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DKP详单" sheetId="10" r:id="rId1"/>
    <sheet name="奖励发放" sheetId="11" r:id="rId2"/>
    <sheet name="YY" sheetId="9" r:id="rId3"/>
  </sheets>
  <definedNames>
    <definedName name="_xlnm._FilterDatabase" localSheetId="1" hidden="1">奖励发放!$A$1:$G$601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1" l="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I3" i="10" l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2" i="10"/>
  <c r="A2" i="11" l="1"/>
  <c r="Q11" i="10"/>
  <c r="Q10" i="10"/>
  <c r="M11" i="10"/>
  <c r="N11" i="10"/>
  <c r="O11" i="10"/>
  <c r="P11" i="10"/>
  <c r="M10" i="10"/>
  <c r="N10" i="10"/>
  <c r="O10" i="10"/>
  <c r="P10" i="10"/>
  <c r="L11" i="10"/>
  <c r="L10" i="10"/>
  <c r="Q9" i="10"/>
  <c r="M9" i="10"/>
  <c r="N9" i="10"/>
  <c r="O9" i="10"/>
  <c r="P9" i="10"/>
  <c r="L9" i="10"/>
  <c r="B600" i="11" l="1"/>
  <c r="B560" i="11"/>
  <c r="B488" i="11"/>
  <c r="B448" i="11"/>
  <c r="B400" i="11"/>
  <c r="B352" i="11"/>
  <c r="B304" i="11"/>
  <c r="B256" i="11"/>
  <c r="B208" i="11"/>
  <c r="B176" i="11"/>
  <c r="B128" i="11"/>
  <c r="B80" i="11"/>
  <c r="B40" i="11"/>
  <c r="B583" i="11"/>
  <c r="B527" i="11"/>
  <c r="B471" i="11"/>
  <c r="B407" i="11"/>
  <c r="B2" i="11"/>
  <c r="B594" i="11"/>
  <c r="B586" i="11"/>
  <c r="B578" i="11"/>
  <c r="B570" i="11"/>
  <c r="B562" i="11"/>
  <c r="B554" i="11"/>
  <c r="B546" i="11"/>
  <c r="B538" i="11"/>
  <c r="B530" i="11"/>
  <c r="B522" i="11"/>
  <c r="B514" i="11"/>
  <c r="B506" i="11"/>
  <c r="B498" i="11"/>
  <c r="B490" i="11"/>
  <c r="B482" i="11"/>
  <c r="B474" i="11"/>
  <c r="B466" i="11"/>
  <c r="B458" i="11"/>
  <c r="B450" i="11"/>
  <c r="B442" i="11"/>
  <c r="B434" i="11"/>
  <c r="B426" i="11"/>
  <c r="B418" i="11"/>
  <c r="B410" i="11"/>
  <c r="B402" i="11"/>
  <c r="B394" i="11"/>
  <c r="B386" i="11"/>
  <c r="B378" i="11"/>
  <c r="B370" i="11"/>
  <c r="B362" i="11"/>
  <c r="B354" i="11"/>
  <c r="B346" i="11"/>
  <c r="B338" i="11"/>
  <c r="B330" i="11"/>
  <c r="B322" i="11"/>
  <c r="B314" i="11"/>
  <c r="B306" i="11"/>
  <c r="B298" i="11"/>
  <c r="B290" i="11"/>
  <c r="B282" i="11"/>
  <c r="B274" i="11"/>
  <c r="B266" i="11"/>
  <c r="B258" i="11"/>
  <c r="B250" i="11"/>
  <c r="B242" i="11"/>
  <c r="B234" i="11"/>
  <c r="B226" i="11"/>
  <c r="B218" i="11"/>
  <c r="B210" i="11"/>
  <c r="B202" i="11"/>
  <c r="B194" i="11"/>
  <c r="B186" i="11"/>
  <c r="B178" i="11"/>
  <c r="B170" i="11"/>
  <c r="B162" i="11"/>
  <c r="B154" i="11"/>
  <c r="B146" i="11"/>
  <c r="B138" i="11"/>
  <c r="B130" i="11"/>
  <c r="B122" i="11"/>
  <c r="B114" i="11"/>
  <c r="B106" i="11"/>
  <c r="B98" i="11"/>
  <c r="B90" i="11"/>
  <c r="B82" i="11"/>
  <c r="B74" i="11"/>
  <c r="B66" i="11"/>
  <c r="B58" i="11"/>
  <c r="B50" i="11"/>
  <c r="B42" i="11"/>
  <c r="B34" i="11"/>
  <c r="B26" i="11"/>
  <c r="B18" i="11"/>
  <c r="B10" i="11"/>
  <c r="B584" i="11"/>
  <c r="B536" i="11"/>
  <c r="B512" i="11"/>
  <c r="B464" i="11"/>
  <c r="B416" i="11"/>
  <c r="B376" i="11"/>
  <c r="B328" i="11"/>
  <c r="B280" i="11"/>
  <c r="B232" i="11"/>
  <c r="B168" i="11"/>
  <c r="B120" i="11"/>
  <c r="B64" i="11"/>
  <c r="B8" i="11"/>
  <c r="B591" i="11"/>
  <c r="B543" i="11"/>
  <c r="B519" i="11"/>
  <c r="B479" i="11"/>
  <c r="B439" i="11"/>
  <c r="B601" i="11"/>
  <c r="B593" i="11"/>
  <c r="B585" i="11"/>
  <c r="B577" i="11"/>
  <c r="B569" i="11"/>
  <c r="B561" i="11"/>
  <c r="B553" i="11"/>
  <c r="B545" i="11"/>
  <c r="B537" i="11"/>
  <c r="B529" i="11"/>
  <c r="B521" i="11"/>
  <c r="B513" i="11"/>
  <c r="B505" i="11"/>
  <c r="B497" i="11"/>
  <c r="B489" i="11"/>
  <c r="B481" i="11"/>
  <c r="B473" i="11"/>
  <c r="B465" i="11"/>
  <c r="B457" i="11"/>
  <c r="B449" i="11"/>
  <c r="B441" i="11"/>
  <c r="B433" i="11"/>
  <c r="B425" i="11"/>
  <c r="B417" i="11"/>
  <c r="B409" i="11"/>
  <c r="B401" i="11"/>
  <c r="B393" i="11"/>
  <c r="B385" i="11"/>
  <c r="B377" i="11"/>
  <c r="B369" i="11"/>
  <c r="B361" i="11"/>
  <c r="B353" i="11"/>
  <c r="B345" i="11"/>
  <c r="B337" i="11"/>
  <c r="B329" i="11"/>
  <c r="B321" i="11"/>
  <c r="B313" i="11"/>
  <c r="B305" i="11"/>
  <c r="B297" i="11"/>
  <c r="B289" i="11"/>
  <c r="B281" i="11"/>
  <c r="B273" i="11"/>
  <c r="B265" i="11"/>
  <c r="B257" i="11"/>
  <c r="B249" i="11"/>
  <c r="B241" i="11"/>
  <c r="B233" i="11"/>
  <c r="B225" i="11"/>
  <c r="B217" i="11"/>
  <c r="B209" i="11"/>
  <c r="B201" i="11"/>
  <c r="B193" i="11"/>
  <c r="B185" i="11"/>
  <c r="B177" i="11"/>
  <c r="B169" i="11"/>
  <c r="B161" i="11"/>
  <c r="B153" i="11"/>
  <c r="B145" i="11"/>
  <c r="B137" i="11"/>
  <c r="B129" i="11"/>
  <c r="B121" i="11"/>
  <c r="B113" i="11"/>
  <c r="B105" i="11"/>
  <c r="B97" i="11"/>
  <c r="B89" i="11"/>
  <c r="B81" i="11"/>
  <c r="B73" i="11"/>
  <c r="B65" i="11"/>
  <c r="B57" i="11"/>
  <c r="B49" i="11"/>
  <c r="B41" i="11"/>
  <c r="B33" i="11"/>
  <c r="B25" i="11"/>
  <c r="B17" i="11"/>
  <c r="B9" i="11"/>
  <c r="B399" i="11"/>
  <c r="B391" i="11"/>
  <c r="B383" i="11"/>
  <c r="B375" i="11"/>
  <c r="B367" i="11"/>
  <c r="B359" i="11"/>
  <c r="B351" i="11"/>
  <c r="B343" i="11"/>
  <c r="B335" i="11"/>
  <c r="B327" i="11"/>
  <c r="B319" i="11"/>
  <c r="B311" i="11"/>
  <c r="B303" i="11"/>
  <c r="B295" i="11"/>
  <c r="B287" i="11"/>
  <c r="B279" i="11"/>
  <c r="B271" i="11"/>
  <c r="B263" i="11"/>
  <c r="B255" i="11"/>
  <c r="B247" i="11"/>
  <c r="B239" i="11"/>
  <c r="B231" i="11"/>
  <c r="B223" i="11"/>
  <c r="B215" i="11"/>
  <c r="B207" i="11"/>
  <c r="B199" i="11"/>
  <c r="B191" i="11"/>
  <c r="B183" i="11"/>
  <c r="B175" i="11"/>
  <c r="B167" i="11"/>
  <c r="B159" i="11"/>
  <c r="B151" i="11"/>
  <c r="B143" i="11"/>
  <c r="B135" i="11"/>
  <c r="B127" i="11"/>
  <c r="B119" i="11"/>
  <c r="B111" i="11"/>
  <c r="B103" i="11"/>
  <c r="B95" i="11"/>
  <c r="B87" i="11"/>
  <c r="B79" i="11"/>
  <c r="B71" i="11"/>
  <c r="B63" i="11"/>
  <c r="B55" i="11"/>
  <c r="B47" i="11"/>
  <c r="B39" i="11"/>
  <c r="B31" i="11"/>
  <c r="B23" i="11"/>
  <c r="B15" i="11"/>
  <c r="B7" i="11"/>
  <c r="B552" i="11"/>
  <c r="B480" i="11"/>
  <c r="B432" i="11"/>
  <c r="B360" i="11"/>
  <c r="B296" i="11"/>
  <c r="B248" i="11"/>
  <c r="B192" i="11"/>
  <c r="B144" i="11"/>
  <c r="B96" i="11"/>
  <c r="B24" i="11"/>
  <c r="B567" i="11"/>
  <c r="B495" i="11"/>
  <c r="B431" i="11"/>
  <c r="B598" i="11"/>
  <c r="B590" i="11"/>
  <c r="B582" i="11"/>
  <c r="B574" i="11"/>
  <c r="B566" i="11"/>
  <c r="B558" i="11"/>
  <c r="B550" i="11"/>
  <c r="B542" i="11"/>
  <c r="B534" i="11"/>
  <c r="B526" i="11"/>
  <c r="B518" i="11"/>
  <c r="B510" i="11"/>
  <c r="B502" i="11"/>
  <c r="B494" i="11"/>
  <c r="B486" i="11"/>
  <c r="B478" i="11"/>
  <c r="B470" i="11"/>
  <c r="B462" i="11"/>
  <c r="B454" i="11"/>
  <c r="B446" i="11"/>
  <c r="B438" i="11"/>
  <c r="B430" i="11"/>
  <c r="B422" i="11"/>
  <c r="B414" i="11"/>
  <c r="B406" i="11"/>
  <c r="B398" i="11"/>
  <c r="B390" i="11"/>
  <c r="B382" i="11"/>
  <c r="B374" i="11"/>
  <c r="B366" i="11"/>
  <c r="B358" i="11"/>
  <c r="B350" i="11"/>
  <c r="B342" i="11"/>
  <c r="B334" i="11"/>
  <c r="B326" i="11"/>
  <c r="B318" i="11"/>
  <c r="B310" i="11"/>
  <c r="B302" i="11"/>
  <c r="B294" i="11"/>
  <c r="B286" i="11"/>
  <c r="B278" i="11"/>
  <c r="B270" i="11"/>
  <c r="B262" i="11"/>
  <c r="B254" i="11"/>
  <c r="B246" i="11"/>
  <c r="B238" i="11"/>
  <c r="B230" i="11"/>
  <c r="B222" i="11"/>
  <c r="B214" i="11"/>
  <c r="B206" i="11"/>
  <c r="B198" i="11"/>
  <c r="B190" i="11"/>
  <c r="B182" i="11"/>
  <c r="B174" i="11"/>
  <c r="B166" i="11"/>
  <c r="B158" i="11"/>
  <c r="B150" i="11"/>
  <c r="B142" i="11"/>
  <c r="B134" i="11"/>
  <c r="B126" i="11"/>
  <c r="B118" i="11"/>
  <c r="B110" i="11"/>
  <c r="B102" i="11"/>
  <c r="B94" i="11"/>
  <c r="B86" i="11"/>
  <c r="B78" i="11"/>
  <c r="B70" i="11"/>
  <c r="B62" i="11"/>
  <c r="B54" i="11"/>
  <c r="B46" i="11"/>
  <c r="B38" i="11"/>
  <c r="B30" i="11"/>
  <c r="B22" i="11"/>
  <c r="B14" i="11"/>
  <c r="B6" i="11"/>
  <c r="B576" i="11"/>
  <c r="B528" i="11"/>
  <c r="B504" i="11"/>
  <c r="B456" i="11"/>
  <c r="B408" i="11"/>
  <c r="B368" i="11"/>
  <c r="B320" i="11"/>
  <c r="B272" i="11"/>
  <c r="B216" i="11"/>
  <c r="B160" i="11"/>
  <c r="B104" i="11"/>
  <c r="B56" i="11"/>
  <c r="B16" i="11"/>
  <c r="B599" i="11"/>
  <c r="B559" i="11"/>
  <c r="B511" i="11"/>
  <c r="B463" i="11"/>
  <c r="B423" i="11"/>
  <c r="B597" i="11"/>
  <c r="B589" i="11"/>
  <c r="B581" i="11"/>
  <c r="B573" i="11"/>
  <c r="B565" i="11"/>
  <c r="B557" i="11"/>
  <c r="B549" i="11"/>
  <c r="B541" i="11"/>
  <c r="B533" i="11"/>
  <c r="B525" i="11"/>
  <c r="B517" i="11"/>
  <c r="B509" i="11"/>
  <c r="B501" i="11"/>
  <c r="B493" i="11"/>
  <c r="B485" i="11"/>
  <c r="B477" i="11"/>
  <c r="B469" i="11"/>
  <c r="B461" i="11"/>
  <c r="B453" i="11"/>
  <c r="B445" i="11"/>
  <c r="B437" i="11"/>
  <c r="B429" i="11"/>
  <c r="B421" i="11"/>
  <c r="B413" i="11"/>
  <c r="B405" i="11"/>
  <c r="B397" i="11"/>
  <c r="B389" i="11"/>
  <c r="B381" i="11"/>
  <c r="B373" i="11"/>
  <c r="B365" i="11"/>
  <c r="B357" i="11"/>
  <c r="B349" i="11"/>
  <c r="B341" i="11"/>
  <c r="B333" i="11"/>
  <c r="B325" i="11"/>
  <c r="B317" i="11"/>
  <c r="B309" i="11"/>
  <c r="B301" i="11"/>
  <c r="B293" i="11"/>
  <c r="B285" i="11"/>
  <c r="B277" i="11"/>
  <c r="B269" i="11"/>
  <c r="B261" i="11"/>
  <c r="B253" i="11"/>
  <c r="B245" i="11"/>
  <c r="B237" i="11"/>
  <c r="B229" i="11"/>
  <c r="B221" i="11"/>
  <c r="B213" i="11"/>
  <c r="B205" i="11"/>
  <c r="B197" i="11"/>
  <c r="B189" i="11"/>
  <c r="B181" i="11"/>
  <c r="B173" i="11"/>
  <c r="B165" i="11"/>
  <c r="B157" i="11"/>
  <c r="B149" i="11"/>
  <c r="B141" i="11"/>
  <c r="B133" i="11"/>
  <c r="B125" i="11"/>
  <c r="B117" i="11"/>
  <c r="B109" i="11"/>
  <c r="B101" i="11"/>
  <c r="B93" i="11"/>
  <c r="B85" i="11"/>
  <c r="B77" i="11"/>
  <c r="B69" i="11"/>
  <c r="B61" i="11"/>
  <c r="B53" i="11"/>
  <c r="B45" i="11"/>
  <c r="B37" i="11"/>
  <c r="B29" i="11"/>
  <c r="B21" i="11"/>
  <c r="B13" i="11"/>
  <c r="B5" i="11"/>
  <c r="B592" i="11"/>
  <c r="B544" i="11"/>
  <c r="B496" i="11"/>
  <c r="B440" i="11"/>
  <c r="B392" i="11"/>
  <c r="B344" i="11"/>
  <c r="B312" i="11"/>
  <c r="B264" i="11"/>
  <c r="B224" i="11"/>
  <c r="B184" i="11"/>
  <c r="B136" i="11"/>
  <c r="B72" i="11"/>
  <c r="B32" i="11"/>
  <c r="B575" i="11"/>
  <c r="B535" i="11"/>
  <c r="B487" i="11"/>
  <c r="B455" i="11"/>
  <c r="B447" i="11"/>
  <c r="B596" i="11"/>
  <c r="B588" i="11"/>
  <c r="B580" i="11"/>
  <c r="B572" i="11"/>
  <c r="B564" i="11"/>
  <c r="B556" i="11"/>
  <c r="B548" i="11"/>
  <c r="B540" i="11"/>
  <c r="B532" i="11"/>
  <c r="B524" i="11"/>
  <c r="B516" i="11"/>
  <c r="B508" i="11"/>
  <c r="B500" i="11"/>
  <c r="B492" i="11"/>
  <c r="B484" i="11"/>
  <c r="B476" i="11"/>
  <c r="B468" i="11"/>
  <c r="B460" i="11"/>
  <c r="B452" i="11"/>
  <c r="B444" i="11"/>
  <c r="B436" i="11"/>
  <c r="B428" i="11"/>
  <c r="B420" i="11"/>
  <c r="B412" i="11"/>
  <c r="B404" i="11"/>
  <c r="B396" i="11"/>
  <c r="B388" i="11"/>
  <c r="B380" i="11"/>
  <c r="B372" i="11"/>
  <c r="B364" i="11"/>
  <c r="B356" i="11"/>
  <c r="B348" i="11"/>
  <c r="B340" i="11"/>
  <c r="B332" i="11"/>
  <c r="B324" i="11"/>
  <c r="B316" i="11"/>
  <c r="B308" i="11"/>
  <c r="B300" i="11"/>
  <c r="B292" i="11"/>
  <c r="B284" i="11"/>
  <c r="B276" i="11"/>
  <c r="B268" i="11"/>
  <c r="B260" i="11"/>
  <c r="B252" i="11"/>
  <c r="B244" i="11"/>
  <c r="B236" i="11"/>
  <c r="B228" i="11"/>
  <c r="B220" i="11"/>
  <c r="B212" i="11"/>
  <c r="B204" i="11"/>
  <c r="B196" i="11"/>
  <c r="B188" i="11"/>
  <c r="B180" i="11"/>
  <c r="B172" i="11"/>
  <c r="B164" i="11"/>
  <c r="B156" i="11"/>
  <c r="B148" i="11"/>
  <c r="B140" i="11"/>
  <c r="B132" i="11"/>
  <c r="B124" i="11"/>
  <c r="B116" i="11"/>
  <c r="B108" i="11"/>
  <c r="B100" i="11"/>
  <c r="B92" i="11"/>
  <c r="B84" i="11"/>
  <c r="B76" i="11"/>
  <c r="B68" i="11"/>
  <c r="B60" i="11"/>
  <c r="B52" i="11"/>
  <c r="B44" i="11"/>
  <c r="B36" i="11"/>
  <c r="B28" i="11"/>
  <c r="B20" i="11"/>
  <c r="B12" i="11"/>
  <c r="B4" i="11"/>
  <c r="B568" i="11"/>
  <c r="B520" i="11"/>
  <c r="B472" i="11"/>
  <c r="B424" i="11"/>
  <c r="B384" i="11"/>
  <c r="B336" i="11"/>
  <c r="B288" i="11"/>
  <c r="B240" i="11"/>
  <c r="B200" i="11"/>
  <c r="B152" i="11"/>
  <c r="B112" i="11"/>
  <c r="B88" i="11"/>
  <c r="B48" i="11"/>
  <c r="B551" i="11"/>
  <c r="B503" i="11"/>
  <c r="B415" i="11"/>
  <c r="B595" i="11"/>
  <c r="B587" i="11"/>
  <c r="B579" i="11"/>
  <c r="B571" i="11"/>
  <c r="B563" i="11"/>
  <c r="B555" i="11"/>
  <c r="B547" i="11"/>
  <c r="B539" i="11"/>
  <c r="B531" i="11"/>
  <c r="B523" i="11"/>
  <c r="B515" i="11"/>
  <c r="B507" i="11"/>
  <c r="B499" i="11"/>
  <c r="B491" i="11"/>
  <c r="B483" i="11"/>
  <c r="B475" i="11"/>
  <c r="B467" i="11"/>
  <c r="B459" i="11"/>
  <c r="B451" i="11"/>
  <c r="B443" i="11"/>
  <c r="B435" i="11"/>
  <c r="B427" i="11"/>
  <c r="B419" i="11"/>
  <c r="B411" i="11"/>
  <c r="B403" i="11"/>
  <c r="B395" i="11"/>
  <c r="B387" i="11"/>
  <c r="B379" i="11"/>
  <c r="B371" i="11"/>
  <c r="B363" i="11"/>
  <c r="B355" i="11"/>
  <c r="B347" i="11"/>
  <c r="B339" i="11"/>
  <c r="B331" i="11"/>
  <c r="B323" i="11"/>
  <c r="B315" i="11"/>
  <c r="B307" i="11"/>
  <c r="B299" i="11"/>
  <c r="B291" i="11"/>
  <c r="B283" i="11"/>
  <c r="B275" i="11"/>
  <c r="B267" i="11"/>
  <c r="B259" i="11"/>
  <c r="B251" i="11"/>
  <c r="B243" i="11"/>
  <c r="B235" i="11"/>
  <c r="B227" i="11"/>
  <c r="B219" i="11"/>
  <c r="B211" i="11"/>
  <c r="B203" i="11"/>
  <c r="B195" i="11"/>
  <c r="B187" i="11"/>
  <c r="B179" i="11"/>
  <c r="B171" i="11"/>
  <c r="B163" i="11"/>
  <c r="B155" i="11"/>
  <c r="B147" i="11"/>
  <c r="B139" i="11"/>
  <c r="B131" i="11"/>
  <c r="B123" i="11"/>
  <c r="B115" i="11"/>
  <c r="B107" i="11"/>
  <c r="B99" i="11"/>
  <c r="B91" i="11"/>
  <c r="B83" i="11"/>
  <c r="B75" i="11"/>
  <c r="B67" i="11"/>
  <c r="B59" i="11"/>
  <c r="B51" i="11"/>
  <c r="B43" i="11"/>
  <c r="B35" i="11"/>
  <c r="B27" i="11"/>
  <c r="B19" i="11"/>
  <c r="B11" i="11"/>
  <c r="B3" i="11"/>
  <c r="C581" i="11"/>
  <c r="C578" i="11" l="1"/>
  <c r="C587" i="11"/>
  <c r="C585" i="11"/>
  <c r="C601" i="11"/>
  <c r="E601" i="11" s="1"/>
  <c r="F601" i="11" s="1"/>
  <c r="C586" i="11"/>
  <c r="C583" i="11"/>
  <c r="E583" i="11" s="1"/>
  <c r="C584" i="11"/>
  <c r="E584" i="11" s="1"/>
  <c r="F584" i="11" s="1"/>
  <c r="C600" i="11"/>
  <c r="C592" i="11"/>
  <c r="C590" i="11"/>
  <c r="C598" i="11"/>
  <c r="C579" i="11"/>
  <c r="C595" i="11"/>
  <c r="C577" i="11"/>
  <c r="C599" i="11"/>
  <c r="C597" i="11"/>
  <c r="C582" i="11"/>
  <c r="C593" i="11"/>
  <c r="C594" i="11"/>
  <c r="C588" i="11"/>
  <c r="E581" i="11"/>
  <c r="F581" i="11" s="1"/>
  <c r="C589" i="11"/>
  <c r="C596" i="11"/>
  <c r="C591" i="11"/>
  <c r="C580" i="11"/>
  <c r="S11" i="10"/>
  <c r="S9" i="10"/>
  <c r="S10" i="10"/>
  <c r="B2" i="9"/>
  <c r="G581" i="11" l="1"/>
  <c r="E591" i="11"/>
  <c r="F591" i="11" s="1"/>
  <c r="G591" i="11" s="1"/>
  <c r="E577" i="11"/>
  <c r="F577" i="11" s="1"/>
  <c r="G577" i="11" s="1"/>
  <c r="E590" i="11"/>
  <c r="F590" i="11" s="1"/>
  <c r="G590" i="11" s="1"/>
  <c r="E582" i="11"/>
  <c r="F582" i="11" s="1"/>
  <c r="G582" i="11" s="1"/>
  <c r="E586" i="11"/>
  <c r="F586" i="11" s="1"/>
  <c r="G586" i="11" s="1"/>
  <c r="E595" i="11"/>
  <c r="F595" i="11" s="1"/>
  <c r="G595" i="11" s="1"/>
  <c r="G601" i="11"/>
  <c r="E579" i="11"/>
  <c r="F579" i="11" s="1"/>
  <c r="G579" i="11" s="1"/>
  <c r="E593" i="11"/>
  <c r="F593" i="11" s="1"/>
  <c r="E600" i="11"/>
  <c r="F600" i="11" s="1"/>
  <c r="G600" i="11" s="1"/>
  <c r="E597" i="11"/>
  <c r="F597" i="11" s="1"/>
  <c r="G597" i="11" s="1"/>
  <c r="E585" i="11"/>
  <c r="F585" i="11" s="1"/>
  <c r="G585" i="11" s="1"/>
  <c r="G584" i="11"/>
  <c r="E580" i="11"/>
  <c r="F580" i="11" s="1"/>
  <c r="G580" i="11" s="1"/>
  <c r="E588" i="11"/>
  <c r="F588" i="11" s="1"/>
  <c r="G588" i="11" s="1"/>
  <c r="E596" i="11"/>
  <c r="F596" i="11" s="1"/>
  <c r="G596" i="11" s="1"/>
  <c r="E592" i="11"/>
  <c r="F592" i="11" s="1"/>
  <c r="G592" i="11" s="1"/>
  <c r="E587" i="11"/>
  <c r="F587" i="11" s="1"/>
  <c r="G587" i="11" s="1"/>
  <c r="E594" i="11"/>
  <c r="E599" i="11"/>
  <c r="E598" i="11"/>
  <c r="E589" i="11"/>
  <c r="E578" i="11"/>
  <c r="F583" i="11"/>
  <c r="G583" i="11" s="1"/>
  <c r="G593" i="11" l="1"/>
  <c r="F594" i="11"/>
  <c r="G594" i="11" s="1"/>
  <c r="F578" i="11"/>
  <c r="G578" i="11" s="1"/>
  <c r="F589" i="11"/>
  <c r="G589" i="11" s="1"/>
  <c r="F598" i="11"/>
  <c r="G598" i="11" s="1"/>
  <c r="F599" i="11"/>
  <c r="G599" i="11" s="1"/>
  <c r="L1" i="10"/>
  <c r="C3" i="11" l="1"/>
  <c r="E3" i="11" s="1"/>
  <c r="F3" i="11" s="1"/>
  <c r="G3" i="11" s="1"/>
  <c r="C11" i="11"/>
  <c r="E11" i="11" s="1"/>
  <c r="F11" i="11" s="1"/>
  <c r="G11" i="11" s="1"/>
  <c r="C19" i="11"/>
  <c r="E19" i="11" s="1"/>
  <c r="F19" i="11" s="1"/>
  <c r="G19" i="11" s="1"/>
  <c r="C27" i="11"/>
  <c r="E27" i="11" s="1"/>
  <c r="F27" i="11" s="1"/>
  <c r="G27" i="11" s="1"/>
  <c r="C35" i="11"/>
  <c r="E35" i="11" s="1"/>
  <c r="F35" i="11" s="1"/>
  <c r="G35" i="11" s="1"/>
  <c r="C43" i="11"/>
  <c r="E43" i="11" s="1"/>
  <c r="F43" i="11" s="1"/>
  <c r="G43" i="11" s="1"/>
  <c r="C51" i="11"/>
  <c r="E51" i="11" s="1"/>
  <c r="C59" i="11"/>
  <c r="E59" i="11" s="1"/>
  <c r="F59" i="11" s="1"/>
  <c r="G59" i="11" s="1"/>
  <c r="C67" i="11"/>
  <c r="E67" i="11" s="1"/>
  <c r="F67" i="11" s="1"/>
  <c r="G67" i="11" s="1"/>
  <c r="C75" i="11"/>
  <c r="E75" i="11" s="1"/>
  <c r="F75" i="11" s="1"/>
  <c r="G75" i="11" s="1"/>
  <c r="C6" i="11"/>
  <c r="E6" i="11" s="1"/>
  <c r="F6" i="11" s="1"/>
  <c r="G6" i="11" s="1"/>
  <c r="C14" i="11"/>
  <c r="E14" i="11" s="1"/>
  <c r="F14" i="11" s="1"/>
  <c r="G14" i="11" s="1"/>
  <c r="C22" i="11"/>
  <c r="E22" i="11" s="1"/>
  <c r="F22" i="11" s="1"/>
  <c r="G22" i="11" s="1"/>
  <c r="C30" i="11"/>
  <c r="E30" i="11" s="1"/>
  <c r="F30" i="11" s="1"/>
  <c r="G30" i="11" s="1"/>
  <c r="C38" i="11"/>
  <c r="E38" i="11" s="1"/>
  <c r="F38" i="11" s="1"/>
  <c r="G38" i="11" s="1"/>
  <c r="C46" i="11"/>
  <c r="E46" i="11" s="1"/>
  <c r="F46" i="11" s="1"/>
  <c r="G46" i="11" s="1"/>
  <c r="C54" i="11"/>
  <c r="E54" i="11" s="1"/>
  <c r="F54" i="11" s="1"/>
  <c r="G54" i="11" s="1"/>
  <c r="C62" i="11"/>
  <c r="E62" i="11" s="1"/>
  <c r="F62" i="11" s="1"/>
  <c r="G62" i="11" s="1"/>
  <c r="C70" i="11"/>
  <c r="E70" i="11" s="1"/>
  <c r="F70" i="11" s="1"/>
  <c r="G70" i="11" s="1"/>
  <c r="C78" i="11"/>
  <c r="E78" i="11" s="1"/>
  <c r="F78" i="11" s="1"/>
  <c r="G78" i="11" s="1"/>
  <c r="C7" i="11"/>
  <c r="E7" i="11" s="1"/>
  <c r="F7" i="11" s="1"/>
  <c r="G7" i="11" s="1"/>
  <c r="C15" i="11"/>
  <c r="E15" i="11" s="1"/>
  <c r="F15" i="11" s="1"/>
  <c r="G15" i="11" s="1"/>
  <c r="C23" i="11"/>
  <c r="E23" i="11" s="1"/>
  <c r="F23" i="11" s="1"/>
  <c r="G23" i="11" s="1"/>
  <c r="C31" i="11"/>
  <c r="E31" i="11" s="1"/>
  <c r="C39" i="11"/>
  <c r="E39" i="11" s="1"/>
  <c r="F39" i="11" s="1"/>
  <c r="G39" i="11" s="1"/>
  <c r="C47" i="11"/>
  <c r="E47" i="11" s="1"/>
  <c r="F47" i="11" s="1"/>
  <c r="G47" i="11" s="1"/>
  <c r="C55" i="11"/>
  <c r="E55" i="11" s="1"/>
  <c r="C63" i="11"/>
  <c r="E63" i="11" s="1"/>
  <c r="C71" i="11"/>
  <c r="E71" i="11" s="1"/>
  <c r="F71" i="11" s="1"/>
  <c r="G71" i="11" s="1"/>
  <c r="C79" i="11"/>
  <c r="E79" i="11" s="1"/>
  <c r="F79" i="11" s="1"/>
  <c r="G79" i="11" s="1"/>
  <c r="C13" i="11"/>
  <c r="E13" i="11" s="1"/>
  <c r="F13" i="11" s="1"/>
  <c r="G13" i="11" s="1"/>
  <c r="C26" i="11"/>
  <c r="E26" i="11" s="1"/>
  <c r="F26" i="11" s="1"/>
  <c r="G26" i="11" s="1"/>
  <c r="C40" i="11"/>
  <c r="E40" i="11" s="1"/>
  <c r="F40" i="11" s="1"/>
  <c r="G40" i="11" s="1"/>
  <c r="C52" i="11"/>
  <c r="E52" i="11" s="1"/>
  <c r="F52" i="11" s="1"/>
  <c r="G52" i="11" s="1"/>
  <c r="C65" i="11"/>
  <c r="E65" i="11" s="1"/>
  <c r="C77" i="11"/>
  <c r="E77" i="11" s="1"/>
  <c r="F77" i="11" s="1"/>
  <c r="G77" i="11" s="1"/>
  <c r="C87" i="11"/>
  <c r="E87" i="11" s="1"/>
  <c r="F87" i="11" s="1"/>
  <c r="G87" i="11" s="1"/>
  <c r="C95" i="11"/>
  <c r="E95" i="11" s="1"/>
  <c r="C103" i="11"/>
  <c r="E103" i="11" s="1"/>
  <c r="F103" i="11" s="1"/>
  <c r="G103" i="11" s="1"/>
  <c r="C111" i="11"/>
  <c r="E111" i="11" s="1"/>
  <c r="F111" i="11" s="1"/>
  <c r="G111" i="11" s="1"/>
  <c r="C119" i="11"/>
  <c r="E119" i="11" s="1"/>
  <c r="F119" i="11" s="1"/>
  <c r="G119" i="11" s="1"/>
  <c r="C127" i="11"/>
  <c r="E127" i="11" s="1"/>
  <c r="F127" i="11" s="1"/>
  <c r="G127" i="11" s="1"/>
  <c r="C135" i="11"/>
  <c r="E135" i="11" s="1"/>
  <c r="F135" i="11" s="1"/>
  <c r="G135" i="11" s="1"/>
  <c r="C143" i="11"/>
  <c r="E143" i="11" s="1"/>
  <c r="F143" i="11" s="1"/>
  <c r="G143" i="11" s="1"/>
  <c r="C151" i="11"/>
  <c r="E151" i="11" s="1"/>
  <c r="F151" i="11" s="1"/>
  <c r="G151" i="11" s="1"/>
  <c r="C159" i="11"/>
  <c r="E159" i="11" s="1"/>
  <c r="F159" i="11" s="1"/>
  <c r="G159" i="11" s="1"/>
  <c r="C167" i="11"/>
  <c r="E167" i="11" s="1"/>
  <c r="F167" i="11" s="1"/>
  <c r="G167" i="11" s="1"/>
  <c r="C175" i="11"/>
  <c r="E175" i="11" s="1"/>
  <c r="C183" i="11"/>
  <c r="E183" i="11" s="1"/>
  <c r="F183" i="11" s="1"/>
  <c r="G183" i="11" s="1"/>
  <c r="C191" i="11"/>
  <c r="E191" i="11" s="1"/>
  <c r="F191" i="11" s="1"/>
  <c r="G191" i="11" s="1"/>
  <c r="C199" i="11"/>
  <c r="E199" i="11" s="1"/>
  <c r="F199" i="11" s="1"/>
  <c r="G199" i="11" s="1"/>
  <c r="C207" i="11"/>
  <c r="E207" i="11" s="1"/>
  <c r="F207" i="11" s="1"/>
  <c r="G207" i="11" s="1"/>
  <c r="C215" i="11"/>
  <c r="E215" i="11" s="1"/>
  <c r="F215" i="11" s="1"/>
  <c r="G215" i="11" s="1"/>
  <c r="C223" i="11"/>
  <c r="E223" i="11" s="1"/>
  <c r="F223" i="11" s="1"/>
  <c r="G223" i="11" s="1"/>
  <c r="C231" i="11"/>
  <c r="E231" i="11" s="1"/>
  <c r="F231" i="11" s="1"/>
  <c r="G231" i="11" s="1"/>
  <c r="C239" i="11"/>
  <c r="E239" i="11" s="1"/>
  <c r="F239" i="11" s="1"/>
  <c r="G239" i="11" s="1"/>
  <c r="C247" i="11"/>
  <c r="E247" i="11" s="1"/>
  <c r="F247" i="11" s="1"/>
  <c r="G247" i="11" s="1"/>
  <c r="C255" i="11"/>
  <c r="E255" i="11" s="1"/>
  <c r="F255" i="11" s="1"/>
  <c r="G255" i="11" s="1"/>
  <c r="C263" i="11"/>
  <c r="E263" i="11" s="1"/>
  <c r="F263" i="11" s="1"/>
  <c r="G263" i="11" s="1"/>
  <c r="C271" i="11"/>
  <c r="E271" i="11" s="1"/>
  <c r="F271" i="11" s="1"/>
  <c r="G271" i="11" s="1"/>
  <c r="C279" i="11"/>
  <c r="E279" i="11" s="1"/>
  <c r="F279" i="11" s="1"/>
  <c r="G279" i="11" s="1"/>
  <c r="C287" i="11"/>
  <c r="E287" i="11" s="1"/>
  <c r="F287" i="11" s="1"/>
  <c r="G287" i="11" s="1"/>
  <c r="C295" i="11"/>
  <c r="E295" i="11" s="1"/>
  <c r="F295" i="11" s="1"/>
  <c r="G295" i="11" s="1"/>
  <c r="C303" i="11"/>
  <c r="E303" i="11" s="1"/>
  <c r="F303" i="11" s="1"/>
  <c r="G303" i="11" s="1"/>
  <c r="C311" i="11"/>
  <c r="E311" i="11" s="1"/>
  <c r="C319" i="11"/>
  <c r="E319" i="11" s="1"/>
  <c r="F319" i="11" s="1"/>
  <c r="G319" i="11" s="1"/>
  <c r="C327" i="11"/>
  <c r="E327" i="11" s="1"/>
  <c r="F327" i="11" s="1"/>
  <c r="G327" i="11" s="1"/>
  <c r="C335" i="11"/>
  <c r="E335" i="11" s="1"/>
  <c r="C343" i="11"/>
  <c r="E343" i="11" s="1"/>
  <c r="F343" i="11" s="1"/>
  <c r="G343" i="11" s="1"/>
  <c r="C351" i="11"/>
  <c r="E351" i="11" s="1"/>
  <c r="F351" i="11" s="1"/>
  <c r="G351" i="11" s="1"/>
  <c r="C359" i="11"/>
  <c r="E359" i="11" s="1"/>
  <c r="F359" i="11" s="1"/>
  <c r="G359" i="11" s="1"/>
  <c r="C367" i="11"/>
  <c r="E367" i="11" s="1"/>
  <c r="F367" i="11" s="1"/>
  <c r="G367" i="11" s="1"/>
  <c r="C375" i="11"/>
  <c r="E375" i="11" s="1"/>
  <c r="F375" i="11" s="1"/>
  <c r="G375" i="11" s="1"/>
  <c r="C383" i="11"/>
  <c r="E383" i="11" s="1"/>
  <c r="F383" i="11" s="1"/>
  <c r="G383" i="11" s="1"/>
  <c r="C391" i="11"/>
  <c r="E391" i="11" s="1"/>
  <c r="F391" i="11" s="1"/>
  <c r="G391" i="11" s="1"/>
  <c r="C399" i="11"/>
  <c r="E399" i="11" s="1"/>
  <c r="C407" i="11"/>
  <c r="E407" i="11" s="1"/>
  <c r="C415" i="11"/>
  <c r="E415" i="11" s="1"/>
  <c r="F415" i="11" s="1"/>
  <c r="G415" i="11" s="1"/>
  <c r="C423" i="11"/>
  <c r="E423" i="11" s="1"/>
  <c r="F423" i="11" s="1"/>
  <c r="G423" i="11" s="1"/>
  <c r="C431" i="11"/>
  <c r="E431" i="11" s="1"/>
  <c r="F431" i="11" s="1"/>
  <c r="G431" i="11" s="1"/>
  <c r="C439" i="11"/>
  <c r="E439" i="11" s="1"/>
  <c r="F439" i="11" s="1"/>
  <c r="G439" i="11" s="1"/>
  <c r="C447" i="11"/>
  <c r="E447" i="11" s="1"/>
  <c r="F447" i="11" s="1"/>
  <c r="G447" i="11" s="1"/>
  <c r="C455" i="11"/>
  <c r="E455" i="11" s="1"/>
  <c r="F455" i="11" s="1"/>
  <c r="G455" i="11" s="1"/>
  <c r="C463" i="11"/>
  <c r="E463" i="11" s="1"/>
  <c r="F463" i="11" s="1"/>
  <c r="G463" i="11" s="1"/>
  <c r="C471" i="11"/>
  <c r="E471" i="11" s="1"/>
  <c r="F471" i="11" s="1"/>
  <c r="G471" i="11" s="1"/>
  <c r="C479" i="11"/>
  <c r="E479" i="11" s="1"/>
  <c r="F479" i="11" s="1"/>
  <c r="G479" i="11" s="1"/>
  <c r="C487" i="11"/>
  <c r="E487" i="11" s="1"/>
  <c r="F487" i="11" s="1"/>
  <c r="G487" i="11" s="1"/>
  <c r="C495" i="11"/>
  <c r="E495" i="11" s="1"/>
  <c r="F495" i="11" s="1"/>
  <c r="G495" i="11" s="1"/>
  <c r="C503" i="11"/>
  <c r="E503" i="11" s="1"/>
  <c r="F503" i="11" s="1"/>
  <c r="G503" i="11" s="1"/>
  <c r="C511" i="11"/>
  <c r="E511" i="11" s="1"/>
  <c r="F511" i="11" s="1"/>
  <c r="G511" i="11" s="1"/>
  <c r="C519" i="11"/>
  <c r="E519" i="11" s="1"/>
  <c r="C527" i="11"/>
  <c r="E527" i="11" s="1"/>
  <c r="F527" i="11" s="1"/>
  <c r="G527" i="11" s="1"/>
  <c r="C535" i="11"/>
  <c r="E535" i="11" s="1"/>
  <c r="F535" i="11" s="1"/>
  <c r="G535" i="11" s="1"/>
  <c r="C543" i="11"/>
  <c r="E543" i="11" s="1"/>
  <c r="F543" i="11" s="1"/>
  <c r="G543" i="11" s="1"/>
  <c r="C551" i="11"/>
  <c r="E551" i="11" s="1"/>
  <c r="F551" i="11" s="1"/>
  <c r="G551" i="11" s="1"/>
  <c r="C559" i="11"/>
  <c r="E559" i="11" s="1"/>
  <c r="F559" i="11" s="1"/>
  <c r="G559" i="11" s="1"/>
  <c r="C567" i="11"/>
  <c r="E567" i="11" s="1"/>
  <c r="C575" i="11"/>
  <c r="E575" i="11" s="1"/>
  <c r="F575" i="11" s="1"/>
  <c r="G575" i="11" s="1"/>
  <c r="C41" i="11"/>
  <c r="E41" i="11" s="1"/>
  <c r="F41" i="11" s="1"/>
  <c r="G41" i="11" s="1"/>
  <c r="C96" i="11"/>
  <c r="E96" i="11" s="1"/>
  <c r="F96" i="11" s="1"/>
  <c r="G96" i="11" s="1"/>
  <c r="C128" i="11"/>
  <c r="E128" i="11" s="1"/>
  <c r="F128" i="11" s="1"/>
  <c r="G128" i="11" s="1"/>
  <c r="C152" i="11"/>
  <c r="E152" i="11" s="1"/>
  <c r="F152" i="11" s="1"/>
  <c r="G152" i="11" s="1"/>
  <c r="C176" i="11"/>
  <c r="E176" i="11" s="1"/>
  <c r="F176" i="11" s="1"/>
  <c r="G176" i="11" s="1"/>
  <c r="C200" i="11"/>
  <c r="E200" i="11" s="1"/>
  <c r="C240" i="11"/>
  <c r="E240" i="11" s="1"/>
  <c r="F240" i="11" s="1"/>
  <c r="G240" i="11" s="1"/>
  <c r="C264" i="11"/>
  <c r="E264" i="11" s="1"/>
  <c r="F264" i="11" s="1"/>
  <c r="G264" i="11" s="1"/>
  <c r="C288" i="11"/>
  <c r="E288" i="11" s="1"/>
  <c r="F288" i="11" s="1"/>
  <c r="G288" i="11" s="1"/>
  <c r="C328" i="11"/>
  <c r="E328" i="11" s="1"/>
  <c r="F328" i="11" s="1"/>
  <c r="G328" i="11" s="1"/>
  <c r="C352" i="11"/>
  <c r="E352" i="11" s="1"/>
  <c r="F352" i="11" s="1"/>
  <c r="G352" i="11" s="1"/>
  <c r="C384" i="11"/>
  <c r="E384" i="11" s="1"/>
  <c r="F384" i="11" s="1"/>
  <c r="G384" i="11" s="1"/>
  <c r="C408" i="11"/>
  <c r="E408" i="11" s="1"/>
  <c r="F408" i="11" s="1"/>
  <c r="G408" i="11" s="1"/>
  <c r="C432" i="11"/>
  <c r="E432" i="11" s="1"/>
  <c r="C4" i="11"/>
  <c r="E4" i="11" s="1"/>
  <c r="F4" i="11" s="1"/>
  <c r="G4" i="11" s="1"/>
  <c r="C17" i="11"/>
  <c r="E17" i="11" s="1"/>
  <c r="F17" i="11" s="1"/>
  <c r="G17" i="11" s="1"/>
  <c r="C29" i="11"/>
  <c r="E29" i="11" s="1"/>
  <c r="F29" i="11" s="1"/>
  <c r="G29" i="11" s="1"/>
  <c r="C42" i="11"/>
  <c r="E42" i="11" s="1"/>
  <c r="F42" i="11" s="1"/>
  <c r="G42" i="11" s="1"/>
  <c r="C56" i="11"/>
  <c r="E56" i="11" s="1"/>
  <c r="F56" i="11" s="1"/>
  <c r="G56" i="11" s="1"/>
  <c r="C68" i="11"/>
  <c r="E68" i="11" s="1"/>
  <c r="F68" i="11" s="1"/>
  <c r="G68" i="11" s="1"/>
  <c r="C81" i="11"/>
  <c r="E81" i="11" s="1"/>
  <c r="F81" i="11" s="1"/>
  <c r="G81" i="11" s="1"/>
  <c r="C89" i="11"/>
  <c r="E89" i="11" s="1"/>
  <c r="F89" i="11" s="1"/>
  <c r="G89" i="11" s="1"/>
  <c r="C97" i="11"/>
  <c r="E97" i="11" s="1"/>
  <c r="F97" i="11" s="1"/>
  <c r="G97" i="11" s="1"/>
  <c r="C105" i="11"/>
  <c r="E105" i="11" s="1"/>
  <c r="F105" i="11" s="1"/>
  <c r="G105" i="11" s="1"/>
  <c r="C113" i="11"/>
  <c r="E113" i="11" s="1"/>
  <c r="F113" i="11" s="1"/>
  <c r="G113" i="11" s="1"/>
  <c r="C121" i="11"/>
  <c r="E121" i="11" s="1"/>
  <c r="F121" i="11" s="1"/>
  <c r="G121" i="11" s="1"/>
  <c r="C129" i="11"/>
  <c r="E129" i="11" s="1"/>
  <c r="F129" i="11" s="1"/>
  <c r="G129" i="11" s="1"/>
  <c r="C137" i="11"/>
  <c r="E137" i="11" s="1"/>
  <c r="F137" i="11" s="1"/>
  <c r="G137" i="11" s="1"/>
  <c r="C145" i="11"/>
  <c r="E145" i="11" s="1"/>
  <c r="F145" i="11" s="1"/>
  <c r="G145" i="11" s="1"/>
  <c r="C153" i="11"/>
  <c r="E153" i="11" s="1"/>
  <c r="F153" i="11" s="1"/>
  <c r="G153" i="11" s="1"/>
  <c r="C161" i="11"/>
  <c r="E161" i="11" s="1"/>
  <c r="F161" i="11" s="1"/>
  <c r="G161" i="11" s="1"/>
  <c r="C169" i="11"/>
  <c r="E169" i="11" s="1"/>
  <c r="F169" i="11" s="1"/>
  <c r="G169" i="11" s="1"/>
  <c r="C177" i="11"/>
  <c r="E177" i="11" s="1"/>
  <c r="F177" i="11" s="1"/>
  <c r="G177" i="11" s="1"/>
  <c r="C185" i="11"/>
  <c r="E185" i="11" s="1"/>
  <c r="F185" i="11" s="1"/>
  <c r="G185" i="11" s="1"/>
  <c r="C193" i="11"/>
  <c r="E193" i="11" s="1"/>
  <c r="F193" i="11" s="1"/>
  <c r="G193" i="11" s="1"/>
  <c r="C201" i="11"/>
  <c r="E201" i="11" s="1"/>
  <c r="C209" i="11"/>
  <c r="E209" i="11" s="1"/>
  <c r="F209" i="11" s="1"/>
  <c r="G209" i="11" s="1"/>
  <c r="C217" i="11"/>
  <c r="E217" i="11" s="1"/>
  <c r="F217" i="11" s="1"/>
  <c r="G217" i="11" s="1"/>
  <c r="C225" i="11"/>
  <c r="E225" i="11" s="1"/>
  <c r="F225" i="11" s="1"/>
  <c r="G225" i="11" s="1"/>
  <c r="C233" i="11"/>
  <c r="E233" i="11" s="1"/>
  <c r="F233" i="11" s="1"/>
  <c r="G233" i="11" s="1"/>
  <c r="C241" i="11"/>
  <c r="E241" i="11" s="1"/>
  <c r="F241" i="11" s="1"/>
  <c r="G241" i="11" s="1"/>
  <c r="C249" i="11"/>
  <c r="E249" i="11" s="1"/>
  <c r="F249" i="11" s="1"/>
  <c r="G249" i="11" s="1"/>
  <c r="C257" i="11"/>
  <c r="E257" i="11" s="1"/>
  <c r="F257" i="11" s="1"/>
  <c r="G257" i="11" s="1"/>
  <c r="C265" i="11"/>
  <c r="E265" i="11" s="1"/>
  <c r="F265" i="11" s="1"/>
  <c r="G265" i="11" s="1"/>
  <c r="C273" i="11"/>
  <c r="E273" i="11" s="1"/>
  <c r="F273" i="11" s="1"/>
  <c r="G273" i="11" s="1"/>
  <c r="C281" i="11"/>
  <c r="E281" i="11" s="1"/>
  <c r="F281" i="11" s="1"/>
  <c r="G281" i="11" s="1"/>
  <c r="C289" i="11"/>
  <c r="E289" i="11" s="1"/>
  <c r="F289" i="11" s="1"/>
  <c r="G289" i="11" s="1"/>
  <c r="C297" i="11"/>
  <c r="E297" i="11" s="1"/>
  <c r="F297" i="11" s="1"/>
  <c r="G297" i="11" s="1"/>
  <c r="C305" i="11"/>
  <c r="E305" i="11" s="1"/>
  <c r="F305" i="11" s="1"/>
  <c r="G305" i="11" s="1"/>
  <c r="C313" i="11"/>
  <c r="E313" i="11" s="1"/>
  <c r="F313" i="11" s="1"/>
  <c r="G313" i="11" s="1"/>
  <c r="C321" i="11"/>
  <c r="E321" i="11" s="1"/>
  <c r="F321" i="11" s="1"/>
  <c r="G321" i="11" s="1"/>
  <c r="C329" i="11"/>
  <c r="E329" i="11" s="1"/>
  <c r="F329" i="11" s="1"/>
  <c r="G329" i="11" s="1"/>
  <c r="C337" i="11"/>
  <c r="E337" i="11" s="1"/>
  <c r="F337" i="11" s="1"/>
  <c r="G337" i="11" s="1"/>
  <c r="C345" i="11"/>
  <c r="E345" i="11" s="1"/>
  <c r="F345" i="11" s="1"/>
  <c r="G345" i="11" s="1"/>
  <c r="C353" i="11"/>
  <c r="E353" i="11" s="1"/>
  <c r="F353" i="11" s="1"/>
  <c r="G353" i="11" s="1"/>
  <c r="C361" i="11"/>
  <c r="E361" i="11" s="1"/>
  <c r="F361" i="11" s="1"/>
  <c r="G361" i="11" s="1"/>
  <c r="C369" i="11"/>
  <c r="E369" i="11" s="1"/>
  <c r="C377" i="11"/>
  <c r="E377" i="11" s="1"/>
  <c r="F377" i="11" s="1"/>
  <c r="G377" i="11" s="1"/>
  <c r="C385" i="11"/>
  <c r="E385" i="11" s="1"/>
  <c r="F385" i="11" s="1"/>
  <c r="G385" i="11" s="1"/>
  <c r="C393" i="11"/>
  <c r="E393" i="11" s="1"/>
  <c r="F393" i="11" s="1"/>
  <c r="G393" i="11" s="1"/>
  <c r="C401" i="11"/>
  <c r="E401" i="11" s="1"/>
  <c r="F401" i="11" s="1"/>
  <c r="G401" i="11" s="1"/>
  <c r="C409" i="11"/>
  <c r="E409" i="11" s="1"/>
  <c r="F409" i="11" s="1"/>
  <c r="G409" i="11" s="1"/>
  <c r="C417" i="11"/>
  <c r="E417" i="11" s="1"/>
  <c r="F417" i="11" s="1"/>
  <c r="G417" i="11" s="1"/>
  <c r="C433" i="11"/>
  <c r="E433" i="11" s="1"/>
  <c r="F433" i="11" s="1"/>
  <c r="G433" i="11" s="1"/>
  <c r="C441" i="11"/>
  <c r="E441" i="11" s="1"/>
  <c r="F441" i="11" s="1"/>
  <c r="G441" i="11" s="1"/>
  <c r="C449" i="11"/>
  <c r="E449" i="11" s="1"/>
  <c r="F449" i="11" s="1"/>
  <c r="G449" i="11" s="1"/>
  <c r="C457" i="11"/>
  <c r="E457" i="11" s="1"/>
  <c r="F457" i="11" s="1"/>
  <c r="G457" i="11" s="1"/>
  <c r="C465" i="11"/>
  <c r="E465" i="11" s="1"/>
  <c r="F465" i="11" s="1"/>
  <c r="G465" i="11" s="1"/>
  <c r="C473" i="11"/>
  <c r="E473" i="11" s="1"/>
  <c r="F473" i="11" s="1"/>
  <c r="G473" i="11" s="1"/>
  <c r="C481" i="11"/>
  <c r="E481" i="11" s="1"/>
  <c r="F481" i="11" s="1"/>
  <c r="G481" i="11" s="1"/>
  <c r="C489" i="11"/>
  <c r="E489" i="11" s="1"/>
  <c r="F489" i="11" s="1"/>
  <c r="G489" i="11" s="1"/>
  <c r="C497" i="11"/>
  <c r="E497" i="11" s="1"/>
  <c r="F497" i="11" s="1"/>
  <c r="G497" i="11" s="1"/>
  <c r="C505" i="11"/>
  <c r="E505" i="11" s="1"/>
  <c r="F505" i="11" s="1"/>
  <c r="G505" i="11" s="1"/>
  <c r="C513" i="11"/>
  <c r="E513" i="11" s="1"/>
  <c r="F513" i="11" s="1"/>
  <c r="G513" i="11" s="1"/>
  <c r="C521" i="11"/>
  <c r="E521" i="11" s="1"/>
  <c r="F521" i="11" s="1"/>
  <c r="G521" i="11" s="1"/>
  <c r="C529" i="11"/>
  <c r="E529" i="11" s="1"/>
  <c r="F529" i="11" s="1"/>
  <c r="G529" i="11" s="1"/>
  <c r="C537" i="11"/>
  <c r="E537" i="11" s="1"/>
  <c r="F537" i="11" s="1"/>
  <c r="G537" i="11" s="1"/>
  <c r="C545" i="11"/>
  <c r="E545" i="11" s="1"/>
  <c r="F545" i="11" s="1"/>
  <c r="G545" i="11" s="1"/>
  <c r="C553" i="11"/>
  <c r="E553" i="11" s="1"/>
  <c r="F553" i="11" s="1"/>
  <c r="G553" i="11" s="1"/>
  <c r="C561" i="11"/>
  <c r="E561" i="11" s="1"/>
  <c r="F561" i="11" s="1"/>
  <c r="G561" i="11" s="1"/>
  <c r="C569" i="11"/>
  <c r="E569" i="11" s="1"/>
  <c r="F569" i="11" s="1"/>
  <c r="G569" i="11" s="1"/>
  <c r="C2" i="11"/>
  <c r="E2" i="11" s="1"/>
  <c r="F2" i="11" s="1"/>
  <c r="G2" i="11" s="1"/>
  <c r="C5" i="11"/>
  <c r="E5" i="11" s="1"/>
  <c r="F5" i="11" s="1"/>
  <c r="G5" i="11" s="1"/>
  <c r="C18" i="11"/>
  <c r="E18" i="11" s="1"/>
  <c r="F18" i="11" s="1"/>
  <c r="G18" i="11" s="1"/>
  <c r="C32" i="11"/>
  <c r="E32" i="11" s="1"/>
  <c r="F32" i="11" s="1"/>
  <c r="G32" i="11" s="1"/>
  <c r="C44" i="11"/>
  <c r="E44" i="11" s="1"/>
  <c r="F44" i="11" s="1"/>
  <c r="G44" i="11" s="1"/>
  <c r="C57" i="11"/>
  <c r="E57" i="11" s="1"/>
  <c r="C69" i="11"/>
  <c r="E69" i="11" s="1"/>
  <c r="F69" i="11" s="1"/>
  <c r="G69" i="11" s="1"/>
  <c r="C82" i="11"/>
  <c r="E82" i="11" s="1"/>
  <c r="F82" i="11" s="1"/>
  <c r="G82" i="11" s="1"/>
  <c r="C90" i="11"/>
  <c r="E90" i="11" s="1"/>
  <c r="F90" i="11" s="1"/>
  <c r="G90" i="11" s="1"/>
  <c r="C98" i="11"/>
  <c r="E98" i="11" s="1"/>
  <c r="C106" i="11"/>
  <c r="E106" i="11" s="1"/>
  <c r="F106" i="11" s="1"/>
  <c r="G106" i="11" s="1"/>
  <c r="C114" i="11"/>
  <c r="E114" i="11" s="1"/>
  <c r="F114" i="11" s="1"/>
  <c r="G114" i="11" s="1"/>
  <c r="C122" i="11"/>
  <c r="E122" i="11" s="1"/>
  <c r="F122" i="11" s="1"/>
  <c r="G122" i="11" s="1"/>
  <c r="C130" i="11"/>
  <c r="E130" i="11" s="1"/>
  <c r="F130" i="11" s="1"/>
  <c r="G130" i="11" s="1"/>
  <c r="C138" i="11"/>
  <c r="E138" i="11" s="1"/>
  <c r="F138" i="11" s="1"/>
  <c r="G138" i="11" s="1"/>
  <c r="C146" i="11"/>
  <c r="E146" i="11" s="1"/>
  <c r="F146" i="11" s="1"/>
  <c r="G146" i="11" s="1"/>
  <c r="C154" i="11"/>
  <c r="E154" i="11" s="1"/>
  <c r="C162" i="11"/>
  <c r="E162" i="11" s="1"/>
  <c r="F162" i="11" s="1"/>
  <c r="G162" i="11" s="1"/>
  <c r="C170" i="11"/>
  <c r="E170" i="11" s="1"/>
  <c r="F170" i="11" s="1"/>
  <c r="G170" i="11" s="1"/>
  <c r="C178" i="11"/>
  <c r="E178" i="11" s="1"/>
  <c r="F178" i="11" s="1"/>
  <c r="G178" i="11" s="1"/>
  <c r="C186" i="11"/>
  <c r="E186" i="11" s="1"/>
  <c r="F186" i="11" s="1"/>
  <c r="G186" i="11" s="1"/>
  <c r="C194" i="11"/>
  <c r="E194" i="11" s="1"/>
  <c r="F194" i="11" s="1"/>
  <c r="G194" i="11" s="1"/>
  <c r="C202" i="11"/>
  <c r="E202" i="11" s="1"/>
  <c r="F202" i="11" s="1"/>
  <c r="G202" i="11" s="1"/>
  <c r="C210" i="11"/>
  <c r="E210" i="11" s="1"/>
  <c r="F210" i="11" s="1"/>
  <c r="G210" i="11" s="1"/>
  <c r="C218" i="11"/>
  <c r="E218" i="11" s="1"/>
  <c r="F218" i="11" s="1"/>
  <c r="G218" i="11" s="1"/>
  <c r="C226" i="11"/>
  <c r="E226" i="11" s="1"/>
  <c r="F226" i="11" s="1"/>
  <c r="G226" i="11" s="1"/>
  <c r="C234" i="11"/>
  <c r="E234" i="11" s="1"/>
  <c r="F234" i="11" s="1"/>
  <c r="G234" i="11" s="1"/>
  <c r="C242" i="11"/>
  <c r="E242" i="11" s="1"/>
  <c r="F242" i="11" s="1"/>
  <c r="G242" i="11" s="1"/>
  <c r="C250" i="11"/>
  <c r="E250" i="11" s="1"/>
  <c r="F250" i="11" s="1"/>
  <c r="G250" i="11" s="1"/>
  <c r="C258" i="11"/>
  <c r="E258" i="11" s="1"/>
  <c r="F258" i="11" s="1"/>
  <c r="G258" i="11" s="1"/>
  <c r="C266" i="11"/>
  <c r="E266" i="11" s="1"/>
  <c r="F266" i="11" s="1"/>
  <c r="G266" i="11" s="1"/>
  <c r="C274" i="11"/>
  <c r="E274" i="11" s="1"/>
  <c r="F274" i="11" s="1"/>
  <c r="G274" i="11" s="1"/>
  <c r="C282" i="11"/>
  <c r="E282" i="11" s="1"/>
  <c r="F282" i="11" s="1"/>
  <c r="G282" i="11" s="1"/>
  <c r="C290" i="11"/>
  <c r="E290" i="11" s="1"/>
  <c r="F290" i="11" s="1"/>
  <c r="G290" i="11" s="1"/>
  <c r="C298" i="11"/>
  <c r="E298" i="11" s="1"/>
  <c r="F298" i="11" s="1"/>
  <c r="G298" i="11" s="1"/>
  <c r="C306" i="11"/>
  <c r="E306" i="11" s="1"/>
  <c r="C314" i="11"/>
  <c r="E314" i="11" s="1"/>
  <c r="F314" i="11" s="1"/>
  <c r="G314" i="11" s="1"/>
  <c r="C322" i="11"/>
  <c r="E322" i="11" s="1"/>
  <c r="F322" i="11" s="1"/>
  <c r="G322" i="11" s="1"/>
  <c r="C330" i="11"/>
  <c r="E330" i="11" s="1"/>
  <c r="F330" i="11" s="1"/>
  <c r="G330" i="11" s="1"/>
  <c r="C338" i="11"/>
  <c r="E338" i="11" s="1"/>
  <c r="F338" i="11" s="1"/>
  <c r="G338" i="11" s="1"/>
  <c r="C346" i="11"/>
  <c r="E346" i="11" s="1"/>
  <c r="C354" i="11"/>
  <c r="E354" i="11" s="1"/>
  <c r="F354" i="11" s="1"/>
  <c r="G354" i="11" s="1"/>
  <c r="C362" i="11"/>
  <c r="E362" i="11" s="1"/>
  <c r="F362" i="11" s="1"/>
  <c r="G362" i="11" s="1"/>
  <c r="C370" i="11"/>
  <c r="E370" i="11" s="1"/>
  <c r="F370" i="11" s="1"/>
  <c r="G370" i="11" s="1"/>
  <c r="C378" i="11"/>
  <c r="E378" i="11" s="1"/>
  <c r="F378" i="11" s="1"/>
  <c r="G378" i="11" s="1"/>
  <c r="C386" i="11"/>
  <c r="E386" i="11" s="1"/>
  <c r="F386" i="11" s="1"/>
  <c r="G386" i="11" s="1"/>
  <c r="C394" i="11"/>
  <c r="E394" i="11" s="1"/>
  <c r="F394" i="11" s="1"/>
  <c r="G394" i="11" s="1"/>
  <c r="C402" i="11"/>
  <c r="E402" i="11" s="1"/>
  <c r="F402" i="11" s="1"/>
  <c r="G402" i="11" s="1"/>
  <c r="C410" i="11"/>
  <c r="E410" i="11" s="1"/>
  <c r="F410" i="11" s="1"/>
  <c r="G410" i="11" s="1"/>
  <c r="C418" i="11"/>
  <c r="E418" i="11" s="1"/>
  <c r="C426" i="11"/>
  <c r="E426" i="11" s="1"/>
  <c r="F426" i="11" s="1"/>
  <c r="G426" i="11" s="1"/>
  <c r="C434" i="11"/>
  <c r="E434" i="11" s="1"/>
  <c r="F434" i="11" s="1"/>
  <c r="G434" i="11" s="1"/>
  <c r="C442" i="11"/>
  <c r="E442" i="11" s="1"/>
  <c r="F442" i="11" s="1"/>
  <c r="G442" i="11" s="1"/>
  <c r="C450" i="11"/>
  <c r="E450" i="11" s="1"/>
  <c r="F450" i="11" s="1"/>
  <c r="G450" i="11" s="1"/>
  <c r="C458" i="11"/>
  <c r="E458" i="11" s="1"/>
  <c r="F458" i="11" s="1"/>
  <c r="G458" i="11" s="1"/>
  <c r="C466" i="11"/>
  <c r="E466" i="11" s="1"/>
  <c r="F466" i="11" s="1"/>
  <c r="G466" i="11" s="1"/>
  <c r="C474" i="11"/>
  <c r="E474" i="11" s="1"/>
  <c r="F474" i="11" s="1"/>
  <c r="G474" i="11" s="1"/>
  <c r="C482" i="11"/>
  <c r="E482" i="11" s="1"/>
  <c r="F482" i="11" s="1"/>
  <c r="G482" i="11" s="1"/>
  <c r="C490" i="11"/>
  <c r="E490" i="11" s="1"/>
  <c r="F490" i="11" s="1"/>
  <c r="G490" i="11" s="1"/>
  <c r="C498" i="11"/>
  <c r="E498" i="11" s="1"/>
  <c r="F498" i="11" s="1"/>
  <c r="G498" i="11" s="1"/>
  <c r="C506" i="11"/>
  <c r="E506" i="11" s="1"/>
  <c r="F506" i="11" s="1"/>
  <c r="G506" i="11" s="1"/>
  <c r="C514" i="11"/>
  <c r="E514" i="11" s="1"/>
  <c r="F514" i="11" s="1"/>
  <c r="G514" i="11" s="1"/>
  <c r="C522" i="11"/>
  <c r="E522" i="11" s="1"/>
  <c r="F522" i="11" s="1"/>
  <c r="G522" i="11" s="1"/>
  <c r="C530" i="11"/>
  <c r="E530" i="11" s="1"/>
  <c r="C538" i="11"/>
  <c r="E538" i="11" s="1"/>
  <c r="F538" i="11" s="1"/>
  <c r="G538" i="11" s="1"/>
  <c r="C546" i="11"/>
  <c r="E546" i="11" s="1"/>
  <c r="F546" i="11" s="1"/>
  <c r="G546" i="11" s="1"/>
  <c r="C554" i="11"/>
  <c r="E554" i="11" s="1"/>
  <c r="F554" i="11" s="1"/>
  <c r="G554" i="11" s="1"/>
  <c r="C562" i="11"/>
  <c r="E562" i="11" s="1"/>
  <c r="F562" i="11" s="1"/>
  <c r="G562" i="11" s="1"/>
  <c r="C570" i="11"/>
  <c r="E570" i="11" s="1"/>
  <c r="F570" i="11" s="1"/>
  <c r="G570" i="11" s="1"/>
  <c r="C8" i="11"/>
  <c r="E8" i="11" s="1"/>
  <c r="F8" i="11" s="1"/>
  <c r="G8" i="11" s="1"/>
  <c r="C20" i="11"/>
  <c r="E20" i="11" s="1"/>
  <c r="F20" i="11" s="1"/>
  <c r="G20" i="11" s="1"/>
  <c r="C33" i="11"/>
  <c r="E33" i="11" s="1"/>
  <c r="F33" i="11" s="1"/>
  <c r="G33" i="11" s="1"/>
  <c r="C45" i="11"/>
  <c r="E45" i="11" s="1"/>
  <c r="C58" i="11"/>
  <c r="E58" i="11" s="1"/>
  <c r="F58" i="11" s="1"/>
  <c r="G58" i="11" s="1"/>
  <c r="C72" i="11"/>
  <c r="E72" i="11" s="1"/>
  <c r="F72" i="11" s="1"/>
  <c r="G72" i="11" s="1"/>
  <c r="C83" i="11"/>
  <c r="E83" i="11" s="1"/>
  <c r="F83" i="11" s="1"/>
  <c r="G83" i="11" s="1"/>
  <c r="C91" i="11"/>
  <c r="E91" i="11" s="1"/>
  <c r="F91" i="11" s="1"/>
  <c r="G91" i="11" s="1"/>
  <c r="C99" i="11"/>
  <c r="E99" i="11" s="1"/>
  <c r="F99" i="11" s="1"/>
  <c r="G99" i="11" s="1"/>
  <c r="C107" i="11"/>
  <c r="E107" i="11" s="1"/>
  <c r="F107" i="11" s="1"/>
  <c r="G107" i="11" s="1"/>
  <c r="C115" i="11"/>
  <c r="E115" i="11" s="1"/>
  <c r="F115" i="11" s="1"/>
  <c r="G115" i="11" s="1"/>
  <c r="C123" i="11"/>
  <c r="E123" i="11" s="1"/>
  <c r="F123" i="11" s="1"/>
  <c r="G123" i="11" s="1"/>
  <c r="C131" i="11"/>
  <c r="E131" i="11" s="1"/>
  <c r="F131" i="11" s="1"/>
  <c r="G131" i="11" s="1"/>
  <c r="C139" i="11"/>
  <c r="E139" i="11" s="1"/>
  <c r="F139" i="11" s="1"/>
  <c r="G139" i="11" s="1"/>
  <c r="C147" i="11"/>
  <c r="E147" i="11" s="1"/>
  <c r="C155" i="11"/>
  <c r="E155" i="11" s="1"/>
  <c r="C163" i="11"/>
  <c r="E163" i="11" s="1"/>
  <c r="F163" i="11" s="1"/>
  <c r="G163" i="11" s="1"/>
  <c r="C171" i="11"/>
  <c r="E171" i="11" s="1"/>
  <c r="F171" i="11" s="1"/>
  <c r="G171" i="11" s="1"/>
  <c r="C179" i="11"/>
  <c r="E179" i="11" s="1"/>
  <c r="F179" i="11" s="1"/>
  <c r="G179" i="11" s="1"/>
  <c r="C187" i="11"/>
  <c r="E187" i="11" s="1"/>
  <c r="F187" i="11" s="1"/>
  <c r="G187" i="11" s="1"/>
  <c r="C195" i="11"/>
  <c r="E195" i="11" s="1"/>
  <c r="C203" i="11"/>
  <c r="E203" i="11" s="1"/>
  <c r="F203" i="11" s="1"/>
  <c r="G203" i="11" s="1"/>
  <c r="C211" i="11"/>
  <c r="E211" i="11" s="1"/>
  <c r="F211" i="11" s="1"/>
  <c r="G211" i="11" s="1"/>
  <c r="C219" i="11"/>
  <c r="E219" i="11" s="1"/>
  <c r="F219" i="11" s="1"/>
  <c r="G219" i="11" s="1"/>
  <c r="C227" i="11"/>
  <c r="E227" i="11" s="1"/>
  <c r="F227" i="11" s="1"/>
  <c r="G227" i="11" s="1"/>
  <c r="C235" i="11"/>
  <c r="E235" i="11" s="1"/>
  <c r="F235" i="11" s="1"/>
  <c r="G235" i="11" s="1"/>
  <c r="C243" i="11"/>
  <c r="E243" i="11" s="1"/>
  <c r="F243" i="11" s="1"/>
  <c r="G243" i="11" s="1"/>
  <c r="C251" i="11"/>
  <c r="E251" i="11" s="1"/>
  <c r="F251" i="11" s="1"/>
  <c r="G251" i="11" s="1"/>
  <c r="C259" i="11"/>
  <c r="E259" i="11" s="1"/>
  <c r="F259" i="11" s="1"/>
  <c r="G259" i="11" s="1"/>
  <c r="C267" i="11"/>
  <c r="E267" i="11" s="1"/>
  <c r="F267" i="11" s="1"/>
  <c r="G267" i="11" s="1"/>
  <c r="C275" i="11"/>
  <c r="E275" i="11" s="1"/>
  <c r="F275" i="11" s="1"/>
  <c r="G275" i="11" s="1"/>
  <c r="C283" i="11"/>
  <c r="E283" i="11" s="1"/>
  <c r="F283" i="11" s="1"/>
  <c r="G283" i="11" s="1"/>
  <c r="C291" i="11"/>
  <c r="E291" i="11" s="1"/>
  <c r="C299" i="11"/>
  <c r="E299" i="11" s="1"/>
  <c r="F299" i="11" s="1"/>
  <c r="G299" i="11" s="1"/>
  <c r="C307" i="11"/>
  <c r="E307" i="11" s="1"/>
  <c r="F307" i="11" s="1"/>
  <c r="G307" i="11" s="1"/>
  <c r="C315" i="11"/>
  <c r="E315" i="11" s="1"/>
  <c r="F315" i="11" s="1"/>
  <c r="G315" i="11" s="1"/>
  <c r="C323" i="11"/>
  <c r="E323" i="11" s="1"/>
  <c r="F323" i="11" s="1"/>
  <c r="G323" i="11" s="1"/>
  <c r="C331" i="11"/>
  <c r="E331" i="11" s="1"/>
  <c r="C339" i="11"/>
  <c r="E339" i="11" s="1"/>
  <c r="C347" i="11"/>
  <c r="E347" i="11" s="1"/>
  <c r="F347" i="11" s="1"/>
  <c r="G347" i="11" s="1"/>
  <c r="C355" i="11"/>
  <c r="E355" i="11" s="1"/>
  <c r="F355" i="11" s="1"/>
  <c r="G355" i="11" s="1"/>
  <c r="C363" i="11"/>
  <c r="E363" i="11" s="1"/>
  <c r="F363" i="11" s="1"/>
  <c r="G363" i="11" s="1"/>
  <c r="C371" i="11"/>
  <c r="E371" i="11" s="1"/>
  <c r="F371" i="11" s="1"/>
  <c r="G371" i="11" s="1"/>
  <c r="C379" i="11"/>
  <c r="E379" i="11" s="1"/>
  <c r="F379" i="11" s="1"/>
  <c r="G379" i="11" s="1"/>
  <c r="C387" i="11"/>
  <c r="E387" i="11" s="1"/>
  <c r="F387" i="11" s="1"/>
  <c r="G387" i="11" s="1"/>
  <c r="C395" i="11"/>
  <c r="E395" i="11" s="1"/>
  <c r="F395" i="11" s="1"/>
  <c r="G395" i="11" s="1"/>
  <c r="C403" i="11"/>
  <c r="E403" i="11" s="1"/>
  <c r="F403" i="11" s="1"/>
  <c r="G403" i="11" s="1"/>
  <c r="C411" i="11"/>
  <c r="E411" i="11" s="1"/>
  <c r="C419" i="11"/>
  <c r="E419" i="11" s="1"/>
  <c r="F419" i="11" s="1"/>
  <c r="G419" i="11" s="1"/>
  <c r="C427" i="11"/>
  <c r="E427" i="11" s="1"/>
  <c r="F427" i="11" s="1"/>
  <c r="G427" i="11" s="1"/>
  <c r="C435" i="11"/>
  <c r="E435" i="11" s="1"/>
  <c r="C443" i="11"/>
  <c r="E443" i="11" s="1"/>
  <c r="F443" i="11" s="1"/>
  <c r="G443" i="11" s="1"/>
  <c r="C451" i="11"/>
  <c r="E451" i="11" s="1"/>
  <c r="F451" i="11" s="1"/>
  <c r="G451" i="11" s="1"/>
  <c r="C459" i="11"/>
  <c r="E459" i="11" s="1"/>
  <c r="C467" i="11"/>
  <c r="E467" i="11" s="1"/>
  <c r="F467" i="11" s="1"/>
  <c r="G467" i="11" s="1"/>
  <c r="C475" i="11"/>
  <c r="E475" i="11" s="1"/>
  <c r="F475" i="11" s="1"/>
  <c r="G475" i="11" s="1"/>
  <c r="C483" i="11"/>
  <c r="E483" i="11" s="1"/>
  <c r="F483" i="11" s="1"/>
  <c r="G483" i="11" s="1"/>
  <c r="C491" i="11"/>
  <c r="E491" i="11" s="1"/>
  <c r="F491" i="11" s="1"/>
  <c r="G491" i="11" s="1"/>
  <c r="C499" i="11"/>
  <c r="E499" i="11" s="1"/>
  <c r="F499" i="11" s="1"/>
  <c r="G499" i="11" s="1"/>
  <c r="C507" i="11"/>
  <c r="E507" i="11" s="1"/>
  <c r="F507" i="11" s="1"/>
  <c r="G507" i="11" s="1"/>
  <c r="C515" i="11"/>
  <c r="E515" i="11" s="1"/>
  <c r="F515" i="11" s="1"/>
  <c r="G515" i="11" s="1"/>
  <c r="C523" i="11"/>
  <c r="E523" i="11" s="1"/>
  <c r="F523" i="11" s="1"/>
  <c r="G523" i="11" s="1"/>
  <c r="C531" i="11"/>
  <c r="E531" i="11" s="1"/>
  <c r="F531" i="11" s="1"/>
  <c r="G531" i="11" s="1"/>
  <c r="C539" i="11"/>
  <c r="E539" i="11" s="1"/>
  <c r="F539" i="11" s="1"/>
  <c r="G539" i="11" s="1"/>
  <c r="C547" i="11"/>
  <c r="E547" i="11" s="1"/>
  <c r="F547" i="11" s="1"/>
  <c r="G547" i="11" s="1"/>
  <c r="C555" i="11"/>
  <c r="E555" i="11" s="1"/>
  <c r="F555" i="11" s="1"/>
  <c r="G555" i="11" s="1"/>
  <c r="C563" i="11"/>
  <c r="E563" i="11" s="1"/>
  <c r="F563" i="11" s="1"/>
  <c r="G563" i="11" s="1"/>
  <c r="C571" i="11"/>
  <c r="E571" i="11" s="1"/>
  <c r="F571" i="11" s="1"/>
  <c r="G571" i="11" s="1"/>
  <c r="C10" i="11"/>
  <c r="E10" i="11" s="1"/>
  <c r="F10" i="11" s="1"/>
  <c r="G10" i="11" s="1"/>
  <c r="C24" i="11"/>
  <c r="E24" i="11" s="1"/>
  <c r="C36" i="11"/>
  <c r="E36" i="11" s="1"/>
  <c r="F36" i="11" s="1"/>
  <c r="G36" i="11" s="1"/>
  <c r="C49" i="11"/>
  <c r="E49" i="11" s="1"/>
  <c r="C61" i="11"/>
  <c r="E61" i="11" s="1"/>
  <c r="F61" i="11" s="1"/>
  <c r="G61" i="11" s="1"/>
  <c r="C74" i="11"/>
  <c r="E74" i="11" s="1"/>
  <c r="F74" i="11" s="1"/>
  <c r="G74" i="11" s="1"/>
  <c r="C85" i="11"/>
  <c r="E85" i="11" s="1"/>
  <c r="F85" i="11" s="1"/>
  <c r="G85" i="11" s="1"/>
  <c r="C93" i="11"/>
  <c r="E93" i="11" s="1"/>
  <c r="F93" i="11" s="1"/>
  <c r="G93" i="11" s="1"/>
  <c r="C101" i="11"/>
  <c r="E101" i="11" s="1"/>
  <c r="F101" i="11" s="1"/>
  <c r="G101" i="11" s="1"/>
  <c r="C109" i="11"/>
  <c r="E109" i="11" s="1"/>
  <c r="F109" i="11" s="1"/>
  <c r="G109" i="11" s="1"/>
  <c r="C117" i="11"/>
  <c r="E117" i="11" s="1"/>
  <c r="F117" i="11" s="1"/>
  <c r="G117" i="11" s="1"/>
  <c r="C125" i="11"/>
  <c r="E125" i="11" s="1"/>
  <c r="F125" i="11" s="1"/>
  <c r="G125" i="11" s="1"/>
  <c r="C133" i="11"/>
  <c r="E133" i="11" s="1"/>
  <c r="F133" i="11" s="1"/>
  <c r="G133" i="11" s="1"/>
  <c r="C141" i="11"/>
  <c r="E141" i="11" s="1"/>
  <c r="F141" i="11" s="1"/>
  <c r="G141" i="11" s="1"/>
  <c r="C149" i="11"/>
  <c r="E149" i="11" s="1"/>
  <c r="F149" i="11" s="1"/>
  <c r="G149" i="11" s="1"/>
  <c r="C157" i="11"/>
  <c r="E157" i="11" s="1"/>
  <c r="F157" i="11" s="1"/>
  <c r="G157" i="11" s="1"/>
  <c r="C165" i="11"/>
  <c r="E165" i="11" s="1"/>
  <c r="F165" i="11" s="1"/>
  <c r="G165" i="11" s="1"/>
  <c r="C173" i="11"/>
  <c r="E173" i="11" s="1"/>
  <c r="F173" i="11" s="1"/>
  <c r="G173" i="11" s="1"/>
  <c r="C181" i="11"/>
  <c r="E181" i="11" s="1"/>
  <c r="F181" i="11" s="1"/>
  <c r="G181" i="11" s="1"/>
  <c r="C189" i="11"/>
  <c r="E189" i="11" s="1"/>
  <c r="F189" i="11" s="1"/>
  <c r="G189" i="11" s="1"/>
  <c r="C197" i="11"/>
  <c r="E197" i="11" s="1"/>
  <c r="F197" i="11" s="1"/>
  <c r="G197" i="11" s="1"/>
  <c r="C205" i="11"/>
  <c r="E205" i="11" s="1"/>
  <c r="F205" i="11" s="1"/>
  <c r="G205" i="11" s="1"/>
  <c r="C213" i="11"/>
  <c r="E213" i="11" s="1"/>
  <c r="F213" i="11" s="1"/>
  <c r="G213" i="11" s="1"/>
  <c r="C221" i="11"/>
  <c r="E221" i="11" s="1"/>
  <c r="C229" i="11"/>
  <c r="E229" i="11" s="1"/>
  <c r="C237" i="11"/>
  <c r="E237" i="11" s="1"/>
  <c r="F237" i="11" s="1"/>
  <c r="G237" i="11" s="1"/>
  <c r="C245" i="11"/>
  <c r="E245" i="11" s="1"/>
  <c r="F245" i="11" s="1"/>
  <c r="G245" i="11" s="1"/>
  <c r="C253" i="11"/>
  <c r="E253" i="11" s="1"/>
  <c r="C261" i="11"/>
  <c r="E261" i="11" s="1"/>
  <c r="F261" i="11" s="1"/>
  <c r="G261" i="11" s="1"/>
  <c r="C269" i="11"/>
  <c r="E269" i="11" s="1"/>
  <c r="F269" i="11" s="1"/>
  <c r="G269" i="11" s="1"/>
  <c r="C277" i="11"/>
  <c r="E277" i="11" s="1"/>
  <c r="F277" i="11" s="1"/>
  <c r="G277" i="11" s="1"/>
  <c r="C285" i="11"/>
  <c r="E285" i="11" s="1"/>
  <c r="F285" i="11" s="1"/>
  <c r="G285" i="11" s="1"/>
  <c r="C293" i="11"/>
  <c r="E293" i="11" s="1"/>
  <c r="F293" i="11" s="1"/>
  <c r="G293" i="11" s="1"/>
  <c r="C301" i="11"/>
  <c r="E301" i="11" s="1"/>
  <c r="F301" i="11" s="1"/>
  <c r="G301" i="11" s="1"/>
  <c r="C309" i="11"/>
  <c r="E309" i="11" s="1"/>
  <c r="F309" i="11" s="1"/>
  <c r="G309" i="11" s="1"/>
  <c r="C317" i="11"/>
  <c r="E317" i="11" s="1"/>
  <c r="C325" i="11"/>
  <c r="E325" i="11" s="1"/>
  <c r="F325" i="11" s="1"/>
  <c r="G325" i="11" s="1"/>
  <c r="C333" i="11"/>
  <c r="E333" i="11" s="1"/>
  <c r="F333" i="11" s="1"/>
  <c r="G333" i="11" s="1"/>
  <c r="C341" i="11"/>
  <c r="E341" i="11" s="1"/>
  <c r="F341" i="11" s="1"/>
  <c r="G341" i="11" s="1"/>
  <c r="C349" i="11"/>
  <c r="E349" i="11" s="1"/>
  <c r="F349" i="11" s="1"/>
  <c r="G349" i="11" s="1"/>
  <c r="C357" i="11"/>
  <c r="E357" i="11" s="1"/>
  <c r="C365" i="11"/>
  <c r="E365" i="11" s="1"/>
  <c r="C373" i="11"/>
  <c r="E373" i="11" s="1"/>
  <c r="F373" i="11" s="1"/>
  <c r="G373" i="11" s="1"/>
  <c r="C381" i="11"/>
  <c r="E381" i="11" s="1"/>
  <c r="F381" i="11" s="1"/>
  <c r="G381" i="11" s="1"/>
  <c r="C389" i="11"/>
  <c r="E389" i="11" s="1"/>
  <c r="F389" i="11" s="1"/>
  <c r="G389" i="11" s="1"/>
  <c r="C397" i="11"/>
  <c r="E397" i="11" s="1"/>
  <c r="F397" i="11" s="1"/>
  <c r="G397" i="11" s="1"/>
  <c r="C405" i="11"/>
  <c r="E405" i="11" s="1"/>
  <c r="F405" i="11" s="1"/>
  <c r="G405" i="11" s="1"/>
  <c r="C413" i="11"/>
  <c r="E413" i="11" s="1"/>
  <c r="F413" i="11" s="1"/>
  <c r="G413" i="11" s="1"/>
  <c r="C421" i="11"/>
  <c r="E421" i="11" s="1"/>
  <c r="F421" i="11" s="1"/>
  <c r="G421" i="11" s="1"/>
  <c r="C429" i="11"/>
  <c r="E429" i="11" s="1"/>
  <c r="F429" i="11" s="1"/>
  <c r="G429" i="11" s="1"/>
  <c r="C437" i="11"/>
  <c r="E437" i="11" s="1"/>
  <c r="F437" i="11" s="1"/>
  <c r="G437" i="11" s="1"/>
  <c r="C445" i="11"/>
  <c r="E445" i="11" s="1"/>
  <c r="F445" i="11" s="1"/>
  <c r="G445" i="11" s="1"/>
  <c r="C453" i="11"/>
  <c r="E453" i="11" s="1"/>
  <c r="F453" i="11" s="1"/>
  <c r="G453" i="11" s="1"/>
  <c r="C461" i="11"/>
  <c r="E461" i="11" s="1"/>
  <c r="F461" i="11" s="1"/>
  <c r="G461" i="11" s="1"/>
  <c r="C469" i="11"/>
  <c r="E469" i="11" s="1"/>
  <c r="F469" i="11" s="1"/>
  <c r="G469" i="11" s="1"/>
  <c r="C477" i="11"/>
  <c r="E477" i="11" s="1"/>
  <c r="F477" i="11" s="1"/>
  <c r="G477" i="11" s="1"/>
  <c r="C485" i="11"/>
  <c r="E485" i="11" s="1"/>
  <c r="F485" i="11" s="1"/>
  <c r="G485" i="11" s="1"/>
  <c r="C493" i="11"/>
  <c r="E493" i="11" s="1"/>
  <c r="F493" i="11" s="1"/>
  <c r="G493" i="11" s="1"/>
  <c r="C501" i="11"/>
  <c r="E501" i="11" s="1"/>
  <c r="C509" i="11"/>
  <c r="E509" i="11" s="1"/>
  <c r="F509" i="11" s="1"/>
  <c r="G509" i="11" s="1"/>
  <c r="C517" i="11"/>
  <c r="E517" i="11" s="1"/>
  <c r="F517" i="11" s="1"/>
  <c r="G517" i="11" s="1"/>
  <c r="C525" i="11"/>
  <c r="E525" i="11" s="1"/>
  <c r="F525" i="11" s="1"/>
  <c r="G525" i="11" s="1"/>
  <c r="C533" i="11"/>
  <c r="E533" i="11" s="1"/>
  <c r="F533" i="11" s="1"/>
  <c r="G533" i="11" s="1"/>
  <c r="C541" i="11"/>
  <c r="E541" i="11" s="1"/>
  <c r="F541" i="11" s="1"/>
  <c r="G541" i="11" s="1"/>
  <c r="C549" i="11"/>
  <c r="E549" i="11" s="1"/>
  <c r="C557" i="11"/>
  <c r="E557" i="11" s="1"/>
  <c r="F557" i="11" s="1"/>
  <c r="G557" i="11" s="1"/>
  <c r="C565" i="11"/>
  <c r="E565" i="11" s="1"/>
  <c r="F565" i="11" s="1"/>
  <c r="G565" i="11" s="1"/>
  <c r="C573" i="11"/>
  <c r="E573" i="11" s="1"/>
  <c r="F573" i="11" s="1"/>
  <c r="G573" i="11" s="1"/>
  <c r="C16" i="11"/>
  <c r="E16" i="11" s="1"/>
  <c r="F16" i="11" s="1"/>
  <c r="G16" i="11" s="1"/>
  <c r="C53" i="11"/>
  <c r="E53" i="11" s="1"/>
  <c r="F53" i="11" s="1"/>
  <c r="G53" i="11" s="1"/>
  <c r="C80" i="11"/>
  <c r="E80" i="11" s="1"/>
  <c r="F80" i="11" s="1"/>
  <c r="G80" i="11" s="1"/>
  <c r="C112" i="11"/>
  <c r="E112" i="11" s="1"/>
  <c r="F112" i="11" s="1"/>
  <c r="G112" i="11" s="1"/>
  <c r="C120" i="11"/>
  <c r="E120" i="11" s="1"/>
  <c r="F120" i="11" s="1"/>
  <c r="G120" i="11" s="1"/>
  <c r="C144" i="11"/>
  <c r="E144" i="11" s="1"/>
  <c r="F144" i="11" s="1"/>
  <c r="G144" i="11" s="1"/>
  <c r="C168" i="11"/>
  <c r="E168" i="11" s="1"/>
  <c r="F168" i="11" s="1"/>
  <c r="G168" i="11" s="1"/>
  <c r="C184" i="11"/>
  <c r="E184" i="11" s="1"/>
  <c r="F184" i="11" s="1"/>
  <c r="G184" i="11" s="1"/>
  <c r="C208" i="11"/>
  <c r="E208" i="11" s="1"/>
  <c r="F208" i="11" s="1"/>
  <c r="G208" i="11" s="1"/>
  <c r="C224" i="11"/>
  <c r="E224" i="11" s="1"/>
  <c r="F224" i="11" s="1"/>
  <c r="G224" i="11" s="1"/>
  <c r="C248" i="11"/>
  <c r="E248" i="11" s="1"/>
  <c r="F248" i="11" s="1"/>
  <c r="G248" i="11" s="1"/>
  <c r="C272" i="11"/>
  <c r="E272" i="11" s="1"/>
  <c r="F272" i="11" s="1"/>
  <c r="G272" i="11" s="1"/>
  <c r="C296" i="11"/>
  <c r="E296" i="11" s="1"/>
  <c r="F296" i="11" s="1"/>
  <c r="G296" i="11" s="1"/>
  <c r="C320" i="11"/>
  <c r="E320" i="11" s="1"/>
  <c r="F320" i="11" s="1"/>
  <c r="G320" i="11" s="1"/>
  <c r="C344" i="11"/>
  <c r="E344" i="11" s="1"/>
  <c r="C360" i="11"/>
  <c r="E360" i="11" s="1"/>
  <c r="F360" i="11" s="1"/>
  <c r="G360" i="11" s="1"/>
  <c r="C376" i="11"/>
  <c r="E376" i="11" s="1"/>
  <c r="C400" i="11"/>
  <c r="E400" i="11" s="1"/>
  <c r="F400" i="11" s="1"/>
  <c r="G400" i="11" s="1"/>
  <c r="C424" i="11"/>
  <c r="E424" i="11" s="1"/>
  <c r="F424" i="11" s="1"/>
  <c r="G424" i="11" s="1"/>
  <c r="C12" i="11"/>
  <c r="E12" i="11" s="1"/>
  <c r="F12" i="11" s="1"/>
  <c r="G12" i="11" s="1"/>
  <c r="C25" i="11"/>
  <c r="E25" i="11" s="1"/>
  <c r="C37" i="11"/>
  <c r="E37" i="11" s="1"/>
  <c r="F37" i="11" s="1"/>
  <c r="G37" i="11" s="1"/>
  <c r="C50" i="11"/>
  <c r="E50" i="11" s="1"/>
  <c r="F50" i="11" s="1"/>
  <c r="G50" i="11" s="1"/>
  <c r="C64" i="11"/>
  <c r="E64" i="11" s="1"/>
  <c r="F64" i="11" s="1"/>
  <c r="G64" i="11" s="1"/>
  <c r="C76" i="11"/>
  <c r="E76" i="11" s="1"/>
  <c r="F76" i="11" s="1"/>
  <c r="G76" i="11" s="1"/>
  <c r="C86" i="11"/>
  <c r="E86" i="11" s="1"/>
  <c r="F86" i="11" s="1"/>
  <c r="G86" i="11" s="1"/>
  <c r="C94" i="11"/>
  <c r="E94" i="11" s="1"/>
  <c r="F94" i="11" s="1"/>
  <c r="G94" i="11" s="1"/>
  <c r="C102" i="11"/>
  <c r="E102" i="11" s="1"/>
  <c r="F102" i="11" s="1"/>
  <c r="G102" i="11" s="1"/>
  <c r="C110" i="11"/>
  <c r="E110" i="11" s="1"/>
  <c r="C118" i="11"/>
  <c r="E118" i="11" s="1"/>
  <c r="F118" i="11" s="1"/>
  <c r="G118" i="11" s="1"/>
  <c r="C126" i="11"/>
  <c r="E126" i="11" s="1"/>
  <c r="F126" i="11" s="1"/>
  <c r="G126" i="11" s="1"/>
  <c r="C134" i="11"/>
  <c r="E134" i="11" s="1"/>
  <c r="F134" i="11" s="1"/>
  <c r="G134" i="11" s="1"/>
  <c r="C142" i="11"/>
  <c r="E142" i="11" s="1"/>
  <c r="F142" i="11" s="1"/>
  <c r="G142" i="11" s="1"/>
  <c r="C150" i="11"/>
  <c r="E150" i="11" s="1"/>
  <c r="F150" i="11" s="1"/>
  <c r="G150" i="11" s="1"/>
  <c r="C158" i="11"/>
  <c r="E158" i="11" s="1"/>
  <c r="F158" i="11" s="1"/>
  <c r="G158" i="11" s="1"/>
  <c r="C166" i="11"/>
  <c r="E166" i="11" s="1"/>
  <c r="F166" i="11" s="1"/>
  <c r="G166" i="11" s="1"/>
  <c r="C174" i="11"/>
  <c r="E174" i="11" s="1"/>
  <c r="F174" i="11" s="1"/>
  <c r="G174" i="11" s="1"/>
  <c r="C182" i="11"/>
  <c r="E182" i="11" s="1"/>
  <c r="F182" i="11" s="1"/>
  <c r="G182" i="11" s="1"/>
  <c r="C190" i="11"/>
  <c r="E190" i="11" s="1"/>
  <c r="F190" i="11" s="1"/>
  <c r="G190" i="11" s="1"/>
  <c r="C198" i="11"/>
  <c r="E198" i="11" s="1"/>
  <c r="F198" i="11" s="1"/>
  <c r="G198" i="11" s="1"/>
  <c r="C206" i="11"/>
  <c r="E206" i="11" s="1"/>
  <c r="F206" i="11" s="1"/>
  <c r="G206" i="11" s="1"/>
  <c r="C214" i="11"/>
  <c r="E214" i="11" s="1"/>
  <c r="F214" i="11" s="1"/>
  <c r="G214" i="11" s="1"/>
  <c r="C222" i="11"/>
  <c r="E222" i="11" s="1"/>
  <c r="F222" i="11" s="1"/>
  <c r="G222" i="11" s="1"/>
  <c r="C230" i="11"/>
  <c r="E230" i="11" s="1"/>
  <c r="C238" i="11"/>
  <c r="E238" i="11" s="1"/>
  <c r="F238" i="11" s="1"/>
  <c r="G238" i="11" s="1"/>
  <c r="C246" i="11"/>
  <c r="E246" i="11" s="1"/>
  <c r="F246" i="11" s="1"/>
  <c r="G246" i="11" s="1"/>
  <c r="C254" i="11"/>
  <c r="E254" i="11" s="1"/>
  <c r="C262" i="11"/>
  <c r="E262" i="11" s="1"/>
  <c r="F262" i="11" s="1"/>
  <c r="G262" i="11" s="1"/>
  <c r="C270" i="11"/>
  <c r="E270" i="11" s="1"/>
  <c r="C278" i="11"/>
  <c r="E278" i="11" s="1"/>
  <c r="F278" i="11" s="1"/>
  <c r="G278" i="11" s="1"/>
  <c r="C286" i="11"/>
  <c r="E286" i="11" s="1"/>
  <c r="F286" i="11" s="1"/>
  <c r="G286" i="11" s="1"/>
  <c r="C294" i="11"/>
  <c r="E294" i="11" s="1"/>
  <c r="F294" i="11" s="1"/>
  <c r="G294" i="11" s="1"/>
  <c r="C302" i="11"/>
  <c r="E302" i="11" s="1"/>
  <c r="C310" i="11"/>
  <c r="E310" i="11" s="1"/>
  <c r="F310" i="11" s="1"/>
  <c r="G310" i="11" s="1"/>
  <c r="C318" i="11"/>
  <c r="E318" i="11" s="1"/>
  <c r="F318" i="11" s="1"/>
  <c r="G318" i="11" s="1"/>
  <c r="C326" i="11"/>
  <c r="E326" i="11" s="1"/>
  <c r="F326" i="11" s="1"/>
  <c r="G326" i="11" s="1"/>
  <c r="C334" i="11"/>
  <c r="E334" i="11" s="1"/>
  <c r="C342" i="11"/>
  <c r="E342" i="11" s="1"/>
  <c r="C350" i="11"/>
  <c r="E350" i="11" s="1"/>
  <c r="F350" i="11" s="1"/>
  <c r="G350" i="11" s="1"/>
  <c r="C358" i="11"/>
  <c r="E358" i="11" s="1"/>
  <c r="F358" i="11" s="1"/>
  <c r="G358" i="11" s="1"/>
  <c r="C366" i="11"/>
  <c r="E366" i="11" s="1"/>
  <c r="C374" i="11"/>
  <c r="E374" i="11" s="1"/>
  <c r="F374" i="11" s="1"/>
  <c r="G374" i="11" s="1"/>
  <c r="C382" i="11"/>
  <c r="E382" i="11" s="1"/>
  <c r="F382" i="11" s="1"/>
  <c r="G382" i="11" s="1"/>
  <c r="C390" i="11"/>
  <c r="E390" i="11" s="1"/>
  <c r="F390" i="11" s="1"/>
  <c r="G390" i="11" s="1"/>
  <c r="C398" i="11"/>
  <c r="E398" i="11" s="1"/>
  <c r="F398" i="11" s="1"/>
  <c r="G398" i="11" s="1"/>
  <c r="C406" i="11"/>
  <c r="E406" i="11" s="1"/>
  <c r="F406" i="11" s="1"/>
  <c r="G406" i="11" s="1"/>
  <c r="C414" i="11"/>
  <c r="E414" i="11" s="1"/>
  <c r="F414" i="11" s="1"/>
  <c r="G414" i="11" s="1"/>
  <c r="C422" i="11"/>
  <c r="E422" i="11" s="1"/>
  <c r="F422" i="11" s="1"/>
  <c r="G422" i="11" s="1"/>
  <c r="C430" i="11"/>
  <c r="E430" i="11" s="1"/>
  <c r="F430" i="11" s="1"/>
  <c r="G430" i="11" s="1"/>
  <c r="C438" i="11"/>
  <c r="E438" i="11" s="1"/>
  <c r="F438" i="11" s="1"/>
  <c r="G438" i="11" s="1"/>
  <c r="C446" i="11"/>
  <c r="E446" i="11" s="1"/>
  <c r="F446" i="11" s="1"/>
  <c r="G446" i="11" s="1"/>
  <c r="C454" i="11"/>
  <c r="E454" i="11" s="1"/>
  <c r="C462" i="11"/>
  <c r="E462" i="11" s="1"/>
  <c r="F462" i="11" s="1"/>
  <c r="G462" i="11" s="1"/>
  <c r="C470" i="11"/>
  <c r="E470" i="11" s="1"/>
  <c r="F470" i="11" s="1"/>
  <c r="G470" i="11" s="1"/>
  <c r="C478" i="11"/>
  <c r="E478" i="11" s="1"/>
  <c r="F478" i="11" s="1"/>
  <c r="G478" i="11" s="1"/>
  <c r="C486" i="11"/>
  <c r="E486" i="11" s="1"/>
  <c r="F486" i="11" s="1"/>
  <c r="G486" i="11" s="1"/>
  <c r="C494" i="11"/>
  <c r="E494" i="11" s="1"/>
  <c r="F494" i="11" s="1"/>
  <c r="G494" i="11" s="1"/>
  <c r="C502" i="11"/>
  <c r="E502" i="11" s="1"/>
  <c r="F502" i="11" s="1"/>
  <c r="G502" i="11" s="1"/>
  <c r="C510" i="11"/>
  <c r="E510" i="11" s="1"/>
  <c r="F510" i="11" s="1"/>
  <c r="G510" i="11" s="1"/>
  <c r="C518" i="11"/>
  <c r="E518" i="11" s="1"/>
  <c r="F518" i="11" s="1"/>
  <c r="G518" i="11" s="1"/>
  <c r="C526" i="11"/>
  <c r="E526" i="11" s="1"/>
  <c r="F526" i="11" s="1"/>
  <c r="G526" i="11" s="1"/>
  <c r="C534" i="11"/>
  <c r="E534" i="11" s="1"/>
  <c r="F534" i="11" s="1"/>
  <c r="G534" i="11" s="1"/>
  <c r="C542" i="11"/>
  <c r="E542" i="11" s="1"/>
  <c r="F542" i="11" s="1"/>
  <c r="G542" i="11" s="1"/>
  <c r="C550" i="11"/>
  <c r="E550" i="11" s="1"/>
  <c r="F550" i="11" s="1"/>
  <c r="G550" i="11" s="1"/>
  <c r="C558" i="11"/>
  <c r="E558" i="11" s="1"/>
  <c r="F558" i="11" s="1"/>
  <c r="G558" i="11" s="1"/>
  <c r="C566" i="11"/>
  <c r="E566" i="11" s="1"/>
  <c r="F566" i="11" s="1"/>
  <c r="G566" i="11" s="1"/>
  <c r="C574" i="11"/>
  <c r="E574" i="11" s="1"/>
  <c r="C28" i="11"/>
  <c r="E28" i="11" s="1"/>
  <c r="C66" i="11"/>
  <c r="E66" i="11" s="1"/>
  <c r="F66" i="11" s="1"/>
  <c r="G66" i="11" s="1"/>
  <c r="C88" i="11"/>
  <c r="E88" i="11" s="1"/>
  <c r="F88" i="11" s="1"/>
  <c r="G88" i="11" s="1"/>
  <c r="C104" i="11"/>
  <c r="E104" i="11" s="1"/>
  <c r="F104" i="11" s="1"/>
  <c r="G104" i="11" s="1"/>
  <c r="C136" i="11"/>
  <c r="E136" i="11" s="1"/>
  <c r="F136" i="11" s="1"/>
  <c r="G136" i="11" s="1"/>
  <c r="C160" i="11"/>
  <c r="E160" i="11" s="1"/>
  <c r="F160" i="11" s="1"/>
  <c r="G160" i="11" s="1"/>
  <c r="C192" i="11"/>
  <c r="E192" i="11" s="1"/>
  <c r="F192" i="11" s="1"/>
  <c r="G192" i="11" s="1"/>
  <c r="C216" i="11"/>
  <c r="E216" i="11" s="1"/>
  <c r="F216" i="11" s="1"/>
  <c r="G216" i="11" s="1"/>
  <c r="C232" i="11"/>
  <c r="E232" i="11" s="1"/>
  <c r="F232" i="11" s="1"/>
  <c r="G232" i="11" s="1"/>
  <c r="C256" i="11"/>
  <c r="E256" i="11" s="1"/>
  <c r="F256" i="11" s="1"/>
  <c r="G256" i="11" s="1"/>
  <c r="C280" i="11"/>
  <c r="E280" i="11" s="1"/>
  <c r="F280" i="11" s="1"/>
  <c r="G280" i="11" s="1"/>
  <c r="C304" i="11"/>
  <c r="E304" i="11" s="1"/>
  <c r="F304" i="11" s="1"/>
  <c r="G304" i="11" s="1"/>
  <c r="C312" i="11"/>
  <c r="E312" i="11" s="1"/>
  <c r="F312" i="11" s="1"/>
  <c r="G312" i="11" s="1"/>
  <c r="C336" i="11"/>
  <c r="E336" i="11" s="1"/>
  <c r="C368" i="11"/>
  <c r="E368" i="11" s="1"/>
  <c r="F368" i="11" s="1"/>
  <c r="G368" i="11" s="1"/>
  <c r="C392" i="11"/>
  <c r="E392" i="11" s="1"/>
  <c r="F392" i="11" s="1"/>
  <c r="G392" i="11" s="1"/>
  <c r="C416" i="11"/>
  <c r="E416" i="11" s="1"/>
  <c r="C84" i="11"/>
  <c r="E84" i="11" s="1"/>
  <c r="F84" i="11" s="1"/>
  <c r="G84" i="11" s="1"/>
  <c r="C148" i="11"/>
  <c r="E148" i="11" s="1"/>
  <c r="F148" i="11" s="1"/>
  <c r="G148" i="11" s="1"/>
  <c r="C212" i="11"/>
  <c r="E212" i="11" s="1"/>
  <c r="F212" i="11" s="1"/>
  <c r="G212" i="11" s="1"/>
  <c r="C276" i="11"/>
  <c r="E276" i="11" s="1"/>
  <c r="F276" i="11" s="1"/>
  <c r="G276" i="11" s="1"/>
  <c r="C340" i="11"/>
  <c r="E340" i="11" s="1"/>
  <c r="F340" i="11" s="1"/>
  <c r="G340" i="11" s="1"/>
  <c r="C404" i="11"/>
  <c r="E404" i="11" s="1"/>
  <c r="F404" i="11" s="1"/>
  <c r="G404" i="11" s="1"/>
  <c r="C452" i="11"/>
  <c r="E452" i="11" s="1"/>
  <c r="F452" i="11" s="1"/>
  <c r="G452" i="11" s="1"/>
  <c r="C484" i="11"/>
  <c r="E484" i="11" s="1"/>
  <c r="F484" i="11" s="1"/>
  <c r="G484" i="11" s="1"/>
  <c r="C516" i="11"/>
  <c r="E516" i="11" s="1"/>
  <c r="F516" i="11" s="1"/>
  <c r="G516" i="11" s="1"/>
  <c r="C548" i="11"/>
  <c r="E548" i="11" s="1"/>
  <c r="F548" i="11" s="1"/>
  <c r="G548" i="11" s="1"/>
  <c r="C524" i="11"/>
  <c r="E524" i="11" s="1"/>
  <c r="F524" i="11" s="1"/>
  <c r="G524" i="11" s="1"/>
  <c r="C528" i="11"/>
  <c r="E528" i="11" s="1"/>
  <c r="F528" i="11" s="1"/>
  <c r="G528" i="11" s="1"/>
  <c r="C316" i="11"/>
  <c r="E316" i="11" s="1"/>
  <c r="F316" i="11" s="1"/>
  <c r="G316" i="11" s="1"/>
  <c r="C92" i="11"/>
  <c r="E92" i="11" s="1"/>
  <c r="F92" i="11" s="1"/>
  <c r="G92" i="11" s="1"/>
  <c r="C156" i="11"/>
  <c r="E156" i="11" s="1"/>
  <c r="F156" i="11" s="1"/>
  <c r="G156" i="11" s="1"/>
  <c r="C220" i="11"/>
  <c r="E220" i="11" s="1"/>
  <c r="F220" i="11" s="1"/>
  <c r="G220" i="11" s="1"/>
  <c r="C284" i="11"/>
  <c r="E284" i="11" s="1"/>
  <c r="F284" i="11" s="1"/>
  <c r="G284" i="11" s="1"/>
  <c r="C348" i="11"/>
  <c r="E348" i="11" s="1"/>
  <c r="F348" i="11" s="1"/>
  <c r="G348" i="11" s="1"/>
  <c r="C412" i="11"/>
  <c r="E412" i="11" s="1"/>
  <c r="F412" i="11" s="1"/>
  <c r="G412" i="11" s="1"/>
  <c r="C456" i="11"/>
  <c r="E456" i="11" s="1"/>
  <c r="F456" i="11" s="1"/>
  <c r="G456" i="11" s="1"/>
  <c r="C488" i="11"/>
  <c r="E488" i="11" s="1"/>
  <c r="F488" i="11" s="1"/>
  <c r="G488" i="11" s="1"/>
  <c r="C520" i="11"/>
  <c r="E520" i="11" s="1"/>
  <c r="F520" i="11" s="1"/>
  <c r="G520" i="11" s="1"/>
  <c r="C552" i="11"/>
  <c r="E552" i="11" s="1"/>
  <c r="F552" i="11" s="1"/>
  <c r="G552" i="11" s="1"/>
  <c r="C492" i="11"/>
  <c r="E492" i="11" s="1"/>
  <c r="F492" i="11" s="1"/>
  <c r="G492" i="11" s="1"/>
  <c r="C560" i="11"/>
  <c r="E560" i="11" s="1"/>
  <c r="F560" i="11" s="1"/>
  <c r="G560" i="11" s="1"/>
  <c r="C252" i="11"/>
  <c r="E252" i="11" s="1"/>
  <c r="F252" i="11" s="1"/>
  <c r="G252" i="11" s="1"/>
  <c r="C9" i="11"/>
  <c r="E9" i="11" s="1"/>
  <c r="C100" i="11"/>
  <c r="E100" i="11" s="1"/>
  <c r="F100" i="11" s="1"/>
  <c r="G100" i="11" s="1"/>
  <c r="C164" i="11"/>
  <c r="E164" i="11" s="1"/>
  <c r="F164" i="11" s="1"/>
  <c r="G164" i="11" s="1"/>
  <c r="C228" i="11"/>
  <c r="E228" i="11" s="1"/>
  <c r="F228" i="11" s="1"/>
  <c r="G228" i="11" s="1"/>
  <c r="C292" i="11"/>
  <c r="E292" i="11" s="1"/>
  <c r="F292" i="11" s="1"/>
  <c r="G292" i="11" s="1"/>
  <c r="C356" i="11"/>
  <c r="E356" i="11" s="1"/>
  <c r="F356" i="11" s="1"/>
  <c r="G356" i="11" s="1"/>
  <c r="C420" i="11"/>
  <c r="E420" i="11" s="1"/>
  <c r="F420" i="11" s="1"/>
  <c r="G420" i="11" s="1"/>
  <c r="C460" i="11"/>
  <c r="E460" i="11" s="1"/>
  <c r="C556" i="11"/>
  <c r="E556" i="11" s="1"/>
  <c r="F556" i="11" s="1"/>
  <c r="G556" i="11" s="1"/>
  <c r="C468" i="11"/>
  <c r="E468" i="11" s="1"/>
  <c r="F468" i="11" s="1"/>
  <c r="G468" i="11" s="1"/>
  <c r="C564" i="11"/>
  <c r="E564" i="11" s="1"/>
  <c r="F564" i="11" s="1"/>
  <c r="G564" i="11" s="1"/>
  <c r="C380" i="11"/>
  <c r="E380" i="11" s="1"/>
  <c r="C21" i="11"/>
  <c r="E21" i="11" s="1"/>
  <c r="F21" i="11" s="1"/>
  <c r="G21" i="11" s="1"/>
  <c r="C108" i="11"/>
  <c r="E108" i="11" s="1"/>
  <c r="F108" i="11" s="1"/>
  <c r="G108" i="11" s="1"/>
  <c r="C172" i="11"/>
  <c r="E172" i="11" s="1"/>
  <c r="F172" i="11" s="1"/>
  <c r="G172" i="11" s="1"/>
  <c r="C236" i="11"/>
  <c r="E236" i="11" s="1"/>
  <c r="C300" i="11"/>
  <c r="E300" i="11" s="1"/>
  <c r="F300" i="11" s="1"/>
  <c r="G300" i="11" s="1"/>
  <c r="C364" i="11"/>
  <c r="E364" i="11" s="1"/>
  <c r="F364" i="11" s="1"/>
  <c r="G364" i="11" s="1"/>
  <c r="C428" i="11"/>
  <c r="E428" i="11" s="1"/>
  <c r="F428" i="11" s="1"/>
  <c r="G428" i="11" s="1"/>
  <c r="C464" i="11"/>
  <c r="E464" i="11" s="1"/>
  <c r="F464" i="11" s="1"/>
  <c r="G464" i="11" s="1"/>
  <c r="C496" i="11"/>
  <c r="E496" i="11" s="1"/>
  <c r="F496" i="11" s="1"/>
  <c r="G496" i="11" s="1"/>
  <c r="C124" i="11"/>
  <c r="E124" i="11" s="1"/>
  <c r="F124" i="11" s="1"/>
  <c r="G124" i="11" s="1"/>
  <c r="C568" i="11"/>
  <c r="E568" i="11" s="1"/>
  <c r="F568" i="11" s="1"/>
  <c r="G568" i="11" s="1"/>
  <c r="C34" i="11"/>
  <c r="E34" i="11" s="1"/>
  <c r="F34" i="11" s="1"/>
  <c r="G34" i="11" s="1"/>
  <c r="C116" i="11"/>
  <c r="E116" i="11" s="1"/>
  <c r="F116" i="11" s="1"/>
  <c r="G116" i="11" s="1"/>
  <c r="C180" i="11"/>
  <c r="E180" i="11" s="1"/>
  <c r="F180" i="11" s="1"/>
  <c r="G180" i="11" s="1"/>
  <c r="C244" i="11"/>
  <c r="E244" i="11" s="1"/>
  <c r="F244" i="11" s="1"/>
  <c r="G244" i="11" s="1"/>
  <c r="C308" i="11"/>
  <c r="E308" i="11" s="1"/>
  <c r="F308" i="11" s="1"/>
  <c r="G308" i="11" s="1"/>
  <c r="C372" i="11"/>
  <c r="E372" i="11" s="1"/>
  <c r="F372" i="11" s="1"/>
  <c r="G372" i="11" s="1"/>
  <c r="C436" i="11"/>
  <c r="E436" i="11" s="1"/>
  <c r="F436" i="11" s="1"/>
  <c r="G436" i="11" s="1"/>
  <c r="C500" i="11"/>
  <c r="E500" i="11" s="1"/>
  <c r="F500" i="11" s="1"/>
  <c r="G500" i="11" s="1"/>
  <c r="C532" i="11"/>
  <c r="E532" i="11" s="1"/>
  <c r="F532" i="11" s="1"/>
  <c r="G532" i="11" s="1"/>
  <c r="C440" i="11"/>
  <c r="E440" i="11" s="1"/>
  <c r="F440" i="11" s="1"/>
  <c r="G440" i="11" s="1"/>
  <c r="C472" i="11"/>
  <c r="E472" i="11" s="1"/>
  <c r="F472" i="11" s="1"/>
  <c r="G472" i="11" s="1"/>
  <c r="C60" i="11"/>
  <c r="E60" i="11" s="1"/>
  <c r="F60" i="11" s="1"/>
  <c r="G60" i="11" s="1"/>
  <c r="C132" i="11"/>
  <c r="E132" i="11" s="1"/>
  <c r="F132" i="11" s="1"/>
  <c r="G132" i="11" s="1"/>
  <c r="C196" i="11"/>
  <c r="E196" i="11" s="1"/>
  <c r="F196" i="11" s="1"/>
  <c r="G196" i="11" s="1"/>
  <c r="C260" i="11"/>
  <c r="E260" i="11" s="1"/>
  <c r="C324" i="11"/>
  <c r="E324" i="11" s="1"/>
  <c r="F324" i="11" s="1"/>
  <c r="G324" i="11" s="1"/>
  <c r="C388" i="11"/>
  <c r="E388" i="11" s="1"/>
  <c r="C444" i="11"/>
  <c r="E444" i="11" s="1"/>
  <c r="F444" i="11" s="1"/>
  <c r="G444" i="11" s="1"/>
  <c r="C476" i="11"/>
  <c r="E476" i="11" s="1"/>
  <c r="F476" i="11" s="1"/>
  <c r="G476" i="11" s="1"/>
  <c r="C508" i="11"/>
  <c r="E508" i="11" s="1"/>
  <c r="F508" i="11" s="1"/>
  <c r="G508" i="11" s="1"/>
  <c r="C540" i="11"/>
  <c r="E540" i="11" s="1"/>
  <c r="F540" i="11" s="1"/>
  <c r="G540" i="11" s="1"/>
  <c r="C572" i="11"/>
  <c r="E572" i="11" s="1"/>
  <c r="F572" i="11" s="1"/>
  <c r="G572" i="11" s="1"/>
  <c r="C48" i="11"/>
  <c r="E48" i="11" s="1"/>
  <c r="F48" i="11" s="1"/>
  <c r="G48" i="11" s="1"/>
  <c r="C504" i="11"/>
  <c r="E504" i="11" s="1"/>
  <c r="F504" i="11" s="1"/>
  <c r="G504" i="11" s="1"/>
  <c r="C73" i="11"/>
  <c r="E73" i="11" s="1"/>
  <c r="F73" i="11" s="1"/>
  <c r="G73" i="11" s="1"/>
  <c r="C140" i="11"/>
  <c r="E140" i="11" s="1"/>
  <c r="F140" i="11" s="1"/>
  <c r="G140" i="11" s="1"/>
  <c r="C204" i="11"/>
  <c r="E204" i="11" s="1"/>
  <c r="F204" i="11" s="1"/>
  <c r="G204" i="11" s="1"/>
  <c r="C268" i="11"/>
  <c r="E268" i="11" s="1"/>
  <c r="C332" i="11"/>
  <c r="E332" i="11" s="1"/>
  <c r="F332" i="11" s="1"/>
  <c r="G332" i="11" s="1"/>
  <c r="C396" i="11"/>
  <c r="E396" i="11" s="1"/>
  <c r="F396" i="11" s="1"/>
  <c r="G396" i="11" s="1"/>
  <c r="C448" i="11"/>
  <c r="E448" i="11" s="1"/>
  <c r="F448" i="11" s="1"/>
  <c r="G448" i="11" s="1"/>
  <c r="C480" i="11"/>
  <c r="E480" i="11" s="1"/>
  <c r="F480" i="11" s="1"/>
  <c r="G480" i="11" s="1"/>
  <c r="C512" i="11"/>
  <c r="E512" i="11" s="1"/>
  <c r="F512" i="11" s="1"/>
  <c r="G512" i="11" s="1"/>
  <c r="C544" i="11"/>
  <c r="E544" i="11" s="1"/>
  <c r="F544" i="11" s="1"/>
  <c r="G544" i="11" s="1"/>
  <c r="C576" i="11"/>
  <c r="E576" i="11" s="1"/>
  <c r="F576" i="11" s="1"/>
  <c r="G576" i="11" s="1"/>
  <c r="C188" i="11"/>
  <c r="E188" i="11" s="1"/>
  <c r="F188" i="11" s="1"/>
  <c r="G188" i="11" s="1"/>
  <c r="C536" i="11"/>
  <c r="E536" i="11" s="1"/>
  <c r="F536" i="11" s="1"/>
  <c r="G536" i="11" s="1"/>
  <c r="C425" i="11"/>
  <c r="F254" i="11" l="1"/>
  <c r="G254" i="11" s="1"/>
  <c r="F344" i="11"/>
  <c r="G344" i="11" s="1"/>
  <c r="F501" i="11"/>
  <c r="G501" i="11" s="1"/>
  <c r="F339" i="11"/>
  <c r="G339" i="11" s="1"/>
  <c r="F147" i="11"/>
  <c r="G147" i="11" s="1"/>
  <c r="F306" i="11"/>
  <c r="G306" i="11" s="1"/>
  <c r="F432" i="11"/>
  <c r="G432" i="11" s="1"/>
  <c r="F200" i="11"/>
  <c r="G200" i="11" s="1"/>
  <c r="F175" i="11"/>
  <c r="G175" i="11" s="1"/>
  <c r="F31" i="11"/>
  <c r="G31" i="11" s="1"/>
  <c r="F416" i="11"/>
  <c r="G416" i="11" s="1"/>
  <c r="F28" i="11"/>
  <c r="G28" i="11" s="1"/>
  <c r="F380" i="11"/>
  <c r="G380" i="11" s="1"/>
  <c r="F365" i="11"/>
  <c r="G365" i="11" s="1"/>
  <c r="F24" i="11"/>
  <c r="G24" i="11" s="1"/>
  <c r="F459" i="11"/>
  <c r="G459" i="11" s="1"/>
  <c r="F331" i="11"/>
  <c r="G331" i="11" s="1"/>
  <c r="F51" i="11"/>
  <c r="G51" i="11" s="1"/>
  <c r="F574" i="11"/>
  <c r="G574" i="11" s="1"/>
  <c r="F268" i="11"/>
  <c r="G268" i="11" s="1"/>
  <c r="F336" i="11"/>
  <c r="G336" i="11" s="1"/>
  <c r="F366" i="11"/>
  <c r="G366" i="11" s="1"/>
  <c r="F302" i="11"/>
  <c r="G302" i="11" s="1"/>
  <c r="F110" i="11"/>
  <c r="G110" i="11" s="1"/>
  <c r="F25" i="11"/>
  <c r="G25" i="11" s="1"/>
  <c r="F549" i="11"/>
  <c r="G549" i="11" s="1"/>
  <c r="F357" i="11"/>
  <c r="G357" i="11" s="1"/>
  <c r="F229" i="11"/>
  <c r="G229" i="11" s="1"/>
  <c r="F195" i="11"/>
  <c r="G195" i="11" s="1"/>
  <c r="F418" i="11"/>
  <c r="G418" i="11" s="1"/>
  <c r="F98" i="11"/>
  <c r="G98" i="11" s="1"/>
  <c r="F201" i="11"/>
  <c r="G201" i="11" s="1"/>
  <c r="F95" i="11"/>
  <c r="G95" i="11" s="1"/>
  <c r="F260" i="11"/>
  <c r="G260" i="11" s="1"/>
  <c r="F230" i="11"/>
  <c r="G230" i="11" s="1"/>
  <c r="F221" i="11"/>
  <c r="G221" i="11" s="1"/>
  <c r="F45" i="11"/>
  <c r="G45" i="11" s="1"/>
  <c r="F346" i="11"/>
  <c r="G346" i="11" s="1"/>
  <c r="F154" i="11"/>
  <c r="G154" i="11" s="1"/>
  <c r="F407" i="11"/>
  <c r="G407" i="11" s="1"/>
  <c r="F9" i="11"/>
  <c r="G9" i="11" s="1"/>
  <c r="F435" i="11"/>
  <c r="G435" i="11" s="1"/>
  <c r="F530" i="11"/>
  <c r="G530" i="11" s="1"/>
  <c r="F399" i="11"/>
  <c r="G399" i="11" s="1"/>
  <c r="F335" i="11"/>
  <c r="G335" i="11" s="1"/>
  <c r="F63" i="11"/>
  <c r="G63" i="11" s="1"/>
  <c r="F388" i="11"/>
  <c r="G388" i="11" s="1"/>
  <c r="F236" i="11"/>
  <c r="G236" i="11" s="1"/>
  <c r="F460" i="11"/>
  <c r="G460" i="11" s="1"/>
  <c r="F342" i="11"/>
  <c r="G342" i="11" s="1"/>
  <c r="F369" i="11"/>
  <c r="G369" i="11" s="1"/>
  <c r="F519" i="11"/>
  <c r="G519" i="11" s="1"/>
  <c r="F65" i="11"/>
  <c r="G65" i="11" s="1"/>
  <c r="F55" i="11"/>
  <c r="G55" i="11" s="1"/>
  <c r="F334" i="11"/>
  <c r="G334" i="11" s="1"/>
  <c r="F270" i="11"/>
  <c r="G270" i="11" s="1"/>
  <c r="F376" i="11"/>
  <c r="G376" i="11" s="1"/>
  <c r="F291" i="11"/>
  <c r="G291" i="11" s="1"/>
  <c r="F57" i="11"/>
  <c r="G57" i="11" s="1"/>
  <c r="F454" i="11"/>
  <c r="G454" i="11" s="1"/>
  <c r="F317" i="11"/>
  <c r="G317" i="11" s="1"/>
  <c r="F253" i="11"/>
  <c r="G253" i="11" s="1"/>
  <c r="F49" i="11"/>
  <c r="G49" i="11" s="1"/>
  <c r="F411" i="11"/>
  <c r="G411" i="11" s="1"/>
  <c r="F155" i="11"/>
  <c r="G155" i="11" s="1"/>
  <c r="F567" i="11"/>
  <c r="G567" i="11" s="1"/>
  <c r="F311" i="11"/>
  <c r="G311" i="11" s="1"/>
  <c r="E425" i="11"/>
  <c r="F425" i="11" s="1"/>
  <c r="S1" i="11"/>
  <c r="G425" i="11" l="1"/>
  <c r="M1" i="11" l="1"/>
  <c r="R10" i="10" s="1"/>
  <c r="Q1" i="11"/>
  <c r="R11" i="10" s="1"/>
  <c r="O1" i="11"/>
  <c r="R9" i="10" s="1"/>
</calcChain>
</file>

<file path=xl/sharedStrings.xml><?xml version="1.0" encoding="utf-8"?>
<sst xmlns="http://schemas.openxmlformats.org/spreadsheetml/2006/main" count="1231" uniqueCount="633">
  <si>
    <t>帮派</t>
  </si>
  <si>
    <t>反正我最咸〃</t>
  </si>
  <si>
    <t>酥酥今天不开心</t>
  </si>
  <si>
    <t>璃笙清月</t>
  </si>
  <si>
    <t>凉歌青鸢</t>
  </si>
  <si>
    <t>絮飞无影</t>
  </si>
  <si>
    <t>۞四糸乃＊</t>
  </si>
  <si>
    <t>加菲猫的猪肉卷</t>
  </si>
  <si>
    <t>明月心♡</t>
  </si>
  <si>
    <t>❀重阳❀</t>
  </si>
  <si>
    <t>你像场消散的梦</t>
  </si>
  <si>
    <t>悠悠白书丶</t>
  </si>
  <si>
    <t>不夜羽</t>
  </si>
  <si>
    <t>❀梓胥❀</t>
  </si>
  <si>
    <t>墨浮笙ヾ参商</t>
  </si>
  <si>
    <t>天之天威</t>
  </si>
  <si>
    <t>夜雅-天纵</t>
  </si>
  <si>
    <t>抒素语OvO．</t>
  </si>
  <si>
    <t>南宫霏雪</t>
  </si>
  <si>
    <t>枯叶劫</t>
  </si>
  <si>
    <t>春困的团子</t>
  </si>
  <si>
    <t>醉清欢ゞ挽風</t>
  </si>
  <si>
    <t>谷神七</t>
  </si>
  <si>
    <t>✣子目</t>
  </si>
  <si>
    <t>明狐</t>
  </si>
  <si>
    <t>۞白不易＊</t>
  </si>
  <si>
    <t>冰镇豆腐</t>
  </si>
  <si>
    <t>梦若清兮</t>
  </si>
  <si>
    <t>❀蛮狐❀</t>
  </si>
  <si>
    <t>独去闲人</t>
  </si>
  <si>
    <t>公子服输</t>
  </si>
  <si>
    <t>水月零</t>
  </si>
  <si>
    <t>葬雪</t>
  </si>
  <si>
    <t>赋清歌OvO．</t>
  </si>
  <si>
    <t>蘭裳丶雪宝</t>
  </si>
  <si>
    <t>❀清明❀</t>
  </si>
  <si>
    <t>梨花雨落</t>
  </si>
  <si>
    <t>ㅉㅉㅉ君瞳〃ㅉ</t>
  </si>
  <si>
    <t>登徒浪子可奈何</t>
  </si>
  <si>
    <t>苏小欢゛</t>
  </si>
  <si>
    <t>软梦儿</t>
  </si>
  <si>
    <t>❀五橙橙❀</t>
  </si>
  <si>
    <t>纯黑</t>
  </si>
  <si>
    <t>一叶问心</t>
  </si>
  <si>
    <t>我有两只大脚</t>
  </si>
  <si>
    <t>阿兰若ゞ</t>
  </si>
  <si>
    <t>洛珊</t>
  </si>
  <si>
    <t>杭九歌</t>
  </si>
  <si>
    <t>珠玑子</t>
  </si>
  <si>
    <t>つ南城忆潇湘ゝ</t>
  </si>
  <si>
    <t>缘壹</t>
  </si>
  <si>
    <t>仅是灬相逢</t>
  </si>
  <si>
    <t>明座</t>
  </si>
  <si>
    <t>い嘿丶静诀づ</t>
  </si>
  <si>
    <t>帝柒影</t>
  </si>
  <si>
    <t>❀益力多❀</t>
  </si>
  <si>
    <t>一袭黑衣染红尘</t>
  </si>
  <si>
    <t>糯米团儿゛</t>
  </si>
  <si>
    <t>剑凌萱</t>
  </si>
  <si>
    <t>厌黛</t>
  </si>
  <si>
    <t>❀白露❀</t>
  </si>
  <si>
    <t>果味真知棒</t>
  </si>
  <si>
    <t>❀锦瑟❀</t>
  </si>
  <si>
    <t>王大奶的唐甜甜</t>
  </si>
  <si>
    <t>哎呀快奶我呀ゞ</t>
  </si>
  <si>
    <t>一曲断魂思无涯</t>
  </si>
  <si>
    <t>欣小言</t>
  </si>
  <si>
    <t>夏雨别夕庭</t>
  </si>
  <si>
    <t>梦似年少丶</t>
  </si>
  <si>
    <t>鹧鸪秋扇委尘埃</t>
  </si>
  <si>
    <t>秦少游丶</t>
  </si>
  <si>
    <t>狐倾九</t>
  </si>
  <si>
    <t>余欢喜</t>
  </si>
  <si>
    <t>奕茴♫</t>
  </si>
  <si>
    <t>北宫剑寒</t>
  </si>
  <si>
    <t>陌上花开</t>
  </si>
  <si>
    <t>止于心っ</t>
  </si>
  <si>
    <t>万星楼</t>
  </si>
  <si>
    <t>天纵</t>
  </si>
  <si>
    <t>鲨鱼辣椒</t>
  </si>
  <si>
    <t>霸气的豆沙包</t>
  </si>
  <si>
    <t>小汤圆儿゛</t>
  </si>
  <si>
    <t>醉噵</t>
  </si>
  <si>
    <t>唐琰</t>
  </si>
  <si>
    <t>辞不知丶</t>
  </si>
  <si>
    <t>絔月</t>
  </si>
  <si>
    <t>❀处暑❀</t>
  </si>
  <si>
    <t>风邪☆梦新生</t>
  </si>
  <si>
    <t>晔非仙</t>
  </si>
  <si>
    <t>❀八岁半ღ</t>
  </si>
  <si>
    <t>嫣语糖之星</t>
  </si>
  <si>
    <t>雪诉凡尘。</t>
  </si>
  <si>
    <t>苍青子</t>
  </si>
  <si>
    <t>❀秋分❀</t>
  </si>
  <si>
    <t>迷路的沫沫</t>
  </si>
  <si>
    <t>若嫣糖之兮</t>
  </si>
  <si>
    <t>后卿将臣</t>
  </si>
  <si>
    <t>七濑薰</t>
  </si>
  <si>
    <t>玲娩儿</t>
  </si>
  <si>
    <t>梦影芊浔</t>
  </si>
  <si>
    <t>，ben蛋</t>
  </si>
  <si>
    <t>小桑酒哦</t>
  </si>
  <si>
    <t>采栗子的小樱桃</t>
  </si>
  <si>
    <t>麻辣小龙虾</t>
  </si>
  <si>
    <t>归来颂相思</t>
  </si>
  <si>
    <t>花幽岚</t>
  </si>
  <si>
    <t>我可是国宝</t>
  </si>
  <si>
    <t>快使用双节棍戳</t>
  </si>
  <si>
    <t>《木子李》</t>
  </si>
  <si>
    <t>溪语</t>
  </si>
  <si>
    <t>丶飞飞</t>
  </si>
  <si>
    <t>云折苏</t>
  </si>
  <si>
    <t>唐珏的小姐姐</t>
  </si>
  <si>
    <t>い嘿丶夜华づ</t>
  </si>
  <si>
    <t>雾里看花弦外雨</t>
  </si>
  <si>
    <t>北葵向暖ゞ</t>
  </si>
  <si>
    <t>濹蕓</t>
  </si>
  <si>
    <t>林妈妈</t>
  </si>
  <si>
    <t>❤❤❤啵叽</t>
  </si>
  <si>
    <t>有没有耒莱</t>
  </si>
  <si>
    <t>cc一念花开、</t>
  </si>
  <si>
    <t>风聆丶</t>
  </si>
  <si>
    <t>❀元旦❀</t>
  </si>
  <si>
    <t>采蘑菇的小栗子</t>
  </si>
  <si>
    <t>玖绊动情</t>
  </si>
  <si>
    <t>莯霖</t>
  </si>
  <si>
    <t>刹那雪音</t>
  </si>
  <si>
    <t>花清潼</t>
  </si>
  <si>
    <t>南宫槿儿</t>
  </si>
  <si>
    <t>我可是國寶</t>
  </si>
  <si>
    <t>巴蜀萨摩耶</t>
  </si>
  <si>
    <t>梦剑天</t>
  </si>
  <si>
    <t>依梦非梦</t>
  </si>
  <si>
    <t>梦湿了内内</t>
  </si>
  <si>
    <t>主敎</t>
  </si>
  <si>
    <t>旋回活杀自在阵</t>
  </si>
  <si>
    <t>゜半世霓裳゛</t>
  </si>
  <si>
    <t>幽ゞ❤兮慕</t>
  </si>
  <si>
    <t>凉酒清杯</t>
  </si>
  <si>
    <t>一蠢绿毛龟</t>
  </si>
  <si>
    <t>西门炒饭烧</t>
  </si>
  <si>
    <t>唐诵</t>
  </si>
  <si>
    <t>天刀值日策划团</t>
  </si>
  <si>
    <t>皇族丿凌风</t>
  </si>
  <si>
    <t>老子多帅一太白</t>
  </si>
  <si>
    <t>段君临</t>
  </si>
  <si>
    <t>讨怜</t>
  </si>
  <si>
    <t>花倾洛</t>
  </si>
  <si>
    <t>阎小罗</t>
  </si>
  <si>
    <t>友善的羽儿</t>
  </si>
  <si>
    <t>独孤璃殇</t>
  </si>
  <si>
    <t>三生半世</t>
  </si>
  <si>
    <t>妩惊鸿</t>
  </si>
  <si>
    <t>離貓</t>
  </si>
  <si>
    <t>碧琼瑶</t>
  </si>
  <si>
    <t>青木幻域</t>
  </si>
  <si>
    <t>观星客</t>
  </si>
  <si>
    <t>卿心夏雨</t>
  </si>
  <si>
    <t>一起抓黄鳝</t>
  </si>
  <si>
    <t>南宫萧枫</t>
  </si>
  <si>
    <t>我是sniper</t>
  </si>
  <si>
    <t>万冬凛</t>
  </si>
  <si>
    <t>陌默</t>
  </si>
  <si>
    <t>帝脩</t>
  </si>
  <si>
    <t>药莫庭</t>
  </si>
  <si>
    <t>菠萝大口大口</t>
  </si>
  <si>
    <t>珊筱</t>
  </si>
  <si>
    <t>药陌庭</t>
  </si>
  <si>
    <t>颜丝萝</t>
  </si>
  <si>
    <t>鹭歌</t>
  </si>
  <si>
    <t>玥卿</t>
  </si>
  <si>
    <t>慕容羽</t>
  </si>
  <si>
    <t>丿灬无虑〃</t>
  </si>
  <si>
    <t>旧城忆梦</t>
  </si>
  <si>
    <t>前沉。</t>
  </si>
  <si>
    <t>抱月ゝ</t>
  </si>
  <si>
    <t>五毒小妹妹</t>
  </si>
  <si>
    <t>惊风ゝ</t>
  </si>
  <si>
    <t>东到海</t>
  </si>
  <si>
    <t>白玲子</t>
  </si>
  <si>
    <t>花呦呦</t>
  </si>
  <si>
    <t>似灼叹</t>
  </si>
  <si>
    <t>凝惜月</t>
  </si>
  <si>
    <t>浅吟ぃ半盏流年</t>
  </si>
  <si>
    <t>Ｕmbrella</t>
  </si>
  <si>
    <t>萧萧晓晓</t>
  </si>
  <si>
    <t>拂樱的枫岫主人</t>
  </si>
  <si>
    <t>去吧丶皮皮须</t>
  </si>
  <si>
    <t>Juri丶ueno</t>
  </si>
  <si>
    <t>醉酒戏红颜丶</t>
  </si>
  <si>
    <t>扶夏</t>
  </si>
  <si>
    <t>刀笨少女</t>
  </si>
  <si>
    <t>可羽</t>
  </si>
  <si>
    <t>永恒永远十八岁</t>
  </si>
  <si>
    <t>杨枝</t>
  </si>
  <si>
    <t>찾은半阙诗词단</t>
  </si>
  <si>
    <t>跳跳虎。</t>
  </si>
  <si>
    <t>流年白羽</t>
  </si>
  <si>
    <t>尘埃之末</t>
  </si>
  <si>
    <t>云中鹤丷子凡</t>
  </si>
  <si>
    <t>陌上芓鸢</t>
  </si>
  <si>
    <t>凌天一帝</t>
  </si>
  <si>
    <t>有关信仰</t>
  </si>
  <si>
    <t>叶眉雪</t>
  </si>
  <si>
    <t>❀小寒❀</t>
  </si>
  <si>
    <t>月落雅雅</t>
  </si>
  <si>
    <t>完颜飞双</t>
  </si>
  <si>
    <t>友善的可可</t>
  </si>
  <si>
    <t>不眠天下人</t>
  </si>
  <si>
    <t>冷墨瑾乾</t>
  </si>
  <si>
    <t>殘念無念</t>
  </si>
  <si>
    <t>爷丶给妞笑个呗</t>
  </si>
  <si>
    <t>卢茶彪</t>
  </si>
  <si>
    <t>雨中客</t>
  </si>
  <si>
    <t>蓝霂霖</t>
  </si>
  <si>
    <t>剑雨声烦</t>
  </si>
  <si>
    <t>十里重莲踏雪缨</t>
  </si>
  <si>
    <t>颜墨溪</t>
  </si>
  <si>
    <t>白沉剑</t>
  </si>
  <si>
    <t>花堇色</t>
  </si>
  <si>
    <t>❀芒种❀</t>
  </si>
  <si>
    <t>임唐임萌임</t>
  </si>
  <si>
    <t>江离ぅ</t>
  </si>
  <si>
    <t>任离流</t>
  </si>
  <si>
    <t>寒露</t>
  </si>
  <si>
    <t>乡下白菜</t>
  </si>
  <si>
    <t>鬼面七郎</t>
  </si>
  <si>
    <t>韩金。</t>
  </si>
  <si>
    <t>轻孤</t>
  </si>
  <si>
    <t>苏木与冰沙</t>
  </si>
  <si>
    <t>给心找个位置</t>
  </si>
  <si>
    <t>璇。</t>
  </si>
  <si>
    <t>爆棚哥</t>
  </si>
  <si>
    <t>浅歌ぃ勿忘初心</t>
  </si>
  <si>
    <t>扶桑太可爱了゛</t>
  </si>
  <si>
    <t>家有萌妹</t>
  </si>
  <si>
    <t>夏末い染伤</t>
  </si>
  <si>
    <t>南清尘</t>
  </si>
  <si>
    <t>半之❀</t>
  </si>
  <si>
    <t>酒清欢ゞ</t>
  </si>
  <si>
    <t>雪舞云烟</t>
  </si>
  <si>
    <t>隔壁村的林大娘</t>
  </si>
  <si>
    <t>醉人间ゞ</t>
  </si>
  <si>
    <t>白念菌</t>
  </si>
  <si>
    <t>珟茗</t>
  </si>
  <si>
    <t>゛沐熙ゞ</t>
  </si>
  <si>
    <t>水墨轻烟</t>
  </si>
  <si>
    <t>曾沿着雪路浪游</t>
  </si>
  <si>
    <t>曾循着繁花飞舞</t>
  </si>
  <si>
    <t>摸鱼呢</t>
  </si>
  <si>
    <t>感悟无聊</t>
  </si>
  <si>
    <t>左耳</t>
  </si>
  <si>
    <t>寒衣入画</t>
  </si>
  <si>
    <t>寒夕幽梦</t>
  </si>
  <si>
    <t>夏末冬初ゞ</t>
  </si>
  <si>
    <t>呆愣的太白师兄</t>
  </si>
  <si>
    <t>南屿沐承゛</t>
  </si>
  <si>
    <t>伞剑情</t>
  </si>
  <si>
    <t>중挤挤总是有滴</t>
  </si>
  <si>
    <t>❀两岁半ღ</t>
  </si>
  <si>
    <t>❀三岁半ღ</t>
  </si>
  <si>
    <t>✲✲展少✲✲</t>
  </si>
  <si>
    <t>ID</t>
  </si>
  <si>
    <t>流岚ㄨ樱花祭</t>
  </si>
  <si>
    <t>❀五岁半ღ</t>
  </si>
  <si>
    <t>唐小楼゛</t>
  </si>
  <si>
    <t>韩绛雅</t>
  </si>
  <si>
    <t>展小鲸</t>
  </si>
  <si>
    <t>一冬未清萧゜</t>
  </si>
  <si>
    <t>REWARD</t>
  </si>
  <si>
    <t>SURPLUS</t>
  </si>
  <si>
    <t>GANG</t>
  </si>
  <si>
    <t>NOW-DKP</t>
  </si>
  <si>
    <t>HIS-DKP</t>
  </si>
  <si>
    <t>SUM-DKP</t>
  </si>
  <si>
    <t>飞光倦饮一杯酒</t>
  </si>
  <si>
    <t>久沅</t>
  </si>
  <si>
    <t>本周单位DKP</t>
  </si>
  <si>
    <t>世界BOSS</t>
  </si>
  <si>
    <t>Other</t>
  </si>
  <si>
    <t xml:space="preserve"> </t>
  </si>
  <si>
    <t>一岁笑</t>
  </si>
  <si>
    <t>三岁沫</t>
  </si>
  <si>
    <t>五岁半</t>
  </si>
  <si>
    <t>兮慕</t>
  </si>
  <si>
    <t>棺材板</t>
  </si>
  <si>
    <t>樱花祭</t>
  </si>
  <si>
    <t>橘猫</t>
  </si>
  <si>
    <t>溏宇阿真武</t>
  </si>
  <si>
    <t>紫须黄发</t>
  </si>
  <si>
    <t>问心</t>
  </si>
  <si>
    <t>雪宝</t>
  </si>
  <si>
    <t>飞飞</t>
  </si>
  <si>
    <t>余欢喜</t>
  </si>
  <si>
    <t>凌天</t>
  </si>
  <si>
    <t>子目</t>
  </si>
  <si>
    <t>挤挤</t>
  </si>
  <si>
    <t>梓胥</t>
  </si>
  <si>
    <t>止于心</t>
  </si>
  <si>
    <t>浅歌</t>
  </si>
  <si>
    <t>白露</t>
  </si>
  <si>
    <t>益力多</t>
  </si>
  <si>
    <t>醉人间</t>
  </si>
  <si>
    <t>南屿沐晨</t>
  </si>
  <si>
    <t>君瞳</t>
  </si>
  <si>
    <t>唐珏</t>
  </si>
  <si>
    <t>四乃</t>
  </si>
  <si>
    <t>圆圆</t>
  </si>
  <si>
    <t>梦儿玩具</t>
  </si>
  <si>
    <t>瑾悦</t>
  </si>
  <si>
    <t>白不易</t>
  </si>
  <si>
    <t>神一</t>
  </si>
  <si>
    <t>月</t>
  </si>
  <si>
    <t>Compare</t>
  </si>
  <si>
    <t>丸</t>
  </si>
  <si>
    <t>剑锋</t>
  </si>
  <si>
    <t>双生逐梦</t>
  </si>
  <si>
    <t>祝止言</t>
  </si>
  <si>
    <t>輕颺</t>
  </si>
  <si>
    <t>本周报表</t>
  </si>
  <si>
    <t>委任</t>
  </si>
  <si>
    <t>醉侠</t>
  </si>
  <si>
    <t>血战</t>
  </si>
  <si>
    <t>战场</t>
  </si>
  <si>
    <t>掠夺</t>
  </si>
  <si>
    <t>争锋</t>
  </si>
  <si>
    <t>除委任</t>
  </si>
  <si>
    <t>箱子发放</t>
  </si>
  <si>
    <t>唐门张洁洁</t>
  </si>
  <si>
    <t>牛奶奶奶奶</t>
  </si>
  <si>
    <t>雪蒳楠</t>
  </si>
  <si>
    <t>风迭影</t>
  </si>
  <si>
    <t>六方秋凉</t>
  </si>
  <si>
    <t>讶然</t>
  </si>
  <si>
    <t>次第花开</t>
  </si>
  <si>
    <t>愤怒的吃货</t>
  </si>
  <si>
    <t>晚下</t>
  </si>
  <si>
    <t>顾清鸢</t>
  </si>
  <si>
    <t>溪磐</t>
  </si>
  <si>
    <t>花炮炮炮炮</t>
  </si>
  <si>
    <t>对酒当歌愁</t>
  </si>
  <si>
    <t>神荼夜</t>
  </si>
  <si>
    <t>ヅ伴烟萝</t>
  </si>
  <si>
    <t>与尔同销萬古愁</t>
  </si>
  <si>
    <t>蛀心虫</t>
  </si>
  <si>
    <t>衍涩</t>
  </si>
  <si>
    <t>冗词</t>
  </si>
  <si>
    <t>冥辕</t>
  </si>
  <si>
    <t>暮色苍白ゞ</t>
  </si>
  <si>
    <t>倾城若雪</t>
  </si>
  <si>
    <t>破穿</t>
  </si>
  <si>
    <t>夜灯独酌荡舟行</t>
  </si>
  <si>
    <t>蒙扎振海</t>
  </si>
  <si>
    <t>青丶玄</t>
  </si>
  <si>
    <t>有只梨</t>
  </si>
  <si>
    <t>大光明里凤凰现</t>
  </si>
  <si>
    <t>瑜倾寒．ら</t>
  </si>
  <si>
    <t>ˆˆ沈青玄ゝ</t>
  </si>
  <si>
    <t>司茹枫溪</t>
  </si>
  <si>
    <t>陌殇晨风</t>
  </si>
  <si>
    <t>一时春色</t>
  </si>
  <si>
    <t>白亦妃</t>
  </si>
  <si>
    <t>沉默的天使</t>
  </si>
  <si>
    <t>发白归情丶</t>
  </si>
  <si>
    <t>ヅ醉晴空</t>
  </si>
  <si>
    <t>天love稥灬</t>
  </si>
  <si>
    <t>紫胤夫人</t>
  </si>
  <si>
    <t>凉城迷梦</t>
  </si>
  <si>
    <t>傲娇的真武</t>
  </si>
  <si>
    <t>逸仙丶清音</t>
  </si>
  <si>
    <t>路尧。</t>
  </si>
  <si>
    <t>剑雨飞花丶</t>
  </si>
  <si>
    <t>踏马清月夜</t>
  </si>
  <si>
    <t>冷丶菱纱</t>
  </si>
  <si>
    <t>冷丶梦璃</t>
  </si>
  <si>
    <t>小丶小姐姐</t>
  </si>
  <si>
    <t>Youyi々神刀</t>
  </si>
  <si>
    <t>叨叨</t>
  </si>
  <si>
    <t>残念为谁殇</t>
  </si>
  <si>
    <t>墨韵清瑶</t>
  </si>
  <si>
    <t>婆仔biuBoomゝ</t>
  </si>
  <si>
    <t>蓝楼雨</t>
  </si>
  <si>
    <t>湘湘小妹</t>
  </si>
  <si>
    <t>凉城夙梦</t>
  </si>
  <si>
    <t>不见青山</t>
  </si>
  <si>
    <t>婉蝶</t>
  </si>
  <si>
    <t>Alyana</t>
  </si>
  <si>
    <t>南宫巧巧</t>
  </si>
  <si>
    <t>花开见鬼</t>
  </si>
  <si>
    <t>千度伊始</t>
  </si>
  <si>
    <t>逸仙丶婆仔</t>
  </si>
  <si>
    <t>可爱小女生</t>
  </si>
  <si>
    <t>契约兽丶</t>
  </si>
  <si>
    <t>西瓜抓老鹰</t>
  </si>
  <si>
    <t>时光</t>
  </si>
  <si>
    <t>夜樱丶</t>
  </si>
  <si>
    <t>神威威威威威丶</t>
  </si>
  <si>
    <t>暖寄归人ゞ</t>
  </si>
  <si>
    <t>北冥有鱼翅</t>
  </si>
  <si>
    <t>AufWieDerSehen</t>
  </si>
  <si>
    <t>蝶舞旧梦</t>
  </si>
  <si>
    <t>残阳昏鸦</t>
  </si>
  <si>
    <t>邬非</t>
  </si>
  <si>
    <t>忻忻可人</t>
  </si>
  <si>
    <t>丶北风吹啸月</t>
  </si>
  <si>
    <t>烟雨朦胧丶小丘</t>
  </si>
  <si>
    <t>苏纯儿</t>
  </si>
  <si>
    <t>素蝶</t>
  </si>
  <si>
    <t>凉城醉梦</t>
  </si>
  <si>
    <t>芊素言</t>
  </si>
  <si>
    <t>上山不烂下山烂</t>
  </si>
  <si>
    <t>爱拼才能赢</t>
  </si>
  <si>
    <t>小雪妖</t>
  </si>
  <si>
    <t>阴萤儿</t>
  </si>
  <si>
    <t>北宫冰蓉</t>
  </si>
  <si>
    <t>甄舞</t>
  </si>
  <si>
    <t>火雲刀</t>
  </si>
  <si>
    <t>哼哼猪、</t>
  </si>
  <si>
    <t>春花落入秋水丶</t>
  </si>
  <si>
    <t>脆皮棉花糖</t>
  </si>
  <si>
    <t>风间景</t>
  </si>
  <si>
    <t>一贫ゞ</t>
  </si>
  <si>
    <t>南山暖阳</t>
  </si>
  <si>
    <t>掟上今日子</t>
  </si>
  <si>
    <t>い水韵卿铭づ</t>
  </si>
  <si>
    <t>淘气的小笼包</t>
  </si>
  <si>
    <t>素手丶妙蔷薇</t>
  </si>
  <si>
    <t>哈一</t>
  </si>
  <si>
    <t>麥田稻艹人</t>
  </si>
  <si>
    <t>玄月十三</t>
  </si>
  <si>
    <t>舒夜</t>
  </si>
  <si>
    <t>山外小楼听夜雨</t>
  </si>
  <si>
    <t>蓦浅恋</t>
  </si>
  <si>
    <t>软梦儿的护卫犬</t>
  </si>
  <si>
    <t>こ夜萤</t>
  </si>
  <si>
    <t>耍枪的斯大林</t>
  </si>
  <si>
    <t>寻千羽音</t>
  </si>
  <si>
    <t>水云；</t>
  </si>
  <si>
    <t>胸不平何一平天</t>
  </si>
  <si>
    <t>草莓牛奶丷</t>
  </si>
  <si>
    <t>烟雨朦胧丶晓秋</t>
  </si>
  <si>
    <t>＿琴陌言＿</t>
  </si>
  <si>
    <t>星耀</t>
  </si>
  <si>
    <t>安意如丶</t>
  </si>
  <si>
    <t>墨染明月踏笙歌</t>
  </si>
  <si>
    <t>小熊ˋ</t>
  </si>
  <si>
    <t>南岸锁清秋丶</t>
  </si>
  <si>
    <t>画布彼端</t>
  </si>
  <si>
    <t>莫亦有情</t>
  </si>
  <si>
    <t>下雨天的屋檐</t>
  </si>
  <si>
    <t>如果再相遇丶</t>
  </si>
  <si>
    <t>魂岚岚</t>
  </si>
  <si>
    <t>刻摸姬丶</t>
  </si>
  <si>
    <t>蝎子莱莱</t>
  </si>
  <si>
    <t>萧萧槿花风。</t>
  </si>
  <si>
    <t>韩艾青</t>
  </si>
  <si>
    <t>二意</t>
  </si>
  <si>
    <t>小鸡ˋ</t>
  </si>
  <si>
    <t>曦米鹿</t>
  </si>
  <si>
    <t>糯米卷ぅ</t>
  </si>
  <si>
    <t>堓色</t>
  </si>
  <si>
    <t>小狗ˋ</t>
  </si>
  <si>
    <t>倦倦</t>
  </si>
  <si>
    <t>买黄瓜送菊花</t>
  </si>
  <si>
    <t>清弦五音</t>
  </si>
  <si>
    <t>小变态ヾ。</t>
  </si>
  <si>
    <t>龙傻傻</t>
  </si>
  <si>
    <t>天香小湿魅</t>
  </si>
  <si>
    <t>流云〞</t>
  </si>
  <si>
    <t>哎呀没香溢了ゞ</t>
  </si>
  <si>
    <t>拂依</t>
  </si>
  <si>
    <t>ExcaIibur</t>
  </si>
  <si>
    <t>ㄨ羽沐ㄟ</t>
  </si>
  <si>
    <t>垢生</t>
  </si>
  <si>
    <t>子衿”</t>
  </si>
  <si>
    <t>晚枫柒柒ゝ</t>
  </si>
  <si>
    <t>逍遥道゛</t>
  </si>
  <si>
    <t>糯米糕ぅ</t>
  </si>
  <si>
    <t>烈阳高照</t>
  </si>
  <si>
    <t>南栀ヾ</t>
  </si>
  <si>
    <t>黑牌丶</t>
  </si>
  <si>
    <t>丷棠鲤</t>
  </si>
  <si>
    <t>映剑长天</t>
  </si>
  <si>
    <t>❀一岁半ღ</t>
  </si>
  <si>
    <t>❀离人心゛</t>
  </si>
  <si>
    <t>べ漠漠轻寒✿＊</t>
  </si>
  <si>
    <t>繁花如梦し</t>
  </si>
  <si>
    <t>晴天ゞ</t>
  </si>
  <si>
    <t>孤辞。</t>
  </si>
  <si>
    <t>難畫妳我</t>
  </si>
  <si>
    <t>秋默ˇ</t>
  </si>
  <si>
    <t>青浅似歌し</t>
  </si>
  <si>
    <t>难绘虚妄丶</t>
  </si>
  <si>
    <t>半夏灬瑞岚</t>
  </si>
  <si>
    <t>闲倚一枝藤</t>
  </si>
  <si>
    <t>_x0001__x0001__x0001_悄悄_x0001_。</t>
  </si>
  <si>
    <t>白夜呀。</t>
  </si>
  <si>
    <t>杰克威廉</t>
  </si>
  <si>
    <t>雨陌丶长空</t>
  </si>
  <si>
    <t>雪小梨</t>
  </si>
  <si>
    <t>紫须黃发</t>
  </si>
  <si>
    <t>一念相思</t>
  </si>
  <si>
    <t>执扇戏猫ˇ</t>
  </si>
  <si>
    <t>雨陌丶凌先生</t>
  </si>
  <si>
    <t>雨陌丶甜妞妞</t>
  </si>
  <si>
    <t>北城凉竹</t>
  </si>
  <si>
    <t>雨陌丶云起</t>
  </si>
  <si>
    <t>雨陌丶天机</t>
  </si>
  <si>
    <t>见之不忘҃</t>
  </si>
  <si>
    <t>台风、</t>
  </si>
  <si>
    <t>梨酱爱吃大西瓜</t>
  </si>
  <si>
    <t>卡卡卡卡卡卡膈</t>
  </si>
  <si>
    <t>雨陌丶恋枫</t>
  </si>
  <si>
    <t>雨陌丶無聲</t>
  </si>
  <si>
    <t>雨陌丶花の妖</t>
  </si>
  <si>
    <t>名字又被用了</t>
  </si>
  <si>
    <t>戒不掉的傲娇</t>
  </si>
  <si>
    <t>那年箐春已逝</t>
  </si>
  <si>
    <t>怎能温酒丿</t>
  </si>
  <si>
    <t>慕鲤</t>
  </si>
  <si>
    <t>_x0001__x0001_夜暮_x0001__x0001_</t>
  </si>
  <si>
    <t>辛甘ˋ</t>
  </si>
  <si>
    <t>_x0001__x0001_夕城_x0001__x0001_</t>
  </si>
  <si>
    <t>小栗有以</t>
  </si>
  <si>
    <t>愿我似樰卿如凨</t>
  </si>
  <si>
    <t>愿我似凨君如樰</t>
  </si>
  <si>
    <t>孟斐菲</t>
  </si>
  <si>
    <t>颜凉゛</t>
  </si>
  <si>
    <t>無の鲶</t>
  </si>
  <si>
    <t>夜雨添愁百年灯</t>
  </si>
  <si>
    <t>随风隐踪</t>
  </si>
  <si>
    <t>_x0001_丹青及鹤_x0001_</t>
  </si>
  <si>
    <t>萧然如风丶歌</t>
  </si>
  <si>
    <t>雨陌丶小七</t>
  </si>
  <si>
    <t>_x0001__x0001_相见难</t>
  </si>
  <si>
    <t>树儿高高长</t>
  </si>
  <si>
    <t>眼兒媚</t>
  </si>
  <si>
    <t>破晓在黄昏</t>
  </si>
  <si>
    <t>千秋〃</t>
  </si>
  <si>
    <t>愿人间太平美满</t>
  </si>
  <si>
    <t>一涟清尘</t>
  </si>
  <si>
    <t>一漪清离</t>
  </si>
  <si>
    <t>小花魁</t>
  </si>
  <si>
    <t>巷中夜雨</t>
  </si>
  <si>
    <t>吹雨梦</t>
  </si>
  <si>
    <t>柚柚柚柚子╰</t>
  </si>
  <si>
    <t>ˇ子清</t>
  </si>
  <si>
    <t>一刀秒杀你</t>
  </si>
  <si>
    <t>濯濯素衣</t>
  </si>
  <si>
    <t>妾柏绮罗</t>
  </si>
  <si>
    <t>如懿非凡</t>
  </si>
  <si>
    <t>沧海﹣蹑影归去</t>
  </si>
  <si>
    <t>沧海﹣九重春色</t>
  </si>
  <si>
    <t>铃喵</t>
  </si>
  <si>
    <t>心跳的鱼</t>
  </si>
  <si>
    <t>吾欲与君相知。</t>
  </si>
  <si>
    <t>余长安</t>
  </si>
  <si>
    <t>待我跑个风墙</t>
  </si>
  <si>
    <t>蝶连连的丸子喵</t>
  </si>
  <si>
    <t>月亮他胖胖的</t>
  </si>
  <si>
    <t>终丨如初</t>
  </si>
  <si>
    <t>月亮她瘦瘦的</t>
  </si>
  <si>
    <t>神楽</t>
  </si>
  <si>
    <t>一岁笑</t>
  </si>
  <si>
    <t>五岁果</t>
  </si>
  <si>
    <t>夕颜ゞ</t>
  </si>
  <si>
    <t>红雪叶开</t>
  </si>
  <si>
    <t>懒洋洋的小五</t>
  </si>
  <si>
    <t>萱。</t>
  </si>
  <si>
    <t>＊飛猫ゝ</t>
  </si>
  <si>
    <t>词卿</t>
  </si>
  <si>
    <t>凌波幻月</t>
  </si>
  <si>
    <t>゛慕槿ゞ</t>
  </si>
  <si>
    <t>℡坏尐絯メ</t>
  </si>
  <si>
    <t>白白泡泡糖</t>
  </si>
  <si>
    <t>ބ绿豆沙ゞބ</t>
  </si>
  <si>
    <t>受气的奶黄包</t>
  </si>
  <si>
    <t>三岁沫</t>
  </si>
  <si>
    <t>음啾咪음</t>
  </si>
  <si>
    <t>顾亓鸢</t>
  </si>
  <si>
    <t>♡♡唐♡珏♡♡</t>
  </si>
  <si>
    <t>若离</t>
  </si>
  <si>
    <t>浅妃夏眸</t>
  </si>
  <si>
    <t>＊平生欢✲ジ</t>
  </si>
  <si>
    <t>维挽</t>
  </si>
  <si>
    <t>一包白糖</t>
  </si>
  <si>
    <t>张剑锋</t>
  </si>
  <si>
    <t>斯蒂芬丶库里</t>
  </si>
  <si>
    <t>哇唔小蜗牛</t>
  </si>
  <si>
    <t>一纸折扇戏沧生</t>
  </si>
  <si>
    <t>张家大宝</t>
  </si>
  <si>
    <t>细雨笼烟</t>
  </si>
  <si>
    <t>Dimples</t>
  </si>
  <si>
    <t>细雨弄风扶瑶琴</t>
  </si>
  <si>
    <t>违规名11710155920027511</t>
  </si>
  <si>
    <t>瑾年之殇丶</t>
  </si>
  <si>
    <t>花间独酌一杯酒</t>
  </si>
  <si>
    <t>い嘿丶翩翩づ</t>
  </si>
  <si>
    <t>シ语诺ゝ</t>
  </si>
  <si>
    <t>兔兔不抠脚</t>
  </si>
  <si>
    <t>余鲤丶天天</t>
  </si>
  <si>
    <t>鹿言言</t>
  </si>
  <si>
    <t>ゞ白七七ゝ</t>
  </si>
  <si>
    <t>雨涵凝霜</t>
  </si>
  <si>
    <t>兮歌。</t>
  </si>
  <si>
    <t>心悦包兮</t>
  </si>
  <si>
    <t>槿白泽丶</t>
  </si>
  <si>
    <t>逸水无心</t>
  </si>
  <si>
    <t>一羽惊鸿懒扶琴</t>
  </si>
  <si>
    <t>一颗碎糖ゞ</t>
  </si>
  <si>
    <t>水墨卿烟</t>
  </si>
  <si>
    <t>何大官人</t>
  </si>
  <si>
    <t>仁剑震音扬</t>
  </si>
  <si>
    <t>封剑宸</t>
  </si>
  <si>
    <t>最凉卟过人芯丶</t>
  </si>
  <si>
    <t>小狼ˋ</t>
  </si>
  <si>
    <t>落羽之心</t>
  </si>
  <si>
    <t>姑奶奶的小跟班</t>
  </si>
  <si>
    <t>小蜻蜓超可爱</t>
  </si>
  <si>
    <t>莫小武ゞ</t>
  </si>
  <si>
    <t>龙儿、</t>
  </si>
  <si>
    <t>浅笑轻吟I</t>
  </si>
  <si>
    <t>金官六福</t>
  </si>
  <si>
    <t>我的回忆里没我</t>
  </si>
  <si>
    <t>夏侯丶涵彦</t>
  </si>
  <si>
    <t>淩晨叄點絆</t>
  </si>
  <si>
    <t>桖鬼灯丶</t>
  </si>
  <si>
    <t>桃花无言万里春</t>
  </si>
  <si>
    <t>呆楞的太白师妹</t>
  </si>
  <si>
    <t>姐姐求你抱抱我</t>
  </si>
  <si>
    <t>天涯第一演员</t>
  </si>
  <si>
    <t>女施主你别酱”</t>
  </si>
  <si>
    <t>丶字母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</si>
</sst>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宋体"/>
      <charset val="134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</cellStyleXfs>
  <cellXfs count="15">
    <xf numFmtId="0" fontId="0" fillId="0" borderId="0" xfId="0"/>
    <xf numFmtId="0" fontId="1" fillId="2" borderId="0" xfId="1"/>
    <xf numFmtId="0" fontId="6" fillId="2" borderId="0" xfId="1" applyFont="1"/>
    <xf numFmtId="0" fontId="7" fillId="0" borderId="0" xfId="0" applyFont="1"/>
    <xf numFmtId="0" fontId="8" fillId="3" borderId="0" xfId="3" applyFont="1"/>
    <xf numFmtId="0" fontId="9" fillId="4" borderId="0" xfId="4" applyFont="1"/>
    <xf numFmtId="0" fontId="6" fillId="2" borderId="0" xfId="1" applyFont="1" applyAlignment="1">
      <alignment horizontal="center"/>
    </xf>
    <xf numFmtId="0" fontId="10" fillId="5" borderId="2" xfId="5" applyFont="1" applyAlignment="1">
      <alignment horizontal="center"/>
    </xf>
    <xf numFmtId="0" fontId="11" fillId="2" borderId="0" xfId="1" applyFont="1"/>
    <xf numFmtId="0" fontId="12" fillId="0" borderId="0" xfId="0" applyFont="1"/>
    <xf numFmtId="0" fontId="13" fillId="3" borderId="0" xfId="3" applyFont="1"/>
    <xf numFmtId="0" fontId="14" fillId="4" borderId="1" xfId="4" applyFont="1" applyBorder="1"/>
    <xf numFmtId="0" fontId="14" fillId="4" borderId="0" xfId="4" applyFont="1"/>
    <xf numFmtId="0" fontId="8" fillId="3" borderId="3" xfId="3" applyFont="1" applyBorder="1" applyAlignment="1">
      <alignment horizontal="center"/>
    </xf>
    <xf numFmtId="0" fontId="8" fillId="3" borderId="0" xfId="3" applyFont="1" applyBorder="1" applyAlignment="1">
      <alignment horizontal="center"/>
    </xf>
  </cellXfs>
  <cellStyles count="6">
    <cellStyle name="好" xfId="1" builtinId="26"/>
    <cellStyle name="差" xfId="3" builtinId="27"/>
    <cellStyle name="常规" xfId="0" builtinId="0"/>
    <cellStyle name="常规 2" xfId="2" xr:uid="{00000000-0005-0000-0000-000003000000}"/>
    <cellStyle name="计算" xfId="5" builtinId="22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1"/>
  <sheetViews>
    <sheetView tabSelected="1" zoomScaleNormal="100" workbookViewId="0">
      <pane ySplit="1" topLeftCell="A2" activePane="bottomLeft" state="frozen"/>
      <selection pane="bottomLeft" activeCell="L16" sqref="L16"/>
    </sheetView>
  </sheetViews>
  <sheetFormatPr defaultRowHeight="15" x14ac:dyDescent="0.25"/>
  <cols>
    <col min="1" max="1" width="16.42578125" style="3" bestFit="1" customWidth="1"/>
    <col min="2" max="5" width="9.5703125" style="3" bestFit="1" customWidth="1"/>
    <col min="6" max="7" width="7.42578125" style="3" bestFit="1" customWidth="1"/>
    <col min="8" max="8" width="9.5703125" style="3" bestFit="1" customWidth="1"/>
    <col min="9" max="9" width="10" style="3" bestFit="1" customWidth="1"/>
    <col min="10" max="10" width="9.140625" style="3"/>
    <col min="11" max="11" width="13.28515625" style="3" bestFit="1" customWidth="1"/>
    <col min="12" max="17" width="5.28515625" style="3" bestFit="1" customWidth="1"/>
    <col min="18" max="18" width="9.5703125" style="3" bestFit="1" customWidth="1"/>
    <col min="19" max="19" width="7.42578125" style="3" bestFit="1" customWidth="1"/>
    <col min="20" max="16384" width="9.140625" style="3"/>
  </cols>
  <sheetData>
    <row r="1" spans="1:19" x14ac:dyDescent="0.25">
      <c r="A1" s="2" t="s">
        <v>262</v>
      </c>
      <c r="B1" s="2" t="s">
        <v>0</v>
      </c>
      <c r="C1" s="2" t="s">
        <v>320</v>
      </c>
      <c r="D1" s="2" t="s">
        <v>321</v>
      </c>
      <c r="E1" s="2" t="s">
        <v>322</v>
      </c>
      <c r="F1" s="2" t="s">
        <v>323</v>
      </c>
      <c r="G1" s="2" t="s">
        <v>324</v>
      </c>
      <c r="H1" s="2" t="s">
        <v>325</v>
      </c>
      <c r="I1" s="2" t="s">
        <v>272</v>
      </c>
      <c r="K1" s="4" t="s">
        <v>277</v>
      </c>
      <c r="L1" s="5">
        <f>奖励发放!J1</f>
        <v>15</v>
      </c>
    </row>
    <row r="2" spans="1:19" x14ac:dyDescent="0.25">
      <c r="A2" s="3" t="s">
        <v>37</v>
      </c>
      <c r="B2" s="3" t="s">
        <v>75</v>
      </c>
      <c r="C2" s="3">
        <v>48</v>
      </c>
      <c r="D2" s="3">
        <v>1</v>
      </c>
      <c r="E2" s="3">
        <v>1</v>
      </c>
      <c r="F2" s="3">
        <v>1</v>
      </c>
      <c r="G2" s="3">
        <v>2</v>
      </c>
      <c r="H2" s="3">
        <v>1</v>
      </c>
      <c r="I2" s="3">
        <f>IF(A2&lt;&gt;"",IF(ROUND(C2/7,0)&gt;=3,3*L$1,ROUND(C2/7,0)*L$1)+D2*L$1+E2*L$1+F2*L$1+G2*L$1+H2*L$1*2,"")</f>
        <v>150</v>
      </c>
    </row>
    <row r="3" spans="1:19" x14ac:dyDescent="0.25">
      <c r="A3" s="3" t="s">
        <v>237</v>
      </c>
      <c r="B3" s="3" t="s">
        <v>75</v>
      </c>
      <c r="C3" s="3">
        <v>50</v>
      </c>
      <c r="D3" s="3">
        <v>1</v>
      </c>
      <c r="E3" s="3">
        <v>1</v>
      </c>
      <c r="F3" s="3">
        <v>1</v>
      </c>
      <c r="G3" s="3">
        <v>2</v>
      </c>
      <c r="H3" s="3">
        <v>1</v>
      </c>
      <c r="I3" s="3">
        <f t="shared" ref="I3:I66" si="0">IF(A3&lt;&gt;"",IF(ROUND(C3/7,0)&gt;=3,3*L$1,ROUND(C3/7,0)*L$1)+D3*L$1+E3*L$1+F3*L$1+G3*L$1+H3*L$1*2,"")</f>
        <v>150</v>
      </c>
    </row>
    <row r="4" spans="1:19" x14ac:dyDescent="0.25">
      <c r="A4" s="3" t="s">
        <v>38</v>
      </c>
      <c r="B4" s="3" t="s">
        <v>77</v>
      </c>
      <c r="C4" s="3">
        <v>44</v>
      </c>
      <c r="D4" s="3">
        <v>1</v>
      </c>
      <c r="E4" s="3">
        <v>1</v>
      </c>
      <c r="F4" s="3">
        <v>1</v>
      </c>
      <c r="G4" s="3">
        <v>1</v>
      </c>
      <c r="H4" s="3">
        <v>0</v>
      </c>
      <c r="I4" s="3">
        <f t="shared" si="0"/>
        <v>105</v>
      </c>
    </row>
    <row r="5" spans="1:19" x14ac:dyDescent="0.25">
      <c r="A5" s="3" t="s">
        <v>266</v>
      </c>
      <c r="B5" s="3" t="s">
        <v>75</v>
      </c>
      <c r="C5" s="3">
        <v>48</v>
      </c>
      <c r="D5" s="3">
        <v>1</v>
      </c>
      <c r="E5" s="3">
        <v>1</v>
      </c>
      <c r="F5" s="3">
        <v>1</v>
      </c>
      <c r="G5" s="3">
        <v>2</v>
      </c>
      <c r="H5" s="3">
        <v>0</v>
      </c>
      <c r="I5" s="3">
        <f t="shared" si="0"/>
        <v>120</v>
      </c>
    </row>
    <row r="6" spans="1:19" x14ac:dyDescent="0.25">
      <c r="A6" s="3" t="s">
        <v>52</v>
      </c>
      <c r="B6" s="3" t="s">
        <v>78</v>
      </c>
      <c r="C6" s="3">
        <v>44</v>
      </c>
      <c r="D6" s="3">
        <v>0</v>
      </c>
      <c r="E6" s="3">
        <v>0</v>
      </c>
      <c r="F6" s="3">
        <v>0</v>
      </c>
      <c r="G6" s="3">
        <v>2</v>
      </c>
      <c r="H6" s="3">
        <v>0</v>
      </c>
      <c r="I6" s="3">
        <f t="shared" si="0"/>
        <v>75</v>
      </c>
    </row>
    <row r="7" spans="1:19" x14ac:dyDescent="0.25">
      <c r="A7" s="3" t="s">
        <v>261</v>
      </c>
      <c r="B7" s="3" t="s">
        <v>78</v>
      </c>
      <c r="C7" s="3">
        <v>40</v>
      </c>
      <c r="D7" s="3">
        <v>1</v>
      </c>
      <c r="E7" s="3">
        <v>1</v>
      </c>
      <c r="F7" s="3">
        <v>1</v>
      </c>
      <c r="G7" s="3">
        <v>1</v>
      </c>
      <c r="H7" s="3">
        <v>0</v>
      </c>
      <c r="I7" s="3">
        <f t="shared" si="0"/>
        <v>105</v>
      </c>
      <c r="K7" s="13" t="s">
        <v>319</v>
      </c>
      <c r="L7" s="14"/>
      <c r="M7" s="14"/>
      <c r="N7" s="14"/>
      <c r="O7" s="14"/>
      <c r="P7" s="14"/>
      <c r="Q7" s="14"/>
      <c r="R7" s="14"/>
      <c r="S7" s="14"/>
    </row>
    <row r="8" spans="1:19" x14ac:dyDescent="0.25">
      <c r="A8" s="3" t="s">
        <v>23</v>
      </c>
      <c r="B8" s="3" t="s">
        <v>77</v>
      </c>
      <c r="C8" s="3">
        <v>39</v>
      </c>
      <c r="D8" s="3">
        <v>1</v>
      </c>
      <c r="E8" s="3">
        <v>1</v>
      </c>
      <c r="F8" s="3">
        <v>1</v>
      </c>
      <c r="G8" s="3">
        <v>1</v>
      </c>
      <c r="H8" s="3">
        <v>0</v>
      </c>
      <c r="I8" s="3">
        <f t="shared" si="0"/>
        <v>105</v>
      </c>
      <c r="K8" s="2" t="s">
        <v>0</v>
      </c>
      <c r="L8" s="6" t="s">
        <v>321</v>
      </c>
      <c r="M8" s="6" t="s">
        <v>322</v>
      </c>
      <c r="N8" s="6" t="s">
        <v>323</v>
      </c>
      <c r="O8" s="6" t="s">
        <v>324</v>
      </c>
      <c r="P8" s="6" t="s">
        <v>325</v>
      </c>
      <c r="Q8" s="6" t="s">
        <v>320</v>
      </c>
      <c r="R8" s="6" t="s">
        <v>327</v>
      </c>
      <c r="S8" s="6" t="s">
        <v>326</v>
      </c>
    </row>
    <row r="9" spans="1:19" x14ac:dyDescent="0.25">
      <c r="A9" s="3" t="s">
        <v>24</v>
      </c>
      <c r="B9" s="3" t="s">
        <v>78</v>
      </c>
      <c r="C9" s="3">
        <v>42</v>
      </c>
      <c r="D9" s="3">
        <v>0</v>
      </c>
      <c r="E9" s="3">
        <v>0</v>
      </c>
      <c r="F9" s="3">
        <v>0</v>
      </c>
      <c r="G9" s="3">
        <v>2</v>
      </c>
      <c r="H9" s="3">
        <v>0</v>
      </c>
      <c r="I9" s="3">
        <f t="shared" si="0"/>
        <v>75</v>
      </c>
      <c r="K9" s="5" t="s">
        <v>78</v>
      </c>
      <c r="L9" s="7">
        <f>SUMIF($B:$B,$K$9,D:D)</f>
        <v>55</v>
      </c>
      <c r="M9" s="7">
        <f t="shared" ref="M9:P9" si="1">SUMIF($B:$B,$K$9,E:E)</f>
        <v>62</v>
      </c>
      <c r="N9" s="7">
        <f t="shared" si="1"/>
        <v>52</v>
      </c>
      <c r="O9" s="7">
        <f t="shared" si="1"/>
        <v>87</v>
      </c>
      <c r="P9" s="7">
        <f t="shared" si="1"/>
        <v>23</v>
      </c>
      <c r="Q9" s="7">
        <f>SUMIF($B:$B,$K$9,C:C)</f>
        <v>1466</v>
      </c>
      <c r="R9" s="7">
        <f>奖励发放!O1</f>
        <v>469</v>
      </c>
      <c r="S9" s="7">
        <f>SUM(L9:P9)</f>
        <v>279</v>
      </c>
    </row>
    <row r="10" spans="1:19" x14ac:dyDescent="0.25">
      <c r="A10" s="3" t="s">
        <v>89</v>
      </c>
      <c r="B10" s="3" t="s">
        <v>78</v>
      </c>
      <c r="C10" s="3">
        <v>35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f t="shared" si="0"/>
        <v>45</v>
      </c>
      <c r="K10" s="5" t="s">
        <v>77</v>
      </c>
      <c r="L10" s="7">
        <f>SUMIF($B:$B,$K$10,D:D)</f>
        <v>41</v>
      </c>
      <c r="M10" s="7">
        <f t="shared" ref="M10:P10" si="2">SUMIF($B:$B,$K$10,E:E)</f>
        <v>41</v>
      </c>
      <c r="N10" s="7">
        <f t="shared" si="2"/>
        <v>38</v>
      </c>
      <c r="O10" s="7">
        <f t="shared" si="2"/>
        <v>45</v>
      </c>
      <c r="P10" s="7">
        <f t="shared" si="2"/>
        <v>9</v>
      </c>
      <c r="Q10" s="7">
        <f>SUMIF($B:$B,$K$10,C:C)</f>
        <v>983</v>
      </c>
      <c r="R10" s="7">
        <f>奖励发放!M1</f>
        <v>301</v>
      </c>
      <c r="S10" s="7">
        <f>SUM(L10:P10)</f>
        <v>174</v>
      </c>
    </row>
    <row r="11" spans="1:19" x14ac:dyDescent="0.25">
      <c r="A11" s="3" t="s">
        <v>457</v>
      </c>
      <c r="B11" s="3" t="s">
        <v>75</v>
      </c>
      <c r="C11" s="3">
        <v>19</v>
      </c>
      <c r="D11" s="3">
        <v>1</v>
      </c>
      <c r="E11" s="3">
        <v>1</v>
      </c>
      <c r="F11" s="3">
        <v>1</v>
      </c>
      <c r="G11" s="3">
        <v>1</v>
      </c>
      <c r="H11" s="3">
        <v>0</v>
      </c>
      <c r="I11" s="3">
        <f t="shared" si="0"/>
        <v>105</v>
      </c>
      <c r="K11" s="5" t="s">
        <v>75</v>
      </c>
      <c r="L11" s="7">
        <f>SUMIF($B:$B,$K$11,D:D)</f>
        <v>67</v>
      </c>
      <c r="M11" s="7">
        <f t="shared" ref="M11:P11" si="3">SUMIF($B:$B,$K$11,E:E)</f>
        <v>61</v>
      </c>
      <c r="N11" s="7">
        <f t="shared" si="3"/>
        <v>61</v>
      </c>
      <c r="O11" s="7">
        <f t="shared" si="3"/>
        <v>91</v>
      </c>
      <c r="P11" s="7">
        <f t="shared" si="3"/>
        <v>16</v>
      </c>
      <c r="Q11" s="7">
        <f>SUMIF($B:$B,$K$11,C:C)</f>
        <v>1116</v>
      </c>
      <c r="R11" s="7">
        <f>奖励发放!Q1</f>
        <v>442</v>
      </c>
      <c r="S11" s="7">
        <f>SUM(L11:P11)</f>
        <v>296</v>
      </c>
    </row>
    <row r="12" spans="1:19" x14ac:dyDescent="0.25">
      <c r="A12" s="3" t="s">
        <v>232</v>
      </c>
      <c r="B12" s="3" t="s">
        <v>77</v>
      </c>
      <c r="C12" s="3">
        <v>30</v>
      </c>
      <c r="D12" s="3">
        <v>1</v>
      </c>
      <c r="E12" s="3">
        <v>1</v>
      </c>
      <c r="F12" s="3">
        <v>1</v>
      </c>
      <c r="G12" s="3">
        <v>2</v>
      </c>
      <c r="H12" s="3">
        <v>0</v>
      </c>
      <c r="I12" s="3">
        <f t="shared" si="0"/>
        <v>120</v>
      </c>
    </row>
    <row r="13" spans="1:19" x14ac:dyDescent="0.25">
      <c r="A13" s="3" t="s">
        <v>253</v>
      </c>
      <c r="B13" s="3" t="s">
        <v>78</v>
      </c>
      <c r="C13" s="3">
        <v>22</v>
      </c>
      <c r="D13" s="3">
        <v>1</v>
      </c>
      <c r="E13" s="3">
        <v>1</v>
      </c>
      <c r="F13" s="3">
        <v>1</v>
      </c>
      <c r="G13" s="3">
        <v>2</v>
      </c>
      <c r="H13" s="3">
        <v>1</v>
      </c>
      <c r="I13" s="3">
        <f t="shared" si="0"/>
        <v>150</v>
      </c>
    </row>
    <row r="14" spans="1:19" x14ac:dyDescent="0.25">
      <c r="A14" s="3" t="s">
        <v>42</v>
      </c>
      <c r="B14" s="3" t="s">
        <v>75</v>
      </c>
      <c r="C14" s="3">
        <v>17</v>
      </c>
      <c r="D14" s="3">
        <v>1</v>
      </c>
      <c r="E14" s="3">
        <v>1</v>
      </c>
      <c r="F14" s="3">
        <v>1</v>
      </c>
      <c r="G14" s="3">
        <v>2</v>
      </c>
      <c r="H14" s="3">
        <v>0</v>
      </c>
      <c r="I14" s="3">
        <f t="shared" si="0"/>
        <v>105</v>
      </c>
    </row>
    <row r="15" spans="1:19" x14ac:dyDescent="0.25">
      <c r="A15" s="3" t="s">
        <v>28</v>
      </c>
      <c r="B15" s="3" t="s">
        <v>77</v>
      </c>
      <c r="C15" s="3">
        <v>31</v>
      </c>
      <c r="D15" s="3">
        <v>1</v>
      </c>
      <c r="E15" s="3">
        <v>1</v>
      </c>
      <c r="F15" s="3">
        <v>1</v>
      </c>
      <c r="G15" s="3">
        <v>0</v>
      </c>
      <c r="H15" s="3">
        <v>0</v>
      </c>
      <c r="I15" s="3">
        <f t="shared" si="0"/>
        <v>90</v>
      </c>
    </row>
    <row r="16" spans="1:19" x14ac:dyDescent="0.25">
      <c r="A16" s="3" t="s">
        <v>409</v>
      </c>
      <c r="B16" s="3" t="s">
        <v>78</v>
      </c>
      <c r="C16" s="3">
        <v>42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f t="shared" si="0"/>
        <v>45</v>
      </c>
    </row>
    <row r="17" spans="1:9" x14ac:dyDescent="0.25">
      <c r="A17" s="3" t="s">
        <v>473</v>
      </c>
      <c r="B17" s="3" t="s">
        <v>75</v>
      </c>
      <c r="C17" s="3">
        <v>27</v>
      </c>
      <c r="D17" s="3">
        <v>1</v>
      </c>
      <c r="E17" s="3">
        <v>0</v>
      </c>
      <c r="F17" s="3">
        <v>0</v>
      </c>
      <c r="G17" s="3">
        <v>0</v>
      </c>
      <c r="H17" s="3">
        <v>0</v>
      </c>
      <c r="I17" s="3">
        <f t="shared" si="0"/>
        <v>60</v>
      </c>
    </row>
    <row r="18" spans="1:9" x14ac:dyDescent="0.25">
      <c r="A18" s="3" t="s">
        <v>82</v>
      </c>
      <c r="B18" s="3" t="s">
        <v>77</v>
      </c>
      <c r="C18" s="3">
        <v>21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f t="shared" si="0"/>
        <v>45</v>
      </c>
    </row>
    <row r="19" spans="1:9" x14ac:dyDescent="0.25">
      <c r="A19" s="3" t="s">
        <v>201</v>
      </c>
      <c r="B19" s="3" t="s">
        <v>77</v>
      </c>
      <c r="C19" s="3">
        <v>23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f t="shared" si="0"/>
        <v>135</v>
      </c>
    </row>
    <row r="20" spans="1:9" x14ac:dyDescent="0.25">
      <c r="A20" s="3" t="s">
        <v>249</v>
      </c>
      <c r="B20" s="3" t="s">
        <v>75</v>
      </c>
      <c r="C20" s="3">
        <v>21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f t="shared" si="0"/>
        <v>45</v>
      </c>
    </row>
    <row r="21" spans="1:9" x14ac:dyDescent="0.25">
      <c r="A21" s="3" t="s">
        <v>536</v>
      </c>
      <c r="B21" s="3" t="s">
        <v>75</v>
      </c>
      <c r="C21" s="3">
        <v>24</v>
      </c>
      <c r="D21" s="3">
        <v>1</v>
      </c>
      <c r="E21" s="3">
        <v>1</v>
      </c>
      <c r="F21" s="3">
        <v>0</v>
      </c>
      <c r="G21" s="3">
        <v>0</v>
      </c>
      <c r="H21" s="3">
        <v>0</v>
      </c>
      <c r="I21" s="3">
        <f t="shared" si="0"/>
        <v>75</v>
      </c>
    </row>
    <row r="22" spans="1:9" x14ac:dyDescent="0.25">
      <c r="A22" s="3" t="s">
        <v>41</v>
      </c>
      <c r="B22" s="3" t="s">
        <v>77</v>
      </c>
      <c r="C22" s="3">
        <v>25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f t="shared" si="0"/>
        <v>135</v>
      </c>
    </row>
    <row r="23" spans="1:9" x14ac:dyDescent="0.25">
      <c r="A23" s="3" t="s">
        <v>55</v>
      </c>
      <c r="B23" s="3" t="s">
        <v>77</v>
      </c>
      <c r="C23" s="3">
        <v>36</v>
      </c>
      <c r="D23" s="3">
        <v>0</v>
      </c>
      <c r="E23" s="3">
        <v>1</v>
      </c>
      <c r="F23" s="3">
        <v>1</v>
      </c>
      <c r="G23" s="3">
        <v>2</v>
      </c>
      <c r="H23" s="3">
        <v>0</v>
      </c>
      <c r="I23" s="3">
        <f t="shared" si="0"/>
        <v>105</v>
      </c>
    </row>
    <row r="24" spans="1:9" x14ac:dyDescent="0.25">
      <c r="A24" s="3" t="s">
        <v>6</v>
      </c>
      <c r="B24" s="3" t="s">
        <v>75</v>
      </c>
      <c r="C24" s="3">
        <v>14</v>
      </c>
      <c r="D24" s="3">
        <v>1</v>
      </c>
      <c r="E24" s="3">
        <v>1</v>
      </c>
      <c r="F24" s="3">
        <v>1</v>
      </c>
      <c r="G24" s="3">
        <v>2</v>
      </c>
      <c r="H24" s="3">
        <v>1</v>
      </c>
      <c r="I24" s="3">
        <f t="shared" si="0"/>
        <v>135</v>
      </c>
    </row>
    <row r="25" spans="1:9" x14ac:dyDescent="0.25">
      <c r="A25" s="3" t="s">
        <v>424</v>
      </c>
      <c r="B25" s="3" t="s">
        <v>78</v>
      </c>
      <c r="C25" s="3">
        <v>17</v>
      </c>
      <c r="D25" s="3">
        <v>1</v>
      </c>
      <c r="E25" s="3">
        <v>1</v>
      </c>
      <c r="F25" s="3">
        <v>1</v>
      </c>
      <c r="G25" s="3">
        <v>0</v>
      </c>
      <c r="H25" s="3">
        <v>0</v>
      </c>
      <c r="I25" s="3">
        <f t="shared" si="0"/>
        <v>75</v>
      </c>
    </row>
    <row r="26" spans="1:9" x14ac:dyDescent="0.25">
      <c r="A26" s="3" t="s">
        <v>503</v>
      </c>
      <c r="B26" s="3" t="s">
        <v>75</v>
      </c>
      <c r="C26" s="3">
        <v>30</v>
      </c>
      <c r="D26" s="3">
        <v>1</v>
      </c>
      <c r="E26" s="3">
        <v>1</v>
      </c>
      <c r="F26" s="3">
        <v>1</v>
      </c>
      <c r="G26" s="3">
        <v>0</v>
      </c>
      <c r="H26" s="3">
        <v>0</v>
      </c>
      <c r="I26" s="3">
        <f t="shared" si="0"/>
        <v>90</v>
      </c>
    </row>
    <row r="27" spans="1:9" x14ac:dyDescent="0.25">
      <c r="A27" s="3" t="s">
        <v>443</v>
      </c>
      <c r="B27" s="3" t="s">
        <v>75</v>
      </c>
      <c r="C27" s="3">
        <v>15</v>
      </c>
      <c r="D27" s="3">
        <v>1</v>
      </c>
      <c r="E27" s="3">
        <v>1</v>
      </c>
      <c r="F27" s="3">
        <v>1</v>
      </c>
      <c r="G27" s="3">
        <v>2</v>
      </c>
      <c r="H27" s="3">
        <v>0</v>
      </c>
      <c r="I27" s="3">
        <f t="shared" si="0"/>
        <v>105</v>
      </c>
    </row>
    <row r="28" spans="1:9" x14ac:dyDescent="0.25">
      <c r="A28" s="3" t="s">
        <v>522</v>
      </c>
      <c r="B28" s="3" t="s">
        <v>78</v>
      </c>
      <c r="C28" s="3">
        <v>21</v>
      </c>
      <c r="D28" s="3">
        <v>1</v>
      </c>
      <c r="E28" s="3">
        <v>1</v>
      </c>
      <c r="F28" s="3">
        <v>1</v>
      </c>
      <c r="G28" s="3">
        <v>2</v>
      </c>
      <c r="H28" s="3">
        <v>0</v>
      </c>
      <c r="I28" s="3">
        <f t="shared" si="0"/>
        <v>120</v>
      </c>
    </row>
    <row r="29" spans="1:9" x14ac:dyDescent="0.25">
      <c r="A29" s="3" t="s">
        <v>113</v>
      </c>
      <c r="B29" s="3" t="s">
        <v>78</v>
      </c>
      <c r="C29" s="3">
        <v>20</v>
      </c>
      <c r="D29" s="3">
        <v>0</v>
      </c>
      <c r="E29" s="3">
        <v>1</v>
      </c>
      <c r="F29" s="3">
        <v>0</v>
      </c>
      <c r="G29" s="3">
        <v>0</v>
      </c>
      <c r="H29" s="3">
        <v>0</v>
      </c>
      <c r="I29" s="3">
        <f t="shared" si="0"/>
        <v>60</v>
      </c>
    </row>
    <row r="30" spans="1:9" x14ac:dyDescent="0.25">
      <c r="A30" s="3" t="s">
        <v>557</v>
      </c>
      <c r="B30" s="3" t="s">
        <v>78</v>
      </c>
      <c r="C30" s="3">
        <v>28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f t="shared" si="0"/>
        <v>135</v>
      </c>
    </row>
    <row r="31" spans="1:9" x14ac:dyDescent="0.25">
      <c r="A31" s="3" t="s">
        <v>242</v>
      </c>
      <c r="B31" s="3" t="s">
        <v>77</v>
      </c>
      <c r="C31" s="3">
        <v>29</v>
      </c>
      <c r="D31" s="3">
        <v>1</v>
      </c>
      <c r="E31" s="3">
        <v>1</v>
      </c>
      <c r="F31" s="3">
        <v>1</v>
      </c>
      <c r="G31" s="3">
        <v>2</v>
      </c>
      <c r="H31" s="3">
        <v>0</v>
      </c>
      <c r="I31" s="3">
        <f t="shared" si="0"/>
        <v>120</v>
      </c>
    </row>
    <row r="32" spans="1:9" x14ac:dyDescent="0.25">
      <c r="A32" s="3" t="s">
        <v>7</v>
      </c>
      <c r="B32" s="3" t="s">
        <v>75</v>
      </c>
      <c r="C32" s="3">
        <v>6</v>
      </c>
      <c r="D32" s="3">
        <v>1</v>
      </c>
      <c r="E32" s="3">
        <v>1</v>
      </c>
      <c r="F32" s="3">
        <v>1</v>
      </c>
      <c r="G32" s="3">
        <v>2</v>
      </c>
      <c r="H32" s="3">
        <v>1</v>
      </c>
      <c r="I32" s="3">
        <f t="shared" si="0"/>
        <v>120</v>
      </c>
    </row>
    <row r="33" spans="1:9" x14ac:dyDescent="0.25">
      <c r="A33" s="3" t="s">
        <v>47</v>
      </c>
      <c r="B33" s="3" t="s">
        <v>77</v>
      </c>
      <c r="C33" s="3">
        <v>13</v>
      </c>
      <c r="D33" s="3">
        <v>1</v>
      </c>
      <c r="E33" s="3">
        <v>1</v>
      </c>
      <c r="F33" s="3">
        <v>1</v>
      </c>
      <c r="G33" s="3">
        <v>2</v>
      </c>
      <c r="H33" s="3">
        <v>0</v>
      </c>
      <c r="I33" s="3">
        <f t="shared" si="0"/>
        <v>105</v>
      </c>
    </row>
    <row r="34" spans="1:9" x14ac:dyDescent="0.25">
      <c r="A34" s="3" t="s">
        <v>43</v>
      </c>
      <c r="B34" s="3" t="s">
        <v>78</v>
      </c>
      <c r="C34" s="3">
        <v>12</v>
      </c>
      <c r="D34" s="3">
        <v>1</v>
      </c>
      <c r="E34" s="3">
        <v>1</v>
      </c>
      <c r="F34" s="3">
        <v>1</v>
      </c>
      <c r="G34" s="3">
        <v>2</v>
      </c>
      <c r="H34" s="3">
        <v>0</v>
      </c>
      <c r="I34" s="3">
        <f t="shared" si="0"/>
        <v>105</v>
      </c>
    </row>
    <row r="35" spans="1:9" x14ac:dyDescent="0.25">
      <c r="A35" s="3" t="s">
        <v>21</v>
      </c>
      <c r="B35" s="3" t="s">
        <v>75</v>
      </c>
      <c r="C35" s="3">
        <v>17</v>
      </c>
      <c r="D35" s="3">
        <v>1</v>
      </c>
      <c r="E35" s="3">
        <v>1</v>
      </c>
      <c r="F35" s="3">
        <v>1</v>
      </c>
      <c r="G35" s="3">
        <v>0</v>
      </c>
      <c r="H35" s="3">
        <v>0</v>
      </c>
      <c r="I35" s="3">
        <f t="shared" si="0"/>
        <v>75</v>
      </c>
    </row>
    <row r="36" spans="1:9" x14ac:dyDescent="0.25">
      <c r="A36" s="3" t="s">
        <v>60</v>
      </c>
      <c r="B36" s="3" t="s">
        <v>77</v>
      </c>
      <c r="C36" s="3">
        <v>31</v>
      </c>
      <c r="D36" s="3">
        <v>1</v>
      </c>
      <c r="E36" s="3">
        <v>1</v>
      </c>
      <c r="F36" s="3">
        <v>1</v>
      </c>
      <c r="G36" s="3">
        <v>0</v>
      </c>
      <c r="H36" s="3">
        <v>0</v>
      </c>
      <c r="I36" s="3">
        <f t="shared" si="0"/>
        <v>90</v>
      </c>
    </row>
    <row r="37" spans="1:9" x14ac:dyDescent="0.25">
      <c r="A37" s="3" t="s">
        <v>521</v>
      </c>
      <c r="B37" s="3" t="s">
        <v>75</v>
      </c>
      <c r="C37" s="3">
        <v>9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f t="shared" si="0"/>
        <v>15</v>
      </c>
    </row>
    <row r="38" spans="1:9" x14ac:dyDescent="0.25">
      <c r="A38" s="3" t="s">
        <v>231</v>
      </c>
      <c r="B38" s="3" t="s">
        <v>78</v>
      </c>
      <c r="C38" s="3">
        <v>19</v>
      </c>
      <c r="D38" s="3">
        <v>0</v>
      </c>
      <c r="E38" s="3">
        <v>0</v>
      </c>
      <c r="F38" s="3">
        <v>0</v>
      </c>
      <c r="G38" s="3">
        <v>2</v>
      </c>
      <c r="H38" s="3">
        <v>0</v>
      </c>
      <c r="I38" s="3">
        <f t="shared" si="0"/>
        <v>75</v>
      </c>
    </row>
    <row r="39" spans="1:9" x14ac:dyDescent="0.25">
      <c r="A39" s="3" t="s">
        <v>72</v>
      </c>
      <c r="B39" s="3" t="s">
        <v>77</v>
      </c>
      <c r="C39" s="3">
        <v>33</v>
      </c>
      <c r="D39" s="3">
        <v>1</v>
      </c>
      <c r="E39" s="3">
        <v>1</v>
      </c>
      <c r="F39" s="3">
        <v>0</v>
      </c>
      <c r="G39" s="3">
        <v>0</v>
      </c>
      <c r="H39" s="3">
        <v>0</v>
      </c>
      <c r="I39" s="3">
        <f t="shared" si="0"/>
        <v>75</v>
      </c>
    </row>
    <row r="40" spans="1:9" x14ac:dyDescent="0.25">
      <c r="A40" s="3" t="s">
        <v>439</v>
      </c>
      <c r="B40" s="3" t="s">
        <v>316</v>
      </c>
      <c r="C40" s="3">
        <v>17</v>
      </c>
      <c r="D40" s="3">
        <v>0</v>
      </c>
      <c r="E40" s="3">
        <v>0</v>
      </c>
      <c r="F40" s="3">
        <v>0</v>
      </c>
      <c r="G40" s="3">
        <v>2</v>
      </c>
      <c r="H40" s="3">
        <v>0</v>
      </c>
      <c r="I40" s="3">
        <f t="shared" si="0"/>
        <v>60</v>
      </c>
    </row>
    <row r="41" spans="1:9" x14ac:dyDescent="0.25">
      <c r="A41" s="3" t="s">
        <v>25</v>
      </c>
      <c r="B41" s="3" t="s">
        <v>75</v>
      </c>
      <c r="C41" s="3">
        <v>14</v>
      </c>
      <c r="D41" s="3">
        <v>1</v>
      </c>
      <c r="E41" s="3">
        <v>1</v>
      </c>
      <c r="F41" s="3">
        <v>1</v>
      </c>
      <c r="G41" s="3">
        <v>2</v>
      </c>
      <c r="H41" s="3">
        <v>1</v>
      </c>
      <c r="I41" s="3">
        <f t="shared" si="0"/>
        <v>135</v>
      </c>
    </row>
    <row r="42" spans="1:9" x14ac:dyDescent="0.25">
      <c r="A42" s="3" t="s">
        <v>469</v>
      </c>
      <c r="B42" s="3" t="s">
        <v>77</v>
      </c>
      <c r="C42" s="3">
        <v>17</v>
      </c>
      <c r="D42" s="3">
        <v>1</v>
      </c>
      <c r="E42" s="3">
        <v>1</v>
      </c>
      <c r="F42" s="3">
        <v>1</v>
      </c>
      <c r="G42" s="3">
        <v>1</v>
      </c>
      <c r="H42" s="3">
        <v>0</v>
      </c>
      <c r="I42" s="3">
        <f t="shared" si="0"/>
        <v>90</v>
      </c>
    </row>
    <row r="43" spans="1:9" x14ac:dyDescent="0.25">
      <c r="A43" s="3" t="s">
        <v>458</v>
      </c>
      <c r="B43" s="3" t="s">
        <v>75</v>
      </c>
      <c r="C43" s="3">
        <v>8</v>
      </c>
      <c r="D43" s="3">
        <v>1</v>
      </c>
      <c r="E43" s="3">
        <v>1</v>
      </c>
      <c r="F43" s="3">
        <v>1</v>
      </c>
      <c r="G43" s="3">
        <v>1</v>
      </c>
      <c r="H43" s="3">
        <v>0</v>
      </c>
      <c r="I43" s="3">
        <f t="shared" si="0"/>
        <v>75</v>
      </c>
    </row>
    <row r="44" spans="1:9" x14ac:dyDescent="0.25">
      <c r="A44" s="3" t="s">
        <v>454</v>
      </c>
      <c r="B44" s="3" t="s">
        <v>78</v>
      </c>
      <c r="C44" s="3">
        <v>10</v>
      </c>
      <c r="D44" s="3">
        <v>1</v>
      </c>
      <c r="E44" s="3">
        <v>1</v>
      </c>
      <c r="F44" s="3">
        <v>1</v>
      </c>
      <c r="G44" s="3">
        <v>2</v>
      </c>
      <c r="H44" s="3">
        <v>1</v>
      </c>
      <c r="I44" s="3">
        <f t="shared" si="0"/>
        <v>120</v>
      </c>
    </row>
    <row r="45" spans="1:9" x14ac:dyDescent="0.25">
      <c r="A45" s="3" t="s">
        <v>13</v>
      </c>
      <c r="B45" s="3" t="s">
        <v>77</v>
      </c>
      <c r="C45" s="3">
        <v>18</v>
      </c>
      <c r="D45" s="3">
        <v>0</v>
      </c>
      <c r="E45" s="3">
        <v>0</v>
      </c>
      <c r="F45" s="3">
        <v>0</v>
      </c>
      <c r="G45" s="3">
        <v>1</v>
      </c>
      <c r="H45" s="3">
        <v>0</v>
      </c>
      <c r="I45" s="3">
        <f t="shared" si="0"/>
        <v>60</v>
      </c>
    </row>
    <row r="46" spans="1:9" x14ac:dyDescent="0.25">
      <c r="A46" s="3" t="s">
        <v>157</v>
      </c>
      <c r="B46" s="3" t="s">
        <v>77</v>
      </c>
      <c r="C46" s="3">
        <v>12</v>
      </c>
      <c r="D46" s="3">
        <v>1</v>
      </c>
      <c r="E46" s="3">
        <v>1</v>
      </c>
      <c r="F46" s="3">
        <v>1</v>
      </c>
      <c r="G46" s="3">
        <v>0</v>
      </c>
      <c r="H46" s="3">
        <v>0</v>
      </c>
      <c r="I46" s="3">
        <f t="shared" si="0"/>
        <v>75</v>
      </c>
    </row>
    <row r="47" spans="1:9" x14ac:dyDescent="0.25">
      <c r="A47" s="3" t="s">
        <v>40</v>
      </c>
      <c r="B47" s="3" t="s">
        <v>75</v>
      </c>
      <c r="C47" s="3">
        <v>10</v>
      </c>
      <c r="D47" s="3">
        <v>1</v>
      </c>
      <c r="E47" s="3">
        <v>1</v>
      </c>
      <c r="F47" s="3">
        <v>1</v>
      </c>
      <c r="G47" s="3">
        <v>2</v>
      </c>
      <c r="H47" s="3">
        <v>0</v>
      </c>
      <c r="I47" s="3">
        <f t="shared" si="0"/>
        <v>90</v>
      </c>
    </row>
    <row r="48" spans="1:9" x14ac:dyDescent="0.25">
      <c r="A48" s="3" t="s">
        <v>337</v>
      </c>
      <c r="B48" s="3" t="s">
        <v>316</v>
      </c>
      <c r="C48" s="3">
        <v>11</v>
      </c>
      <c r="D48" s="3">
        <v>1</v>
      </c>
      <c r="E48" s="3">
        <v>1</v>
      </c>
      <c r="F48" s="3">
        <v>1</v>
      </c>
      <c r="G48" s="3">
        <v>2</v>
      </c>
      <c r="H48" s="3">
        <v>1</v>
      </c>
      <c r="I48" s="3">
        <f t="shared" si="0"/>
        <v>135</v>
      </c>
    </row>
    <row r="49" spans="1:9" x14ac:dyDescent="0.25">
      <c r="A49" s="3" t="s">
        <v>86</v>
      </c>
      <c r="B49" s="3" t="s">
        <v>75</v>
      </c>
      <c r="C49" s="3">
        <v>15</v>
      </c>
      <c r="D49" s="3">
        <v>1</v>
      </c>
      <c r="E49" s="3">
        <v>1</v>
      </c>
      <c r="F49" s="3">
        <v>1</v>
      </c>
      <c r="G49" s="3">
        <v>1</v>
      </c>
      <c r="H49" s="3">
        <v>0</v>
      </c>
      <c r="I49" s="3">
        <f t="shared" si="0"/>
        <v>90</v>
      </c>
    </row>
    <row r="50" spans="1:9" x14ac:dyDescent="0.25">
      <c r="A50" s="3" t="s">
        <v>260</v>
      </c>
      <c r="B50" s="3" t="s">
        <v>78</v>
      </c>
      <c r="C50" s="3">
        <v>26</v>
      </c>
      <c r="D50" s="3">
        <v>1</v>
      </c>
      <c r="E50" s="3">
        <v>1</v>
      </c>
      <c r="F50" s="3">
        <v>1</v>
      </c>
      <c r="G50" s="3">
        <v>0</v>
      </c>
      <c r="H50" s="3">
        <v>0</v>
      </c>
      <c r="I50" s="3">
        <f t="shared" si="0"/>
        <v>90</v>
      </c>
    </row>
    <row r="51" spans="1:9" x14ac:dyDescent="0.25">
      <c r="A51" s="3" t="s">
        <v>81</v>
      </c>
      <c r="B51" s="3" t="s">
        <v>75</v>
      </c>
      <c r="C51" s="3">
        <v>11</v>
      </c>
      <c r="D51" s="3">
        <v>1</v>
      </c>
      <c r="E51" s="3">
        <v>1</v>
      </c>
      <c r="F51" s="3">
        <v>0</v>
      </c>
      <c r="G51" s="3">
        <v>2</v>
      </c>
      <c r="H51" s="3">
        <v>0</v>
      </c>
      <c r="I51" s="3">
        <f t="shared" si="0"/>
        <v>90</v>
      </c>
    </row>
    <row r="52" spans="1:9" x14ac:dyDescent="0.25">
      <c r="A52" s="3" t="s">
        <v>15</v>
      </c>
      <c r="B52" s="3" t="s">
        <v>78</v>
      </c>
      <c r="C52" s="3">
        <v>15</v>
      </c>
      <c r="D52" s="3">
        <v>1</v>
      </c>
      <c r="E52" s="3">
        <v>1</v>
      </c>
      <c r="F52" s="3">
        <v>1</v>
      </c>
      <c r="G52" s="3">
        <v>2</v>
      </c>
      <c r="H52" s="3">
        <v>1</v>
      </c>
      <c r="I52" s="3">
        <f t="shared" si="0"/>
        <v>135</v>
      </c>
    </row>
    <row r="53" spans="1:9" x14ac:dyDescent="0.25">
      <c r="A53" s="3" t="s">
        <v>459</v>
      </c>
      <c r="B53" s="3" t="s">
        <v>316</v>
      </c>
      <c r="C53" s="3">
        <v>11</v>
      </c>
      <c r="D53" s="3">
        <v>1</v>
      </c>
      <c r="E53" s="3">
        <v>1</v>
      </c>
      <c r="F53" s="3">
        <v>1</v>
      </c>
      <c r="G53" s="3">
        <v>2</v>
      </c>
      <c r="H53" s="3">
        <v>1</v>
      </c>
      <c r="I53" s="3">
        <f t="shared" si="0"/>
        <v>135</v>
      </c>
    </row>
    <row r="54" spans="1:9" x14ac:dyDescent="0.25">
      <c r="A54" s="3" t="s">
        <v>58</v>
      </c>
      <c r="B54" s="3" t="s">
        <v>75</v>
      </c>
      <c r="C54" s="3">
        <v>6</v>
      </c>
      <c r="D54" s="3">
        <v>0</v>
      </c>
      <c r="E54" s="3">
        <v>0</v>
      </c>
      <c r="F54" s="3">
        <v>0</v>
      </c>
      <c r="G54" s="3">
        <v>1</v>
      </c>
      <c r="H54" s="3">
        <v>0</v>
      </c>
      <c r="I54" s="3">
        <f t="shared" si="0"/>
        <v>30</v>
      </c>
    </row>
    <row r="55" spans="1:9" x14ac:dyDescent="0.25">
      <c r="A55" s="3" t="s">
        <v>53</v>
      </c>
      <c r="B55" s="3" t="s">
        <v>78</v>
      </c>
      <c r="C55" s="3">
        <v>20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f t="shared" si="0"/>
        <v>45</v>
      </c>
    </row>
    <row r="56" spans="1:9" x14ac:dyDescent="0.25">
      <c r="A56" s="3" t="s">
        <v>56</v>
      </c>
      <c r="B56" s="3" t="s">
        <v>75</v>
      </c>
      <c r="C56" s="3">
        <v>5</v>
      </c>
      <c r="D56" s="3">
        <v>1</v>
      </c>
      <c r="E56" s="3">
        <v>1</v>
      </c>
      <c r="F56" s="3">
        <v>1</v>
      </c>
      <c r="G56" s="3">
        <v>1</v>
      </c>
      <c r="H56" s="3">
        <v>0</v>
      </c>
      <c r="I56" s="3">
        <f t="shared" si="0"/>
        <v>75</v>
      </c>
    </row>
    <row r="57" spans="1:9" x14ac:dyDescent="0.25">
      <c r="A57" s="3" t="s">
        <v>355</v>
      </c>
      <c r="B57" s="3" t="s">
        <v>316</v>
      </c>
      <c r="C57" s="3">
        <v>9</v>
      </c>
      <c r="D57" s="3">
        <v>0</v>
      </c>
      <c r="E57" s="3">
        <v>1</v>
      </c>
      <c r="F57" s="3">
        <v>1</v>
      </c>
      <c r="G57" s="3">
        <v>0</v>
      </c>
      <c r="H57" s="3">
        <v>0</v>
      </c>
      <c r="I57" s="3">
        <f t="shared" si="0"/>
        <v>45</v>
      </c>
    </row>
    <row r="58" spans="1:9" x14ac:dyDescent="0.25">
      <c r="A58" s="3" t="s">
        <v>504</v>
      </c>
      <c r="B58" s="3" t="s">
        <v>75</v>
      </c>
      <c r="C58" s="3">
        <v>21</v>
      </c>
      <c r="D58" s="3">
        <v>1</v>
      </c>
      <c r="E58" s="3">
        <v>0</v>
      </c>
      <c r="F58" s="3">
        <v>1</v>
      </c>
      <c r="G58" s="3">
        <v>0</v>
      </c>
      <c r="H58" s="3">
        <v>0</v>
      </c>
      <c r="I58" s="3">
        <f t="shared" si="0"/>
        <v>75</v>
      </c>
    </row>
    <row r="59" spans="1:9" x14ac:dyDescent="0.25">
      <c r="A59" s="3" t="s">
        <v>425</v>
      </c>
      <c r="B59" s="3" t="s">
        <v>75</v>
      </c>
      <c r="C59" s="3">
        <v>9</v>
      </c>
      <c r="D59" s="3">
        <v>1</v>
      </c>
      <c r="E59" s="3">
        <v>1</v>
      </c>
      <c r="F59" s="3">
        <v>1</v>
      </c>
      <c r="G59" s="3">
        <v>1</v>
      </c>
      <c r="H59" s="3">
        <v>0</v>
      </c>
      <c r="I59" s="3">
        <f t="shared" si="0"/>
        <v>75</v>
      </c>
    </row>
    <row r="60" spans="1:9" x14ac:dyDescent="0.25">
      <c r="A60" s="3" t="s">
        <v>100</v>
      </c>
      <c r="B60" s="3" t="s">
        <v>75</v>
      </c>
      <c r="C60" s="3">
        <v>6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f t="shared" si="0"/>
        <v>105</v>
      </c>
    </row>
    <row r="61" spans="1:9" x14ac:dyDescent="0.25">
      <c r="A61" s="3" t="s">
        <v>185</v>
      </c>
      <c r="B61" s="3" t="s">
        <v>78</v>
      </c>
      <c r="C61" s="3">
        <v>23</v>
      </c>
      <c r="D61" s="3">
        <v>1</v>
      </c>
      <c r="E61" s="3">
        <v>1</v>
      </c>
      <c r="F61" s="3">
        <v>1</v>
      </c>
      <c r="G61" s="3">
        <v>0</v>
      </c>
      <c r="H61" s="3">
        <v>0</v>
      </c>
      <c r="I61" s="3">
        <f t="shared" si="0"/>
        <v>90</v>
      </c>
    </row>
    <row r="62" spans="1:9" x14ac:dyDescent="0.25">
      <c r="A62" s="3" t="s">
        <v>498</v>
      </c>
      <c r="B62" s="3" t="s">
        <v>75</v>
      </c>
      <c r="C62" s="3">
        <v>20</v>
      </c>
      <c r="D62" s="3">
        <v>1</v>
      </c>
      <c r="E62" s="3">
        <v>1</v>
      </c>
      <c r="F62" s="3">
        <v>1</v>
      </c>
      <c r="G62" s="3">
        <v>0</v>
      </c>
      <c r="H62" s="3">
        <v>1</v>
      </c>
      <c r="I62" s="3">
        <f t="shared" si="0"/>
        <v>120</v>
      </c>
    </row>
    <row r="63" spans="1:9" x14ac:dyDescent="0.25">
      <c r="A63" s="3" t="s">
        <v>85</v>
      </c>
      <c r="B63" s="3" t="s">
        <v>75</v>
      </c>
      <c r="C63" s="3">
        <v>10</v>
      </c>
      <c r="D63" s="3">
        <v>1</v>
      </c>
      <c r="E63" s="3">
        <v>1</v>
      </c>
      <c r="F63" s="3">
        <v>1</v>
      </c>
      <c r="G63" s="3">
        <v>2</v>
      </c>
      <c r="H63" s="3">
        <v>1</v>
      </c>
      <c r="I63" s="3">
        <f t="shared" si="0"/>
        <v>120</v>
      </c>
    </row>
    <row r="64" spans="1:9" x14ac:dyDescent="0.25">
      <c r="A64" s="3" t="s">
        <v>57</v>
      </c>
      <c r="B64" s="3" t="s">
        <v>75</v>
      </c>
      <c r="C64" s="3">
        <v>9</v>
      </c>
      <c r="D64" s="3">
        <v>1</v>
      </c>
      <c r="E64" s="3">
        <v>1</v>
      </c>
      <c r="F64" s="3">
        <v>0</v>
      </c>
      <c r="G64" s="3">
        <v>2</v>
      </c>
      <c r="H64" s="3">
        <v>0</v>
      </c>
      <c r="I64" s="3">
        <f t="shared" si="0"/>
        <v>75</v>
      </c>
    </row>
    <row r="65" spans="1:9" x14ac:dyDescent="0.25">
      <c r="A65" s="3" t="s">
        <v>264</v>
      </c>
      <c r="B65" s="3" t="s">
        <v>78</v>
      </c>
      <c r="C65" s="3">
        <v>8</v>
      </c>
      <c r="D65" s="3">
        <v>1</v>
      </c>
      <c r="E65" s="3">
        <v>1</v>
      </c>
      <c r="F65" s="3">
        <v>1</v>
      </c>
      <c r="G65" s="3">
        <v>0</v>
      </c>
      <c r="H65" s="3">
        <v>1</v>
      </c>
      <c r="I65" s="3">
        <f t="shared" si="0"/>
        <v>90</v>
      </c>
    </row>
    <row r="66" spans="1:9" x14ac:dyDescent="0.25">
      <c r="A66" s="3" t="s">
        <v>3</v>
      </c>
      <c r="B66" s="3" t="s">
        <v>78</v>
      </c>
      <c r="C66" s="3">
        <v>10</v>
      </c>
      <c r="D66" s="3">
        <v>1</v>
      </c>
      <c r="E66" s="3">
        <v>1</v>
      </c>
      <c r="F66" s="3">
        <v>0</v>
      </c>
      <c r="G66" s="3">
        <v>1</v>
      </c>
      <c r="H66" s="3">
        <v>0</v>
      </c>
      <c r="I66" s="3">
        <f t="shared" si="0"/>
        <v>60</v>
      </c>
    </row>
    <row r="67" spans="1:9" x14ac:dyDescent="0.25">
      <c r="A67" s="3" t="s">
        <v>474</v>
      </c>
      <c r="B67" s="3" t="s">
        <v>77</v>
      </c>
      <c r="C67" s="3">
        <v>11</v>
      </c>
      <c r="D67" s="3">
        <v>1</v>
      </c>
      <c r="E67" s="3">
        <v>1</v>
      </c>
      <c r="F67" s="3">
        <v>0</v>
      </c>
      <c r="G67" s="3">
        <v>1</v>
      </c>
      <c r="H67" s="3">
        <v>0</v>
      </c>
      <c r="I67" s="3">
        <f t="shared" ref="I67:I130" si="4">IF(A67&lt;&gt;"",IF(ROUND(C67/7,0)&gt;=3,3*L$1,ROUND(C67/7,0)*L$1)+D67*L$1+E67*L$1+F67*L$1+G67*L$1+H67*L$1*2,"")</f>
        <v>75</v>
      </c>
    </row>
    <row r="68" spans="1:9" x14ac:dyDescent="0.25">
      <c r="A68" s="3" t="s">
        <v>80</v>
      </c>
      <c r="B68" s="3" t="s">
        <v>75</v>
      </c>
      <c r="C68" s="3">
        <v>8</v>
      </c>
      <c r="D68" s="3">
        <v>1</v>
      </c>
      <c r="E68" s="3">
        <v>1</v>
      </c>
      <c r="F68" s="3">
        <v>1</v>
      </c>
      <c r="G68" s="3">
        <v>0</v>
      </c>
      <c r="H68" s="3">
        <v>0</v>
      </c>
      <c r="I68" s="3">
        <f t="shared" si="4"/>
        <v>60</v>
      </c>
    </row>
    <row r="69" spans="1:9" x14ac:dyDescent="0.25">
      <c r="A69" s="3" t="s">
        <v>558</v>
      </c>
      <c r="B69" s="3" t="s">
        <v>78</v>
      </c>
      <c r="C69" s="3">
        <v>10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f t="shared" si="4"/>
        <v>105</v>
      </c>
    </row>
    <row r="70" spans="1:9" x14ac:dyDescent="0.25">
      <c r="A70" s="3" t="s">
        <v>247</v>
      </c>
      <c r="B70" s="3" t="s">
        <v>77</v>
      </c>
      <c r="C70" s="3">
        <v>15</v>
      </c>
      <c r="D70" s="3">
        <v>1</v>
      </c>
      <c r="E70" s="3">
        <v>1</v>
      </c>
      <c r="F70" s="3">
        <v>1</v>
      </c>
      <c r="G70" s="3">
        <v>2</v>
      </c>
      <c r="H70" s="3">
        <v>0</v>
      </c>
      <c r="I70" s="3">
        <f t="shared" si="4"/>
        <v>105</v>
      </c>
    </row>
    <row r="71" spans="1:9" x14ac:dyDescent="0.25">
      <c r="A71" s="3" t="s">
        <v>466</v>
      </c>
      <c r="B71" s="3" t="s">
        <v>78</v>
      </c>
      <c r="C71" s="3">
        <v>7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>
        <f t="shared" si="4"/>
        <v>105</v>
      </c>
    </row>
    <row r="72" spans="1:9" x14ac:dyDescent="0.25">
      <c r="A72" s="3" t="s">
        <v>202</v>
      </c>
      <c r="B72" s="3" t="s">
        <v>77</v>
      </c>
      <c r="C72" s="3">
        <v>7</v>
      </c>
      <c r="D72" s="3">
        <v>1</v>
      </c>
      <c r="E72" s="3">
        <v>1</v>
      </c>
      <c r="F72" s="3">
        <v>1</v>
      </c>
      <c r="G72" s="3">
        <v>1</v>
      </c>
      <c r="H72" s="3">
        <v>0</v>
      </c>
      <c r="I72" s="3">
        <f t="shared" si="4"/>
        <v>75</v>
      </c>
    </row>
    <row r="73" spans="1:9" x14ac:dyDescent="0.25">
      <c r="A73" s="3" t="s">
        <v>317</v>
      </c>
      <c r="B73" s="3" t="s">
        <v>77</v>
      </c>
      <c r="C73" s="3">
        <v>16</v>
      </c>
      <c r="D73" s="3">
        <v>1</v>
      </c>
      <c r="E73" s="3">
        <v>0</v>
      </c>
      <c r="F73" s="3">
        <v>1</v>
      </c>
      <c r="G73" s="3">
        <v>0</v>
      </c>
      <c r="H73" s="3">
        <v>0</v>
      </c>
      <c r="I73" s="3">
        <f t="shared" si="4"/>
        <v>60</v>
      </c>
    </row>
    <row r="74" spans="1:9" x14ac:dyDescent="0.25">
      <c r="A74" s="3" t="s">
        <v>494</v>
      </c>
      <c r="B74" s="3" t="s">
        <v>77</v>
      </c>
      <c r="C74" s="3">
        <v>7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I74" s="3">
        <f t="shared" si="4"/>
        <v>105</v>
      </c>
    </row>
    <row r="75" spans="1:9" x14ac:dyDescent="0.25">
      <c r="A75" s="3" t="s">
        <v>26</v>
      </c>
      <c r="B75" s="3" t="s">
        <v>75</v>
      </c>
      <c r="C75" s="3">
        <v>10</v>
      </c>
      <c r="D75" s="3">
        <v>1</v>
      </c>
      <c r="E75" s="3">
        <v>1</v>
      </c>
      <c r="F75" s="3">
        <v>1</v>
      </c>
      <c r="G75" s="3">
        <v>2</v>
      </c>
      <c r="H75" s="3">
        <v>0</v>
      </c>
      <c r="I75" s="3">
        <f t="shared" si="4"/>
        <v>90</v>
      </c>
    </row>
    <row r="76" spans="1:9" x14ac:dyDescent="0.25">
      <c r="A76" s="3" t="s">
        <v>98</v>
      </c>
      <c r="B76" s="3" t="s">
        <v>77</v>
      </c>
      <c r="C76" s="3">
        <v>22</v>
      </c>
      <c r="D76" s="3">
        <v>1</v>
      </c>
      <c r="E76" s="3">
        <v>1</v>
      </c>
      <c r="F76" s="3">
        <v>1</v>
      </c>
      <c r="G76" s="3">
        <v>1</v>
      </c>
      <c r="H76" s="3">
        <v>0</v>
      </c>
      <c r="I76" s="3">
        <f t="shared" si="4"/>
        <v>105</v>
      </c>
    </row>
    <row r="77" spans="1:9" x14ac:dyDescent="0.25">
      <c r="A77" s="3" t="s">
        <v>559</v>
      </c>
      <c r="B77" s="3" t="s">
        <v>78</v>
      </c>
      <c r="C77" s="3">
        <v>13</v>
      </c>
      <c r="D77" s="3">
        <v>1</v>
      </c>
      <c r="E77" s="3">
        <v>1</v>
      </c>
      <c r="F77" s="3">
        <v>1</v>
      </c>
      <c r="G77" s="3">
        <v>2</v>
      </c>
      <c r="H77" s="3">
        <v>1</v>
      </c>
      <c r="I77" s="3">
        <f t="shared" si="4"/>
        <v>135</v>
      </c>
    </row>
    <row r="78" spans="1:9" x14ac:dyDescent="0.25">
      <c r="A78" s="3" t="s">
        <v>496</v>
      </c>
      <c r="B78" s="3" t="s">
        <v>78</v>
      </c>
      <c r="C78" s="3">
        <v>24</v>
      </c>
      <c r="D78" s="3">
        <v>1</v>
      </c>
      <c r="E78" s="3">
        <v>1</v>
      </c>
      <c r="F78" s="3">
        <v>1</v>
      </c>
      <c r="G78" s="3">
        <v>1</v>
      </c>
      <c r="H78" s="3">
        <v>0</v>
      </c>
      <c r="I78" s="3">
        <f t="shared" si="4"/>
        <v>105</v>
      </c>
    </row>
    <row r="79" spans="1:9" x14ac:dyDescent="0.25">
      <c r="A79" s="3" t="s">
        <v>381</v>
      </c>
      <c r="B79" s="3" t="s">
        <v>316</v>
      </c>
      <c r="C79" s="3">
        <v>14</v>
      </c>
      <c r="D79" s="3">
        <v>0</v>
      </c>
      <c r="E79" s="3">
        <v>0</v>
      </c>
      <c r="F79" s="3">
        <v>0</v>
      </c>
      <c r="G79" s="3">
        <v>1</v>
      </c>
      <c r="H79" s="3">
        <v>0</v>
      </c>
      <c r="I79" s="3">
        <f t="shared" si="4"/>
        <v>45</v>
      </c>
    </row>
    <row r="80" spans="1:9" x14ac:dyDescent="0.25">
      <c r="A80" s="3" t="s">
        <v>426</v>
      </c>
      <c r="B80" s="3" t="s">
        <v>77</v>
      </c>
      <c r="C80" s="3">
        <v>8</v>
      </c>
      <c r="D80" s="3">
        <v>1</v>
      </c>
      <c r="E80" s="3">
        <v>1</v>
      </c>
      <c r="F80" s="3">
        <v>1</v>
      </c>
      <c r="G80" s="3">
        <v>0</v>
      </c>
      <c r="H80" s="3">
        <v>0</v>
      </c>
      <c r="I80" s="3">
        <f t="shared" si="4"/>
        <v>60</v>
      </c>
    </row>
    <row r="81" spans="1:9" x14ac:dyDescent="0.25">
      <c r="A81" s="3" t="s">
        <v>463</v>
      </c>
      <c r="B81" s="3" t="s">
        <v>78</v>
      </c>
      <c r="C81" s="3">
        <v>10</v>
      </c>
      <c r="D81" s="3">
        <v>1</v>
      </c>
      <c r="E81" s="3">
        <v>1</v>
      </c>
      <c r="F81" s="3">
        <v>1</v>
      </c>
      <c r="G81" s="3">
        <v>0</v>
      </c>
      <c r="H81" s="3">
        <v>1</v>
      </c>
      <c r="I81" s="3">
        <f t="shared" si="4"/>
        <v>90</v>
      </c>
    </row>
    <row r="82" spans="1:9" x14ac:dyDescent="0.25">
      <c r="A82" s="3" t="s">
        <v>233</v>
      </c>
      <c r="B82" s="3" t="s">
        <v>77</v>
      </c>
      <c r="C82" s="3">
        <v>5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f t="shared" si="4"/>
        <v>15</v>
      </c>
    </row>
    <row r="83" spans="1:9" x14ac:dyDescent="0.25">
      <c r="A83" s="3" t="s">
        <v>48</v>
      </c>
      <c r="B83" s="3" t="s">
        <v>75</v>
      </c>
      <c r="C83" s="3">
        <v>4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f t="shared" si="4"/>
        <v>15</v>
      </c>
    </row>
    <row r="84" spans="1:9" x14ac:dyDescent="0.25">
      <c r="A84" s="3" t="s">
        <v>33</v>
      </c>
      <c r="B84" s="3" t="s">
        <v>75</v>
      </c>
      <c r="C84" s="3">
        <v>7</v>
      </c>
      <c r="D84" s="3">
        <v>1</v>
      </c>
      <c r="E84" s="3">
        <v>0</v>
      </c>
      <c r="F84" s="3">
        <v>1</v>
      </c>
      <c r="G84" s="3">
        <v>2</v>
      </c>
      <c r="H84" s="3">
        <v>1</v>
      </c>
      <c r="I84" s="3">
        <f t="shared" si="4"/>
        <v>105</v>
      </c>
    </row>
    <row r="85" spans="1:9" x14ac:dyDescent="0.25">
      <c r="A85" s="3" t="s">
        <v>560</v>
      </c>
      <c r="B85" s="3" t="s">
        <v>77</v>
      </c>
      <c r="C85" s="3">
        <v>11</v>
      </c>
      <c r="D85" s="3">
        <v>1</v>
      </c>
      <c r="E85" s="3">
        <v>1</v>
      </c>
      <c r="F85" s="3">
        <v>1</v>
      </c>
      <c r="G85" s="3">
        <v>1</v>
      </c>
      <c r="H85" s="3">
        <v>0</v>
      </c>
      <c r="I85" s="3">
        <f t="shared" si="4"/>
        <v>90</v>
      </c>
    </row>
    <row r="86" spans="1:9" x14ac:dyDescent="0.25">
      <c r="A86" s="3" t="s">
        <v>561</v>
      </c>
      <c r="B86" s="3" t="s">
        <v>78</v>
      </c>
      <c r="C86" s="3">
        <v>8</v>
      </c>
      <c r="D86" s="3">
        <v>1</v>
      </c>
      <c r="E86" s="3">
        <v>1</v>
      </c>
      <c r="F86" s="3">
        <v>1</v>
      </c>
      <c r="G86" s="3">
        <v>2</v>
      </c>
      <c r="H86" s="3">
        <v>1</v>
      </c>
      <c r="I86" s="3">
        <f t="shared" si="4"/>
        <v>120</v>
      </c>
    </row>
    <row r="87" spans="1:9" x14ac:dyDescent="0.25">
      <c r="A87" s="3" t="s">
        <v>63</v>
      </c>
      <c r="B87" s="3" t="s">
        <v>78</v>
      </c>
      <c r="C87" s="3">
        <v>6</v>
      </c>
      <c r="D87" s="3">
        <v>1</v>
      </c>
      <c r="E87" s="3">
        <v>1</v>
      </c>
      <c r="F87" s="3">
        <v>1</v>
      </c>
      <c r="G87" s="3">
        <v>1</v>
      </c>
      <c r="H87" s="3">
        <v>0</v>
      </c>
      <c r="I87" s="3">
        <f t="shared" si="4"/>
        <v>75</v>
      </c>
    </row>
    <row r="88" spans="1:9" x14ac:dyDescent="0.25">
      <c r="A88" s="3" t="s">
        <v>420</v>
      </c>
      <c r="B88" s="3" t="s">
        <v>78</v>
      </c>
      <c r="C88" s="3">
        <v>30</v>
      </c>
      <c r="D88" s="3">
        <v>1</v>
      </c>
      <c r="E88" s="3">
        <v>1</v>
      </c>
      <c r="F88" s="3">
        <v>1</v>
      </c>
      <c r="G88" s="3">
        <v>2</v>
      </c>
      <c r="H88" s="3">
        <v>1</v>
      </c>
      <c r="I88" s="3">
        <f t="shared" si="4"/>
        <v>150</v>
      </c>
    </row>
    <row r="89" spans="1:9" x14ac:dyDescent="0.25">
      <c r="A89" s="3" t="s">
        <v>248</v>
      </c>
      <c r="B89" s="3" t="s">
        <v>77</v>
      </c>
      <c r="C89" s="3">
        <v>7</v>
      </c>
      <c r="D89" s="3">
        <v>1</v>
      </c>
      <c r="E89" s="3">
        <v>1</v>
      </c>
      <c r="F89" s="3">
        <v>1</v>
      </c>
      <c r="G89" s="3">
        <v>2</v>
      </c>
      <c r="H89" s="3">
        <v>0</v>
      </c>
      <c r="I89" s="3">
        <f t="shared" si="4"/>
        <v>90</v>
      </c>
    </row>
    <row r="90" spans="1:9" x14ac:dyDescent="0.25">
      <c r="A90" s="3" t="s">
        <v>64</v>
      </c>
      <c r="B90" s="3" t="s">
        <v>77</v>
      </c>
      <c r="C90" s="3">
        <v>10</v>
      </c>
      <c r="D90" s="3">
        <v>1</v>
      </c>
      <c r="E90" s="3">
        <v>1</v>
      </c>
      <c r="F90" s="3">
        <v>1</v>
      </c>
      <c r="G90" s="3">
        <v>1</v>
      </c>
      <c r="H90" s="3">
        <v>0</v>
      </c>
      <c r="I90" s="3">
        <f t="shared" si="4"/>
        <v>75</v>
      </c>
    </row>
    <row r="91" spans="1:9" x14ac:dyDescent="0.25">
      <c r="A91" s="3" t="s">
        <v>258</v>
      </c>
      <c r="B91" s="3" t="s">
        <v>77</v>
      </c>
      <c r="C91" s="3">
        <v>7</v>
      </c>
      <c r="D91" s="3">
        <v>1</v>
      </c>
      <c r="E91" s="3">
        <v>1</v>
      </c>
      <c r="F91" s="3">
        <v>1</v>
      </c>
      <c r="G91" s="3">
        <v>2</v>
      </c>
      <c r="H91" s="3">
        <v>0</v>
      </c>
      <c r="I91" s="3">
        <f t="shared" si="4"/>
        <v>90</v>
      </c>
    </row>
    <row r="92" spans="1:9" x14ac:dyDescent="0.25">
      <c r="A92" s="3" t="s">
        <v>437</v>
      </c>
      <c r="B92" s="3" t="s">
        <v>78</v>
      </c>
      <c r="C92" s="3">
        <v>0</v>
      </c>
      <c r="D92" s="3">
        <v>1</v>
      </c>
      <c r="E92" s="3">
        <v>1</v>
      </c>
      <c r="F92" s="3">
        <v>1</v>
      </c>
      <c r="G92" s="3">
        <v>2</v>
      </c>
      <c r="H92" s="3">
        <v>0</v>
      </c>
      <c r="I92" s="3">
        <f t="shared" si="4"/>
        <v>75</v>
      </c>
    </row>
    <row r="93" spans="1:9" x14ac:dyDescent="0.25">
      <c r="A93" s="3" t="s">
        <v>95</v>
      </c>
      <c r="B93" s="3" t="s">
        <v>78</v>
      </c>
      <c r="C93" s="3">
        <v>10</v>
      </c>
      <c r="D93" s="3">
        <v>1</v>
      </c>
      <c r="E93" s="3">
        <v>1</v>
      </c>
      <c r="F93" s="3">
        <v>1</v>
      </c>
      <c r="G93" s="3">
        <v>0</v>
      </c>
      <c r="H93" s="3">
        <v>0</v>
      </c>
      <c r="I93" s="3">
        <f t="shared" si="4"/>
        <v>60</v>
      </c>
    </row>
    <row r="94" spans="1:9" x14ac:dyDescent="0.25">
      <c r="A94" s="3" t="s">
        <v>461</v>
      </c>
      <c r="B94" s="3" t="s">
        <v>75</v>
      </c>
      <c r="C94" s="3">
        <v>6</v>
      </c>
      <c r="D94" s="3">
        <v>0</v>
      </c>
      <c r="E94" s="3">
        <v>1</v>
      </c>
      <c r="F94" s="3">
        <v>1</v>
      </c>
      <c r="G94" s="3">
        <v>1</v>
      </c>
      <c r="H94" s="3">
        <v>1</v>
      </c>
      <c r="I94" s="3">
        <f t="shared" si="4"/>
        <v>90</v>
      </c>
    </row>
    <row r="95" spans="1:9" x14ac:dyDescent="0.25">
      <c r="A95" s="3" t="s">
        <v>90</v>
      </c>
      <c r="B95" s="3" t="s">
        <v>78</v>
      </c>
      <c r="C95" s="3">
        <v>11</v>
      </c>
      <c r="D95" s="3">
        <v>1</v>
      </c>
      <c r="E95" s="3">
        <v>1</v>
      </c>
      <c r="F95" s="3">
        <v>1</v>
      </c>
      <c r="G95" s="3">
        <v>0</v>
      </c>
      <c r="H95" s="3">
        <v>0</v>
      </c>
      <c r="I95" s="3">
        <f t="shared" si="4"/>
        <v>75</v>
      </c>
    </row>
    <row r="96" spans="1:9" x14ac:dyDescent="0.25">
      <c r="A96" s="3" t="s">
        <v>460</v>
      </c>
      <c r="B96" s="3" t="s">
        <v>75</v>
      </c>
      <c r="C96" s="3">
        <v>7</v>
      </c>
      <c r="D96" s="3">
        <v>1</v>
      </c>
      <c r="E96" s="3">
        <v>1</v>
      </c>
      <c r="F96" s="3">
        <v>1</v>
      </c>
      <c r="G96" s="3">
        <v>2</v>
      </c>
      <c r="H96" s="3">
        <v>0</v>
      </c>
      <c r="I96" s="3">
        <f t="shared" si="4"/>
        <v>90</v>
      </c>
    </row>
    <row r="97" spans="1:9" x14ac:dyDescent="0.25">
      <c r="A97" s="3" t="s">
        <v>105</v>
      </c>
      <c r="B97" s="3" t="s">
        <v>78</v>
      </c>
      <c r="C97" s="3">
        <v>6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f t="shared" si="4"/>
        <v>15</v>
      </c>
    </row>
    <row r="98" spans="1:9" x14ac:dyDescent="0.25">
      <c r="A98" s="3" t="s">
        <v>464</v>
      </c>
      <c r="B98" s="3" t="s">
        <v>75</v>
      </c>
      <c r="C98" s="3">
        <v>6</v>
      </c>
      <c r="D98" s="3">
        <v>1</v>
      </c>
      <c r="E98" s="3">
        <v>1</v>
      </c>
      <c r="F98" s="3">
        <v>1</v>
      </c>
      <c r="G98" s="3">
        <v>2</v>
      </c>
      <c r="H98" s="3">
        <v>0</v>
      </c>
      <c r="I98" s="3">
        <f t="shared" si="4"/>
        <v>90</v>
      </c>
    </row>
    <row r="99" spans="1:9" x14ac:dyDescent="0.25">
      <c r="A99" s="3" t="s">
        <v>240</v>
      </c>
      <c r="B99" s="3" t="s">
        <v>77</v>
      </c>
      <c r="C99" s="3">
        <v>4</v>
      </c>
      <c r="D99" s="3">
        <v>0</v>
      </c>
      <c r="E99" s="3">
        <v>0</v>
      </c>
      <c r="F99" s="3">
        <v>0</v>
      </c>
      <c r="G99" s="3">
        <v>2</v>
      </c>
      <c r="H99" s="3">
        <v>0</v>
      </c>
      <c r="I99" s="3">
        <f t="shared" si="4"/>
        <v>45</v>
      </c>
    </row>
    <row r="100" spans="1:9" x14ac:dyDescent="0.25">
      <c r="A100" s="3" t="s">
        <v>335</v>
      </c>
      <c r="B100" s="3" t="s">
        <v>316</v>
      </c>
      <c r="C100" s="3">
        <v>7</v>
      </c>
      <c r="D100" s="3">
        <v>0</v>
      </c>
      <c r="E100" s="3">
        <v>1</v>
      </c>
      <c r="F100" s="3">
        <v>0</v>
      </c>
      <c r="G100" s="3">
        <v>1</v>
      </c>
      <c r="H100" s="3">
        <v>0</v>
      </c>
      <c r="I100" s="3">
        <f t="shared" si="4"/>
        <v>45</v>
      </c>
    </row>
    <row r="101" spans="1:9" x14ac:dyDescent="0.25">
      <c r="A101" s="3" t="s">
        <v>477</v>
      </c>
      <c r="B101" s="3" t="s">
        <v>316</v>
      </c>
      <c r="C101" s="3">
        <v>12</v>
      </c>
      <c r="D101" s="3">
        <v>0</v>
      </c>
      <c r="E101" s="3">
        <v>1</v>
      </c>
      <c r="F101" s="3">
        <v>1</v>
      </c>
      <c r="G101" s="3">
        <v>2</v>
      </c>
      <c r="H101" s="3">
        <v>0</v>
      </c>
      <c r="I101" s="3">
        <f t="shared" si="4"/>
        <v>90</v>
      </c>
    </row>
    <row r="102" spans="1:9" x14ac:dyDescent="0.25">
      <c r="A102" s="3" t="s">
        <v>407</v>
      </c>
      <c r="B102" s="3" t="s">
        <v>316</v>
      </c>
      <c r="C102" s="3">
        <v>7</v>
      </c>
      <c r="D102" s="3">
        <v>1</v>
      </c>
      <c r="E102" s="3">
        <v>1</v>
      </c>
      <c r="F102" s="3">
        <v>1</v>
      </c>
      <c r="G102" s="3">
        <v>0</v>
      </c>
      <c r="H102" s="3">
        <v>1</v>
      </c>
      <c r="I102" s="3">
        <f t="shared" si="4"/>
        <v>90</v>
      </c>
    </row>
    <row r="103" spans="1:9" x14ac:dyDescent="0.25">
      <c r="A103" s="3" t="s">
        <v>74</v>
      </c>
      <c r="B103" s="3" t="s">
        <v>75</v>
      </c>
      <c r="C103" s="3">
        <v>5</v>
      </c>
      <c r="D103" s="3">
        <v>1</v>
      </c>
      <c r="E103" s="3">
        <v>1</v>
      </c>
      <c r="F103" s="3">
        <v>1</v>
      </c>
      <c r="G103" s="3">
        <v>1</v>
      </c>
      <c r="H103" s="3">
        <v>0</v>
      </c>
      <c r="I103" s="3">
        <f t="shared" si="4"/>
        <v>75</v>
      </c>
    </row>
    <row r="104" spans="1:9" x14ac:dyDescent="0.25">
      <c r="A104" s="3" t="s">
        <v>34</v>
      </c>
      <c r="B104" s="3" t="s">
        <v>78</v>
      </c>
      <c r="C104" s="3">
        <v>7</v>
      </c>
      <c r="D104" s="3">
        <v>1</v>
      </c>
      <c r="E104" s="3">
        <v>1</v>
      </c>
      <c r="F104" s="3">
        <v>1</v>
      </c>
      <c r="G104" s="3">
        <v>2</v>
      </c>
      <c r="H104" s="3">
        <v>0</v>
      </c>
      <c r="I104" s="3">
        <f t="shared" si="4"/>
        <v>90</v>
      </c>
    </row>
    <row r="105" spans="1:9" x14ac:dyDescent="0.25">
      <c r="A105" s="3" t="s">
        <v>562</v>
      </c>
      <c r="B105" s="3" t="s">
        <v>75</v>
      </c>
      <c r="C105" s="3">
        <v>42</v>
      </c>
      <c r="D105" s="3">
        <v>1</v>
      </c>
      <c r="E105" s="3">
        <v>1</v>
      </c>
      <c r="F105" s="3">
        <v>1</v>
      </c>
      <c r="G105" s="3">
        <v>2</v>
      </c>
      <c r="H105" s="3">
        <v>1</v>
      </c>
      <c r="I105" s="3">
        <f t="shared" si="4"/>
        <v>150</v>
      </c>
    </row>
    <row r="106" spans="1:9" x14ac:dyDescent="0.25">
      <c r="A106" s="3" t="s">
        <v>73</v>
      </c>
      <c r="B106" s="3" t="s">
        <v>78</v>
      </c>
      <c r="C106" s="3">
        <v>10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f t="shared" si="4"/>
        <v>15</v>
      </c>
    </row>
    <row r="107" spans="1:9" x14ac:dyDescent="0.25">
      <c r="A107" s="3" t="s">
        <v>84</v>
      </c>
      <c r="B107" s="3" t="s">
        <v>75</v>
      </c>
      <c r="C107" s="3">
        <v>12</v>
      </c>
      <c r="D107" s="3">
        <v>1</v>
      </c>
      <c r="E107" s="3">
        <v>1</v>
      </c>
      <c r="F107" s="3">
        <v>1</v>
      </c>
      <c r="G107" s="3">
        <v>2</v>
      </c>
      <c r="H107" s="3">
        <v>0</v>
      </c>
      <c r="I107" s="3">
        <f t="shared" si="4"/>
        <v>105</v>
      </c>
    </row>
    <row r="108" spans="1:9" x14ac:dyDescent="0.25">
      <c r="A108" s="3" t="s">
        <v>150</v>
      </c>
      <c r="B108" s="3" t="s">
        <v>75</v>
      </c>
      <c r="C108" s="3">
        <v>7</v>
      </c>
      <c r="D108" s="3">
        <v>1</v>
      </c>
      <c r="E108" s="3">
        <v>1</v>
      </c>
      <c r="F108" s="3">
        <v>1</v>
      </c>
      <c r="G108" s="3">
        <v>0</v>
      </c>
      <c r="H108" s="3">
        <v>0</v>
      </c>
      <c r="I108" s="3">
        <f t="shared" si="4"/>
        <v>60</v>
      </c>
    </row>
    <row r="109" spans="1:9" x14ac:dyDescent="0.25">
      <c r="A109" s="3" t="s">
        <v>537</v>
      </c>
      <c r="B109" s="3" t="s">
        <v>75</v>
      </c>
      <c r="C109" s="3">
        <v>7</v>
      </c>
      <c r="D109" s="3">
        <v>1</v>
      </c>
      <c r="E109" s="3">
        <v>1</v>
      </c>
      <c r="F109" s="3">
        <v>0</v>
      </c>
      <c r="G109" s="3">
        <v>0</v>
      </c>
      <c r="H109" s="3">
        <v>0</v>
      </c>
      <c r="I109" s="3">
        <f t="shared" si="4"/>
        <v>45</v>
      </c>
    </row>
    <row r="110" spans="1:9" x14ac:dyDescent="0.25">
      <c r="A110" s="3" t="s">
        <v>143</v>
      </c>
      <c r="B110" s="3" t="s">
        <v>77</v>
      </c>
      <c r="C110" s="3">
        <v>4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f t="shared" si="4"/>
        <v>15</v>
      </c>
    </row>
    <row r="111" spans="1:9" x14ac:dyDescent="0.25">
      <c r="A111" s="3" t="s">
        <v>22</v>
      </c>
      <c r="B111" s="3" t="s">
        <v>78</v>
      </c>
      <c r="C111" s="3">
        <v>8</v>
      </c>
      <c r="D111" s="3">
        <v>1</v>
      </c>
      <c r="E111" s="3">
        <v>1</v>
      </c>
      <c r="F111" s="3">
        <v>1</v>
      </c>
      <c r="G111" s="3">
        <v>0</v>
      </c>
      <c r="H111" s="3">
        <v>0</v>
      </c>
      <c r="I111" s="3">
        <f t="shared" si="4"/>
        <v>60</v>
      </c>
    </row>
    <row r="112" spans="1:9" x14ac:dyDescent="0.25">
      <c r="A112" s="3" t="s">
        <v>539</v>
      </c>
      <c r="B112" s="3" t="s">
        <v>77</v>
      </c>
      <c r="C112" s="3">
        <v>15</v>
      </c>
      <c r="D112" s="3">
        <v>0</v>
      </c>
      <c r="E112" s="3">
        <v>1</v>
      </c>
      <c r="F112" s="3">
        <v>1</v>
      </c>
      <c r="G112" s="3">
        <v>2</v>
      </c>
      <c r="H112" s="3">
        <v>1</v>
      </c>
      <c r="I112" s="3">
        <f t="shared" si="4"/>
        <v>120</v>
      </c>
    </row>
    <row r="113" spans="1:9" x14ac:dyDescent="0.25">
      <c r="A113" s="3" t="s">
        <v>71</v>
      </c>
      <c r="B113" s="3" t="s">
        <v>75</v>
      </c>
      <c r="C113" s="3">
        <v>5</v>
      </c>
      <c r="D113" s="3">
        <v>1</v>
      </c>
      <c r="E113" s="3">
        <v>1</v>
      </c>
      <c r="F113" s="3">
        <v>1</v>
      </c>
      <c r="G113" s="3">
        <v>0</v>
      </c>
      <c r="H113" s="3">
        <v>0</v>
      </c>
      <c r="I113" s="3">
        <f t="shared" si="4"/>
        <v>60</v>
      </c>
    </row>
    <row r="114" spans="1:9" x14ac:dyDescent="0.25">
      <c r="A114" s="3" t="s">
        <v>501</v>
      </c>
      <c r="B114" s="3" t="s">
        <v>75</v>
      </c>
      <c r="C114" s="3">
        <v>25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f t="shared" si="4"/>
        <v>45</v>
      </c>
    </row>
    <row r="115" spans="1:9" x14ac:dyDescent="0.25">
      <c r="A115" s="3" t="s">
        <v>227</v>
      </c>
      <c r="B115" s="3" t="s">
        <v>316</v>
      </c>
      <c r="C115" s="3">
        <v>1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f t="shared" si="4"/>
        <v>0</v>
      </c>
    </row>
    <row r="116" spans="1:9" x14ac:dyDescent="0.25">
      <c r="A116" s="3" t="s">
        <v>538</v>
      </c>
      <c r="B116" s="3" t="s">
        <v>77</v>
      </c>
      <c r="C116" s="3">
        <v>6</v>
      </c>
      <c r="D116" s="3">
        <v>1</v>
      </c>
      <c r="E116" s="3">
        <v>1</v>
      </c>
      <c r="F116" s="3">
        <v>1</v>
      </c>
      <c r="G116" s="3">
        <v>1</v>
      </c>
      <c r="H116" s="3">
        <v>0</v>
      </c>
      <c r="I116" s="3">
        <f t="shared" si="4"/>
        <v>75</v>
      </c>
    </row>
    <row r="117" spans="1:9" x14ac:dyDescent="0.25">
      <c r="A117" s="3" t="s">
        <v>235</v>
      </c>
      <c r="B117" s="3" t="s">
        <v>77</v>
      </c>
      <c r="C117" s="3">
        <v>6</v>
      </c>
      <c r="D117" s="3">
        <v>1</v>
      </c>
      <c r="E117" s="3">
        <v>0</v>
      </c>
      <c r="F117" s="3">
        <v>1</v>
      </c>
      <c r="G117" s="3">
        <v>0</v>
      </c>
      <c r="H117" s="3">
        <v>0</v>
      </c>
      <c r="I117" s="3">
        <f t="shared" si="4"/>
        <v>45</v>
      </c>
    </row>
    <row r="118" spans="1:9" x14ac:dyDescent="0.25">
      <c r="A118" s="3" t="s">
        <v>468</v>
      </c>
      <c r="B118" s="3" t="s">
        <v>316</v>
      </c>
      <c r="C118" s="3">
        <v>2</v>
      </c>
      <c r="D118" s="3">
        <v>1</v>
      </c>
      <c r="E118" s="3">
        <v>1</v>
      </c>
      <c r="F118" s="3">
        <v>0</v>
      </c>
      <c r="G118" s="3">
        <v>0</v>
      </c>
      <c r="H118" s="3">
        <v>1</v>
      </c>
      <c r="I118" s="3">
        <f t="shared" si="4"/>
        <v>60</v>
      </c>
    </row>
    <row r="119" spans="1:9" x14ac:dyDescent="0.25">
      <c r="A119" s="3" t="s">
        <v>51</v>
      </c>
      <c r="B119" s="3" t="s">
        <v>75</v>
      </c>
      <c r="C119" s="3">
        <v>2</v>
      </c>
      <c r="D119" s="3">
        <v>1</v>
      </c>
      <c r="E119" s="3">
        <v>1</v>
      </c>
      <c r="F119" s="3">
        <v>1</v>
      </c>
      <c r="G119" s="3">
        <v>2</v>
      </c>
      <c r="H119" s="3">
        <v>0</v>
      </c>
      <c r="I119" s="3">
        <f t="shared" si="4"/>
        <v>75</v>
      </c>
    </row>
    <row r="120" spans="1:9" x14ac:dyDescent="0.25">
      <c r="A120" s="3" t="s">
        <v>265</v>
      </c>
      <c r="B120" s="3" t="s">
        <v>77</v>
      </c>
      <c r="C120" s="3">
        <v>18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f t="shared" si="4"/>
        <v>45</v>
      </c>
    </row>
    <row r="121" spans="1:9" x14ac:dyDescent="0.25">
      <c r="A121" s="3" t="s">
        <v>246</v>
      </c>
      <c r="B121" s="3" t="s">
        <v>77</v>
      </c>
      <c r="C121" s="3">
        <v>6</v>
      </c>
      <c r="D121" s="3">
        <v>0</v>
      </c>
      <c r="E121" s="3">
        <v>0</v>
      </c>
      <c r="F121" s="3">
        <v>0</v>
      </c>
      <c r="G121" s="3">
        <v>2</v>
      </c>
      <c r="H121" s="3">
        <v>0</v>
      </c>
      <c r="I121" s="3">
        <f t="shared" si="4"/>
        <v>45</v>
      </c>
    </row>
    <row r="122" spans="1:9" x14ac:dyDescent="0.25">
      <c r="A122" s="3" t="s">
        <v>14</v>
      </c>
      <c r="B122" s="3" t="s">
        <v>78</v>
      </c>
      <c r="C122" s="3">
        <v>7</v>
      </c>
      <c r="D122" s="3">
        <v>1</v>
      </c>
      <c r="E122" s="3">
        <v>1</v>
      </c>
      <c r="F122" s="3">
        <v>1</v>
      </c>
      <c r="G122" s="3">
        <v>1</v>
      </c>
      <c r="H122" s="3">
        <v>0</v>
      </c>
      <c r="I122" s="3">
        <f t="shared" si="4"/>
        <v>75</v>
      </c>
    </row>
    <row r="123" spans="1:9" x14ac:dyDescent="0.25">
      <c r="A123" s="3" t="s">
        <v>462</v>
      </c>
      <c r="B123" s="3" t="s">
        <v>75</v>
      </c>
      <c r="C123" s="3">
        <v>2</v>
      </c>
      <c r="D123" s="3">
        <v>1</v>
      </c>
      <c r="E123" s="3">
        <v>1</v>
      </c>
      <c r="F123" s="3">
        <v>1</v>
      </c>
      <c r="G123" s="3">
        <v>1</v>
      </c>
      <c r="H123" s="3">
        <v>0</v>
      </c>
      <c r="I123" s="3">
        <f t="shared" si="4"/>
        <v>60</v>
      </c>
    </row>
    <row r="124" spans="1:9" x14ac:dyDescent="0.25">
      <c r="A124" s="3" t="s">
        <v>120</v>
      </c>
      <c r="B124" s="3" t="s">
        <v>75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f t="shared" si="4"/>
        <v>0</v>
      </c>
    </row>
    <row r="125" spans="1:9" x14ac:dyDescent="0.25">
      <c r="A125" s="3" t="s">
        <v>102</v>
      </c>
      <c r="B125" s="3" t="s">
        <v>75</v>
      </c>
      <c r="C125" s="3">
        <v>3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f t="shared" si="4"/>
        <v>0</v>
      </c>
    </row>
    <row r="126" spans="1:9" x14ac:dyDescent="0.25">
      <c r="A126" s="3" t="s">
        <v>434</v>
      </c>
      <c r="B126" s="3" t="s">
        <v>316</v>
      </c>
      <c r="C126" s="3">
        <v>9</v>
      </c>
      <c r="D126" s="3">
        <v>1</v>
      </c>
      <c r="E126" s="3">
        <v>1</v>
      </c>
      <c r="F126" s="3">
        <v>1</v>
      </c>
      <c r="G126" s="3">
        <v>2</v>
      </c>
      <c r="H126" s="3">
        <v>1</v>
      </c>
      <c r="I126" s="3">
        <f t="shared" si="4"/>
        <v>120</v>
      </c>
    </row>
    <row r="127" spans="1:9" x14ac:dyDescent="0.25">
      <c r="A127" s="3" t="s">
        <v>563</v>
      </c>
      <c r="B127" s="3" t="s">
        <v>78</v>
      </c>
      <c r="C127" s="3">
        <v>36</v>
      </c>
      <c r="D127" s="3">
        <v>1</v>
      </c>
      <c r="E127" s="3">
        <v>1</v>
      </c>
      <c r="F127" s="3">
        <v>1</v>
      </c>
      <c r="G127" s="3">
        <v>2</v>
      </c>
      <c r="H127" s="3">
        <v>1</v>
      </c>
      <c r="I127" s="3">
        <f t="shared" si="4"/>
        <v>150</v>
      </c>
    </row>
    <row r="128" spans="1:9" x14ac:dyDescent="0.25">
      <c r="A128" s="3" t="s">
        <v>532</v>
      </c>
      <c r="B128" s="3" t="s">
        <v>78</v>
      </c>
      <c r="C128" s="3">
        <v>30</v>
      </c>
      <c r="D128" s="3">
        <v>0</v>
      </c>
      <c r="E128" s="3">
        <v>1</v>
      </c>
      <c r="F128" s="3">
        <v>1</v>
      </c>
      <c r="G128" s="3">
        <v>2</v>
      </c>
      <c r="H128" s="3">
        <v>0</v>
      </c>
      <c r="I128" s="3">
        <f t="shared" si="4"/>
        <v>105</v>
      </c>
    </row>
    <row r="129" spans="1:9" x14ac:dyDescent="0.25">
      <c r="A129" s="3" t="s">
        <v>119</v>
      </c>
      <c r="B129" s="3" t="s">
        <v>78</v>
      </c>
      <c r="C129" s="3">
        <v>8</v>
      </c>
      <c r="D129" s="3">
        <v>1</v>
      </c>
      <c r="E129" s="3">
        <v>1</v>
      </c>
      <c r="F129" s="3">
        <v>1</v>
      </c>
      <c r="G129" s="3">
        <v>1</v>
      </c>
      <c r="H129" s="3">
        <v>0</v>
      </c>
      <c r="I129" s="3">
        <f t="shared" si="4"/>
        <v>75</v>
      </c>
    </row>
    <row r="130" spans="1:9" x14ac:dyDescent="0.25">
      <c r="A130" s="3" t="s">
        <v>423</v>
      </c>
      <c r="B130" s="3" t="s">
        <v>78</v>
      </c>
      <c r="C130" s="3">
        <v>1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f t="shared" si="4"/>
        <v>0</v>
      </c>
    </row>
    <row r="131" spans="1:9" x14ac:dyDescent="0.25">
      <c r="A131" s="3" t="s">
        <v>123</v>
      </c>
      <c r="B131" s="3" t="s">
        <v>75</v>
      </c>
      <c r="C131" s="3">
        <v>3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f t="shared" ref="I131:I194" si="5">IF(A131&lt;&gt;"",IF(ROUND(C131/7,0)&gt;=3,3*L$1,ROUND(C131/7,0)*L$1)+D131*L$1+E131*L$1+F131*L$1+G131*L$1+H131*L$1*2,"")</f>
        <v>0</v>
      </c>
    </row>
    <row r="132" spans="1:9" x14ac:dyDescent="0.25">
      <c r="A132" s="3" t="s">
        <v>500</v>
      </c>
      <c r="B132" s="3" t="s">
        <v>78</v>
      </c>
      <c r="C132" s="3">
        <v>9</v>
      </c>
      <c r="D132" s="3">
        <v>1</v>
      </c>
      <c r="E132" s="3">
        <v>0</v>
      </c>
      <c r="F132" s="3">
        <v>0</v>
      </c>
      <c r="G132" s="3">
        <v>0</v>
      </c>
      <c r="H132" s="3">
        <v>0</v>
      </c>
      <c r="I132" s="3">
        <f t="shared" si="5"/>
        <v>30</v>
      </c>
    </row>
    <row r="133" spans="1:9" x14ac:dyDescent="0.25">
      <c r="A133" s="3" t="s">
        <v>2</v>
      </c>
      <c r="B133" s="3" t="s">
        <v>75</v>
      </c>
      <c r="C133" s="3">
        <v>7</v>
      </c>
      <c r="D133" s="3">
        <v>0</v>
      </c>
      <c r="E133" s="3">
        <v>0</v>
      </c>
      <c r="F133" s="3">
        <v>0</v>
      </c>
      <c r="G133" s="3">
        <v>2</v>
      </c>
      <c r="H133" s="3">
        <v>0</v>
      </c>
      <c r="I133" s="3">
        <f t="shared" si="5"/>
        <v>45</v>
      </c>
    </row>
    <row r="134" spans="1:9" x14ac:dyDescent="0.25">
      <c r="A134" s="3" t="s">
        <v>433</v>
      </c>
      <c r="B134" s="3" t="s">
        <v>75</v>
      </c>
      <c r="C134" s="3">
        <v>2</v>
      </c>
      <c r="D134" s="3">
        <v>0</v>
      </c>
      <c r="E134" s="3">
        <v>0</v>
      </c>
      <c r="F134" s="3">
        <v>0</v>
      </c>
      <c r="G134" s="3">
        <v>2</v>
      </c>
      <c r="H134" s="3">
        <v>0</v>
      </c>
      <c r="I134" s="3">
        <f t="shared" si="5"/>
        <v>30</v>
      </c>
    </row>
    <row r="135" spans="1:9" x14ac:dyDescent="0.25">
      <c r="A135" s="3" t="s">
        <v>257</v>
      </c>
      <c r="B135" s="3" t="s">
        <v>75</v>
      </c>
      <c r="C135" s="3">
        <v>7</v>
      </c>
      <c r="D135" s="3">
        <v>1</v>
      </c>
      <c r="E135" s="3">
        <v>1</v>
      </c>
      <c r="F135" s="3">
        <v>1</v>
      </c>
      <c r="G135" s="3">
        <v>2</v>
      </c>
      <c r="H135" s="3">
        <v>0</v>
      </c>
      <c r="I135" s="3">
        <f t="shared" si="5"/>
        <v>90</v>
      </c>
    </row>
    <row r="136" spans="1:9" x14ac:dyDescent="0.25">
      <c r="A136" s="3" t="s">
        <v>331</v>
      </c>
      <c r="B136" s="3" t="s">
        <v>316</v>
      </c>
      <c r="C136" s="3">
        <v>10</v>
      </c>
      <c r="D136" s="3">
        <v>0</v>
      </c>
      <c r="E136" s="3">
        <v>0</v>
      </c>
      <c r="F136" s="3">
        <v>0</v>
      </c>
      <c r="G136" s="3">
        <v>1</v>
      </c>
      <c r="H136" s="3">
        <v>0</v>
      </c>
      <c r="I136" s="3">
        <f t="shared" si="5"/>
        <v>30</v>
      </c>
    </row>
    <row r="137" spans="1:9" x14ac:dyDescent="0.25">
      <c r="A137" s="3" t="s">
        <v>392</v>
      </c>
      <c r="B137" s="3" t="s">
        <v>77</v>
      </c>
      <c r="C137" s="3">
        <v>5</v>
      </c>
      <c r="D137" s="3">
        <v>0</v>
      </c>
      <c r="E137" s="3">
        <v>1</v>
      </c>
      <c r="F137" s="3">
        <v>1</v>
      </c>
      <c r="G137" s="3">
        <v>1</v>
      </c>
      <c r="H137" s="3">
        <v>0</v>
      </c>
      <c r="I137" s="3">
        <f t="shared" si="5"/>
        <v>60</v>
      </c>
    </row>
    <row r="138" spans="1:9" x14ac:dyDescent="0.25">
      <c r="A138" s="3" t="s">
        <v>441</v>
      </c>
      <c r="B138" s="3" t="s">
        <v>77</v>
      </c>
      <c r="C138" s="3">
        <v>21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f t="shared" si="5"/>
        <v>45</v>
      </c>
    </row>
    <row r="139" spans="1:9" x14ac:dyDescent="0.25">
      <c r="A139" s="3" t="s">
        <v>517</v>
      </c>
      <c r="B139" s="3" t="s">
        <v>77</v>
      </c>
      <c r="C139" s="3">
        <v>21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f t="shared" si="5"/>
        <v>45</v>
      </c>
    </row>
    <row r="140" spans="1:9" x14ac:dyDescent="0.25">
      <c r="A140" s="3" t="s">
        <v>268</v>
      </c>
      <c r="B140" s="3" t="s">
        <v>78</v>
      </c>
      <c r="C140" s="3">
        <v>9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f t="shared" si="5"/>
        <v>15</v>
      </c>
    </row>
    <row r="141" spans="1:9" x14ac:dyDescent="0.25">
      <c r="A141" s="3" t="s">
        <v>263</v>
      </c>
      <c r="B141" s="3" t="s">
        <v>78</v>
      </c>
      <c r="C141" s="3">
        <v>7</v>
      </c>
      <c r="D141" s="3">
        <v>0</v>
      </c>
      <c r="E141" s="3">
        <v>0</v>
      </c>
      <c r="F141" s="3">
        <v>0</v>
      </c>
      <c r="G141" s="3">
        <v>2</v>
      </c>
      <c r="H141" s="3">
        <v>1</v>
      </c>
      <c r="I141" s="3">
        <f t="shared" si="5"/>
        <v>75</v>
      </c>
    </row>
    <row r="142" spans="1:9" x14ac:dyDescent="0.25">
      <c r="A142" s="3" t="s">
        <v>564</v>
      </c>
      <c r="B142" s="3" t="s">
        <v>78</v>
      </c>
      <c r="C142" s="3">
        <v>30</v>
      </c>
      <c r="D142" s="3">
        <v>1</v>
      </c>
      <c r="E142" s="3">
        <v>1</v>
      </c>
      <c r="F142" s="3">
        <v>1</v>
      </c>
      <c r="G142" s="3">
        <v>1</v>
      </c>
      <c r="H142" s="3">
        <v>1</v>
      </c>
      <c r="I142" s="3">
        <f t="shared" si="5"/>
        <v>135</v>
      </c>
    </row>
    <row r="143" spans="1:9" x14ac:dyDescent="0.25">
      <c r="A143" s="3" t="s">
        <v>241</v>
      </c>
      <c r="B143" s="3" t="s">
        <v>75</v>
      </c>
      <c r="C143" s="3">
        <v>6</v>
      </c>
      <c r="D143" s="3">
        <v>1</v>
      </c>
      <c r="E143" s="3">
        <v>1</v>
      </c>
      <c r="F143" s="3">
        <v>1</v>
      </c>
      <c r="G143" s="3">
        <v>0</v>
      </c>
      <c r="H143" s="3">
        <v>0</v>
      </c>
      <c r="I143" s="3">
        <f t="shared" si="5"/>
        <v>60</v>
      </c>
    </row>
    <row r="144" spans="1:9" x14ac:dyDescent="0.25">
      <c r="A144" s="3" t="s">
        <v>395</v>
      </c>
      <c r="B144" s="3" t="s">
        <v>316</v>
      </c>
      <c r="C144" s="3">
        <v>4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f t="shared" si="5"/>
        <v>15</v>
      </c>
    </row>
    <row r="145" spans="1:9" x14ac:dyDescent="0.25">
      <c r="A145" s="3" t="s">
        <v>220</v>
      </c>
      <c r="B145" s="3" t="s">
        <v>77</v>
      </c>
      <c r="C145" s="3">
        <v>8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f t="shared" si="5"/>
        <v>15</v>
      </c>
    </row>
    <row r="146" spans="1:9" x14ac:dyDescent="0.25">
      <c r="A146" s="3" t="s">
        <v>475</v>
      </c>
      <c r="B146" s="3" t="s">
        <v>77</v>
      </c>
      <c r="C146" s="3">
        <v>6</v>
      </c>
      <c r="D146" s="3">
        <v>1</v>
      </c>
      <c r="E146" s="3">
        <v>1</v>
      </c>
      <c r="F146" s="3">
        <v>1</v>
      </c>
      <c r="G146" s="3">
        <v>0</v>
      </c>
      <c r="H146" s="3">
        <v>0</v>
      </c>
      <c r="I146" s="3">
        <f t="shared" si="5"/>
        <v>60</v>
      </c>
    </row>
    <row r="147" spans="1:9" x14ac:dyDescent="0.25">
      <c r="A147" s="3" t="s">
        <v>318</v>
      </c>
      <c r="B147" s="3" t="s">
        <v>75</v>
      </c>
      <c r="C147" s="3">
        <v>7</v>
      </c>
      <c r="D147" s="3">
        <v>1</v>
      </c>
      <c r="E147" s="3">
        <v>0</v>
      </c>
      <c r="F147" s="3">
        <v>0</v>
      </c>
      <c r="G147" s="3">
        <v>0</v>
      </c>
      <c r="H147" s="3">
        <v>0</v>
      </c>
      <c r="I147" s="3">
        <f t="shared" si="5"/>
        <v>30</v>
      </c>
    </row>
    <row r="148" spans="1:9" x14ac:dyDescent="0.25">
      <c r="A148" s="3" t="s">
        <v>505</v>
      </c>
      <c r="B148" s="3" t="s">
        <v>316</v>
      </c>
      <c r="C148" s="3">
        <v>15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f t="shared" si="5"/>
        <v>30</v>
      </c>
    </row>
    <row r="149" spans="1:9" x14ac:dyDescent="0.25">
      <c r="A149" s="3" t="s">
        <v>507</v>
      </c>
      <c r="B149" s="3" t="s">
        <v>75</v>
      </c>
      <c r="C149" s="3">
        <v>14</v>
      </c>
      <c r="D149" s="3">
        <v>0</v>
      </c>
      <c r="E149" s="3">
        <v>0</v>
      </c>
      <c r="F149" s="3">
        <v>1</v>
      </c>
      <c r="G149" s="3">
        <v>0</v>
      </c>
      <c r="H149" s="3">
        <v>0</v>
      </c>
      <c r="I149" s="3">
        <f t="shared" si="5"/>
        <v>45</v>
      </c>
    </row>
    <row r="150" spans="1:9" x14ac:dyDescent="0.25">
      <c r="A150" s="3" t="s">
        <v>428</v>
      </c>
      <c r="B150" s="3" t="s">
        <v>77</v>
      </c>
      <c r="C150" s="3">
        <v>3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f t="shared" si="5"/>
        <v>0</v>
      </c>
    </row>
    <row r="151" spans="1:9" x14ac:dyDescent="0.25">
      <c r="A151" s="3" t="s">
        <v>446</v>
      </c>
      <c r="B151" s="3" t="s">
        <v>75</v>
      </c>
      <c r="C151" s="3">
        <v>7</v>
      </c>
      <c r="D151" s="3">
        <v>0</v>
      </c>
      <c r="E151" s="3">
        <v>1</v>
      </c>
      <c r="F151" s="3">
        <v>1</v>
      </c>
      <c r="G151" s="3">
        <v>0</v>
      </c>
      <c r="H151" s="3">
        <v>0</v>
      </c>
      <c r="I151" s="3">
        <f t="shared" si="5"/>
        <v>45</v>
      </c>
    </row>
    <row r="152" spans="1:9" x14ac:dyDescent="0.25">
      <c r="A152" s="3" t="s">
        <v>385</v>
      </c>
      <c r="B152" s="3" t="s">
        <v>316</v>
      </c>
      <c r="C152" s="3">
        <v>6</v>
      </c>
      <c r="D152" s="3">
        <v>1</v>
      </c>
      <c r="E152" s="3">
        <v>1</v>
      </c>
      <c r="F152" s="3">
        <v>1</v>
      </c>
      <c r="G152" s="3">
        <v>0</v>
      </c>
      <c r="H152" s="3">
        <v>1</v>
      </c>
      <c r="I152" s="3">
        <f t="shared" si="5"/>
        <v>90</v>
      </c>
    </row>
    <row r="153" spans="1:9" x14ac:dyDescent="0.25">
      <c r="A153" s="3" t="s">
        <v>346</v>
      </c>
      <c r="B153" s="3" t="s">
        <v>316</v>
      </c>
      <c r="C153" s="3">
        <v>11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f t="shared" si="5"/>
        <v>30</v>
      </c>
    </row>
    <row r="154" spans="1:9" x14ac:dyDescent="0.25">
      <c r="A154" s="3" t="s">
        <v>32</v>
      </c>
      <c r="B154" s="3" t="s">
        <v>75</v>
      </c>
      <c r="C154" s="3">
        <v>15</v>
      </c>
      <c r="D154" s="3">
        <v>0</v>
      </c>
      <c r="E154" s="3">
        <v>0</v>
      </c>
      <c r="F154" s="3">
        <v>0</v>
      </c>
      <c r="G154" s="3">
        <v>2</v>
      </c>
      <c r="H154" s="3">
        <v>0</v>
      </c>
      <c r="I154" s="3">
        <f t="shared" si="5"/>
        <v>60</v>
      </c>
    </row>
    <row r="155" spans="1:9" x14ac:dyDescent="0.25">
      <c r="A155" s="3" t="s">
        <v>430</v>
      </c>
      <c r="B155" s="3" t="s">
        <v>316</v>
      </c>
      <c r="C155" s="3">
        <v>2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f t="shared" si="5"/>
        <v>0</v>
      </c>
    </row>
    <row r="156" spans="1:9" x14ac:dyDescent="0.25">
      <c r="A156" s="3" t="s">
        <v>219</v>
      </c>
      <c r="B156" s="3" t="s">
        <v>75</v>
      </c>
      <c r="C156" s="3">
        <v>1</v>
      </c>
      <c r="D156" s="3">
        <v>1</v>
      </c>
      <c r="E156" s="3">
        <v>1</v>
      </c>
      <c r="F156" s="3">
        <v>1</v>
      </c>
      <c r="G156" s="3">
        <v>0</v>
      </c>
      <c r="H156" s="3">
        <v>0</v>
      </c>
      <c r="I156" s="3">
        <f t="shared" si="5"/>
        <v>45</v>
      </c>
    </row>
    <row r="157" spans="1:9" x14ac:dyDescent="0.25">
      <c r="A157" s="3" t="s">
        <v>436</v>
      </c>
      <c r="B157" s="3" t="s">
        <v>316</v>
      </c>
      <c r="C157" s="3">
        <v>5</v>
      </c>
      <c r="D157" s="3">
        <v>0</v>
      </c>
      <c r="E157" s="3">
        <v>1</v>
      </c>
      <c r="F157" s="3">
        <v>1</v>
      </c>
      <c r="G157" s="3">
        <v>1</v>
      </c>
      <c r="H157" s="3">
        <v>0</v>
      </c>
      <c r="I157" s="3">
        <f t="shared" si="5"/>
        <v>60</v>
      </c>
    </row>
    <row r="158" spans="1:9" x14ac:dyDescent="0.25">
      <c r="A158" s="3" t="s">
        <v>256</v>
      </c>
      <c r="B158" s="3" t="s">
        <v>75</v>
      </c>
      <c r="C158" s="3">
        <v>7</v>
      </c>
      <c r="D158" s="3">
        <v>0</v>
      </c>
      <c r="E158" s="3">
        <v>0</v>
      </c>
      <c r="F158" s="3">
        <v>0</v>
      </c>
      <c r="G158" s="3">
        <v>2</v>
      </c>
      <c r="H158" s="3">
        <v>0</v>
      </c>
      <c r="I158" s="3">
        <f t="shared" si="5"/>
        <v>45</v>
      </c>
    </row>
    <row r="159" spans="1:9" x14ac:dyDescent="0.25">
      <c r="A159" s="3" t="s">
        <v>104</v>
      </c>
      <c r="B159" s="3" t="s">
        <v>78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f t="shared" si="5"/>
        <v>0</v>
      </c>
    </row>
    <row r="160" spans="1:9" x14ac:dyDescent="0.25">
      <c r="A160" s="3" t="s">
        <v>478</v>
      </c>
      <c r="B160" s="3" t="s">
        <v>78</v>
      </c>
      <c r="C160" s="3">
        <v>7</v>
      </c>
      <c r="D160" s="3">
        <v>1</v>
      </c>
      <c r="E160" s="3">
        <v>1</v>
      </c>
      <c r="F160" s="3">
        <v>1</v>
      </c>
      <c r="G160" s="3">
        <v>0</v>
      </c>
      <c r="H160" s="3">
        <v>0</v>
      </c>
      <c r="I160" s="3">
        <f t="shared" si="5"/>
        <v>60</v>
      </c>
    </row>
    <row r="161" spans="1:9" x14ac:dyDescent="0.25">
      <c r="A161" s="3" t="s">
        <v>137</v>
      </c>
      <c r="B161" s="3" t="s">
        <v>78</v>
      </c>
      <c r="C161" s="3">
        <v>6</v>
      </c>
      <c r="D161" s="3">
        <v>1</v>
      </c>
      <c r="E161" s="3">
        <v>1</v>
      </c>
      <c r="F161" s="3">
        <v>1</v>
      </c>
      <c r="G161" s="3">
        <v>1</v>
      </c>
      <c r="H161" s="3">
        <v>0</v>
      </c>
      <c r="I161" s="3">
        <f t="shared" si="5"/>
        <v>75</v>
      </c>
    </row>
    <row r="162" spans="1:9" x14ac:dyDescent="0.25">
      <c r="A162" s="3" t="s">
        <v>565</v>
      </c>
      <c r="B162" s="3" t="s">
        <v>78</v>
      </c>
      <c r="C162" s="3">
        <v>24</v>
      </c>
      <c r="D162" s="3">
        <v>0</v>
      </c>
      <c r="E162" s="3">
        <v>0</v>
      </c>
      <c r="F162" s="3">
        <v>0</v>
      </c>
      <c r="G162" s="3">
        <v>1</v>
      </c>
      <c r="H162" s="3">
        <v>0</v>
      </c>
      <c r="I162" s="3">
        <f t="shared" si="5"/>
        <v>60</v>
      </c>
    </row>
    <row r="163" spans="1:9" x14ac:dyDescent="0.25">
      <c r="A163" s="3" t="s">
        <v>479</v>
      </c>
      <c r="B163" s="3" t="s">
        <v>77</v>
      </c>
      <c r="C163" s="3">
        <v>7</v>
      </c>
      <c r="D163" s="3">
        <v>1</v>
      </c>
      <c r="E163" s="3">
        <v>1</v>
      </c>
      <c r="F163" s="3">
        <v>1</v>
      </c>
      <c r="G163" s="3">
        <v>2</v>
      </c>
      <c r="H163" s="3">
        <v>1</v>
      </c>
      <c r="I163" s="3">
        <f t="shared" si="5"/>
        <v>120</v>
      </c>
    </row>
    <row r="164" spans="1:9" x14ac:dyDescent="0.25">
      <c r="A164" s="3" t="s">
        <v>134</v>
      </c>
      <c r="B164" s="3" t="s">
        <v>78</v>
      </c>
      <c r="C164" s="3">
        <v>6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f t="shared" si="5"/>
        <v>15</v>
      </c>
    </row>
    <row r="165" spans="1:9" x14ac:dyDescent="0.25">
      <c r="A165" s="3" t="s">
        <v>196</v>
      </c>
      <c r="B165" s="3" t="s">
        <v>77</v>
      </c>
      <c r="C165" s="3">
        <v>31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f t="shared" si="5"/>
        <v>45</v>
      </c>
    </row>
    <row r="166" spans="1:9" x14ac:dyDescent="0.25">
      <c r="A166" s="3" t="s">
        <v>30</v>
      </c>
      <c r="B166" s="3" t="s">
        <v>75</v>
      </c>
      <c r="C166" s="3">
        <v>5</v>
      </c>
      <c r="D166" s="3">
        <v>0</v>
      </c>
      <c r="E166" s="3">
        <v>0</v>
      </c>
      <c r="F166" s="3">
        <v>0</v>
      </c>
      <c r="G166" s="3">
        <v>2</v>
      </c>
      <c r="H166" s="3">
        <v>0</v>
      </c>
      <c r="I166" s="3">
        <f t="shared" si="5"/>
        <v>45</v>
      </c>
    </row>
    <row r="167" spans="1:9" x14ac:dyDescent="0.25">
      <c r="A167" s="3" t="s">
        <v>254</v>
      </c>
      <c r="B167" s="3" t="s">
        <v>75</v>
      </c>
      <c r="C167" s="3">
        <v>15</v>
      </c>
      <c r="D167" s="3">
        <v>1</v>
      </c>
      <c r="E167" s="3">
        <v>1</v>
      </c>
      <c r="F167" s="3">
        <v>1</v>
      </c>
      <c r="G167" s="3">
        <v>0</v>
      </c>
      <c r="H167" s="3">
        <v>0</v>
      </c>
      <c r="I167" s="3">
        <f t="shared" si="5"/>
        <v>75</v>
      </c>
    </row>
    <row r="168" spans="1:9" x14ac:dyDescent="0.25">
      <c r="A168" s="3" t="s">
        <v>165</v>
      </c>
      <c r="B168" s="3" t="s">
        <v>75</v>
      </c>
      <c r="C168" s="3">
        <v>7</v>
      </c>
      <c r="D168" s="3">
        <v>1</v>
      </c>
      <c r="E168" s="3">
        <v>1</v>
      </c>
      <c r="F168" s="3">
        <v>0</v>
      </c>
      <c r="G168" s="3">
        <v>0</v>
      </c>
      <c r="H168" s="3">
        <v>0</v>
      </c>
      <c r="I168" s="3">
        <f t="shared" si="5"/>
        <v>45</v>
      </c>
    </row>
    <row r="169" spans="1:9" x14ac:dyDescent="0.25">
      <c r="A169" s="3" t="s">
        <v>127</v>
      </c>
      <c r="B169" s="3" t="s">
        <v>78</v>
      </c>
      <c r="C169" s="3">
        <v>5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f t="shared" si="5"/>
        <v>15</v>
      </c>
    </row>
    <row r="170" spans="1:9" x14ac:dyDescent="0.25">
      <c r="A170" s="3" t="s">
        <v>163</v>
      </c>
      <c r="B170" s="3" t="s">
        <v>75</v>
      </c>
      <c r="C170" s="3">
        <v>3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f t="shared" si="5"/>
        <v>0</v>
      </c>
    </row>
    <row r="171" spans="1:9" x14ac:dyDescent="0.25">
      <c r="A171" s="3" t="s">
        <v>91</v>
      </c>
      <c r="B171" s="3" t="s">
        <v>78</v>
      </c>
      <c r="C171" s="3">
        <v>17</v>
      </c>
      <c r="D171" s="3">
        <v>1</v>
      </c>
      <c r="E171" s="3">
        <v>1</v>
      </c>
      <c r="F171" s="3">
        <v>1</v>
      </c>
      <c r="G171" s="3">
        <v>1</v>
      </c>
      <c r="H171" s="3">
        <v>0</v>
      </c>
      <c r="I171" s="3">
        <f t="shared" si="5"/>
        <v>90</v>
      </c>
    </row>
    <row r="172" spans="1:9" x14ac:dyDescent="0.25">
      <c r="A172" s="3" t="s">
        <v>435</v>
      </c>
      <c r="B172" s="3" t="s">
        <v>75</v>
      </c>
      <c r="C172" s="3">
        <v>3</v>
      </c>
      <c r="D172" s="3">
        <v>0</v>
      </c>
      <c r="E172" s="3">
        <v>0</v>
      </c>
      <c r="F172" s="3">
        <v>0</v>
      </c>
      <c r="G172" s="3">
        <v>2</v>
      </c>
      <c r="H172" s="3">
        <v>0</v>
      </c>
      <c r="I172" s="3">
        <f t="shared" si="5"/>
        <v>30</v>
      </c>
    </row>
    <row r="173" spans="1:9" x14ac:dyDescent="0.25">
      <c r="A173" s="3" t="s">
        <v>566</v>
      </c>
      <c r="B173" s="3" t="s">
        <v>78</v>
      </c>
      <c r="C173" s="3">
        <v>41</v>
      </c>
      <c r="D173" s="3">
        <v>1</v>
      </c>
      <c r="E173" s="3">
        <v>1</v>
      </c>
      <c r="F173" s="3">
        <v>1</v>
      </c>
      <c r="G173" s="3">
        <v>2</v>
      </c>
      <c r="H173" s="3">
        <v>1</v>
      </c>
      <c r="I173" s="3">
        <f t="shared" si="5"/>
        <v>150</v>
      </c>
    </row>
    <row r="174" spans="1:9" x14ac:dyDescent="0.25">
      <c r="A174" s="3" t="s">
        <v>69</v>
      </c>
      <c r="B174" s="3" t="s">
        <v>75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f t="shared" si="5"/>
        <v>0</v>
      </c>
    </row>
    <row r="175" spans="1:9" x14ac:dyDescent="0.25">
      <c r="A175" s="3" t="s">
        <v>333</v>
      </c>
      <c r="B175" s="3" t="s">
        <v>316</v>
      </c>
      <c r="C175" s="3">
        <v>3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f t="shared" si="5"/>
        <v>0</v>
      </c>
    </row>
    <row r="176" spans="1:9" x14ac:dyDescent="0.25">
      <c r="A176" s="3" t="s">
        <v>76</v>
      </c>
      <c r="B176" s="3" t="s">
        <v>77</v>
      </c>
      <c r="C176" s="3">
        <v>4</v>
      </c>
      <c r="D176" s="3">
        <v>1</v>
      </c>
      <c r="E176" s="3">
        <v>1</v>
      </c>
      <c r="F176" s="3">
        <v>1</v>
      </c>
      <c r="G176" s="3">
        <v>0</v>
      </c>
      <c r="H176" s="3">
        <v>0</v>
      </c>
      <c r="I176" s="3">
        <f t="shared" si="5"/>
        <v>60</v>
      </c>
    </row>
    <row r="177" spans="1:9" x14ac:dyDescent="0.25">
      <c r="A177" s="3" t="s">
        <v>68</v>
      </c>
      <c r="B177" s="3" t="s">
        <v>77</v>
      </c>
      <c r="C177" s="3">
        <v>12</v>
      </c>
      <c r="D177" s="3">
        <v>0</v>
      </c>
      <c r="E177" s="3">
        <v>0</v>
      </c>
      <c r="F177" s="3">
        <v>0</v>
      </c>
      <c r="G177" s="3">
        <v>2</v>
      </c>
      <c r="H177" s="3">
        <v>0</v>
      </c>
      <c r="I177" s="3">
        <f t="shared" si="5"/>
        <v>60</v>
      </c>
    </row>
    <row r="178" spans="1:9" x14ac:dyDescent="0.25">
      <c r="A178" s="3" t="s">
        <v>16</v>
      </c>
      <c r="B178" s="3" t="s">
        <v>78</v>
      </c>
      <c r="C178" s="3">
        <v>7</v>
      </c>
      <c r="D178" s="3">
        <v>1</v>
      </c>
      <c r="E178" s="3">
        <v>1</v>
      </c>
      <c r="F178" s="3">
        <v>1</v>
      </c>
      <c r="G178" s="3">
        <v>1</v>
      </c>
      <c r="H178" s="3">
        <v>0</v>
      </c>
      <c r="I178" s="3">
        <f t="shared" si="5"/>
        <v>75</v>
      </c>
    </row>
    <row r="179" spans="1:9" x14ac:dyDescent="0.25">
      <c r="A179" s="3" t="s">
        <v>83</v>
      </c>
      <c r="B179" s="3" t="s">
        <v>75</v>
      </c>
      <c r="C179" s="3">
        <v>4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f t="shared" si="5"/>
        <v>15</v>
      </c>
    </row>
    <row r="180" spans="1:9" x14ac:dyDescent="0.25">
      <c r="A180" s="3" t="s">
        <v>490</v>
      </c>
      <c r="B180" s="3" t="s">
        <v>75</v>
      </c>
      <c r="C180" s="3">
        <v>7</v>
      </c>
      <c r="D180" s="3">
        <v>1</v>
      </c>
      <c r="E180" s="3">
        <v>1</v>
      </c>
      <c r="F180" s="3">
        <v>0</v>
      </c>
      <c r="G180" s="3">
        <v>0</v>
      </c>
      <c r="H180" s="3">
        <v>0</v>
      </c>
      <c r="I180" s="3">
        <f t="shared" si="5"/>
        <v>45</v>
      </c>
    </row>
    <row r="181" spans="1:9" x14ac:dyDescent="0.25">
      <c r="A181" s="3" t="s">
        <v>275</v>
      </c>
      <c r="B181" s="3" t="s">
        <v>77</v>
      </c>
      <c r="C181" s="3">
        <v>10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f t="shared" si="5"/>
        <v>15</v>
      </c>
    </row>
    <row r="182" spans="1:9" x14ac:dyDescent="0.25">
      <c r="A182" s="3" t="s">
        <v>211</v>
      </c>
      <c r="B182" s="3" t="s">
        <v>75</v>
      </c>
      <c r="C182" s="3">
        <v>1</v>
      </c>
      <c r="D182" s="3">
        <v>1</v>
      </c>
      <c r="E182" s="3">
        <v>1</v>
      </c>
      <c r="F182" s="3">
        <v>1</v>
      </c>
      <c r="G182" s="3">
        <v>0</v>
      </c>
      <c r="H182" s="3">
        <v>0</v>
      </c>
      <c r="I182" s="3">
        <f t="shared" si="5"/>
        <v>45</v>
      </c>
    </row>
    <row r="183" spans="1:9" x14ac:dyDescent="0.25">
      <c r="A183" s="3" t="s">
        <v>541</v>
      </c>
      <c r="B183" s="3" t="s">
        <v>78</v>
      </c>
      <c r="C183" s="3">
        <v>21</v>
      </c>
      <c r="D183" s="3">
        <v>0</v>
      </c>
      <c r="E183" s="3">
        <v>1</v>
      </c>
      <c r="F183" s="3">
        <v>1</v>
      </c>
      <c r="G183" s="3">
        <v>2</v>
      </c>
      <c r="H183" s="3">
        <v>0</v>
      </c>
      <c r="I183" s="3">
        <f t="shared" si="5"/>
        <v>105</v>
      </c>
    </row>
    <row r="184" spans="1:9" x14ac:dyDescent="0.25">
      <c r="A184" s="3" t="s">
        <v>482</v>
      </c>
      <c r="B184" s="3" t="s">
        <v>75</v>
      </c>
      <c r="C184" s="3">
        <v>1</v>
      </c>
      <c r="D184" s="3">
        <v>1</v>
      </c>
      <c r="E184" s="3">
        <v>1</v>
      </c>
      <c r="F184" s="3">
        <v>1</v>
      </c>
      <c r="G184" s="3">
        <v>2</v>
      </c>
      <c r="H184" s="3">
        <v>0</v>
      </c>
      <c r="I184" s="3">
        <f t="shared" si="5"/>
        <v>75</v>
      </c>
    </row>
    <row r="185" spans="1:9" x14ac:dyDescent="0.25">
      <c r="A185" s="3" t="s">
        <v>19</v>
      </c>
      <c r="B185" s="3" t="s">
        <v>78</v>
      </c>
      <c r="C185" s="3">
        <v>11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f t="shared" si="5"/>
        <v>30</v>
      </c>
    </row>
    <row r="186" spans="1:9" x14ac:dyDescent="0.25">
      <c r="A186" s="3" t="s">
        <v>66</v>
      </c>
      <c r="B186" s="3" t="s">
        <v>77</v>
      </c>
      <c r="C186" s="3">
        <v>2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f t="shared" si="5"/>
        <v>0</v>
      </c>
    </row>
    <row r="187" spans="1:9" x14ac:dyDescent="0.25">
      <c r="A187" s="3" t="s">
        <v>160</v>
      </c>
      <c r="B187" s="3" t="s">
        <v>78</v>
      </c>
      <c r="C187" s="3">
        <v>7</v>
      </c>
      <c r="D187" s="3">
        <v>1</v>
      </c>
      <c r="E187" s="3">
        <v>1</v>
      </c>
      <c r="F187" s="3">
        <v>1</v>
      </c>
      <c r="G187" s="3">
        <v>1</v>
      </c>
      <c r="H187" s="3">
        <v>0</v>
      </c>
      <c r="I187" s="3">
        <f t="shared" si="5"/>
        <v>75</v>
      </c>
    </row>
    <row r="188" spans="1:9" x14ac:dyDescent="0.25">
      <c r="A188" s="3" t="s">
        <v>480</v>
      </c>
      <c r="B188" s="3" t="s">
        <v>77</v>
      </c>
      <c r="C188" s="3">
        <v>7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f t="shared" si="5"/>
        <v>15</v>
      </c>
    </row>
    <row r="189" spans="1:9" x14ac:dyDescent="0.25">
      <c r="A189" s="3" t="s">
        <v>485</v>
      </c>
      <c r="B189" s="3" t="s">
        <v>78</v>
      </c>
      <c r="C189" s="3">
        <v>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f t="shared" si="5"/>
        <v>15</v>
      </c>
    </row>
    <row r="190" spans="1:9" x14ac:dyDescent="0.25">
      <c r="A190" s="3" t="s">
        <v>103</v>
      </c>
      <c r="B190" s="3" t="s">
        <v>75</v>
      </c>
      <c r="C190" s="3">
        <v>5</v>
      </c>
      <c r="D190" s="3">
        <v>1</v>
      </c>
      <c r="E190" s="3">
        <v>1</v>
      </c>
      <c r="F190" s="3">
        <v>1</v>
      </c>
      <c r="G190" s="3">
        <v>0</v>
      </c>
      <c r="H190" s="3">
        <v>0</v>
      </c>
      <c r="I190" s="3">
        <f t="shared" si="5"/>
        <v>60</v>
      </c>
    </row>
    <row r="191" spans="1:9" x14ac:dyDescent="0.25">
      <c r="A191" s="3" t="s">
        <v>17</v>
      </c>
      <c r="B191" s="3" t="s">
        <v>75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f t="shared" si="5"/>
        <v>0</v>
      </c>
    </row>
    <row r="192" spans="1:9" x14ac:dyDescent="0.25">
      <c r="A192" s="3" t="s">
        <v>540</v>
      </c>
      <c r="B192" s="3" t="s">
        <v>78</v>
      </c>
      <c r="C192" s="3">
        <v>21</v>
      </c>
      <c r="D192" s="3">
        <v>0</v>
      </c>
      <c r="E192" s="3">
        <v>1</v>
      </c>
      <c r="F192" s="3">
        <v>1</v>
      </c>
      <c r="G192" s="3">
        <v>2</v>
      </c>
      <c r="H192" s="3">
        <v>0</v>
      </c>
      <c r="I192" s="3">
        <f t="shared" si="5"/>
        <v>105</v>
      </c>
    </row>
    <row r="193" spans="1:9" x14ac:dyDescent="0.25">
      <c r="A193" s="3" t="s">
        <v>116</v>
      </c>
      <c r="B193" s="3" t="s">
        <v>78</v>
      </c>
      <c r="C193" s="3">
        <v>7</v>
      </c>
      <c r="D193" s="3">
        <v>1</v>
      </c>
      <c r="E193" s="3">
        <v>1</v>
      </c>
      <c r="F193" s="3">
        <v>0</v>
      </c>
      <c r="G193" s="3">
        <v>1</v>
      </c>
      <c r="H193" s="3">
        <v>0</v>
      </c>
      <c r="I193" s="3">
        <f t="shared" si="5"/>
        <v>60</v>
      </c>
    </row>
    <row r="194" spans="1:9" x14ac:dyDescent="0.25">
      <c r="A194" s="3" t="s">
        <v>484</v>
      </c>
      <c r="B194" s="3" t="s">
        <v>77</v>
      </c>
      <c r="C194" s="3">
        <v>7</v>
      </c>
      <c r="D194" s="3">
        <v>1</v>
      </c>
      <c r="E194" s="3">
        <v>1</v>
      </c>
      <c r="F194" s="3">
        <v>1</v>
      </c>
      <c r="G194" s="3">
        <v>0</v>
      </c>
      <c r="H194" s="3">
        <v>0</v>
      </c>
      <c r="I194" s="3">
        <f t="shared" si="5"/>
        <v>60</v>
      </c>
    </row>
    <row r="195" spans="1:9" x14ac:dyDescent="0.25">
      <c r="A195" s="3" t="s">
        <v>45</v>
      </c>
      <c r="B195" s="3" t="s">
        <v>77</v>
      </c>
      <c r="C195" s="3">
        <v>1</v>
      </c>
      <c r="D195" s="3">
        <v>1</v>
      </c>
      <c r="E195" s="3">
        <v>1</v>
      </c>
      <c r="F195" s="3">
        <v>1</v>
      </c>
      <c r="G195" s="3">
        <v>1</v>
      </c>
      <c r="H195" s="3">
        <v>0</v>
      </c>
      <c r="I195" s="3">
        <f t="shared" ref="I195:I258" si="6">IF(A195&lt;&gt;"",IF(ROUND(C195/7,0)&gt;=3,3*L$1,ROUND(C195/7,0)*L$1)+D195*L$1+E195*L$1+F195*L$1+G195*L$1+H195*L$1*2,"")</f>
        <v>60</v>
      </c>
    </row>
    <row r="196" spans="1:9" x14ac:dyDescent="0.25">
      <c r="A196" s="3" t="s">
        <v>230</v>
      </c>
      <c r="B196" s="3" t="s">
        <v>77</v>
      </c>
      <c r="C196" s="3">
        <v>7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f t="shared" si="6"/>
        <v>15</v>
      </c>
    </row>
    <row r="197" spans="1:9" x14ac:dyDescent="0.25">
      <c r="A197" s="3" t="s">
        <v>438</v>
      </c>
      <c r="B197" s="3" t="s">
        <v>316</v>
      </c>
      <c r="C197" s="3">
        <v>7</v>
      </c>
      <c r="D197" s="3">
        <v>0</v>
      </c>
      <c r="E197" s="3">
        <v>1</v>
      </c>
      <c r="F197" s="3">
        <v>1</v>
      </c>
      <c r="G197" s="3">
        <v>0</v>
      </c>
      <c r="H197" s="3">
        <v>0</v>
      </c>
      <c r="I197" s="3">
        <f t="shared" si="6"/>
        <v>45</v>
      </c>
    </row>
    <row r="198" spans="1:9" x14ac:dyDescent="0.25">
      <c r="A198" s="3" t="s">
        <v>125</v>
      </c>
      <c r="B198" s="3" t="s">
        <v>77</v>
      </c>
      <c r="C198" s="3">
        <v>6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f t="shared" si="6"/>
        <v>15</v>
      </c>
    </row>
    <row r="199" spans="1:9" x14ac:dyDescent="0.25">
      <c r="A199" s="3" t="s">
        <v>550</v>
      </c>
      <c r="B199" s="3" t="s">
        <v>77</v>
      </c>
      <c r="C199" s="3">
        <v>33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f t="shared" si="6"/>
        <v>45</v>
      </c>
    </row>
    <row r="200" spans="1:9" x14ac:dyDescent="0.25">
      <c r="A200" s="3" t="s">
        <v>506</v>
      </c>
      <c r="B200" s="3" t="s">
        <v>75</v>
      </c>
      <c r="C200" s="3">
        <v>6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f t="shared" si="6"/>
        <v>15</v>
      </c>
    </row>
    <row r="201" spans="1:9" x14ac:dyDescent="0.25">
      <c r="A201" s="3" t="s">
        <v>31</v>
      </c>
      <c r="B201" s="3" t="s">
        <v>78</v>
      </c>
      <c r="C201" s="3">
        <v>7</v>
      </c>
      <c r="D201" s="3">
        <v>1</v>
      </c>
      <c r="E201" s="3">
        <v>0</v>
      </c>
      <c r="F201" s="3">
        <v>0</v>
      </c>
      <c r="G201" s="3">
        <v>1</v>
      </c>
      <c r="H201" s="3">
        <v>1</v>
      </c>
      <c r="I201" s="3">
        <f t="shared" si="6"/>
        <v>75</v>
      </c>
    </row>
    <row r="202" spans="1:9" x14ac:dyDescent="0.25">
      <c r="A202" s="3" t="s">
        <v>121</v>
      </c>
      <c r="B202" s="3" t="s">
        <v>78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f t="shared" si="6"/>
        <v>0</v>
      </c>
    </row>
    <row r="203" spans="1:9" x14ac:dyDescent="0.25">
      <c r="A203" s="3" t="s">
        <v>489</v>
      </c>
      <c r="B203" s="3" t="s">
        <v>77</v>
      </c>
      <c r="C203" s="3">
        <v>16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f t="shared" si="6"/>
        <v>30</v>
      </c>
    </row>
    <row r="204" spans="1:9" x14ac:dyDescent="0.25">
      <c r="A204" s="3" t="s">
        <v>567</v>
      </c>
      <c r="B204" s="3" t="s">
        <v>78</v>
      </c>
      <c r="C204" s="3">
        <v>22</v>
      </c>
      <c r="D204" s="3">
        <v>1</v>
      </c>
      <c r="E204" s="3">
        <v>1</v>
      </c>
      <c r="F204" s="3">
        <v>1</v>
      </c>
      <c r="G204" s="3">
        <v>1</v>
      </c>
      <c r="H204" s="3">
        <v>0</v>
      </c>
      <c r="I204" s="3">
        <f t="shared" si="6"/>
        <v>105</v>
      </c>
    </row>
    <row r="205" spans="1:9" x14ac:dyDescent="0.25">
      <c r="A205" s="3" t="s">
        <v>543</v>
      </c>
      <c r="B205" s="3" t="s">
        <v>78</v>
      </c>
      <c r="C205" s="3">
        <v>28</v>
      </c>
      <c r="D205" s="3">
        <v>1</v>
      </c>
      <c r="E205" s="3">
        <v>1</v>
      </c>
      <c r="F205" s="3">
        <v>1</v>
      </c>
      <c r="G205" s="3">
        <v>1</v>
      </c>
      <c r="H205" s="3">
        <v>0</v>
      </c>
      <c r="I205" s="3">
        <f t="shared" si="6"/>
        <v>105</v>
      </c>
    </row>
    <row r="206" spans="1:9" x14ac:dyDescent="0.25">
      <c r="A206" s="3" t="s">
        <v>523</v>
      </c>
      <c r="B206" s="3" t="s">
        <v>78</v>
      </c>
      <c r="C206" s="3">
        <v>16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f t="shared" si="6"/>
        <v>30</v>
      </c>
    </row>
    <row r="207" spans="1:9" x14ac:dyDescent="0.25">
      <c r="A207" s="3" t="s">
        <v>495</v>
      </c>
      <c r="B207" s="3" t="s">
        <v>78</v>
      </c>
      <c r="C207" s="3">
        <v>7</v>
      </c>
      <c r="D207" s="3">
        <v>0</v>
      </c>
      <c r="E207" s="3">
        <v>1</v>
      </c>
      <c r="F207" s="3">
        <v>1</v>
      </c>
      <c r="G207" s="3">
        <v>1</v>
      </c>
      <c r="H207" s="3">
        <v>0</v>
      </c>
      <c r="I207" s="3">
        <f t="shared" si="6"/>
        <v>60</v>
      </c>
    </row>
    <row r="208" spans="1:9" x14ac:dyDescent="0.25">
      <c r="A208" s="3" t="s">
        <v>50</v>
      </c>
      <c r="B208" s="3" t="s">
        <v>75</v>
      </c>
      <c r="C208" s="3">
        <v>6</v>
      </c>
      <c r="D208" s="3">
        <v>0</v>
      </c>
      <c r="E208" s="3">
        <v>0</v>
      </c>
      <c r="F208" s="3">
        <v>0</v>
      </c>
      <c r="G208" s="3">
        <v>2</v>
      </c>
      <c r="H208" s="3">
        <v>0</v>
      </c>
      <c r="I208" s="3">
        <f t="shared" si="6"/>
        <v>45</v>
      </c>
    </row>
    <row r="209" spans="1:9" x14ac:dyDescent="0.25">
      <c r="A209" s="3" t="s">
        <v>427</v>
      </c>
      <c r="B209" s="3" t="s">
        <v>75</v>
      </c>
      <c r="C209" s="3">
        <v>3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f t="shared" si="6"/>
        <v>0</v>
      </c>
    </row>
    <row r="210" spans="1:9" x14ac:dyDescent="0.25">
      <c r="A210" s="3" t="s">
        <v>111</v>
      </c>
      <c r="B210" s="3" t="s">
        <v>77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f t="shared" si="6"/>
        <v>0</v>
      </c>
    </row>
    <row r="211" spans="1:9" x14ac:dyDescent="0.25">
      <c r="A211" s="3" t="s">
        <v>531</v>
      </c>
      <c r="B211" s="3" t="s">
        <v>78</v>
      </c>
      <c r="C211" s="3">
        <v>12</v>
      </c>
      <c r="D211" s="3">
        <v>0</v>
      </c>
      <c r="E211" s="3">
        <v>1</v>
      </c>
      <c r="F211" s="3">
        <v>1</v>
      </c>
      <c r="G211" s="3">
        <v>1</v>
      </c>
      <c r="H211" s="3">
        <v>1</v>
      </c>
      <c r="I211" s="3">
        <f t="shared" si="6"/>
        <v>105</v>
      </c>
    </row>
    <row r="212" spans="1:9" x14ac:dyDescent="0.25">
      <c r="A212" s="3" t="s">
        <v>267</v>
      </c>
      <c r="B212" s="3" t="s">
        <v>77</v>
      </c>
      <c r="C212" s="3">
        <v>8</v>
      </c>
      <c r="D212" s="3">
        <v>0</v>
      </c>
      <c r="E212" s="3">
        <v>0</v>
      </c>
      <c r="F212" s="3">
        <v>0</v>
      </c>
      <c r="G212" s="3">
        <v>1</v>
      </c>
      <c r="H212" s="3">
        <v>0</v>
      </c>
      <c r="I212" s="3">
        <f t="shared" si="6"/>
        <v>30</v>
      </c>
    </row>
    <row r="213" spans="1:9" x14ac:dyDescent="0.25">
      <c r="A213" s="3" t="s">
        <v>486</v>
      </c>
      <c r="B213" s="3" t="s">
        <v>78</v>
      </c>
      <c r="C213" s="3">
        <v>7</v>
      </c>
      <c r="D213" s="3">
        <v>0</v>
      </c>
      <c r="E213" s="3">
        <v>1</v>
      </c>
      <c r="F213" s="3">
        <v>0</v>
      </c>
      <c r="G213" s="3">
        <v>0</v>
      </c>
      <c r="H213" s="3">
        <v>0</v>
      </c>
      <c r="I213" s="3">
        <f t="shared" si="6"/>
        <v>30</v>
      </c>
    </row>
    <row r="214" spans="1:9" x14ac:dyDescent="0.25">
      <c r="A214" s="3" t="s">
        <v>455</v>
      </c>
      <c r="B214" s="3" t="s">
        <v>75</v>
      </c>
      <c r="C214" s="3">
        <v>0</v>
      </c>
      <c r="D214" s="3">
        <v>1</v>
      </c>
      <c r="E214" s="3">
        <v>0</v>
      </c>
      <c r="F214" s="3">
        <v>1</v>
      </c>
      <c r="G214" s="3">
        <v>0</v>
      </c>
      <c r="H214" s="3">
        <v>0</v>
      </c>
      <c r="I214" s="3">
        <f t="shared" si="6"/>
        <v>30</v>
      </c>
    </row>
    <row r="215" spans="1:9" x14ac:dyDescent="0.25">
      <c r="A215" s="3" t="s">
        <v>97</v>
      </c>
      <c r="B215" s="3" t="s">
        <v>75</v>
      </c>
      <c r="C215" s="3">
        <v>7</v>
      </c>
      <c r="D215" s="3">
        <v>0</v>
      </c>
      <c r="E215" s="3">
        <v>0</v>
      </c>
      <c r="F215" s="3">
        <v>0</v>
      </c>
      <c r="G215" s="3">
        <v>2</v>
      </c>
      <c r="H215" s="3">
        <v>0</v>
      </c>
      <c r="I215" s="3">
        <f t="shared" si="6"/>
        <v>45</v>
      </c>
    </row>
    <row r="216" spans="1:9" x14ac:dyDescent="0.25">
      <c r="A216" s="3" t="s">
        <v>502</v>
      </c>
      <c r="B216" s="3" t="s">
        <v>75</v>
      </c>
      <c r="C216" s="3">
        <v>7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f t="shared" si="6"/>
        <v>15</v>
      </c>
    </row>
    <row r="217" spans="1:9" x14ac:dyDescent="0.25">
      <c r="A217" s="3" t="s">
        <v>9</v>
      </c>
      <c r="B217" s="3" t="s">
        <v>77</v>
      </c>
      <c r="C217" s="3">
        <v>1</v>
      </c>
      <c r="D217" s="3">
        <v>1</v>
      </c>
      <c r="E217" s="3">
        <v>1</v>
      </c>
      <c r="F217" s="3">
        <v>1</v>
      </c>
      <c r="G217" s="3">
        <v>0</v>
      </c>
      <c r="H217" s="3">
        <v>0</v>
      </c>
      <c r="I217" s="3">
        <f t="shared" si="6"/>
        <v>45</v>
      </c>
    </row>
    <row r="218" spans="1:9" x14ac:dyDescent="0.25">
      <c r="A218" s="3" t="s">
        <v>35</v>
      </c>
      <c r="B218" s="3" t="s">
        <v>77</v>
      </c>
      <c r="C218" s="3">
        <v>0</v>
      </c>
      <c r="D218" s="3">
        <v>1</v>
      </c>
      <c r="E218" s="3">
        <v>1</v>
      </c>
      <c r="F218" s="3">
        <v>1</v>
      </c>
      <c r="G218" s="3">
        <v>0</v>
      </c>
      <c r="H218" s="3">
        <v>0</v>
      </c>
      <c r="I218" s="3">
        <f t="shared" si="6"/>
        <v>45</v>
      </c>
    </row>
    <row r="219" spans="1:9" x14ac:dyDescent="0.25">
      <c r="A219" s="3" t="s">
        <v>250</v>
      </c>
      <c r="B219" s="3" t="s">
        <v>78</v>
      </c>
      <c r="C219" s="3">
        <v>7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f t="shared" si="6"/>
        <v>15</v>
      </c>
    </row>
    <row r="220" spans="1:9" x14ac:dyDescent="0.25">
      <c r="A220" s="3" t="s">
        <v>530</v>
      </c>
      <c r="B220" s="3" t="s">
        <v>77</v>
      </c>
      <c r="C220" s="3">
        <v>11</v>
      </c>
      <c r="D220" s="3">
        <v>1</v>
      </c>
      <c r="E220" s="3">
        <v>1</v>
      </c>
      <c r="F220" s="3">
        <v>1</v>
      </c>
      <c r="G220" s="3">
        <v>0</v>
      </c>
      <c r="H220" s="3">
        <v>0</v>
      </c>
      <c r="I220" s="3">
        <f t="shared" si="6"/>
        <v>75</v>
      </c>
    </row>
    <row r="221" spans="1:9" x14ac:dyDescent="0.25">
      <c r="A221" s="3" t="s">
        <v>568</v>
      </c>
      <c r="B221" s="3" t="s">
        <v>78</v>
      </c>
      <c r="C221" s="3">
        <v>29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f t="shared" si="6"/>
        <v>45</v>
      </c>
    </row>
    <row r="222" spans="1:9" x14ac:dyDescent="0.25">
      <c r="A222" s="3" t="s">
        <v>225</v>
      </c>
      <c r="B222" s="3" t="s">
        <v>75</v>
      </c>
      <c r="C222" s="3">
        <v>3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f t="shared" si="6"/>
        <v>0</v>
      </c>
    </row>
    <row r="223" spans="1:9" x14ac:dyDescent="0.25">
      <c r="A223" s="3" t="s">
        <v>12</v>
      </c>
      <c r="B223" s="3" t="s">
        <v>78</v>
      </c>
      <c r="C223" s="3">
        <v>4</v>
      </c>
      <c r="D223" s="3">
        <v>1</v>
      </c>
      <c r="E223" s="3">
        <v>1</v>
      </c>
      <c r="F223" s="3">
        <v>1</v>
      </c>
      <c r="G223" s="3">
        <v>2</v>
      </c>
      <c r="H223" s="3">
        <v>0</v>
      </c>
      <c r="I223" s="3">
        <f t="shared" si="6"/>
        <v>90</v>
      </c>
    </row>
    <row r="224" spans="1:9" x14ac:dyDescent="0.25">
      <c r="A224" s="3" t="s">
        <v>569</v>
      </c>
      <c r="B224" s="3" t="s">
        <v>77</v>
      </c>
      <c r="C224" s="3">
        <v>31</v>
      </c>
      <c r="D224" s="3">
        <v>0</v>
      </c>
      <c r="E224" s="3">
        <v>0</v>
      </c>
      <c r="F224" s="3">
        <v>0</v>
      </c>
      <c r="G224" s="3">
        <v>0</v>
      </c>
      <c r="H224" s="3">
        <v>1</v>
      </c>
      <c r="I224" s="3">
        <f t="shared" si="6"/>
        <v>75</v>
      </c>
    </row>
    <row r="225" spans="1:9" x14ac:dyDescent="0.25">
      <c r="A225" s="3" t="s">
        <v>151</v>
      </c>
      <c r="B225" s="3" t="s">
        <v>77</v>
      </c>
      <c r="C225" s="3">
        <v>7</v>
      </c>
      <c r="D225" s="3">
        <v>1</v>
      </c>
      <c r="E225" s="3">
        <v>0</v>
      </c>
      <c r="F225" s="3">
        <v>1</v>
      </c>
      <c r="G225" s="3">
        <v>2</v>
      </c>
      <c r="H225" s="3">
        <v>1</v>
      </c>
      <c r="I225" s="3">
        <f t="shared" si="6"/>
        <v>105</v>
      </c>
    </row>
    <row r="226" spans="1:9" x14ac:dyDescent="0.25">
      <c r="A226" s="3" t="s">
        <v>59</v>
      </c>
      <c r="B226" s="3" t="s">
        <v>77</v>
      </c>
      <c r="C226" s="3">
        <v>0</v>
      </c>
      <c r="D226" s="3">
        <v>1</v>
      </c>
      <c r="E226" s="3">
        <v>1</v>
      </c>
      <c r="F226" s="3">
        <v>0</v>
      </c>
      <c r="G226" s="3">
        <v>0</v>
      </c>
      <c r="H226" s="3">
        <v>0</v>
      </c>
      <c r="I226" s="3">
        <f t="shared" si="6"/>
        <v>30</v>
      </c>
    </row>
    <row r="227" spans="1:9" x14ac:dyDescent="0.25">
      <c r="A227" s="3" t="s">
        <v>442</v>
      </c>
      <c r="B227" s="3" t="s">
        <v>77</v>
      </c>
      <c r="C227" s="3">
        <v>7</v>
      </c>
      <c r="D227" s="3">
        <v>1</v>
      </c>
      <c r="E227" s="3">
        <v>1</v>
      </c>
      <c r="F227" s="3">
        <v>1</v>
      </c>
      <c r="G227" s="3">
        <v>0</v>
      </c>
      <c r="H227" s="3">
        <v>0</v>
      </c>
      <c r="I227" s="3">
        <f t="shared" si="6"/>
        <v>60</v>
      </c>
    </row>
    <row r="228" spans="1:9" x14ac:dyDescent="0.25">
      <c r="A228" s="3" t="s">
        <v>513</v>
      </c>
      <c r="B228" s="3" t="s">
        <v>75</v>
      </c>
      <c r="C228" s="3">
        <v>7</v>
      </c>
      <c r="D228" s="3">
        <v>1</v>
      </c>
      <c r="E228" s="3">
        <v>1</v>
      </c>
      <c r="F228" s="3">
        <v>0</v>
      </c>
      <c r="G228" s="3">
        <v>0</v>
      </c>
      <c r="H228" s="3">
        <v>0</v>
      </c>
      <c r="I228" s="3">
        <f t="shared" si="6"/>
        <v>45</v>
      </c>
    </row>
    <row r="229" spans="1:9" x14ac:dyDescent="0.25">
      <c r="A229" s="3" t="s">
        <v>99</v>
      </c>
      <c r="B229" s="3" t="s">
        <v>75</v>
      </c>
      <c r="C229" s="3">
        <v>1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f t="shared" si="6"/>
        <v>0</v>
      </c>
    </row>
    <row r="230" spans="1:9" x14ac:dyDescent="0.25">
      <c r="A230" s="3" t="s">
        <v>448</v>
      </c>
      <c r="B230" s="3" t="s">
        <v>316</v>
      </c>
      <c r="C230" s="3">
        <v>3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f t="shared" si="6"/>
        <v>0</v>
      </c>
    </row>
    <row r="231" spans="1:9" x14ac:dyDescent="0.25">
      <c r="A231" s="3" t="s">
        <v>136</v>
      </c>
      <c r="B231" s="3" t="s">
        <v>75</v>
      </c>
      <c r="C231" s="3">
        <v>7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f t="shared" si="6"/>
        <v>15</v>
      </c>
    </row>
    <row r="232" spans="1:9" x14ac:dyDescent="0.25">
      <c r="A232" s="3" t="s">
        <v>421</v>
      </c>
      <c r="B232" s="3" t="s">
        <v>75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f t="shared" si="6"/>
        <v>0</v>
      </c>
    </row>
    <row r="233" spans="1:9" x14ac:dyDescent="0.25">
      <c r="A233" s="3" t="s">
        <v>328</v>
      </c>
      <c r="B233" s="3" t="s">
        <v>316</v>
      </c>
      <c r="C233" s="3">
        <v>7</v>
      </c>
      <c r="D233" s="3">
        <v>1</v>
      </c>
      <c r="E233" s="3">
        <v>1</v>
      </c>
      <c r="F233" s="3">
        <v>1</v>
      </c>
      <c r="G233" s="3">
        <v>0</v>
      </c>
      <c r="H233" s="3">
        <v>0</v>
      </c>
      <c r="I233" s="3">
        <f t="shared" si="6"/>
        <v>60</v>
      </c>
    </row>
    <row r="234" spans="1:9" x14ac:dyDescent="0.25">
      <c r="A234" s="3" t="s">
        <v>108</v>
      </c>
      <c r="B234" s="3" t="s">
        <v>77</v>
      </c>
      <c r="C234" s="3">
        <v>5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f t="shared" si="6"/>
        <v>15</v>
      </c>
    </row>
    <row r="235" spans="1:9" x14ac:dyDescent="0.25">
      <c r="A235" s="3" t="s">
        <v>422</v>
      </c>
      <c r="B235" s="3" t="s">
        <v>316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f t="shared" si="6"/>
        <v>0</v>
      </c>
    </row>
    <row r="236" spans="1:9" x14ac:dyDescent="0.25">
      <c r="A236" s="3" t="s">
        <v>162</v>
      </c>
      <c r="B236" s="3" t="s">
        <v>75</v>
      </c>
      <c r="C236" s="3">
        <v>7</v>
      </c>
      <c r="D236" s="3">
        <v>0</v>
      </c>
      <c r="E236" s="3">
        <v>1</v>
      </c>
      <c r="F236" s="3">
        <v>1</v>
      </c>
      <c r="G236" s="3">
        <v>0</v>
      </c>
      <c r="H236" s="3">
        <v>0</v>
      </c>
      <c r="I236" s="3">
        <f t="shared" si="6"/>
        <v>45</v>
      </c>
    </row>
    <row r="237" spans="1:9" x14ac:dyDescent="0.25">
      <c r="A237" s="3" t="s">
        <v>431</v>
      </c>
      <c r="B237" s="3" t="s">
        <v>77</v>
      </c>
      <c r="C237" s="3">
        <v>7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f t="shared" si="6"/>
        <v>15</v>
      </c>
    </row>
    <row r="238" spans="1:9" x14ac:dyDescent="0.25">
      <c r="A238" s="3" t="s">
        <v>529</v>
      </c>
      <c r="B238" s="3" t="s">
        <v>78</v>
      </c>
      <c r="C238" s="3">
        <v>18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f t="shared" si="6"/>
        <v>45</v>
      </c>
    </row>
    <row r="239" spans="1:9" x14ac:dyDescent="0.25">
      <c r="A239" s="3" t="s">
        <v>27</v>
      </c>
      <c r="B239" s="3" t="s">
        <v>78</v>
      </c>
      <c r="C239" s="3">
        <v>10</v>
      </c>
      <c r="D239" s="3">
        <v>0</v>
      </c>
      <c r="E239" s="3">
        <v>0</v>
      </c>
      <c r="F239" s="3">
        <v>0</v>
      </c>
      <c r="G239" s="3">
        <v>1</v>
      </c>
      <c r="H239" s="3">
        <v>0</v>
      </c>
      <c r="I239" s="3">
        <f t="shared" si="6"/>
        <v>30</v>
      </c>
    </row>
    <row r="240" spans="1:9" x14ac:dyDescent="0.25">
      <c r="A240" s="3" t="s">
        <v>128</v>
      </c>
      <c r="B240" s="3" t="s">
        <v>75</v>
      </c>
      <c r="C240" s="3">
        <v>7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f t="shared" si="6"/>
        <v>15</v>
      </c>
    </row>
    <row r="241" spans="1:9" x14ac:dyDescent="0.25">
      <c r="A241" s="3" t="s">
        <v>229</v>
      </c>
      <c r="B241" s="3" t="s">
        <v>77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f t="shared" si="6"/>
        <v>0</v>
      </c>
    </row>
    <row r="242" spans="1:9" x14ac:dyDescent="0.25">
      <c r="A242" s="3" t="s">
        <v>117</v>
      </c>
      <c r="B242" s="3" t="s">
        <v>75</v>
      </c>
      <c r="C242" s="3">
        <v>7</v>
      </c>
      <c r="D242" s="3">
        <v>0</v>
      </c>
      <c r="E242" s="3">
        <v>0</v>
      </c>
      <c r="F242" s="3">
        <v>0</v>
      </c>
      <c r="G242" s="3">
        <v>1</v>
      </c>
      <c r="H242" s="3">
        <v>0</v>
      </c>
      <c r="I242" s="3">
        <f t="shared" si="6"/>
        <v>30</v>
      </c>
    </row>
    <row r="243" spans="1:9" x14ac:dyDescent="0.25">
      <c r="A243" s="3" t="s">
        <v>547</v>
      </c>
      <c r="B243" s="3" t="s">
        <v>316</v>
      </c>
      <c r="C243" s="3">
        <v>17</v>
      </c>
      <c r="D243" s="3">
        <v>0</v>
      </c>
      <c r="E243" s="3">
        <v>1</v>
      </c>
      <c r="F243" s="3">
        <v>1</v>
      </c>
      <c r="G243" s="3">
        <v>2</v>
      </c>
      <c r="H243" s="3">
        <v>0</v>
      </c>
      <c r="I243" s="3">
        <f t="shared" si="6"/>
        <v>90</v>
      </c>
    </row>
    <row r="244" spans="1:9" x14ac:dyDescent="0.25">
      <c r="A244" s="3" t="s">
        <v>93</v>
      </c>
      <c r="B244" s="3" t="s">
        <v>77</v>
      </c>
      <c r="C244" s="3">
        <v>6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f t="shared" si="6"/>
        <v>15</v>
      </c>
    </row>
    <row r="245" spans="1:9" x14ac:dyDescent="0.25">
      <c r="A245" s="3" t="s">
        <v>546</v>
      </c>
      <c r="B245" s="3" t="s">
        <v>78</v>
      </c>
      <c r="C245" s="3">
        <v>8</v>
      </c>
      <c r="D245" s="3">
        <v>1</v>
      </c>
      <c r="E245" s="3">
        <v>1</v>
      </c>
      <c r="F245" s="3">
        <v>1</v>
      </c>
      <c r="G245" s="3">
        <v>2</v>
      </c>
      <c r="H245" s="3">
        <v>1</v>
      </c>
      <c r="I245" s="3">
        <f t="shared" si="6"/>
        <v>120</v>
      </c>
    </row>
    <row r="246" spans="1:9" x14ac:dyDescent="0.25">
      <c r="A246" s="3" t="s">
        <v>406</v>
      </c>
      <c r="B246" s="3" t="s">
        <v>316</v>
      </c>
      <c r="C246" s="3">
        <v>4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f t="shared" si="6"/>
        <v>15</v>
      </c>
    </row>
    <row r="247" spans="1:9" x14ac:dyDescent="0.25">
      <c r="A247" s="3" t="s">
        <v>570</v>
      </c>
      <c r="B247" s="3" t="s">
        <v>77</v>
      </c>
      <c r="C247" s="3">
        <v>14</v>
      </c>
      <c r="D247" s="3">
        <v>1</v>
      </c>
      <c r="E247" s="3">
        <v>1</v>
      </c>
      <c r="F247" s="3">
        <v>1</v>
      </c>
      <c r="G247" s="3">
        <v>0</v>
      </c>
      <c r="H247" s="3">
        <v>0</v>
      </c>
      <c r="I247" s="3">
        <f t="shared" si="6"/>
        <v>75</v>
      </c>
    </row>
    <row r="248" spans="1:9" x14ac:dyDescent="0.25">
      <c r="A248" s="3" t="s">
        <v>444</v>
      </c>
      <c r="B248" s="3" t="s">
        <v>75</v>
      </c>
      <c r="C248" s="3">
        <v>6</v>
      </c>
      <c r="D248" s="3">
        <v>0</v>
      </c>
      <c r="E248" s="3">
        <v>0</v>
      </c>
      <c r="F248" s="3">
        <v>1</v>
      </c>
      <c r="G248" s="3">
        <v>0</v>
      </c>
      <c r="H248" s="3">
        <v>0</v>
      </c>
      <c r="I248" s="3">
        <f t="shared" si="6"/>
        <v>30</v>
      </c>
    </row>
    <row r="249" spans="1:9" x14ac:dyDescent="0.25">
      <c r="A249" s="3" t="s">
        <v>70</v>
      </c>
      <c r="B249" s="3" t="s">
        <v>77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f t="shared" si="6"/>
        <v>0</v>
      </c>
    </row>
    <row r="250" spans="1:9" x14ac:dyDescent="0.25">
      <c r="A250" s="3" t="s">
        <v>112</v>
      </c>
      <c r="B250" s="3" t="s">
        <v>75</v>
      </c>
      <c r="C250" s="3">
        <v>7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f t="shared" si="6"/>
        <v>15</v>
      </c>
    </row>
    <row r="251" spans="1:9" x14ac:dyDescent="0.25">
      <c r="A251" s="3" t="s">
        <v>173</v>
      </c>
      <c r="B251" s="3" t="s">
        <v>75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f t="shared" si="6"/>
        <v>0</v>
      </c>
    </row>
    <row r="252" spans="1:9" x14ac:dyDescent="0.25">
      <c r="A252" s="3" t="s">
        <v>61</v>
      </c>
      <c r="B252" s="3" t="s">
        <v>78</v>
      </c>
      <c r="C252" s="3">
        <v>15</v>
      </c>
      <c r="D252" s="3">
        <v>0</v>
      </c>
      <c r="E252" s="3">
        <v>0</v>
      </c>
      <c r="F252" s="3">
        <v>0</v>
      </c>
      <c r="G252" s="3">
        <v>2</v>
      </c>
      <c r="H252" s="3">
        <v>1</v>
      </c>
      <c r="I252" s="3">
        <f t="shared" si="6"/>
        <v>90</v>
      </c>
    </row>
    <row r="253" spans="1:9" x14ac:dyDescent="0.25">
      <c r="A253" s="3" t="s">
        <v>36</v>
      </c>
      <c r="B253" s="3" t="s">
        <v>77</v>
      </c>
      <c r="C253" s="3">
        <v>0</v>
      </c>
      <c r="D253" s="3">
        <v>1</v>
      </c>
      <c r="E253" s="3">
        <v>1</v>
      </c>
      <c r="F253" s="3">
        <v>0</v>
      </c>
      <c r="G253" s="3">
        <v>0</v>
      </c>
      <c r="H253" s="3">
        <v>0</v>
      </c>
      <c r="I253" s="3">
        <f t="shared" si="6"/>
        <v>30</v>
      </c>
    </row>
    <row r="254" spans="1:9" x14ac:dyDescent="0.25">
      <c r="A254" s="3" t="s">
        <v>571</v>
      </c>
      <c r="B254" s="3" t="s">
        <v>75</v>
      </c>
      <c r="C254" s="3">
        <v>21</v>
      </c>
      <c r="D254" s="3">
        <v>0</v>
      </c>
      <c r="E254" s="3">
        <v>0</v>
      </c>
      <c r="F254" s="3">
        <v>0</v>
      </c>
      <c r="G254" s="3">
        <v>2</v>
      </c>
      <c r="H254" s="3">
        <v>1</v>
      </c>
      <c r="I254" s="3">
        <f t="shared" si="6"/>
        <v>105</v>
      </c>
    </row>
    <row r="255" spans="1:9" x14ac:dyDescent="0.25">
      <c r="A255" s="3" t="s">
        <v>515</v>
      </c>
      <c r="B255" s="3" t="s">
        <v>77</v>
      </c>
      <c r="C255" s="3">
        <v>6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f t="shared" si="6"/>
        <v>15</v>
      </c>
    </row>
    <row r="256" spans="1:9" x14ac:dyDescent="0.25">
      <c r="A256" s="3" t="s">
        <v>445</v>
      </c>
      <c r="B256" s="3" t="s">
        <v>75</v>
      </c>
      <c r="C256" s="3">
        <v>6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f t="shared" si="6"/>
        <v>15</v>
      </c>
    </row>
    <row r="257" spans="1:9" x14ac:dyDescent="0.25">
      <c r="A257" s="3" t="s">
        <v>497</v>
      </c>
      <c r="B257" s="3" t="s">
        <v>77</v>
      </c>
      <c r="C257" s="3">
        <v>6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f t="shared" si="6"/>
        <v>15</v>
      </c>
    </row>
    <row r="258" spans="1:9" x14ac:dyDescent="0.25">
      <c r="A258" s="3" t="s">
        <v>101</v>
      </c>
      <c r="B258" s="3" t="s">
        <v>75</v>
      </c>
      <c r="C258" s="3">
        <v>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f t="shared" si="6"/>
        <v>0</v>
      </c>
    </row>
    <row r="259" spans="1:9" x14ac:dyDescent="0.25">
      <c r="A259" s="3" t="s">
        <v>405</v>
      </c>
      <c r="B259" s="3" t="s">
        <v>316</v>
      </c>
      <c r="C259" s="3">
        <v>7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f t="shared" ref="I259:I322" si="7">IF(A259&lt;&gt;"",IF(ROUND(C259/7,0)&gt;=3,3*L$1,ROUND(C259/7,0)*L$1)+D259*L$1+E259*L$1+F259*L$1+G259*L$1+H259*L$1*2,"")</f>
        <v>15</v>
      </c>
    </row>
    <row r="260" spans="1:9" x14ac:dyDescent="0.25">
      <c r="A260" s="3" t="s">
        <v>465</v>
      </c>
      <c r="B260" s="3" t="s">
        <v>78</v>
      </c>
      <c r="C260" s="3">
        <v>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f t="shared" si="7"/>
        <v>15</v>
      </c>
    </row>
    <row r="261" spans="1:9" x14ac:dyDescent="0.25">
      <c r="A261" s="3" t="s">
        <v>49</v>
      </c>
      <c r="B261" s="3" t="s">
        <v>77</v>
      </c>
      <c r="C261" s="3">
        <v>3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f t="shared" si="7"/>
        <v>0</v>
      </c>
    </row>
    <row r="262" spans="1:9" x14ac:dyDescent="0.25">
      <c r="A262" s="3" t="s">
        <v>432</v>
      </c>
      <c r="B262" s="3" t="s">
        <v>78</v>
      </c>
      <c r="C262" s="3">
        <v>6</v>
      </c>
      <c r="D262" s="3">
        <v>0</v>
      </c>
      <c r="E262" s="3">
        <v>0</v>
      </c>
      <c r="F262" s="3">
        <v>0</v>
      </c>
      <c r="G262" s="3">
        <v>2</v>
      </c>
      <c r="H262" s="3">
        <v>0</v>
      </c>
      <c r="I262" s="3">
        <f t="shared" si="7"/>
        <v>45</v>
      </c>
    </row>
    <row r="263" spans="1:9" x14ac:dyDescent="0.25">
      <c r="A263" s="3" t="s">
        <v>109</v>
      </c>
      <c r="B263" s="3" t="s">
        <v>75</v>
      </c>
      <c r="C263" s="3">
        <v>4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f t="shared" si="7"/>
        <v>15</v>
      </c>
    </row>
    <row r="264" spans="1:9" x14ac:dyDescent="0.25">
      <c r="A264" s="3" t="s">
        <v>132</v>
      </c>
      <c r="B264" s="3" t="s">
        <v>77</v>
      </c>
      <c r="C264" s="3">
        <v>6</v>
      </c>
      <c r="D264" s="3">
        <v>0</v>
      </c>
      <c r="E264" s="3">
        <v>0</v>
      </c>
      <c r="F264" s="3">
        <v>0</v>
      </c>
      <c r="G264" s="3">
        <v>1</v>
      </c>
      <c r="H264" s="3">
        <v>0</v>
      </c>
      <c r="I264" s="3">
        <f t="shared" si="7"/>
        <v>30</v>
      </c>
    </row>
    <row r="265" spans="1:9" x14ac:dyDescent="0.25">
      <c r="A265" s="3" t="s">
        <v>110</v>
      </c>
      <c r="B265" s="3" t="s">
        <v>78</v>
      </c>
      <c r="C265" s="3">
        <v>9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f t="shared" si="7"/>
        <v>15</v>
      </c>
    </row>
    <row r="266" spans="1:9" x14ac:dyDescent="0.25">
      <c r="A266" s="3" t="s">
        <v>11</v>
      </c>
      <c r="B266" s="3" t="s">
        <v>78</v>
      </c>
      <c r="C266" s="3">
        <v>6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f t="shared" si="7"/>
        <v>15</v>
      </c>
    </row>
    <row r="267" spans="1:9" x14ac:dyDescent="0.25">
      <c r="A267" s="3" t="s">
        <v>476</v>
      </c>
      <c r="B267" s="3" t="s">
        <v>316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f t="shared" si="7"/>
        <v>0</v>
      </c>
    </row>
    <row r="268" spans="1:9" x14ac:dyDescent="0.25">
      <c r="A268" s="3" t="s">
        <v>44</v>
      </c>
      <c r="B268" s="3" t="s">
        <v>78</v>
      </c>
      <c r="C268" s="3">
        <v>2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f t="shared" si="7"/>
        <v>0</v>
      </c>
    </row>
    <row r="269" spans="1:9" x14ac:dyDescent="0.25">
      <c r="A269" s="3" t="s">
        <v>572</v>
      </c>
      <c r="B269" s="3" t="s">
        <v>75</v>
      </c>
      <c r="C269" s="3">
        <v>8</v>
      </c>
      <c r="D269" s="3">
        <v>1</v>
      </c>
      <c r="E269" s="3">
        <v>1</v>
      </c>
      <c r="F269" s="3">
        <v>1</v>
      </c>
      <c r="G269" s="3">
        <v>0</v>
      </c>
      <c r="H269" s="3">
        <v>0</v>
      </c>
      <c r="I269" s="3">
        <f t="shared" si="7"/>
        <v>60</v>
      </c>
    </row>
    <row r="270" spans="1:9" x14ac:dyDescent="0.25">
      <c r="A270" s="3" t="s">
        <v>252</v>
      </c>
      <c r="B270" s="3" t="s">
        <v>75</v>
      </c>
      <c r="C270" s="3">
        <v>7</v>
      </c>
      <c r="D270" s="3">
        <v>1</v>
      </c>
      <c r="E270" s="3">
        <v>0</v>
      </c>
      <c r="F270" s="3">
        <v>1</v>
      </c>
      <c r="G270" s="3">
        <v>2</v>
      </c>
      <c r="H270" s="3">
        <v>0</v>
      </c>
      <c r="I270" s="3">
        <f t="shared" si="7"/>
        <v>75</v>
      </c>
    </row>
    <row r="271" spans="1:9" x14ac:dyDescent="0.25">
      <c r="A271" s="3" t="s">
        <v>207</v>
      </c>
      <c r="B271" s="3" t="s">
        <v>77</v>
      </c>
      <c r="C271" s="3">
        <v>0</v>
      </c>
      <c r="D271" s="3">
        <v>1</v>
      </c>
      <c r="E271" s="3">
        <v>1</v>
      </c>
      <c r="F271" s="3">
        <v>0</v>
      </c>
      <c r="G271" s="3">
        <v>0</v>
      </c>
      <c r="H271" s="3">
        <v>0</v>
      </c>
      <c r="I271" s="3">
        <f t="shared" si="7"/>
        <v>30</v>
      </c>
    </row>
    <row r="272" spans="1:9" x14ac:dyDescent="0.25">
      <c r="A272" s="3" t="s">
        <v>545</v>
      </c>
      <c r="B272" s="3" t="s">
        <v>75</v>
      </c>
      <c r="C272" s="3">
        <v>4</v>
      </c>
      <c r="D272" s="3">
        <v>1</v>
      </c>
      <c r="E272" s="3">
        <v>1</v>
      </c>
      <c r="F272" s="3">
        <v>1</v>
      </c>
      <c r="G272" s="3">
        <v>2</v>
      </c>
      <c r="H272" s="3">
        <v>0</v>
      </c>
      <c r="I272" s="3">
        <f t="shared" si="7"/>
        <v>90</v>
      </c>
    </row>
    <row r="273" spans="1:9" x14ac:dyDescent="0.25">
      <c r="A273" s="3" t="s">
        <v>398</v>
      </c>
      <c r="B273" s="3" t="s">
        <v>316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f t="shared" si="7"/>
        <v>0</v>
      </c>
    </row>
    <row r="274" spans="1:9" x14ac:dyDescent="0.25">
      <c r="A274" s="3" t="s">
        <v>216</v>
      </c>
      <c r="B274" s="3" t="s">
        <v>75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f t="shared" si="7"/>
        <v>0</v>
      </c>
    </row>
    <row r="275" spans="1:9" x14ac:dyDescent="0.25">
      <c r="A275" s="3" t="s">
        <v>573</v>
      </c>
      <c r="B275" s="3" t="s">
        <v>78</v>
      </c>
      <c r="C275" s="3">
        <v>10</v>
      </c>
      <c r="D275" s="3">
        <v>1</v>
      </c>
      <c r="E275" s="3">
        <v>1</v>
      </c>
      <c r="F275" s="3">
        <v>1</v>
      </c>
      <c r="G275" s="3">
        <v>1</v>
      </c>
      <c r="H275" s="3">
        <v>0</v>
      </c>
      <c r="I275" s="3">
        <f t="shared" si="7"/>
        <v>75</v>
      </c>
    </row>
    <row r="276" spans="1:9" x14ac:dyDescent="0.25">
      <c r="A276" s="3" t="s">
        <v>338</v>
      </c>
      <c r="B276" s="3" t="s">
        <v>316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f t="shared" si="7"/>
        <v>0</v>
      </c>
    </row>
    <row r="277" spans="1:9" x14ac:dyDescent="0.25">
      <c r="A277" s="3" t="s">
        <v>487</v>
      </c>
      <c r="B277" s="3" t="s">
        <v>77</v>
      </c>
      <c r="C277" s="3">
        <v>6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f t="shared" si="7"/>
        <v>15</v>
      </c>
    </row>
    <row r="278" spans="1:9" x14ac:dyDescent="0.25">
      <c r="A278" s="3" t="s">
        <v>344</v>
      </c>
      <c r="B278" s="3" t="s">
        <v>316</v>
      </c>
      <c r="C278" s="3">
        <v>7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f t="shared" si="7"/>
        <v>15</v>
      </c>
    </row>
    <row r="279" spans="1:9" x14ac:dyDescent="0.25">
      <c r="A279" s="3" t="s">
        <v>509</v>
      </c>
      <c r="B279" s="3" t="s">
        <v>78</v>
      </c>
      <c r="C279" s="3">
        <v>7</v>
      </c>
      <c r="D279" s="3">
        <v>1</v>
      </c>
      <c r="E279" s="3">
        <v>1</v>
      </c>
      <c r="F279" s="3">
        <v>1</v>
      </c>
      <c r="G279" s="3">
        <v>2</v>
      </c>
      <c r="H279" s="3">
        <v>0</v>
      </c>
      <c r="I279" s="3">
        <f t="shared" si="7"/>
        <v>90</v>
      </c>
    </row>
    <row r="280" spans="1:9" x14ac:dyDescent="0.25">
      <c r="A280" s="3" t="s">
        <v>574</v>
      </c>
      <c r="B280" s="3" t="s">
        <v>78</v>
      </c>
      <c r="C280" s="3">
        <v>21</v>
      </c>
      <c r="D280" s="3">
        <v>0</v>
      </c>
      <c r="E280" s="3">
        <v>0</v>
      </c>
      <c r="F280" s="3">
        <v>0</v>
      </c>
      <c r="G280" s="3">
        <v>2</v>
      </c>
      <c r="H280" s="3">
        <v>0</v>
      </c>
      <c r="I280" s="3">
        <f t="shared" si="7"/>
        <v>75</v>
      </c>
    </row>
    <row r="281" spans="1:9" x14ac:dyDescent="0.25">
      <c r="A281" s="3" t="s">
        <v>575</v>
      </c>
      <c r="B281" s="3" t="s">
        <v>316</v>
      </c>
      <c r="C281" s="3">
        <v>30</v>
      </c>
      <c r="D281" s="3">
        <v>1</v>
      </c>
      <c r="E281" s="3">
        <v>1</v>
      </c>
      <c r="F281" s="3">
        <v>0</v>
      </c>
      <c r="G281" s="3">
        <v>1</v>
      </c>
      <c r="H281" s="3">
        <v>1</v>
      </c>
      <c r="I281" s="3">
        <f t="shared" si="7"/>
        <v>120</v>
      </c>
    </row>
    <row r="282" spans="1:9" x14ac:dyDescent="0.25">
      <c r="A282" s="3" t="s">
        <v>549</v>
      </c>
      <c r="B282" s="3" t="s">
        <v>78</v>
      </c>
      <c r="C282" s="3">
        <v>9</v>
      </c>
      <c r="D282" s="3">
        <v>0</v>
      </c>
      <c r="E282" s="3">
        <v>1</v>
      </c>
      <c r="F282" s="3">
        <v>1</v>
      </c>
      <c r="G282" s="3">
        <v>2</v>
      </c>
      <c r="H282" s="3">
        <v>1</v>
      </c>
      <c r="I282" s="3">
        <f t="shared" si="7"/>
        <v>105</v>
      </c>
    </row>
    <row r="283" spans="1:9" x14ac:dyDescent="0.25">
      <c r="A283" s="3" t="s">
        <v>440</v>
      </c>
      <c r="B283" s="3" t="s">
        <v>316</v>
      </c>
      <c r="C283" s="3">
        <v>2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f t="shared" si="7"/>
        <v>0</v>
      </c>
    </row>
    <row r="284" spans="1:9" x14ac:dyDescent="0.25">
      <c r="A284" s="3" t="s">
        <v>129</v>
      </c>
      <c r="B284" s="3" t="s">
        <v>78</v>
      </c>
      <c r="C284" s="3">
        <v>5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f t="shared" si="7"/>
        <v>15</v>
      </c>
    </row>
    <row r="285" spans="1:9" x14ac:dyDescent="0.25">
      <c r="A285" s="3" t="s">
        <v>510</v>
      </c>
      <c r="B285" s="3" t="s">
        <v>78</v>
      </c>
      <c r="C285" s="3">
        <v>8</v>
      </c>
      <c r="D285" s="3">
        <v>1</v>
      </c>
      <c r="E285" s="3">
        <v>0</v>
      </c>
      <c r="F285" s="3">
        <v>1</v>
      </c>
      <c r="G285" s="3">
        <v>1</v>
      </c>
      <c r="H285" s="3">
        <v>1</v>
      </c>
      <c r="I285" s="3">
        <f t="shared" si="7"/>
        <v>90</v>
      </c>
    </row>
    <row r="286" spans="1:9" x14ac:dyDescent="0.25">
      <c r="A286" s="3" t="s">
        <v>576</v>
      </c>
      <c r="B286" s="3" t="s">
        <v>75</v>
      </c>
      <c r="C286" s="3">
        <v>11</v>
      </c>
      <c r="D286" s="3">
        <v>1</v>
      </c>
      <c r="E286" s="3">
        <v>1</v>
      </c>
      <c r="F286" s="3">
        <v>1</v>
      </c>
      <c r="G286" s="3">
        <v>2</v>
      </c>
      <c r="H286" s="3">
        <v>0</v>
      </c>
      <c r="I286" s="3">
        <f t="shared" si="7"/>
        <v>105</v>
      </c>
    </row>
    <row r="287" spans="1:9" x14ac:dyDescent="0.25">
      <c r="A287" s="3" t="s">
        <v>524</v>
      </c>
      <c r="B287" s="3" t="s">
        <v>75</v>
      </c>
      <c r="C287" s="3">
        <v>6</v>
      </c>
      <c r="D287" s="3">
        <v>0</v>
      </c>
      <c r="E287" s="3">
        <v>0</v>
      </c>
      <c r="F287" s="3">
        <v>1</v>
      </c>
      <c r="G287" s="3">
        <v>0</v>
      </c>
      <c r="H287" s="3">
        <v>0</v>
      </c>
      <c r="I287" s="3">
        <f t="shared" si="7"/>
        <v>30</v>
      </c>
    </row>
    <row r="288" spans="1:9" x14ac:dyDescent="0.25">
      <c r="A288" s="3" t="s">
        <v>526</v>
      </c>
      <c r="B288" s="3" t="s">
        <v>77</v>
      </c>
      <c r="C288" s="3">
        <v>7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f t="shared" si="7"/>
        <v>15</v>
      </c>
    </row>
    <row r="289" spans="1:9" x14ac:dyDescent="0.25">
      <c r="A289" s="3" t="s">
        <v>135</v>
      </c>
      <c r="B289" s="3" t="s">
        <v>78</v>
      </c>
      <c r="C289" s="3">
        <v>7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f t="shared" si="7"/>
        <v>15</v>
      </c>
    </row>
    <row r="290" spans="1:9" x14ac:dyDescent="0.25">
      <c r="A290" s="3" t="s">
        <v>481</v>
      </c>
      <c r="B290" s="3" t="s">
        <v>75</v>
      </c>
      <c r="C290" s="3">
        <v>8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f t="shared" si="7"/>
        <v>15</v>
      </c>
    </row>
    <row r="291" spans="1:9" x14ac:dyDescent="0.25">
      <c r="A291" s="3" t="s">
        <v>106</v>
      </c>
      <c r="B291" s="3" t="s">
        <v>78</v>
      </c>
      <c r="C291" s="3">
        <v>5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f t="shared" si="7"/>
        <v>15</v>
      </c>
    </row>
    <row r="292" spans="1:9" x14ac:dyDescent="0.25">
      <c r="A292" s="3" t="s">
        <v>20</v>
      </c>
      <c r="B292" s="3" t="s">
        <v>77</v>
      </c>
      <c r="C292" s="3">
        <v>11</v>
      </c>
      <c r="D292" s="3">
        <v>0</v>
      </c>
      <c r="E292" s="3">
        <v>0</v>
      </c>
      <c r="F292" s="3">
        <v>0</v>
      </c>
      <c r="G292" s="3">
        <v>1</v>
      </c>
      <c r="H292" s="3">
        <v>0</v>
      </c>
      <c r="I292" s="3">
        <f t="shared" si="7"/>
        <v>45</v>
      </c>
    </row>
    <row r="293" spans="1:9" x14ac:dyDescent="0.25">
      <c r="A293" s="3" t="s">
        <v>29</v>
      </c>
      <c r="B293" s="3" t="s">
        <v>75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f t="shared" si="7"/>
        <v>0</v>
      </c>
    </row>
    <row r="294" spans="1:9" x14ac:dyDescent="0.25">
      <c r="A294" s="3" t="s">
        <v>577</v>
      </c>
      <c r="B294" s="3" t="s">
        <v>78</v>
      </c>
      <c r="C294" s="3">
        <v>13</v>
      </c>
      <c r="D294" s="3">
        <v>1</v>
      </c>
      <c r="E294" s="3">
        <v>1</v>
      </c>
      <c r="F294" s="3">
        <v>1</v>
      </c>
      <c r="G294" s="3">
        <v>2</v>
      </c>
      <c r="H294" s="3">
        <v>0</v>
      </c>
      <c r="I294" s="3">
        <f t="shared" si="7"/>
        <v>105</v>
      </c>
    </row>
    <row r="295" spans="1:9" x14ac:dyDescent="0.25">
      <c r="A295" s="3" t="s">
        <v>133</v>
      </c>
      <c r="B295" s="3" t="s">
        <v>77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f t="shared" si="7"/>
        <v>0</v>
      </c>
    </row>
    <row r="296" spans="1:9" x14ac:dyDescent="0.25">
      <c r="A296" s="3" t="s">
        <v>181</v>
      </c>
      <c r="B296" s="3" t="s">
        <v>78</v>
      </c>
      <c r="C296" s="3">
        <v>1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f t="shared" si="7"/>
        <v>0</v>
      </c>
    </row>
    <row r="297" spans="1:9" x14ac:dyDescent="0.25">
      <c r="A297" s="3" t="s">
        <v>578</v>
      </c>
      <c r="B297" s="3" t="s">
        <v>75</v>
      </c>
      <c r="C297" s="3">
        <v>13</v>
      </c>
      <c r="D297" s="3">
        <v>1</v>
      </c>
      <c r="E297" s="3">
        <v>1</v>
      </c>
      <c r="F297" s="3">
        <v>1</v>
      </c>
      <c r="G297" s="3">
        <v>1</v>
      </c>
      <c r="H297" s="3">
        <v>0</v>
      </c>
      <c r="I297" s="3">
        <f t="shared" si="7"/>
        <v>90</v>
      </c>
    </row>
    <row r="298" spans="1:9" x14ac:dyDescent="0.25">
      <c r="A298" s="3" t="s">
        <v>499</v>
      </c>
      <c r="B298" s="3" t="s">
        <v>75</v>
      </c>
      <c r="C298" s="3">
        <v>0</v>
      </c>
      <c r="D298" s="3">
        <v>1</v>
      </c>
      <c r="E298" s="3">
        <v>1</v>
      </c>
      <c r="F298" s="3">
        <v>1</v>
      </c>
      <c r="G298" s="3">
        <v>0</v>
      </c>
      <c r="H298" s="3">
        <v>0</v>
      </c>
      <c r="I298" s="3">
        <f t="shared" si="7"/>
        <v>45</v>
      </c>
    </row>
    <row r="299" spans="1:9" x14ac:dyDescent="0.25">
      <c r="A299" s="3" t="s">
        <v>351</v>
      </c>
      <c r="B299" s="3" t="s">
        <v>316</v>
      </c>
      <c r="C299" s="3">
        <v>11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f t="shared" si="7"/>
        <v>30</v>
      </c>
    </row>
    <row r="300" spans="1:9" x14ac:dyDescent="0.25">
      <c r="A300" s="3" t="s">
        <v>525</v>
      </c>
      <c r="B300" s="3" t="s">
        <v>75</v>
      </c>
      <c r="C300" s="3">
        <v>6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f t="shared" si="7"/>
        <v>15</v>
      </c>
    </row>
    <row r="301" spans="1:9" x14ac:dyDescent="0.25">
      <c r="A301" s="3" t="s">
        <v>10</v>
      </c>
      <c r="B301" s="3" t="s">
        <v>78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f t="shared" si="7"/>
        <v>0</v>
      </c>
    </row>
    <row r="302" spans="1:9" x14ac:dyDescent="0.25">
      <c r="A302" s="3" t="s">
        <v>226</v>
      </c>
      <c r="B302" s="3" t="s">
        <v>78</v>
      </c>
      <c r="C302" s="3">
        <v>5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f t="shared" si="7"/>
        <v>15</v>
      </c>
    </row>
    <row r="303" spans="1:9" x14ac:dyDescent="0.25">
      <c r="A303" s="3" t="s">
        <v>579</v>
      </c>
      <c r="B303" s="3" t="s">
        <v>75</v>
      </c>
      <c r="C303" s="3">
        <v>11</v>
      </c>
      <c r="D303" s="3">
        <v>1</v>
      </c>
      <c r="E303" s="3">
        <v>1</v>
      </c>
      <c r="F303" s="3">
        <v>1</v>
      </c>
      <c r="G303" s="3">
        <v>2</v>
      </c>
      <c r="H303" s="3">
        <v>0</v>
      </c>
      <c r="I303" s="3">
        <f t="shared" si="7"/>
        <v>105</v>
      </c>
    </row>
    <row r="304" spans="1:9" x14ac:dyDescent="0.25">
      <c r="A304" s="3" t="s">
        <v>554</v>
      </c>
      <c r="B304" s="3" t="s">
        <v>78</v>
      </c>
      <c r="C304" s="3">
        <v>7</v>
      </c>
      <c r="D304" s="3">
        <v>1</v>
      </c>
      <c r="E304" s="3">
        <v>1</v>
      </c>
      <c r="F304" s="3">
        <v>1</v>
      </c>
      <c r="G304" s="3">
        <v>1</v>
      </c>
      <c r="H304" s="3">
        <v>0</v>
      </c>
      <c r="I304" s="3">
        <f t="shared" si="7"/>
        <v>75</v>
      </c>
    </row>
    <row r="305" spans="1:9" x14ac:dyDescent="0.25">
      <c r="A305" s="3" t="s">
        <v>340</v>
      </c>
      <c r="B305" s="3" t="s">
        <v>316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f t="shared" si="7"/>
        <v>0</v>
      </c>
    </row>
    <row r="306" spans="1:9" x14ac:dyDescent="0.25">
      <c r="A306" s="3" t="s">
        <v>214</v>
      </c>
      <c r="B306" s="3" t="s">
        <v>75</v>
      </c>
      <c r="C306" s="3">
        <v>24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f t="shared" si="7"/>
        <v>45</v>
      </c>
    </row>
    <row r="307" spans="1:9" x14ac:dyDescent="0.25">
      <c r="A307" s="3" t="s">
        <v>514</v>
      </c>
      <c r="B307" s="3" t="s">
        <v>75</v>
      </c>
      <c r="C307" s="3">
        <v>2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f t="shared" si="7"/>
        <v>0</v>
      </c>
    </row>
    <row r="308" spans="1:9" x14ac:dyDescent="0.25">
      <c r="A308" s="3" t="s">
        <v>580</v>
      </c>
      <c r="B308" s="3" t="s">
        <v>75</v>
      </c>
      <c r="C308" s="3">
        <v>7</v>
      </c>
      <c r="D308" s="3">
        <v>1</v>
      </c>
      <c r="E308" s="3">
        <v>1</v>
      </c>
      <c r="F308" s="3">
        <v>1</v>
      </c>
      <c r="G308" s="3">
        <v>2</v>
      </c>
      <c r="H308" s="3">
        <v>1</v>
      </c>
      <c r="I308" s="3">
        <f t="shared" si="7"/>
        <v>120</v>
      </c>
    </row>
    <row r="309" spans="1:9" x14ac:dyDescent="0.25">
      <c r="A309" s="3" t="s">
        <v>236</v>
      </c>
      <c r="B309" s="3" t="s">
        <v>78</v>
      </c>
      <c r="C309" s="3">
        <v>5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f t="shared" si="7"/>
        <v>15</v>
      </c>
    </row>
    <row r="310" spans="1:9" x14ac:dyDescent="0.25">
      <c r="A310" s="3" t="s">
        <v>581</v>
      </c>
      <c r="B310" s="3" t="s">
        <v>75</v>
      </c>
      <c r="C310" s="3">
        <v>7</v>
      </c>
      <c r="D310" s="3">
        <v>1</v>
      </c>
      <c r="E310" s="3">
        <v>1</v>
      </c>
      <c r="F310" s="3">
        <v>1</v>
      </c>
      <c r="G310" s="3">
        <v>1</v>
      </c>
      <c r="H310" s="3">
        <v>1</v>
      </c>
      <c r="I310" s="3">
        <f t="shared" si="7"/>
        <v>105</v>
      </c>
    </row>
    <row r="311" spans="1:9" x14ac:dyDescent="0.25">
      <c r="A311" s="3" t="s">
        <v>18</v>
      </c>
      <c r="B311" s="3" t="s">
        <v>75</v>
      </c>
      <c r="C311" s="3">
        <v>7</v>
      </c>
      <c r="D311" s="3">
        <v>1</v>
      </c>
      <c r="E311" s="3">
        <v>1</v>
      </c>
      <c r="F311" s="3">
        <v>1</v>
      </c>
      <c r="G311" s="3">
        <v>2</v>
      </c>
      <c r="H311" s="3">
        <v>0</v>
      </c>
      <c r="I311" s="3">
        <f t="shared" si="7"/>
        <v>90</v>
      </c>
    </row>
    <row r="312" spans="1:9" x14ac:dyDescent="0.25">
      <c r="A312" s="3" t="s">
        <v>139</v>
      </c>
      <c r="B312" s="3" t="s">
        <v>77</v>
      </c>
      <c r="C312" s="3">
        <v>1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f t="shared" si="7"/>
        <v>0</v>
      </c>
    </row>
    <row r="313" spans="1:9" x14ac:dyDescent="0.25">
      <c r="A313" s="3" t="s">
        <v>1</v>
      </c>
      <c r="B313" s="3" t="s">
        <v>77</v>
      </c>
      <c r="C313" s="3">
        <v>1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f t="shared" si="7"/>
        <v>0</v>
      </c>
    </row>
    <row r="314" spans="1:9" x14ac:dyDescent="0.25">
      <c r="A314" s="3" t="s">
        <v>149</v>
      </c>
      <c r="B314" s="3" t="s">
        <v>77</v>
      </c>
      <c r="C314" s="3">
        <v>0</v>
      </c>
      <c r="D314" s="3">
        <v>1</v>
      </c>
      <c r="E314" s="3">
        <v>1</v>
      </c>
      <c r="F314" s="3">
        <v>0</v>
      </c>
      <c r="G314" s="3">
        <v>0</v>
      </c>
      <c r="H314" s="3">
        <v>1</v>
      </c>
      <c r="I314" s="3">
        <f t="shared" si="7"/>
        <v>60</v>
      </c>
    </row>
    <row r="315" spans="1:9" x14ac:dyDescent="0.25">
      <c r="A315" s="3" t="s">
        <v>516</v>
      </c>
      <c r="B315" s="3" t="s">
        <v>316</v>
      </c>
      <c r="C315" s="3">
        <v>5</v>
      </c>
      <c r="D315" s="3">
        <v>0</v>
      </c>
      <c r="E315" s="3">
        <v>0</v>
      </c>
      <c r="F315" s="3">
        <v>0</v>
      </c>
      <c r="G315" s="3">
        <v>2</v>
      </c>
      <c r="H315" s="3">
        <v>0</v>
      </c>
      <c r="I315" s="3">
        <f t="shared" si="7"/>
        <v>45</v>
      </c>
    </row>
    <row r="316" spans="1:9" x14ac:dyDescent="0.25">
      <c r="A316" s="3" t="s">
        <v>138</v>
      </c>
      <c r="B316" s="3" t="s">
        <v>77</v>
      </c>
      <c r="C316" s="3">
        <v>1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f t="shared" si="7"/>
        <v>0</v>
      </c>
    </row>
    <row r="317" spans="1:9" x14ac:dyDescent="0.25">
      <c r="A317" s="3" t="s">
        <v>334</v>
      </c>
      <c r="B317" s="3" t="s">
        <v>316</v>
      </c>
      <c r="C317" s="3">
        <v>1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f t="shared" si="7"/>
        <v>0</v>
      </c>
    </row>
    <row r="318" spans="1:9" x14ac:dyDescent="0.25">
      <c r="A318" s="3" t="s">
        <v>488</v>
      </c>
      <c r="B318" s="3" t="s">
        <v>75</v>
      </c>
      <c r="C318" s="3">
        <v>1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f t="shared" si="7"/>
        <v>0</v>
      </c>
    </row>
    <row r="319" spans="1:9" x14ac:dyDescent="0.25">
      <c r="A319" s="3" t="s">
        <v>54</v>
      </c>
      <c r="B319" s="3" t="s">
        <v>75</v>
      </c>
      <c r="C319" s="3">
        <v>1</v>
      </c>
      <c r="D319" s="3">
        <v>0</v>
      </c>
      <c r="E319" s="3">
        <v>0</v>
      </c>
      <c r="F319" s="3">
        <v>0</v>
      </c>
      <c r="G319" s="3">
        <v>1</v>
      </c>
      <c r="H319" s="3">
        <v>0</v>
      </c>
      <c r="I319" s="3">
        <f t="shared" si="7"/>
        <v>15</v>
      </c>
    </row>
    <row r="320" spans="1:9" x14ac:dyDescent="0.25">
      <c r="A320" s="3" t="s">
        <v>192</v>
      </c>
      <c r="B320" s="3" t="s">
        <v>77</v>
      </c>
      <c r="C320" s="3">
        <v>1</v>
      </c>
      <c r="D320" s="3">
        <v>1</v>
      </c>
      <c r="E320" s="3">
        <v>1</v>
      </c>
      <c r="F320" s="3">
        <v>0</v>
      </c>
      <c r="G320" s="3">
        <v>0</v>
      </c>
      <c r="H320" s="3">
        <v>0</v>
      </c>
      <c r="I320" s="3">
        <f t="shared" si="7"/>
        <v>30</v>
      </c>
    </row>
    <row r="321" spans="1:9" x14ac:dyDescent="0.25">
      <c r="A321" s="3" t="s">
        <v>190</v>
      </c>
      <c r="B321" s="3" t="s">
        <v>78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f t="shared" si="7"/>
        <v>0</v>
      </c>
    </row>
    <row r="322" spans="1:9" x14ac:dyDescent="0.25">
      <c r="A322" s="3" t="s">
        <v>410</v>
      </c>
      <c r="B322" s="3" t="s">
        <v>316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f t="shared" si="7"/>
        <v>0</v>
      </c>
    </row>
    <row r="323" spans="1:9" x14ac:dyDescent="0.25">
      <c r="A323" s="3" t="s">
        <v>411</v>
      </c>
      <c r="B323" s="3" t="s">
        <v>316</v>
      </c>
      <c r="C323" s="3">
        <v>2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f t="shared" ref="I323:I386" si="8">IF(A323&lt;&gt;"",IF(ROUND(C323/7,0)&gt;=3,3*L$1,ROUND(C323/7,0)*L$1)+D323*L$1+E323*L$1+F323*L$1+G323*L$1+H323*L$1*2,"")</f>
        <v>0</v>
      </c>
    </row>
    <row r="324" spans="1:9" x14ac:dyDescent="0.25">
      <c r="A324" s="3" t="s">
        <v>544</v>
      </c>
      <c r="B324" s="3" t="s">
        <v>78</v>
      </c>
      <c r="C324" s="3">
        <v>4</v>
      </c>
      <c r="D324" s="3">
        <v>1</v>
      </c>
      <c r="E324" s="3">
        <v>1</v>
      </c>
      <c r="F324" s="3">
        <v>0</v>
      </c>
      <c r="G324" s="3">
        <v>0</v>
      </c>
      <c r="H324" s="3">
        <v>0</v>
      </c>
      <c r="I324" s="3">
        <f t="shared" si="8"/>
        <v>45</v>
      </c>
    </row>
    <row r="325" spans="1:9" x14ac:dyDescent="0.25">
      <c r="A325" s="3" t="s">
        <v>520</v>
      </c>
      <c r="B325" s="3" t="s">
        <v>78</v>
      </c>
      <c r="C325" s="3">
        <v>21</v>
      </c>
      <c r="D325" s="3">
        <v>1</v>
      </c>
      <c r="E325" s="3">
        <v>1</v>
      </c>
      <c r="F325" s="3">
        <v>0</v>
      </c>
      <c r="G325" s="3">
        <v>0</v>
      </c>
      <c r="H325" s="3">
        <v>0</v>
      </c>
      <c r="I325" s="3">
        <f t="shared" si="8"/>
        <v>75</v>
      </c>
    </row>
    <row r="326" spans="1:9" x14ac:dyDescent="0.25">
      <c r="A326" s="3" t="s">
        <v>187</v>
      </c>
      <c r="B326" s="3" t="s">
        <v>78</v>
      </c>
      <c r="C326" s="3">
        <v>4</v>
      </c>
      <c r="D326" s="3">
        <v>0</v>
      </c>
      <c r="E326" s="3">
        <v>0</v>
      </c>
      <c r="F326" s="3">
        <v>0</v>
      </c>
      <c r="G326" s="3">
        <v>0</v>
      </c>
      <c r="H326" s="3">
        <v>1</v>
      </c>
      <c r="I326" s="3">
        <f t="shared" si="8"/>
        <v>45</v>
      </c>
    </row>
    <row r="327" spans="1:9" x14ac:dyDescent="0.25">
      <c r="A327" s="3" t="s">
        <v>208</v>
      </c>
      <c r="B327" s="3" t="s">
        <v>77</v>
      </c>
      <c r="C327" s="3">
        <v>0</v>
      </c>
      <c r="D327" s="3">
        <v>0</v>
      </c>
      <c r="E327" s="3">
        <v>0</v>
      </c>
      <c r="F327" s="3">
        <v>1</v>
      </c>
      <c r="G327" s="3">
        <v>0</v>
      </c>
      <c r="H327" s="3">
        <v>0</v>
      </c>
      <c r="I327" s="3">
        <f t="shared" si="8"/>
        <v>15</v>
      </c>
    </row>
    <row r="328" spans="1:9" x14ac:dyDescent="0.25">
      <c r="A328" s="3" t="s">
        <v>259</v>
      </c>
      <c r="B328" s="3" t="s">
        <v>78</v>
      </c>
      <c r="C328" s="3">
        <v>12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f t="shared" si="8"/>
        <v>30</v>
      </c>
    </row>
    <row r="329" spans="1:9" x14ac:dyDescent="0.25">
      <c r="A329" s="3" t="s">
        <v>582</v>
      </c>
      <c r="B329" s="3" t="s">
        <v>78</v>
      </c>
      <c r="C329" s="3">
        <v>22</v>
      </c>
      <c r="D329" s="3">
        <v>0</v>
      </c>
      <c r="E329" s="3">
        <v>0</v>
      </c>
      <c r="F329" s="3">
        <v>0</v>
      </c>
      <c r="G329" s="3">
        <v>1</v>
      </c>
      <c r="H329" s="3">
        <v>0</v>
      </c>
      <c r="I329" s="3">
        <f t="shared" si="8"/>
        <v>60</v>
      </c>
    </row>
    <row r="330" spans="1:9" x14ac:dyDescent="0.25">
      <c r="A330" s="3" t="s">
        <v>375</v>
      </c>
      <c r="B330" s="3" t="s">
        <v>316</v>
      </c>
      <c r="C330" s="3">
        <v>2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f t="shared" si="8"/>
        <v>0</v>
      </c>
    </row>
    <row r="331" spans="1:9" x14ac:dyDescent="0.25">
      <c r="A331" s="3" t="s">
        <v>65</v>
      </c>
      <c r="B331" s="3" t="s">
        <v>77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f t="shared" si="8"/>
        <v>0</v>
      </c>
    </row>
    <row r="332" spans="1:9" x14ac:dyDescent="0.25">
      <c r="A332" s="3" t="s">
        <v>583</v>
      </c>
      <c r="B332" s="3" t="s">
        <v>75</v>
      </c>
      <c r="C332" s="3">
        <v>7</v>
      </c>
      <c r="D332" s="3">
        <v>1</v>
      </c>
      <c r="E332" s="3">
        <v>1</v>
      </c>
      <c r="F332" s="3">
        <v>1</v>
      </c>
      <c r="G332" s="3">
        <v>2</v>
      </c>
      <c r="H332" s="3">
        <v>0</v>
      </c>
      <c r="I332" s="3">
        <f t="shared" si="8"/>
        <v>90</v>
      </c>
    </row>
    <row r="333" spans="1:9" x14ac:dyDescent="0.25">
      <c r="A333" s="3" t="s">
        <v>244</v>
      </c>
      <c r="B333" s="3" t="s">
        <v>78</v>
      </c>
      <c r="C333" s="3">
        <v>6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f t="shared" si="8"/>
        <v>15</v>
      </c>
    </row>
    <row r="334" spans="1:9" x14ac:dyDescent="0.25">
      <c r="A334" s="3" t="s">
        <v>341</v>
      </c>
      <c r="B334" s="3" t="s">
        <v>316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f t="shared" si="8"/>
        <v>0</v>
      </c>
    </row>
    <row r="335" spans="1:9" x14ac:dyDescent="0.25">
      <c r="A335" s="3" t="s">
        <v>332</v>
      </c>
      <c r="B335" s="3" t="s">
        <v>316</v>
      </c>
      <c r="C335" s="3">
        <v>6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f t="shared" si="8"/>
        <v>15</v>
      </c>
    </row>
    <row r="336" spans="1:9" x14ac:dyDescent="0.25">
      <c r="A336" s="3" t="s">
        <v>361</v>
      </c>
      <c r="B336" s="3" t="s">
        <v>316</v>
      </c>
      <c r="C336" s="3">
        <v>6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f t="shared" si="8"/>
        <v>15</v>
      </c>
    </row>
    <row r="337" spans="1:9" x14ac:dyDescent="0.25">
      <c r="A337" s="3" t="s">
        <v>450</v>
      </c>
      <c r="B337" s="3" t="s">
        <v>316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f t="shared" si="8"/>
        <v>0</v>
      </c>
    </row>
    <row r="338" spans="1:9" x14ac:dyDescent="0.25">
      <c r="A338" s="3" t="s">
        <v>512</v>
      </c>
      <c r="B338" s="3" t="s">
        <v>75</v>
      </c>
      <c r="C338" s="3">
        <v>6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f t="shared" si="8"/>
        <v>15</v>
      </c>
    </row>
    <row r="339" spans="1:9" x14ac:dyDescent="0.25">
      <c r="A339" s="3" t="s">
        <v>8</v>
      </c>
      <c r="B339" s="3" t="s">
        <v>77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f t="shared" si="8"/>
        <v>0</v>
      </c>
    </row>
    <row r="340" spans="1:9" x14ac:dyDescent="0.25">
      <c r="A340" s="3" t="s">
        <v>158</v>
      </c>
      <c r="B340" s="3" t="s">
        <v>78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f t="shared" si="8"/>
        <v>0</v>
      </c>
    </row>
    <row r="341" spans="1:9" x14ac:dyDescent="0.25">
      <c r="A341" s="3" t="s">
        <v>584</v>
      </c>
      <c r="B341" s="3" t="s">
        <v>75</v>
      </c>
      <c r="C341" s="3">
        <v>7</v>
      </c>
      <c r="D341" s="3">
        <v>1</v>
      </c>
      <c r="E341" s="3">
        <v>1</v>
      </c>
      <c r="F341" s="3">
        <v>1</v>
      </c>
      <c r="G341" s="3">
        <v>0</v>
      </c>
      <c r="H341" s="3">
        <v>0</v>
      </c>
      <c r="I341" s="3">
        <f t="shared" si="8"/>
        <v>60</v>
      </c>
    </row>
    <row r="342" spans="1:9" x14ac:dyDescent="0.25">
      <c r="A342" s="3" t="s">
        <v>585</v>
      </c>
      <c r="B342" s="3" t="s">
        <v>78</v>
      </c>
      <c r="C342" s="3">
        <v>14</v>
      </c>
      <c r="D342" s="3">
        <v>1</v>
      </c>
      <c r="E342" s="3">
        <v>1</v>
      </c>
      <c r="F342" s="3">
        <v>0</v>
      </c>
      <c r="G342" s="3">
        <v>1</v>
      </c>
      <c r="H342" s="3">
        <v>0</v>
      </c>
      <c r="I342" s="3">
        <f t="shared" si="8"/>
        <v>75</v>
      </c>
    </row>
    <row r="343" spans="1:9" x14ac:dyDescent="0.25">
      <c r="A343" s="3" t="s">
        <v>329</v>
      </c>
      <c r="B343" s="3" t="s">
        <v>316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f t="shared" si="8"/>
        <v>0</v>
      </c>
    </row>
    <row r="344" spans="1:9" x14ac:dyDescent="0.25">
      <c r="A344" s="3" t="s">
        <v>586</v>
      </c>
      <c r="B344" s="3" t="s">
        <v>75</v>
      </c>
      <c r="C344" s="3">
        <v>13</v>
      </c>
      <c r="D344" s="3">
        <v>1</v>
      </c>
      <c r="E344" s="3">
        <v>1</v>
      </c>
      <c r="F344" s="3">
        <v>0</v>
      </c>
      <c r="G344" s="3">
        <v>1</v>
      </c>
      <c r="H344" s="3">
        <v>1</v>
      </c>
      <c r="I344" s="3">
        <f t="shared" si="8"/>
        <v>105</v>
      </c>
    </row>
    <row r="345" spans="1:9" x14ac:dyDescent="0.25">
      <c r="A345" s="3" t="s">
        <v>527</v>
      </c>
      <c r="B345" s="3" t="s">
        <v>77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f t="shared" si="8"/>
        <v>0</v>
      </c>
    </row>
    <row r="346" spans="1:9" x14ac:dyDescent="0.25">
      <c r="A346" s="3" t="s">
        <v>228</v>
      </c>
      <c r="B346" s="3" t="s">
        <v>78</v>
      </c>
      <c r="C346" s="3">
        <v>7</v>
      </c>
      <c r="D346" s="3">
        <v>0</v>
      </c>
      <c r="E346" s="3">
        <v>0</v>
      </c>
      <c r="F346" s="3">
        <v>0</v>
      </c>
      <c r="G346" s="3">
        <v>2</v>
      </c>
      <c r="H346" s="3">
        <v>0</v>
      </c>
      <c r="I346" s="3">
        <f t="shared" si="8"/>
        <v>45</v>
      </c>
    </row>
    <row r="347" spans="1:9" x14ac:dyDescent="0.25">
      <c r="A347" s="3" t="s">
        <v>222</v>
      </c>
      <c r="B347" s="3" t="s">
        <v>77</v>
      </c>
      <c r="C347" s="3">
        <v>0</v>
      </c>
      <c r="D347" s="3">
        <v>0</v>
      </c>
      <c r="E347" s="3">
        <v>0</v>
      </c>
      <c r="F347" s="3">
        <v>0</v>
      </c>
      <c r="G347" s="3">
        <v>1</v>
      </c>
      <c r="H347" s="3">
        <v>1</v>
      </c>
      <c r="I347" s="3">
        <f t="shared" si="8"/>
        <v>45</v>
      </c>
    </row>
    <row r="348" spans="1:9" x14ac:dyDescent="0.25">
      <c r="A348" s="3" t="s">
        <v>587</v>
      </c>
      <c r="B348" s="3" t="s">
        <v>316</v>
      </c>
      <c r="C348" s="3">
        <v>10</v>
      </c>
      <c r="D348" s="3">
        <v>1</v>
      </c>
      <c r="E348" s="3">
        <v>0</v>
      </c>
      <c r="F348" s="3">
        <v>0</v>
      </c>
      <c r="G348" s="3">
        <v>0</v>
      </c>
      <c r="H348" s="3">
        <v>0</v>
      </c>
      <c r="I348" s="3">
        <f t="shared" si="8"/>
        <v>30</v>
      </c>
    </row>
    <row r="349" spans="1:9" x14ac:dyDescent="0.25">
      <c r="A349" s="3" t="s">
        <v>204</v>
      </c>
      <c r="B349" s="3" t="s">
        <v>77</v>
      </c>
      <c r="C349" s="3">
        <v>7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f t="shared" si="8"/>
        <v>15</v>
      </c>
    </row>
    <row r="350" spans="1:9" x14ac:dyDescent="0.25">
      <c r="A350" s="3" t="s">
        <v>223</v>
      </c>
      <c r="B350" s="3" t="s">
        <v>77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f t="shared" si="8"/>
        <v>0</v>
      </c>
    </row>
    <row r="351" spans="1:9" x14ac:dyDescent="0.25">
      <c r="A351" s="3" t="s">
        <v>354</v>
      </c>
      <c r="B351" s="3" t="s">
        <v>316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f t="shared" si="8"/>
        <v>0</v>
      </c>
    </row>
    <row r="352" spans="1:9" x14ac:dyDescent="0.25">
      <c r="A352" s="3" t="s">
        <v>542</v>
      </c>
      <c r="B352" s="3" t="s">
        <v>75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f t="shared" si="8"/>
        <v>0</v>
      </c>
    </row>
    <row r="353" spans="1:9" x14ac:dyDescent="0.25">
      <c r="A353" s="3" t="s">
        <v>67</v>
      </c>
      <c r="B353" s="3" t="s">
        <v>75</v>
      </c>
      <c r="C353" s="3">
        <v>2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f t="shared" si="8"/>
        <v>0</v>
      </c>
    </row>
    <row r="354" spans="1:9" x14ac:dyDescent="0.25">
      <c r="A354" s="3" t="s">
        <v>588</v>
      </c>
      <c r="B354" s="3" t="s">
        <v>75</v>
      </c>
      <c r="C354" s="3">
        <v>10</v>
      </c>
      <c r="D354" s="3">
        <v>1</v>
      </c>
      <c r="E354" s="3">
        <v>0</v>
      </c>
      <c r="F354" s="3">
        <v>1</v>
      </c>
      <c r="G354" s="3">
        <v>0</v>
      </c>
      <c r="H354" s="3">
        <v>0</v>
      </c>
      <c r="I354" s="3">
        <f t="shared" si="8"/>
        <v>45</v>
      </c>
    </row>
    <row r="355" spans="1:9" x14ac:dyDescent="0.25">
      <c r="A355" s="3" t="s">
        <v>251</v>
      </c>
      <c r="B355" s="3" t="s">
        <v>78</v>
      </c>
      <c r="C355" s="3">
        <v>4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f t="shared" si="8"/>
        <v>15</v>
      </c>
    </row>
    <row r="356" spans="1:9" x14ac:dyDescent="0.25">
      <c r="A356" s="3" t="s">
        <v>96</v>
      </c>
      <c r="B356" s="3" t="s">
        <v>316</v>
      </c>
      <c r="C356" s="3">
        <v>5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f t="shared" si="8"/>
        <v>15</v>
      </c>
    </row>
    <row r="357" spans="1:9" x14ac:dyDescent="0.25">
      <c r="A357" s="3" t="s">
        <v>589</v>
      </c>
      <c r="B357" s="3" t="s">
        <v>78</v>
      </c>
      <c r="C357" s="3">
        <v>5</v>
      </c>
      <c r="D357" s="3">
        <v>0</v>
      </c>
      <c r="E357" s="3">
        <v>1</v>
      </c>
      <c r="F357" s="3">
        <v>0</v>
      </c>
      <c r="G357" s="3">
        <v>2</v>
      </c>
      <c r="H357" s="3">
        <v>0</v>
      </c>
      <c r="I357" s="3">
        <f t="shared" si="8"/>
        <v>60</v>
      </c>
    </row>
    <row r="358" spans="1:9" x14ac:dyDescent="0.25">
      <c r="A358" s="3" t="s">
        <v>5</v>
      </c>
      <c r="B358" s="3" t="s">
        <v>78</v>
      </c>
      <c r="C358" s="3">
        <v>3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f t="shared" si="8"/>
        <v>0</v>
      </c>
    </row>
    <row r="359" spans="1:9" x14ac:dyDescent="0.25">
      <c r="A359" s="3" t="s">
        <v>198</v>
      </c>
      <c r="B359" s="3" t="s">
        <v>77</v>
      </c>
      <c r="C359" s="3">
        <v>1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f t="shared" si="8"/>
        <v>0</v>
      </c>
    </row>
    <row r="360" spans="1:9" x14ac:dyDescent="0.25">
      <c r="A360" s="3" t="s">
        <v>590</v>
      </c>
      <c r="B360" s="3" t="s">
        <v>316</v>
      </c>
      <c r="C360" s="3">
        <v>9</v>
      </c>
      <c r="D360" s="3">
        <v>0</v>
      </c>
      <c r="E360" s="3">
        <v>1</v>
      </c>
      <c r="F360" s="3">
        <v>1</v>
      </c>
      <c r="G360" s="3">
        <v>0</v>
      </c>
      <c r="H360" s="3">
        <v>0</v>
      </c>
      <c r="I360" s="3">
        <f t="shared" si="8"/>
        <v>45</v>
      </c>
    </row>
    <row r="361" spans="1:9" x14ac:dyDescent="0.25">
      <c r="A361" s="3" t="s">
        <v>336</v>
      </c>
      <c r="B361" s="3" t="s">
        <v>316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f t="shared" si="8"/>
        <v>0</v>
      </c>
    </row>
    <row r="362" spans="1:9" x14ac:dyDescent="0.25">
      <c r="A362" s="3" t="s">
        <v>553</v>
      </c>
      <c r="B362" s="3" t="s">
        <v>78</v>
      </c>
      <c r="C362" s="3">
        <v>2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f t="shared" si="8"/>
        <v>0</v>
      </c>
    </row>
    <row r="363" spans="1:9" x14ac:dyDescent="0.25">
      <c r="A363" s="3" t="s">
        <v>591</v>
      </c>
      <c r="B363" s="3" t="s">
        <v>78</v>
      </c>
      <c r="C363" s="3">
        <v>6</v>
      </c>
      <c r="D363" s="3">
        <v>1</v>
      </c>
      <c r="E363" s="3">
        <v>1</v>
      </c>
      <c r="F363" s="3">
        <v>1</v>
      </c>
      <c r="G363" s="3">
        <v>0</v>
      </c>
      <c r="H363" s="3">
        <v>0</v>
      </c>
      <c r="I363" s="3">
        <f t="shared" si="8"/>
        <v>60</v>
      </c>
    </row>
    <row r="364" spans="1:9" x14ac:dyDescent="0.25">
      <c r="A364" s="3" t="s">
        <v>592</v>
      </c>
      <c r="B364" s="3" t="s">
        <v>78</v>
      </c>
      <c r="C364" s="3">
        <v>7</v>
      </c>
      <c r="D364" s="3">
        <v>1</v>
      </c>
      <c r="E364" s="3">
        <v>1</v>
      </c>
      <c r="F364" s="3">
        <v>1</v>
      </c>
      <c r="G364" s="3">
        <v>1</v>
      </c>
      <c r="H364" s="3">
        <v>1</v>
      </c>
      <c r="I364" s="3">
        <f t="shared" si="8"/>
        <v>105</v>
      </c>
    </row>
    <row r="365" spans="1:9" x14ac:dyDescent="0.25">
      <c r="A365" s="3" t="s">
        <v>94</v>
      </c>
      <c r="B365" s="3" t="s">
        <v>77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f t="shared" si="8"/>
        <v>0</v>
      </c>
    </row>
    <row r="366" spans="1:9" x14ac:dyDescent="0.25">
      <c r="A366" s="3" t="s">
        <v>483</v>
      </c>
      <c r="B366" s="3" t="s">
        <v>77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f t="shared" si="8"/>
        <v>0</v>
      </c>
    </row>
    <row r="367" spans="1:9" x14ac:dyDescent="0.25">
      <c r="A367" s="3" t="s">
        <v>122</v>
      </c>
      <c r="B367" s="3" t="s">
        <v>77</v>
      </c>
      <c r="C367" s="3">
        <v>1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f t="shared" si="8"/>
        <v>0</v>
      </c>
    </row>
    <row r="368" spans="1:9" x14ac:dyDescent="0.25">
      <c r="A368" s="3" t="s">
        <v>195</v>
      </c>
      <c r="B368" s="3" t="s">
        <v>77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f t="shared" si="8"/>
        <v>0</v>
      </c>
    </row>
    <row r="369" spans="1:9" x14ac:dyDescent="0.25">
      <c r="A369" s="3" t="s">
        <v>593</v>
      </c>
      <c r="B369" s="3" t="s">
        <v>78</v>
      </c>
      <c r="C369" s="3">
        <v>8</v>
      </c>
      <c r="D369" s="3">
        <v>1</v>
      </c>
      <c r="E369" s="3">
        <v>1</v>
      </c>
      <c r="F369" s="3">
        <v>0</v>
      </c>
      <c r="G369" s="3">
        <v>1</v>
      </c>
      <c r="H369" s="3">
        <v>0</v>
      </c>
      <c r="I369" s="3">
        <f t="shared" si="8"/>
        <v>60</v>
      </c>
    </row>
    <row r="370" spans="1:9" x14ac:dyDescent="0.25">
      <c r="A370" s="3" t="s">
        <v>88</v>
      </c>
      <c r="B370" s="3" t="s">
        <v>75</v>
      </c>
      <c r="C370" s="3">
        <v>2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f t="shared" si="8"/>
        <v>0</v>
      </c>
    </row>
    <row r="371" spans="1:9" x14ac:dyDescent="0.25">
      <c r="A371" s="3" t="s">
        <v>239</v>
      </c>
      <c r="B371" s="3" t="s">
        <v>77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f t="shared" si="8"/>
        <v>0</v>
      </c>
    </row>
    <row r="372" spans="1:9" x14ac:dyDescent="0.25">
      <c r="A372" s="3" t="s">
        <v>245</v>
      </c>
      <c r="B372" s="3" t="s">
        <v>77</v>
      </c>
      <c r="C372" s="3">
        <v>3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f t="shared" si="8"/>
        <v>0</v>
      </c>
    </row>
    <row r="373" spans="1:9" x14ac:dyDescent="0.25">
      <c r="A373" s="3" t="s">
        <v>594</v>
      </c>
      <c r="B373" s="3" t="s">
        <v>316</v>
      </c>
      <c r="C373" s="3">
        <v>12</v>
      </c>
      <c r="D373" s="3">
        <v>0</v>
      </c>
      <c r="E373" s="3">
        <v>0</v>
      </c>
      <c r="F373" s="3">
        <v>1</v>
      </c>
      <c r="G373" s="3">
        <v>0</v>
      </c>
      <c r="H373" s="3">
        <v>0</v>
      </c>
      <c r="I373" s="3">
        <f t="shared" si="8"/>
        <v>45</v>
      </c>
    </row>
    <row r="374" spans="1:9" x14ac:dyDescent="0.25">
      <c r="A374" s="3" t="s">
        <v>511</v>
      </c>
      <c r="B374" s="3" t="s">
        <v>78</v>
      </c>
      <c r="C374" s="3">
        <v>3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f t="shared" si="8"/>
        <v>0</v>
      </c>
    </row>
    <row r="375" spans="1:9" x14ac:dyDescent="0.25">
      <c r="A375" s="3" t="s">
        <v>595</v>
      </c>
      <c r="B375" s="3" t="s">
        <v>75</v>
      </c>
      <c r="C375" s="3">
        <v>7</v>
      </c>
      <c r="D375" s="3">
        <v>1</v>
      </c>
      <c r="E375" s="3">
        <v>1</v>
      </c>
      <c r="F375" s="3">
        <v>1</v>
      </c>
      <c r="G375" s="3">
        <v>1</v>
      </c>
      <c r="H375" s="3">
        <v>1</v>
      </c>
      <c r="I375" s="3">
        <f t="shared" si="8"/>
        <v>105</v>
      </c>
    </row>
    <row r="376" spans="1:9" x14ac:dyDescent="0.25">
      <c r="A376" s="3" t="s">
        <v>399</v>
      </c>
      <c r="B376" s="3" t="s">
        <v>316</v>
      </c>
      <c r="C376" s="3">
        <v>0</v>
      </c>
      <c r="D376" s="3">
        <v>0</v>
      </c>
      <c r="E376" s="3">
        <v>0</v>
      </c>
      <c r="F376" s="3">
        <v>1</v>
      </c>
      <c r="G376" s="3">
        <v>1</v>
      </c>
      <c r="H376" s="3">
        <v>0</v>
      </c>
      <c r="I376" s="3">
        <f t="shared" si="8"/>
        <v>30</v>
      </c>
    </row>
    <row r="377" spans="1:9" x14ac:dyDescent="0.25">
      <c r="A377" s="3" t="s">
        <v>596</v>
      </c>
      <c r="B377" s="3" t="s">
        <v>78</v>
      </c>
      <c r="C377" s="3">
        <v>6</v>
      </c>
      <c r="D377" s="3">
        <v>1</v>
      </c>
      <c r="E377" s="3">
        <v>1</v>
      </c>
      <c r="F377" s="3">
        <v>0</v>
      </c>
      <c r="G377" s="3">
        <v>0</v>
      </c>
      <c r="H377" s="3">
        <v>0</v>
      </c>
      <c r="I377" s="3">
        <f t="shared" si="8"/>
        <v>45</v>
      </c>
    </row>
    <row r="378" spans="1:9" x14ac:dyDescent="0.25">
      <c r="A378" s="3" t="s">
        <v>597</v>
      </c>
      <c r="B378" s="3" t="s">
        <v>78</v>
      </c>
      <c r="C378" s="3">
        <v>15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f t="shared" si="8"/>
        <v>30</v>
      </c>
    </row>
    <row r="379" spans="1:9" x14ac:dyDescent="0.25">
      <c r="A379" s="3" t="s">
        <v>167</v>
      </c>
      <c r="B379" s="3" t="s">
        <v>75</v>
      </c>
      <c r="C379" s="3">
        <v>5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f t="shared" si="8"/>
        <v>15</v>
      </c>
    </row>
    <row r="380" spans="1:9" x14ac:dyDescent="0.25">
      <c r="A380" s="3" t="s">
        <v>114</v>
      </c>
      <c r="B380" s="3" t="s">
        <v>75</v>
      </c>
      <c r="C380" s="3">
        <v>1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f t="shared" si="8"/>
        <v>0</v>
      </c>
    </row>
    <row r="381" spans="1:9" x14ac:dyDescent="0.25">
      <c r="A381" s="3" t="s">
        <v>598</v>
      </c>
      <c r="B381" s="3" t="s">
        <v>78</v>
      </c>
      <c r="C381" s="3">
        <v>15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f t="shared" si="8"/>
        <v>30</v>
      </c>
    </row>
    <row r="382" spans="1:9" x14ac:dyDescent="0.25">
      <c r="A382" s="3" t="s">
        <v>599</v>
      </c>
      <c r="B382" s="3" t="s">
        <v>75</v>
      </c>
      <c r="C382" s="3">
        <v>5</v>
      </c>
      <c r="D382" s="3">
        <v>1</v>
      </c>
      <c r="E382" s="3">
        <v>1</v>
      </c>
      <c r="F382" s="3">
        <v>0</v>
      </c>
      <c r="G382" s="3">
        <v>0</v>
      </c>
      <c r="H382" s="3">
        <v>0</v>
      </c>
      <c r="I382" s="3">
        <f t="shared" si="8"/>
        <v>45</v>
      </c>
    </row>
    <row r="383" spans="1:9" x14ac:dyDescent="0.25">
      <c r="A383" s="3" t="s">
        <v>600</v>
      </c>
      <c r="B383" s="3" t="s">
        <v>78</v>
      </c>
      <c r="C383" s="3">
        <v>8</v>
      </c>
      <c r="D383" s="3">
        <v>0</v>
      </c>
      <c r="E383" s="3">
        <v>1</v>
      </c>
      <c r="F383" s="3">
        <v>1</v>
      </c>
      <c r="G383" s="3">
        <v>0</v>
      </c>
      <c r="H383" s="3">
        <v>0</v>
      </c>
      <c r="I383" s="3">
        <f t="shared" si="8"/>
        <v>45</v>
      </c>
    </row>
    <row r="384" spans="1:9" x14ac:dyDescent="0.25">
      <c r="A384" s="3" t="s">
        <v>330</v>
      </c>
      <c r="B384" s="3" t="s">
        <v>316</v>
      </c>
      <c r="C384" s="3">
        <v>5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f t="shared" si="8"/>
        <v>15</v>
      </c>
    </row>
    <row r="385" spans="1:9" x14ac:dyDescent="0.25">
      <c r="A385" s="3" t="s">
        <v>415</v>
      </c>
      <c r="B385" s="3" t="s">
        <v>316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f t="shared" si="8"/>
        <v>0</v>
      </c>
    </row>
    <row r="386" spans="1:9" x14ac:dyDescent="0.25">
      <c r="A386" s="3" t="s">
        <v>601</v>
      </c>
      <c r="B386" s="3" t="s">
        <v>78</v>
      </c>
      <c r="C386" s="3">
        <v>4</v>
      </c>
      <c r="D386" s="3">
        <v>1</v>
      </c>
      <c r="E386" s="3">
        <v>1</v>
      </c>
      <c r="F386" s="3">
        <v>0</v>
      </c>
      <c r="G386" s="3">
        <v>0</v>
      </c>
      <c r="H386" s="3">
        <v>0</v>
      </c>
      <c r="I386" s="3">
        <f t="shared" si="8"/>
        <v>45</v>
      </c>
    </row>
    <row r="387" spans="1:9" x14ac:dyDescent="0.25">
      <c r="A387" s="3" t="s">
        <v>243</v>
      </c>
      <c r="B387" s="3" t="s">
        <v>78</v>
      </c>
      <c r="C387" s="3">
        <v>1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f t="shared" ref="I387:I450" si="9">IF(A387&lt;&gt;"",IF(ROUND(C387/7,0)&gt;=3,3*L$1,ROUND(C387/7,0)*L$1)+D387*L$1+E387*L$1+F387*L$1+G387*L$1+H387*L$1*2,"")</f>
        <v>0</v>
      </c>
    </row>
    <row r="388" spans="1:9" x14ac:dyDescent="0.25">
      <c r="A388" s="3" t="s">
        <v>210</v>
      </c>
      <c r="B388" s="3" t="s">
        <v>75</v>
      </c>
      <c r="C388" s="3">
        <v>1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f t="shared" si="9"/>
        <v>0</v>
      </c>
    </row>
    <row r="389" spans="1:9" x14ac:dyDescent="0.25">
      <c r="A389" s="3" t="s">
        <v>552</v>
      </c>
      <c r="B389" s="3" t="s">
        <v>316</v>
      </c>
      <c r="C389" s="3">
        <v>7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f t="shared" si="9"/>
        <v>15</v>
      </c>
    </row>
    <row r="390" spans="1:9" x14ac:dyDescent="0.25">
      <c r="A390" s="3" t="s">
        <v>551</v>
      </c>
      <c r="B390" s="3" t="s">
        <v>316</v>
      </c>
      <c r="C390" s="3">
        <v>6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f t="shared" si="9"/>
        <v>15</v>
      </c>
    </row>
    <row r="391" spans="1:9" x14ac:dyDescent="0.25">
      <c r="A391" s="3" t="s">
        <v>491</v>
      </c>
      <c r="B391" s="3" t="s">
        <v>78</v>
      </c>
      <c r="C391" s="3">
        <v>5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f t="shared" si="9"/>
        <v>15</v>
      </c>
    </row>
    <row r="392" spans="1:9" x14ac:dyDescent="0.25">
      <c r="A392" s="3" t="s">
        <v>218</v>
      </c>
      <c r="B392" s="3" t="s">
        <v>75</v>
      </c>
      <c r="C392" s="3">
        <v>5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f t="shared" si="9"/>
        <v>15</v>
      </c>
    </row>
    <row r="393" spans="1:9" x14ac:dyDescent="0.25">
      <c r="A393" s="3" t="s">
        <v>548</v>
      </c>
      <c r="B393" s="3" t="s">
        <v>78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f t="shared" si="9"/>
        <v>0</v>
      </c>
    </row>
    <row r="394" spans="1:9" x14ac:dyDescent="0.25">
      <c r="A394" s="3" t="s">
        <v>528</v>
      </c>
      <c r="B394" s="3" t="s">
        <v>77</v>
      </c>
      <c r="C394" s="3">
        <v>1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f t="shared" si="9"/>
        <v>0</v>
      </c>
    </row>
    <row r="395" spans="1:9" x14ac:dyDescent="0.25">
      <c r="A395" s="3" t="s">
        <v>467</v>
      </c>
      <c r="B395" s="3" t="s">
        <v>77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f t="shared" si="9"/>
        <v>0</v>
      </c>
    </row>
    <row r="396" spans="1:9" x14ac:dyDescent="0.25">
      <c r="A396" s="3" t="s">
        <v>449</v>
      </c>
      <c r="B396" s="3" t="s">
        <v>316</v>
      </c>
      <c r="C396" s="3">
        <v>0</v>
      </c>
      <c r="D396" s="3">
        <v>0</v>
      </c>
      <c r="E396" s="3">
        <v>1</v>
      </c>
      <c r="F396" s="3">
        <v>0</v>
      </c>
      <c r="G396" s="3">
        <v>0</v>
      </c>
      <c r="H396" s="3">
        <v>0</v>
      </c>
      <c r="I396" s="3">
        <f t="shared" si="9"/>
        <v>15</v>
      </c>
    </row>
    <row r="397" spans="1:9" x14ac:dyDescent="0.25">
      <c r="A397" s="3" t="s">
        <v>183</v>
      </c>
      <c r="B397" s="3" t="s">
        <v>78</v>
      </c>
      <c r="C397" s="3">
        <v>2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f t="shared" si="9"/>
        <v>0</v>
      </c>
    </row>
    <row r="398" spans="1:9" x14ac:dyDescent="0.25">
      <c r="A398" s="3" t="s">
        <v>79</v>
      </c>
      <c r="B398" s="3" t="s">
        <v>78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f t="shared" si="9"/>
        <v>0</v>
      </c>
    </row>
    <row r="399" spans="1:9" x14ac:dyDescent="0.25">
      <c r="A399" s="3" t="s">
        <v>555</v>
      </c>
      <c r="B399" s="3" t="s">
        <v>78</v>
      </c>
      <c r="C399" s="3">
        <v>6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f t="shared" si="9"/>
        <v>15</v>
      </c>
    </row>
    <row r="400" spans="1:9" x14ac:dyDescent="0.25">
      <c r="A400" s="3" t="s">
        <v>493</v>
      </c>
      <c r="B400" s="3" t="s">
        <v>316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f t="shared" si="9"/>
        <v>0</v>
      </c>
    </row>
    <row r="401" spans="1:9" x14ac:dyDescent="0.25">
      <c r="A401" s="3" t="s">
        <v>602</v>
      </c>
      <c r="B401" s="3" t="s">
        <v>316</v>
      </c>
      <c r="C401" s="3">
        <v>5</v>
      </c>
      <c r="D401" s="3">
        <v>0</v>
      </c>
      <c r="E401" s="3">
        <v>1</v>
      </c>
      <c r="F401" s="3">
        <v>0</v>
      </c>
      <c r="G401" s="3">
        <v>0</v>
      </c>
      <c r="H401" s="3">
        <v>0</v>
      </c>
      <c r="I401" s="3">
        <f t="shared" si="9"/>
        <v>30</v>
      </c>
    </row>
    <row r="402" spans="1:9" x14ac:dyDescent="0.25">
      <c r="A402" s="3" t="s">
        <v>603</v>
      </c>
      <c r="B402" s="3" t="s">
        <v>77</v>
      </c>
      <c r="C402" s="3">
        <v>10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f t="shared" si="9"/>
        <v>15</v>
      </c>
    </row>
    <row r="403" spans="1:9" x14ac:dyDescent="0.25">
      <c r="A403" s="3" t="s">
        <v>376</v>
      </c>
      <c r="B403" s="3" t="s">
        <v>316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f t="shared" si="9"/>
        <v>0</v>
      </c>
    </row>
    <row r="404" spans="1:9" x14ac:dyDescent="0.25">
      <c r="A404" s="3" t="s">
        <v>339</v>
      </c>
      <c r="B404" s="3" t="s">
        <v>316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f t="shared" si="9"/>
        <v>0</v>
      </c>
    </row>
    <row r="405" spans="1:9" x14ac:dyDescent="0.25">
      <c r="A405" s="3" t="s">
        <v>429</v>
      </c>
      <c r="B405" s="3" t="s">
        <v>78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f t="shared" si="9"/>
        <v>0</v>
      </c>
    </row>
    <row r="406" spans="1:9" x14ac:dyDescent="0.25">
      <c r="A406" s="3" t="s">
        <v>604</v>
      </c>
      <c r="B406" s="3" t="s">
        <v>75</v>
      </c>
      <c r="C406" s="3">
        <v>7</v>
      </c>
      <c r="D406" s="3">
        <v>0</v>
      </c>
      <c r="E406" s="3">
        <v>0</v>
      </c>
      <c r="F406" s="3">
        <v>0</v>
      </c>
      <c r="G406" s="3">
        <v>1</v>
      </c>
      <c r="H406" s="3">
        <v>0</v>
      </c>
      <c r="I406" s="3">
        <f t="shared" si="9"/>
        <v>30</v>
      </c>
    </row>
    <row r="407" spans="1:9" x14ac:dyDescent="0.25">
      <c r="A407" s="3" t="s">
        <v>605</v>
      </c>
      <c r="B407" s="3" t="s">
        <v>75</v>
      </c>
      <c r="C407" s="3">
        <v>4</v>
      </c>
      <c r="D407" s="3">
        <v>1</v>
      </c>
      <c r="E407" s="3">
        <v>0</v>
      </c>
      <c r="F407" s="3">
        <v>0</v>
      </c>
      <c r="G407" s="3">
        <v>0</v>
      </c>
      <c r="H407" s="3">
        <v>0</v>
      </c>
      <c r="I407" s="3">
        <f t="shared" si="9"/>
        <v>30</v>
      </c>
    </row>
    <row r="408" spans="1:9" x14ac:dyDescent="0.25">
      <c r="A408" s="3" t="s">
        <v>452</v>
      </c>
      <c r="B408" s="3" t="s">
        <v>316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f t="shared" si="9"/>
        <v>0</v>
      </c>
    </row>
    <row r="409" spans="1:9" x14ac:dyDescent="0.25">
      <c r="A409" s="3" t="s">
        <v>408</v>
      </c>
      <c r="B409" s="3" t="s">
        <v>316</v>
      </c>
      <c r="C409" s="3">
        <v>1</v>
      </c>
      <c r="D409" s="3">
        <v>0</v>
      </c>
      <c r="E409" s="3">
        <v>1</v>
      </c>
      <c r="F409" s="3">
        <v>1</v>
      </c>
      <c r="G409" s="3">
        <v>0</v>
      </c>
      <c r="H409" s="3">
        <v>0</v>
      </c>
      <c r="I409" s="3">
        <f t="shared" si="9"/>
        <v>30</v>
      </c>
    </row>
    <row r="410" spans="1:9" x14ac:dyDescent="0.25">
      <c r="A410" s="3" t="s">
        <v>606</v>
      </c>
      <c r="B410" s="3" t="s">
        <v>78</v>
      </c>
      <c r="C410" s="3">
        <v>5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f t="shared" si="9"/>
        <v>15</v>
      </c>
    </row>
    <row r="411" spans="1:9" x14ac:dyDescent="0.25">
      <c r="A411" s="3" t="s">
        <v>447</v>
      </c>
      <c r="B411" s="3" t="s">
        <v>316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f t="shared" si="9"/>
        <v>0</v>
      </c>
    </row>
    <row r="412" spans="1:9" x14ac:dyDescent="0.25">
      <c r="A412" s="3" t="s">
        <v>92</v>
      </c>
      <c r="B412" s="3" t="s">
        <v>77</v>
      </c>
      <c r="C412" s="3">
        <v>6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f t="shared" si="9"/>
        <v>15</v>
      </c>
    </row>
    <row r="413" spans="1:9" x14ac:dyDescent="0.25">
      <c r="A413" s="3" t="s">
        <v>607</v>
      </c>
      <c r="B413" s="3" t="s">
        <v>75</v>
      </c>
      <c r="C413" s="3">
        <v>8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f t="shared" si="9"/>
        <v>15</v>
      </c>
    </row>
    <row r="414" spans="1:9" x14ac:dyDescent="0.25">
      <c r="A414" s="3" t="s">
        <v>347</v>
      </c>
      <c r="B414" s="3" t="s">
        <v>316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f t="shared" si="9"/>
        <v>0</v>
      </c>
    </row>
    <row r="415" spans="1:9" x14ac:dyDescent="0.25">
      <c r="A415" s="3" t="s">
        <v>348</v>
      </c>
      <c r="B415" s="3" t="s">
        <v>316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f t="shared" si="9"/>
        <v>0</v>
      </c>
    </row>
    <row r="416" spans="1:9" x14ac:dyDescent="0.25">
      <c r="A416" s="3" t="s">
        <v>161</v>
      </c>
      <c r="B416" s="3" t="s">
        <v>78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f t="shared" si="9"/>
        <v>0</v>
      </c>
    </row>
    <row r="417" spans="1:9" x14ac:dyDescent="0.25">
      <c r="A417" s="3" t="s">
        <v>87</v>
      </c>
      <c r="B417" s="3" t="s">
        <v>78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f t="shared" si="9"/>
        <v>0</v>
      </c>
    </row>
    <row r="418" spans="1:9" x14ac:dyDescent="0.25">
      <c r="A418" s="3" t="s">
        <v>46</v>
      </c>
      <c r="B418" s="3" t="s">
        <v>78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f t="shared" si="9"/>
        <v>0</v>
      </c>
    </row>
    <row r="419" spans="1:9" x14ac:dyDescent="0.25">
      <c r="A419" s="3" t="s">
        <v>508</v>
      </c>
      <c r="B419" s="3" t="s">
        <v>78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f t="shared" si="9"/>
        <v>0</v>
      </c>
    </row>
    <row r="420" spans="1:9" x14ac:dyDescent="0.25">
      <c r="A420" s="3" t="s">
        <v>212</v>
      </c>
      <c r="B420" s="3" t="s">
        <v>75</v>
      </c>
      <c r="C420" s="3">
        <v>1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f t="shared" si="9"/>
        <v>0</v>
      </c>
    </row>
    <row r="421" spans="1:9" x14ac:dyDescent="0.25">
      <c r="A421" s="3" t="s">
        <v>176</v>
      </c>
      <c r="B421" s="3" t="s">
        <v>78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f t="shared" si="9"/>
        <v>0</v>
      </c>
    </row>
    <row r="422" spans="1:9" x14ac:dyDescent="0.25">
      <c r="A422" s="3" t="s">
        <v>188</v>
      </c>
      <c r="B422" s="3" t="s">
        <v>78</v>
      </c>
      <c r="C422" s="3">
        <v>2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f t="shared" si="9"/>
        <v>0</v>
      </c>
    </row>
    <row r="423" spans="1:9" x14ac:dyDescent="0.25">
      <c r="A423" s="3" t="s">
        <v>373</v>
      </c>
      <c r="B423" s="3" t="s">
        <v>316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f t="shared" si="9"/>
        <v>0</v>
      </c>
    </row>
    <row r="424" spans="1:9" x14ac:dyDescent="0.25">
      <c r="A424" s="3" t="s">
        <v>255</v>
      </c>
      <c r="B424" s="3" t="s">
        <v>77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f t="shared" si="9"/>
        <v>0</v>
      </c>
    </row>
    <row r="425" spans="1:9" x14ac:dyDescent="0.25">
      <c r="A425" s="3" t="s">
        <v>414</v>
      </c>
      <c r="B425" s="3" t="s">
        <v>316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f t="shared" si="9"/>
        <v>0</v>
      </c>
    </row>
    <row r="426" spans="1:9" x14ac:dyDescent="0.25">
      <c r="A426" s="3" t="s">
        <v>608</v>
      </c>
      <c r="B426" s="3" t="s">
        <v>75</v>
      </c>
      <c r="C426" s="3">
        <v>1</v>
      </c>
      <c r="D426" s="3">
        <v>1</v>
      </c>
      <c r="E426" s="3">
        <v>0</v>
      </c>
      <c r="F426" s="3">
        <v>0</v>
      </c>
      <c r="G426" s="3">
        <v>0</v>
      </c>
      <c r="H426" s="3">
        <v>0</v>
      </c>
      <c r="I426" s="3">
        <f t="shared" si="9"/>
        <v>15</v>
      </c>
    </row>
    <row r="427" spans="1:9" x14ac:dyDescent="0.25">
      <c r="A427" s="3" t="s">
        <v>609</v>
      </c>
      <c r="B427" s="3" t="s">
        <v>77</v>
      </c>
      <c r="C427" s="3">
        <v>6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f t="shared" si="9"/>
        <v>15</v>
      </c>
    </row>
    <row r="428" spans="1:9" x14ac:dyDescent="0.25">
      <c r="A428" s="3" t="s">
        <v>144</v>
      </c>
      <c r="B428" s="3" t="s">
        <v>77</v>
      </c>
      <c r="C428" s="3">
        <v>2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f t="shared" si="9"/>
        <v>0</v>
      </c>
    </row>
    <row r="429" spans="1:9" x14ac:dyDescent="0.25">
      <c r="A429" s="3" t="s">
        <v>178</v>
      </c>
      <c r="B429" s="3" t="s">
        <v>78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f t="shared" si="9"/>
        <v>0</v>
      </c>
    </row>
    <row r="430" spans="1:9" x14ac:dyDescent="0.25">
      <c r="A430" s="3" t="s">
        <v>115</v>
      </c>
      <c r="B430" s="3" t="s">
        <v>77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f t="shared" si="9"/>
        <v>0</v>
      </c>
    </row>
    <row r="431" spans="1:9" x14ac:dyDescent="0.25">
      <c r="A431" s="3" t="s">
        <v>535</v>
      </c>
      <c r="B431" s="3" t="s">
        <v>316</v>
      </c>
      <c r="C431" s="3">
        <v>1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f t="shared" si="9"/>
        <v>0</v>
      </c>
    </row>
    <row r="432" spans="1:9" x14ac:dyDescent="0.25">
      <c r="A432" s="3" t="s">
        <v>610</v>
      </c>
      <c r="B432" s="3" t="s">
        <v>77</v>
      </c>
      <c r="C432" s="3">
        <v>1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f t="shared" si="9"/>
        <v>0</v>
      </c>
    </row>
    <row r="433" spans="1:9" x14ac:dyDescent="0.25">
      <c r="A433" s="3" t="s">
        <v>371</v>
      </c>
      <c r="B433" s="3" t="s">
        <v>316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f t="shared" si="9"/>
        <v>0</v>
      </c>
    </row>
    <row r="434" spans="1:9" x14ac:dyDescent="0.25">
      <c r="A434" s="3" t="s">
        <v>374</v>
      </c>
      <c r="B434" s="3" t="s">
        <v>316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f t="shared" si="9"/>
        <v>0</v>
      </c>
    </row>
    <row r="435" spans="1:9" x14ac:dyDescent="0.25">
      <c r="A435" s="3" t="s">
        <v>611</v>
      </c>
      <c r="B435" s="3" t="s">
        <v>75</v>
      </c>
      <c r="C435" s="3">
        <v>5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f t="shared" si="9"/>
        <v>15</v>
      </c>
    </row>
    <row r="436" spans="1:9" x14ac:dyDescent="0.25">
      <c r="A436" s="3" t="s">
        <v>234</v>
      </c>
      <c r="B436" s="3" t="s">
        <v>77</v>
      </c>
      <c r="C436" s="3">
        <v>1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f t="shared" si="9"/>
        <v>0</v>
      </c>
    </row>
    <row r="437" spans="1:9" x14ac:dyDescent="0.25">
      <c r="A437" s="3" t="s">
        <v>380</v>
      </c>
      <c r="B437" s="3" t="s">
        <v>316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f t="shared" si="9"/>
        <v>0</v>
      </c>
    </row>
    <row r="438" spans="1:9" x14ac:dyDescent="0.25">
      <c r="A438" s="3" t="s">
        <v>352</v>
      </c>
      <c r="B438" s="3" t="s">
        <v>316</v>
      </c>
      <c r="C438" s="3">
        <v>1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f t="shared" si="9"/>
        <v>0</v>
      </c>
    </row>
    <row r="439" spans="1:9" x14ac:dyDescent="0.25">
      <c r="A439" s="3" t="s">
        <v>130</v>
      </c>
      <c r="B439" s="3" t="s">
        <v>77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f t="shared" si="9"/>
        <v>0</v>
      </c>
    </row>
    <row r="440" spans="1:9" x14ac:dyDescent="0.25">
      <c r="A440" s="3" t="s">
        <v>390</v>
      </c>
      <c r="B440" s="3" t="s">
        <v>316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f t="shared" si="9"/>
        <v>0</v>
      </c>
    </row>
    <row r="441" spans="1:9" x14ac:dyDescent="0.25">
      <c r="A441" s="3" t="s">
        <v>383</v>
      </c>
      <c r="B441" s="3" t="s">
        <v>316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f t="shared" si="9"/>
        <v>0</v>
      </c>
    </row>
    <row r="442" spans="1:9" x14ac:dyDescent="0.25">
      <c r="A442" s="3" t="s">
        <v>152</v>
      </c>
      <c r="B442" s="3" t="s">
        <v>75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f t="shared" si="9"/>
        <v>0</v>
      </c>
    </row>
    <row r="443" spans="1:9" x14ac:dyDescent="0.25">
      <c r="A443" s="3" t="s">
        <v>401</v>
      </c>
      <c r="B443" s="3" t="s">
        <v>316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f t="shared" si="9"/>
        <v>0</v>
      </c>
    </row>
    <row r="444" spans="1:9" x14ac:dyDescent="0.25">
      <c r="A444" s="3" t="s">
        <v>148</v>
      </c>
      <c r="B444" s="3" t="s">
        <v>75</v>
      </c>
      <c r="C444" s="3">
        <v>1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f t="shared" si="9"/>
        <v>0</v>
      </c>
    </row>
    <row r="445" spans="1:9" x14ac:dyDescent="0.25">
      <c r="A445" s="3" t="s">
        <v>363</v>
      </c>
      <c r="B445" s="3" t="s">
        <v>316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f t="shared" si="9"/>
        <v>0</v>
      </c>
    </row>
    <row r="446" spans="1:9" x14ac:dyDescent="0.25">
      <c r="A446" s="3" t="s">
        <v>215</v>
      </c>
      <c r="B446" s="3" t="s">
        <v>75</v>
      </c>
      <c r="C446" s="3">
        <v>1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f t="shared" si="9"/>
        <v>0</v>
      </c>
    </row>
    <row r="447" spans="1:9" x14ac:dyDescent="0.25">
      <c r="A447" s="3" t="s">
        <v>472</v>
      </c>
      <c r="B447" s="3" t="s">
        <v>77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f t="shared" si="9"/>
        <v>0</v>
      </c>
    </row>
    <row r="448" spans="1:9" x14ac:dyDescent="0.25">
      <c r="A448" s="3" t="s">
        <v>397</v>
      </c>
      <c r="B448" s="3" t="s">
        <v>316</v>
      </c>
      <c r="C448" s="3">
        <v>1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f t="shared" si="9"/>
        <v>0</v>
      </c>
    </row>
    <row r="449" spans="1:9" x14ac:dyDescent="0.25">
      <c r="A449" s="3" t="s">
        <v>142</v>
      </c>
      <c r="B449" s="3" t="s">
        <v>78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f t="shared" si="9"/>
        <v>0</v>
      </c>
    </row>
    <row r="450" spans="1:9" x14ac:dyDescent="0.25">
      <c r="A450" s="3" t="s">
        <v>393</v>
      </c>
      <c r="B450" s="3" t="s">
        <v>316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f t="shared" si="9"/>
        <v>0</v>
      </c>
    </row>
    <row r="451" spans="1:9" x14ac:dyDescent="0.25">
      <c r="A451" s="3" t="s">
        <v>612</v>
      </c>
      <c r="B451" s="3" t="s">
        <v>316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f t="shared" ref="I451:I514" si="10">IF(A451&lt;&gt;"",IF(ROUND(C451/7,0)&gt;=3,3*L$1,ROUND(C451/7,0)*L$1)+D451*L$1+E451*L$1+F451*L$1+G451*L$1+H451*L$1*2,"")</f>
        <v>0</v>
      </c>
    </row>
    <row r="452" spans="1:9" x14ac:dyDescent="0.25">
      <c r="A452" s="3" t="s">
        <v>141</v>
      </c>
      <c r="B452" s="3" t="s">
        <v>75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f t="shared" si="10"/>
        <v>0</v>
      </c>
    </row>
    <row r="453" spans="1:9" x14ac:dyDescent="0.25">
      <c r="A453" s="3" t="s">
        <v>384</v>
      </c>
      <c r="B453" s="3" t="s">
        <v>316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f t="shared" si="10"/>
        <v>0</v>
      </c>
    </row>
    <row r="454" spans="1:9" x14ac:dyDescent="0.25">
      <c r="A454" s="3" t="s">
        <v>613</v>
      </c>
      <c r="B454" s="3" t="s">
        <v>78</v>
      </c>
      <c r="C454" s="3">
        <v>3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f t="shared" si="10"/>
        <v>0</v>
      </c>
    </row>
    <row r="455" spans="1:9" x14ac:dyDescent="0.25">
      <c r="A455" s="3" t="s">
        <v>614</v>
      </c>
      <c r="B455" s="3" t="s">
        <v>77</v>
      </c>
      <c r="C455" s="3">
        <v>2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f t="shared" si="10"/>
        <v>0</v>
      </c>
    </row>
    <row r="456" spans="1:9" x14ac:dyDescent="0.25">
      <c r="A456" s="3" t="s">
        <v>615</v>
      </c>
      <c r="B456" s="3" t="s">
        <v>75</v>
      </c>
      <c r="C456" s="3">
        <v>2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f t="shared" si="10"/>
        <v>0</v>
      </c>
    </row>
    <row r="457" spans="1:9" x14ac:dyDescent="0.25">
      <c r="A457" s="3" t="s">
        <v>616</v>
      </c>
      <c r="B457" s="3" t="s">
        <v>316</v>
      </c>
      <c r="C457" s="3">
        <v>2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f t="shared" si="10"/>
        <v>0</v>
      </c>
    </row>
    <row r="458" spans="1:9" x14ac:dyDescent="0.25">
      <c r="A458" s="3" t="s">
        <v>617</v>
      </c>
      <c r="B458" s="3" t="s">
        <v>78</v>
      </c>
      <c r="C458" s="3">
        <v>1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f t="shared" si="10"/>
        <v>0</v>
      </c>
    </row>
    <row r="459" spans="1:9" x14ac:dyDescent="0.25">
      <c r="A459" s="3" t="s">
        <v>396</v>
      </c>
      <c r="B459" s="3" t="s">
        <v>316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f t="shared" si="10"/>
        <v>0</v>
      </c>
    </row>
    <row r="460" spans="1:9" x14ac:dyDescent="0.25">
      <c r="A460" s="3" t="s">
        <v>238</v>
      </c>
      <c r="B460" s="3" t="s">
        <v>77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f t="shared" si="10"/>
        <v>0</v>
      </c>
    </row>
    <row r="461" spans="1:9" x14ac:dyDescent="0.25">
      <c r="A461" s="3" t="s">
        <v>4</v>
      </c>
      <c r="B461" s="3" t="s">
        <v>77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f t="shared" si="10"/>
        <v>0</v>
      </c>
    </row>
    <row r="462" spans="1:9" x14ac:dyDescent="0.25">
      <c r="A462" s="3" t="s">
        <v>358</v>
      </c>
      <c r="B462" s="3" t="s">
        <v>316</v>
      </c>
      <c r="C462" s="3">
        <v>1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f t="shared" si="10"/>
        <v>0</v>
      </c>
    </row>
    <row r="463" spans="1:9" x14ac:dyDescent="0.25">
      <c r="A463" s="3" t="s">
        <v>533</v>
      </c>
      <c r="B463" s="3" t="s">
        <v>75</v>
      </c>
      <c r="C463" s="3">
        <v>1</v>
      </c>
      <c r="D463" s="3">
        <v>0</v>
      </c>
      <c r="E463" s="3">
        <v>0</v>
      </c>
      <c r="F463" s="3">
        <v>1</v>
      </c>
      <c r="G463" s="3">
        <v>0</v>
      </c>
      <c r="H463" s="3">
        <v>0</v>
      </c>
      <c r="I463" s="3">
        <f t="shared" si="10"/>
        <v>15</v>
      </c>
    </row>
    <row r="464" spans="1:9" x14ac:dyDescent="0.25">
      <c r="A464" s="3" t="s">
        <v>357</v>
      </c>
      <c r="B464" s="3" t="s">
        <v>316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f t="shared" si="10"/>
        <v>0</v>
      </c>
    </row>
    <row r="465" spans="1:9" x14ac:dyDescent="0.25">
      <c r="A465" s="3" t="s">
        <v>39</v>
      </c>
      <c r="B465" s="3" t="s">
        <v>75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f t="shared" si="10"/>
        <v>0</v>
      </c>
    </row>
    <row r="466" spans="1:9" x14ac:dyDescent="0.25">
      <c r="A466" s="3" t="s">
        <v>618</v>
      </c>
      <c r="B466" s="3" t="s">
        <v>75</v>
      </c>
      <c r="C466" s="3">
        <v>2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f t="shared" si="10"/>
        <v>0</v>
      </c>
    </row>
    <row r="467" spans="1:9" x14ac:dyDescent="0.25">
      <c r="A467" s="3" t="s">
        <v>619</v>
      </c>
      <c r="B467" s="3" t="s">
        <v>78</v>
      </c>
      <c r="C467" s="3">
        <v>1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f t="shared" si="10"/>
        <v>0</v>
      </c>
    </row>
    <row r="468" spans="1:9" x14ac:dyDescent="0.25">
      <c r="A468" s="3" t="s">
        <v>620</v>
      </c>
      <c r="B468" s="3" t="s">
        <v>78</v>
      </c>
      <c r="C468" s="3">
        <v>2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f t="shared" si="10"/>
        <v>0</v>
      </c>
    </row>
    <row r="469" spans="1:9" x14ac:dyDescent="0.25">
      <c r="A469" s="3" t="s">
        <v>131</v>
      </c>
      <c r="B469" s="3" t="s">
        <v>77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f t="shared" si="10"/>
        <v>0</v>
      </c>
    </row>
    <row r="470" spans="1:9" x14ac:dyDescent="0.25">
      <c r="A470" s="3" t="s">
        <v>621</v>
      </c>
      <c r="B470" s="3" t="s">
        <v>77</v>
      </c>
      <c r="C470" s="3">
        <v>2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f t="shared" si="10"/>
        <v>0</v>
      </c>
    </row>
    <row r="471" spans="1:9" x14ac:dyDescent="0.25">
      <c r="A471" s="3" t="s">
        <v>221</v>
      </c>
      <c r="B471" s="3" t="s">
        <v>77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f t="shared" si="10"/>
        <v>0</v>
      </c>
    </row>
    <row r="472" spans="1:9" x14ac:dyDescent="0.25">
      <c r="A472" s="3" t="s">
        <v>622</v>
      </c>
      <c r="B472" s="3" t="s">
        <v>316</v>
      </c>
      <c r="C472" s="3">
        <v>2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f t="shared" si="10"/>
        <v>0</v>
      </c>
    </row>
    <row r="473" spans="1:9" x14ac:dyDescent="0.25">
      <c r="A473" s="3" t="s">
        <v>623</v>
      </c>
      <c r="B473" s="3" t="s">
        <v>77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f t="shared" si="10"/>
        <v>0</v>
      </c>
    </row>
    <row r="474" spans="1:9" x14ac:dyDescent="0.25">
      <c r="A474" s="3" t="s">
        <v>492</v>
      </c>
      <c r="B474" s="3" t="s">
        <v>316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f t="shared" si="10"/>
        <v>0</v>
      </c>
    </row>
    <row r="475" spans="1:9" x14ac:dyDescent="0.25">
      <c r="A475" s="3" t="s">
        <v>366</v>
      </c>
      <c r="B475" s="3" t="s">
        <v>316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f t="shared" si="10"/>
        <v>0</v>
      </c>
    </row>
    <row r="476" spans="1:9" x14ac:dyDescent="0.25">
      <c r="A476" s="3" t="s">
        <v>367</v>
      </c>
      <c r="B476" s="3" t="s">
        <v>316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f t="shared" si="10"/>
        <v>0</v>
      </c>
    </row>
    <row r="477" spans="1:9" x14ac:dyDescent="0.25">
      <c r="A477" s="3" t="s">
        <v>118</v>
      </c>
      <c r="B477" s="3" t="s">
        <v>78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f t="shared" si="10"/>
        <v>0</v>
      </c>
    </row>
    <row r="478" spans="1:9" x14ac:dyDescent="0.25">
      <c r="A478" s="3" t="s">
        <v>343</v>
      </c>
      <c r="B478" s="3" t="s">
        <v>316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f t="shared" si="10"/>
        <v>0</v>
      </c>
    </row>
    <row r="479" spans="1:9" x14ac:dyDescent="0.25">
      <c r="A479" s="3" t="s">
        <v>154</v>
      </c>
      <c r="B479" s="3" t="s">
        <v>77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f t="shared" si="10"/>
        <v>0</v>
      </c>
    </row>
    <row r="480" spans="1:9" x14ac:dyDescent="0.25">
      <c r="A480" s="3" t="s">
        <v>360</v>
      </c>
      <c r="B480" s="3" t="s">
        <v>316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f t="shared" si="10"/>
        <v>0</v>
      </c>
    </row>
    <row r="481" spans="1:9" x14ac:dyDescent="0.25">
      <c r="A481" s="3" t="s">
        <v>413</v>
      </c>
      <c r="B481" s="3" t="s">
        <v>316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f t="shared" si="10"/>
        <v>0</v>
      </c>
    </row>
    <row r="482" spans="1:9" x14ac:dyDescent="0.25">
      <c r="A482" s="3" t="s">
        <v>172</v>
      </c>
      <c r="B482" s="3" t="s">
        <v>75</v>
      </c>
      <c r="C482" s="3">
        <v>1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f t="shared" si="10"/>
        <v>0</v>
      </c>
    </row>
    <row r="483" spans="1:9" x14ac:dyDescent="0.25">
      <c r="A483" s="3" t="s">
        <v>624</v>
      </c>
      <c r="B483" s="3" t="s">
        <v>316</v>
      </c>
      <c r="C483" s="3">
        <v>1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f t="shared" si="10"/>
        <v>0</v>
      </c>
    </row>
    <row r="484" spans="1:9" x14ac:dyDescent="0.25">
      <c r="A484" s="3" t="s">
        <v>389</v>
      </c>
      <c r="B484" s="3" t="s">
        <v>316</v>
      </c>
      <c r="C484" s="3">
        <v>0</v>
      </c>
      <c r="D484" s="3">
        <v>0</v>
      </c>
      <c r="E484" s="3">
        <v>0</v>
      </c>
      <c r="F484" s="3">
        <v>1</v>
      </c>
      <c r="G484" s="3">
        <v>0</v>
      </c>
      <c r="H484" s="3">
        <v>0</v>
      </c>
      <c r="I484" s="3">
        <f t="shared" si="10"/>
        <v>15</v>
      </c>
    </row>
    <row r="485" spans="1:9" x14ac:dyDescent="0.25">
      <c r="A485" s="3" t="s">
        <v>350</v>
      </c>
      <c r="B485" s="3" t="s">
        <v>316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f t="shared" si="10"/>
        <v>0</v>
      </c>
    </row>
    <row r="486" spans="1:9" x14ac:dyDescent="0.25">
      <c r="A486" s="3" t="s">
        <v>177</v>
      </c>
      <c r="B486" s="3" t="s">
        <v>78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f t="shared" si="10"/>
        <v>0</v>
      </c>
    </row>
    <row r="487" spans="1:9" x14ac:dyDescent="0.25">
      <c r="A487" s="3" t="s">
        <v>625</v>
      </c>
      <c r="B487" s="3" t="s">
        <v>316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f t="shared" si="10"/>
        <v>0</v>
      </c>
    </row>
    <row r="488" spans="1:9" x14ac:dyDescent="0.25">
      <c r="A488" s="3" t="s">
        <v>186</v>
      </c>
      <c r="B488" s="3" t="s">
        <v>78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f t="shared" si="10"/>
        <v>0</v>
      </c>
    </row>
    <row r="489" spans="1:9" x14ac:dyDescent="0.25">
      <c r="A489" s="3" t="s">
        <v>107</v>
      </c>
      <c r="B489" s="3" t="s">
        <v>77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f t="shared" si="10"/>
        <v>0</v>
      </c>
    </row>
    <row r="490" spans="1:9" x14ac:dyDescent="0.25">
      <c r="A490" s="3" t="s">
        <v>276</v>
      </c>
      <c r="B490" s="3" t="s">
        <v>77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f t="shared" si="10"/>
        <v>0</v>
      </c>
    </row>
    <row r="491" spans="1:9" x14ac:dyDescent="0.25">
      <c r="A491" s="3" t="s">
        <v>456</v>
      </c>
      <c r="B491" s="3" t="s">
        <v>78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f t="shared" si="10"/>
        <v>0</v>
      </c>
    </row>
    <row r="492" spans="1:9" x14ac:dyDescent="0.25">
      <c r="A492" s="3" t="s">
        <v>224</v>
      </c>
      <c r="B492" s="3" t="s">
        <v>77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f t="shared" si="10"/>
        <v>0</v>
      </c>
    </row>
    <row r="493" spans="1:9" x14ac:dyDescent="0.25">
      <c r="A493" s="3" t="s">
        <v>626</v>
      </c>
      <c r="B493" s="3" t="s">
        <v>78</v>
      </c>
      <c r="C493" s="3">
        <v>1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f t="shared" si="10"/>
        <v>0</v>
      </c>
    </row>
    <row r="494" spans="1:9" x14ac:dyDescent="0.25">
      <c r="A494" s="3" t="s">
        <v>403</v>
      </c>
      <c r="B494" s="3" t="s">
        <v>316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f t="shared" si="10"/>
        <v>0</v>
      </c>
    </row>
    <row r="495" spans="1:9" x14ac:dyDescent="0.25">
      <c r="A495" s="3" t="s">
        <v>356</v>
      </c>
      <c r="B495" s="3" t="s">
        <v>316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f t="shared" si="10"/>
        <v>0</v>
      </c>
    </row>
    <row r="496" spans="1:9" x14ac:dyDescent="0.25">
      <c r="A496" s="3" t="s">
        <v>391</v>
      </c>
      <c r="B496" s="3" t="s">
        <v>316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f t="shared" si="10"/>
        <v>0</v>
      </c>
    </row>
    <row r="497" spans="1:9" x14ac:dyDescent="0.25">
      <c r="A497" s="3" t="s">
        <v>164</v>
      </c>
      <c r="B497" s="3" t="s">
        <v>75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f t="shared" si="10"/>
        <v>0</v>
      </c>
    </row>
    <row r="498" spans="1:9" x14ac:dyDescent="0.25">
      <c r="A498" s="3" t="s">
        <v>353</v>
      </c>
      <c r="B498" s="3" t="s">
        <v>316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f t="shared" si="10"/>
        <v>0</v>
      </c>
    </row>
    <row r="499" spans="1:9" x14ac:dyDescent="0.25">
      <c r="A499" s="3" t="s">
        <v>388</v>
      </c>
      <c r="B499" s="3" t="s">
        <v>316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f t="shared" si="10"/>
        <v>0</v>
      </c>
    </row>
    <row r="500" spans="1:9" x14ac:dyDescent="0.25">
      <c r="A500" s="3" t="s">
        <v>140</v>
      </c>
      <c r="B500" s="3" t="s">
        <v>75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f t="shared" si="10"/>
        <v>0</v>
      </c>
    </row>
    <row r="501" spans="1:9" x14ac:dyDescent="0.25">
      <c r="A501" s="3" t="s">
        <v>627</v>
      </c>
      <c r="B501" s="3" t="s">
        <v>316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f t="shared" si="10"/>
        <v>0</v>
      </c>
    </row>
    <row r="502" spans="1:9" x14ac:dyDescent="0.25">
      <c r="A502" s="3" t="s">
        <v>387</v>
      </c>
      <c r="B502" s="3" t="s">
        <v>316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f t="shared" si="10"/>
        <v>0</v>
      </c>
    </row>
    <row r="503" spans="1:9" x14ac:dyDescent="0.25">
      <c r="A503" s="3" t="s">
        <v>147</v>
      </c>
      <c r="B503" s="3" t="s">
        <v>78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f t="shared" si="10"/>
        <v>0</v>
      </c>
    </row>
    <row r="504" spans="1:9" x14ac:dyDescent="0.25">
      <c r="A504" s="3" t="s">
        <v>386</v>
      </c>
      <c r="B504" s="3" t="s">
        <v>316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f t="shared" si="10"/>
        <v>0</v>
      </c>
    </row>
    <row r="505" spans="1:9" x14ac:dyDescent="0.25">
      <c r="A505" s="3" t="s">
        <v>182</v>
      </c>
      <c r="B505" s="3" t="s">
        <v>78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f t="shared" si="10"/>
        <v>0</v>
      </c>
    </row>
    <row r="506" spans="1:9" x14ac:dyDescent="0.25">
      <c r="A506" s="3" t="s">
        <v>451</v>
      </c>
      <c r="B506" s="3" t="s">
        <v>316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f t="shared" si="10"/>
        <v>0</v>
      </c>
    </row>
    <row r="507" spans="1:9" x14ac:dyDescent="0.25">
      <c r="A507" s="3" t="s">
        <v>205</v>
      </c>
      <c r="B507" s="3" t="s">
        <v>77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f t="shared" si="10"/>
        <v>0</v>
      </c>
    </row>
    <row r="508" spans="1:9" x14ac:dyDescent="0.25">
      <c r="A508" s="3" t="s">
        <v>197</v>
      </c>
      <c r="B508" s="3" t="s">
        <v>77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f t="shared" si="10"/>
        <v>0</v>
      </c>
    </row>
    <row r="509" spans="1:9" x14ac:dyDescent="0.25">
      <c r="A509" s="3" t="s">
        <v>382</v>
      </c>
      <c r="B509" s="3" t="s">
        <v>316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f t="shared" si="10"/>
        <v>0</v>
      </c>
    </row>
    <row r="510" spans="1:9" x14ac:dyDescent="0.25">
      <c r="A510" s="3" t="s">
        <v>203</v>
      </c>
      <c r="B510" s="3" t="s">
        <v>77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f t="shared" si="10"/>
        <v>0</v>
      </c>
    </row>
    <row r="511" spans="1:9" x14ac:dyDescent="0.25">
      <c r="A511" s="3" t="s">
        <v>379</v>
      </c>
      <c r="B511" s="3" t="s">
        <v>316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f t="shared" si="10"/>
        <v>0</v>
      </c>
    </row>
    <row r="512" spans="1:9" x14ac:dyDescent="0.25">
      <c r="A512" s="3" t="s">
        <v>171</v>
      </c>
      <c r="B512" s="3" t="s">
        <v>75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f t="shared" si="10"/>
        <v>0</v>
      </c>
    </row>
    <row r="513" spans="1:9" x14ac:dyDescent="0.25">
      <c r="A513" s="3" t="s">
        <v>378</v>
      </c>
      <c r="B513" s="3" t="s">
        <v>316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f t="shared" si="10"/>
        <v>0</v>
      </c>
    </row>
    <row r="514" spans="1:9" x14ac:dyDescent="0.25">
      <c r="A514" s="3" t="s">
        <v>170</v>
      </c>
      <c r="B514" s="3" t="s">
        <v>75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f t="shared" si="10"/>
        <v>0</v>
      </c>
    </row>
    <row r="515" spans="1:9" x14ac:dyDescent="0.25">
      <c r="A515" s="3" t="s">
        <v>377</v>
      </c>
      <c r="B515" s="3" t="s">
        <v>316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f t="shared" ref="I515:I578" si="11">IF(A515&lt;&gt;"",IF(ROUND(C515/7,0)&gt;=3,3*L$1,ROUND(C515/7,0)*L$1)+D515*L$1+E515*L$1+F515*L$1+G515*L$1+H515*L$1*2,"")</f>
        <v>0</v>
      </c>
    </row>
    <row r="516" spans="1:9" x14ac:dyDescent="0.25">
      <c r="A516" s="3" t="s">
        <v>518</v>
      </c>
      <c r="B516" s="3" t="s">
        <v>77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f t="shared" si="11"/>
        <v>0</v>
      </c>
    </row>
    <row r="517" spans="1:9" x14ac:dyDescent="0.25">
      <c r="A517" s="3" t="s">
        <v>169</v>
      </c>
      <c r="B517" s="3" t="s">
        <v>75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f t="shared" si="11"/>
        <v>0</v>
      </c>
    </row>
    <row r="518" spans="1:9" x14ac:dyDescent="0.25">
      <c r="A518" s="3" t="s">
        <v>200</v>
      </c>
      <c r="B518" s="3" t="s">
        <v>77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f t="shared" si="11"/>
        <v>0</v>
      </c>
    </row>
    <row r="519" spans="1:9" x14ac:dyDescent="0.25">
      <c r="A519" s="3" t="s">
        <v>168</v>
      </c>
      <c r="B519" s="3" t="s">
        <v>75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f t="shared" si="11"/>
        <v>0</v>
      </c>
    </row>
    <row r="520" spans="1:9" x14ac:dyDescent="0.25">
      <c r="A520" s="3" t="s">
        <v>126</v>
      </c>
      <c r="B520" s="3" t="s">
        <v>75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f t="shared" si="11"/>
        <v>0</v>
      </c>
    </row>
    <row r="521" spans="1:9" x14ac:dyDescent="0.25">
      <c r="A521" s="3" t="s">
        <v>199</v>
      </c>
      <c r="B521" s="3" t="s">
        <v>77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f t="shared" si="11"/>
        <v>0</v>
      </c>
    </row>
    <row r="522" spans="1:9" x14ac:dyDescent="0.25">
      <c r="A522" s="3" t="s">
        <v>628</v>
      </c>
      <c r="B522" s="3" t="s">
        <v>77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f t="shared" si="11"/>
        <v>0</v>
      </c>
    </row>
    <row r="523" spans="1:9" x14ac:dyDescent="0.25">
      <c r="A523" s="3" t="s">
        <v>372</v>
      </c>
      <c r="B523" s="3" t="s">
        <v>316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f t="shared" si="11"/>
        <v>0</v>
      </c>
    </row>
    <row r="524" spans="1:9" x14ac:dyDescent="0.25">
      <c r="A524" s="3" t="s">
        <v>180</v>
      </c>
      <c r="B524" s="3" t="s">
        <v>78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f t="shared" si="11"/>
        <v>0</v>
      </c>
    </row>
    <row r="525" spans="1:9" x14ac:dyDescent="0.25">
      <c r="A525" s="3" t="s">
        <v>370</v>
      </c>
      <c r="B525" s="3" t="s">
        <v>316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f t="shared" si="11"/>
        <v>0</v>
      </c>
    </row>
    <row r="526" spans="1:9" x14ac:dyDescent="0.25">
      <c r="A526" s="3" t="s">
        <v>369</v>
      </c>
      <c r="B526" s="3" t="s">
        <v>316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f t="shared" si="11"/>
        <v>0</v>
      </c>
    </row>
    <row r="527" spans="1:9" x14ac:dyDescent="0.25">
      <c r="A527" s="3" t="s">
        <v>368</v>
      </c>
      <c r="B527" s="3" t="s">
        <v>316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f t="shared" si="11"/>
        <v>0</v>
      </c>
    </row>
    <row r="528" spans="1:9" x14ac:dyDescent="0.25">
      <c r="A528" s="3" t="s">
        <v>166</v>
      </c>
      <c r="B528" s="3" t="s">
        <v>75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f t="shared" si="11"/>
        <v>0</v>
      </c>
    </row>
    <row r="529" spans="1:9" x14ac:dyDescent="0.25">
      <c r="A529" s="3" t="s">
        <v>629</v>
      </c>
      <c r="B529" s="3" t="s">
        <v>77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f t="shared" si="11"/>
        <v>0</v>
      </c>
    </row>
    <row r="530" spans="1:9" x14ac:dyDescent="0.25">
      <c r="A530" s="3" t="s">
        <v>189</v>
      </c>
      <c r="B530" s="3" t="s">
        <v>78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f t="shared" si="11"/>
        <v>0</v>
      </c>
    </row>
    <row r="531" spans="1:9" x14ac:dyDescent="0.25">
      <c r="A531" s="3" t="s">
        <v>412</v>
      </c>
      <c r="B531" s="3" t="s">
        <v>316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f t="shared" si="11"/>
        <v>0</v>
      </c>
    </row>
    <row r="532" spans="1:9" x14ac:dyDescent="0.25">
      <c r="A532" s="3" t="s">
        <v>146</v>
      </c>
      <c r="B532" s="3" t="s">
        <v>77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f t="shared" si="11"/>
        <v>0</v>
      </c>
    </row>
    <row r="533" spans="1:9" x14ac:dyDescent="0.25">
      <c r="A533" s="3" t="s">
        <v>416</v>
      </c>
      <c r="B533" s="3" t="s">
        <v>316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f t="shared" si="11"/>
        <v>0</v>
      </c>
    </row>
    <row r="534" spans="1:9" x14ac:dyDescent="0.25">
      <c r="A534" s="3" t="s">
        <v>342</v>
      </c>
      <c r="B534" s="3" t="s">
        <v>316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f t="shared" si="11"/>
        <v>0</v>
      </c>
    </row>
    <row r="535" spans="1:9" x14ac:dyDescent="0.25">
      <c r="A535" s="3" t="s">
        <v>630</v>
      </c>
      <c r="B535" s="3" t="s">
        <v>316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f t="shared" si="11"/>
        <v>0</v>
      </c>
    </row>
    <row r="536" spans="1:9" x14ac:dyDescent="0.25">
      <c r="A536" s="3" t="s">
        <v>417</v>
      </c>
      <c r="B536" s="3" t="s">
        <v>316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f t="shared" si="11"/>
        <v>0</v>
      </c>
    </row>
    <row r="537" spans="1:9" x14ac:dyDescent="0.25">
      <c r="A537" s="3" t="s">
        <v>418</v>
      </c>
      <c r="B537" s="3" t="s">
        <v>316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f t="shared" si="11"/>
        <v>0</v>
      </c>
    </row>
    <row r="538" spans="1:9" x14ac:dyDescent="0.25">
      <c r="A538" s="3" t="s">
        <v>404</v>
      </c>
      <c r="B538" s="3" t="s">
        <v>316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f t="shared" si="11"/>
        <v>0</v>
      </c>
    </row>
    <row r="539" spans="1:9" x14ac:dyDescent="0.25">
      <c r="A539" s="3" t="s">
        <v>519</v>
      </c>
      <c r="B539" s="3" t="s">
        <v>75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f t="shared" si="11"/>
        <v>0</v>
      </c>
    </row>
    <row r="540" spans="1:9" x14ac:dyDescent="0.25">
      <c r="A540" s="3" t="s">
        <v>402</v>
      </c>
      <c r="B540" s="3" t="s">
        <v>316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f t="shared" si="11"/>
        <v>0</v>
      </c>
    </row>
    <row r="541" spans="1:9" x14ac:dyDescent="0.25">
      <c r="A541" s="3" t="s">
        <v>631</v>
      </c>
      <c r="B541" s="3" t="s">
        <v>77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f t="shared" si="11"/>
        <v>0</v>
      </c>
    </row>
    <row r="542" spans="1:9" x14ac:dyDescent="0.25">
      <c r="A542" s="3" t="s">
        <v>400</v>
      </c>
      <c r="B542" s="3" t="s">
        <v>316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f t="shared" si="11"/>
        <v>0</v>
      </c>
    </row>
    <row r="543" spans="1:9" x14ac:dyDescent="0.25">
      <c r="A543" s="3" t="s">
        <v>419</v>
      </c>
      <c r="B543" s="3" t="s">
        <v>316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f t="shared" si="11"/>
        <v>0</v>
      </c>
    </row>
    <row r="544" spans="1:9" x14ac:dyDescent="0.25">
      <c r="A544" s="3" t="s">
        <v>191</v>
      </c>
      <c r="B544" s="3" t="s">
        <v>77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f t="shared" si="11"/>
        <v>0</v>
      </c>
    </row>
    <row r="545" spans="1:9" x14ac:dyDescent="0.25">
      <c r="A545" s="3" t="s">
        <v>632</v>
      </c>
      <c r="B545" s="3" t="s">
        <v>77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f t="shared" si="11"/>
        <v>0</v>
      </c>
    </row>
    <row r="546" spans="1:9" x14ac:dyDescent="0.25">
      <c r="A546" s="3" t="s">
        <v>453</v>
      </c>
      <c r="B546" s="3" t="s">
        <v>316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f t="shared" si="11"/>
        <v>0</v>
      </c>
    </row>
    <row r="547" spans="1:9" x14ac:dyDescent="0.25">
      <c r="A547" s="3" t="s">
        <v>124</v>
      </c>
      <c r="B547" s="3" t="s">
        <v>77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f t="shared" si="11"/>
        <v>0</v>
      </c>
    </row>
    <row r="548" spans="1:9" x14ac:dyDescent="0.25">
      <c r="A548" s="3" t="s">
        <v>471</v>
      </c>
      <c r="B548" s="3" t="s">
        <v>316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f t="shared" si="11"/>
        <v>0</v>
      </c>
    </row>
    <row r="549" spans="1:9" x14ac:dyDescent="0.25">
      <c r="A549" s="3" t="s">
        <v>175</v>
      </c>
      <c r="B549" s="3" t="s">
        <v>78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f t="shared" si="11"/>
        <v>0</v>
      </c>
    </row>
    <row r="550" spans="1:9" x14ac:dyDescent="0.25">
      <c r="A550" s="3" t="s">
        <v>156</v>
      </c>
      <c r="B550" s="3" t="s">
        <v>77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f t="shared" si="11"/>
        <v>0</v>
      </c>
    </row>
    <row r="551" spans="1:9" x14ac:dyDescent="0.25">
      <c r="A551" s="3" t="s">
        <v>193</v>
      </c>
      <c r="B551" s="3" t="s">
        <v>77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f t="shared" si="11"/>
        <v>0</v>
      </c>
    </row>
    <row r="552" spans="1:9" x14ac:dyDescent="0.25">
      <c r="A552" s="3" t="s">
        <v>534</v>
      </c>
      <c r="B552" s="3" t="s">
        <v>316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f t="shared" si="11"/>
        <v>0</v>
      </c>
    </row>
    <row r="553" spans="1:9" x14ac:dyDescent="0.25">
      <c r="A553" s="3" t="s">
        <v>394</v>
      </c>
      <c r="B553" s="3" t="s">
        <v>316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f t="shared" si="11"/>
        <v>0</v>
      </c>
    </row>
    <row r="554" spans="1:9" x14ac:dyDescent="0.25">
      <c r="A554" s="3" t="s">
        <v>155</v>
      </c>
      <c r="B554" s="3" t="s">
        <v>77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f t="shared" si="11"/>
        <v>0</v>
      </c>
    </row>
    <row r="555" spans="1:9" x14ac:dyDescent="0.25">
      <c r="A555" s="3" t="s">
        <v>365</v>
      </c>
      <c r="B555" s="3" t="s">
        <v>316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f t="shared" si="11"/>
        <v>0</v>
      </c>
    </row>
    <row r="556" spans="1:9" x14ac:dyDescent="0.25">
      <c r="A556" s="3" t="s">
        <v>364</v>
      </c>
      <c r="B556" s="3" t="s">
        <v>316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f t="shared" si="11"/>
        <v>0</v>
      </c>
    </row>
    <row r="557" spans="1:9" x14ac:dyDescent="0.25">
      <c r="A557" s="3" t="s">
        <v>145</v>
      </c>
      <c r="B557" s="3" t="s">
        <v>77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f t="shared" si="11"/>
        <v>0</v>
      </c>
    </row>
    <row r="558" spans="1:9" x14ac:dyDescent="0.25">
      <c r="A558" s="3" t="s">
        <v>153</v>
      </c>
      <c r="B558" s="3" t="s">
        <v>77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f t="shared" si="11"/>
        <v>0</v>
      </c>
    </row>
    <row r="559" spans="1:9" x14ac:dyDescent="0.25">
      <c r="A559" s="3" t="s">
        <v>345</v>
      </c>
      <c r="B559" s="3" t="s">
        <v>316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f t="shared" si="11"/>
        <v>0</v>
      </c>
    </row>
    <row r="560" spans="1:9" x14ac:dyDescent="0.25">
      <c r="A560" s="3" t="s">
        <v>362</v>
      </c>
      <c r="B560" s="3" t="s">
        <v>316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f t="shared" si="11"/>
        <v>0</v>
      </c>
    </row>
    <row r="561" spans="1:9" x14ac:dyDescent="0.25">
      <c r="A561" s="3" t="s">
        <v>194</v>
      </c>
      <c r="B561" s="3" t="s">
        <v>77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f t="shared" si="11"/>
        <v>0</v>
      </c>
    </row>
    <row r="562" spans="1:9" x14ac:dyDescent="0.25">
      <c r="A562" s="3" t="s">
        <v>217</v>
      </c>
      <c r="B562" s="3" t="s">
        <v>75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f t="shared" si="11"/>
        <v>0</v>
      </c>
    </row>
    <row r="563" spans="1:9" x14ac:dyDescent="0.25">
      <c r="A563" s="3" t="s">
        <v>209</v>
      </c>
      <c r="B563" s="3" t="s">
        <v>77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f t="shared" si="11"/>
        <v>0</v>
      </c>
    </row>
    <row r="564" spans="1:9" x14ac:dyDescent="0.25">
      <c r="A564" s="3" t="s">
        <v>359</v>
      </c>
      <c r="B564" s="3" t="s">
        <v>316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f t="shared" si="11"/>
        <v>0</v>
      </c>
    </row>
    <row r="565" spans="1:9" x14ac:dyDescent="0.25">
      <c r="A565" s="3" t="s">
        <v>470</v>
      </c>
      <c r="B565" s="3" t="s">
        <v>316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f t="shared" si="11"/>
        <v>0</v>
      </c>
    </row>
    <row r="566" spans="1:9" x14ac:dyDescent="0.25">
      <c r="A566" s="3" t="s">
        <v>184</v>
      </c>
      <c r="B566" s="3" t="s">
        <v>78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f t="shared" si="11"/>
        <v>0</v>
      </c>
    </row>
    <row r="567" spans="1:9" x14ac:dyDescent="0.25">
      <c r="A567" s="3" t="s">
        <v>556</v>
      </c>
      <c r="B567" s="3" t="s">
        <v>77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f t="shared" si="11"/>
        <v>0</v>
      </c>
    </row>
    <row r="568" spans="1:9" x14ac:dyDescent="0.25">
      <c r="A568" s="3" t="s">
        <v>174</v>
      </c>
      <c r="B568" s="3" t="s">
        <v>78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f t="shared" si="11"/>
        <v>0</v>
      </c>
    </row>
    <row r="569" spans="1:9" x14ac:dyDescent="0.25">
      <c r="A569" s="3" t="s">
        <v>206</v>
      </c>
      <c r="B569" s="3" t="s">
        <v>77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f t="shared" si="11"/>
        <v>0</v>
      </c>
    </row>
    <row r="570" spans="1:9" x14ac:dyDescent="0.25">
      <c r="A570" s="3" t="s">
        <v>62</v>
      </c>
      <c r="B570" s="3" t="s">
        <v>77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f t="shared" si="11"/>
        <v>0</v>
      </c>
    </row>
    <row r="571" spans="1:9" x14ac:dyDescent="0.25">
      <c r="A571" s="3" t="s">
        <v>213</v>
      </c>
      <c r="B571" s="3" t="s">
        <v>75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f t="shared" si="11"/>
        <v>0</v>
      </c>
    </row>
    <row r="572" spans="1:9" x14ac:dyDescent="0.25">
      <c r="A572" s="3" t="s">
        <v>349</v>
      </c>
      <c r="B572" s="3" t="s">
        <v>316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f t="shared" si="11"/>
        <v>0</v>
      </c>
    </row>
    <row r="573" spans="1:9" x14ac:dyDescent="0.25">
      <c r="A573" s="3" t="s">
        <v>179</v>
      </c>
      <c r="B573" s="3" t="s">
        <v>78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f t="shared" si="11"/>
        <v>0</v>
      </c>
    </row>
    <row r="574" spans="1:9" x14ac:dyDescent="0.25">
      <c r="I574" s="3" t="str">
        <f t="shared" si="11"/>
        <v/>
      </c>
    </row>
    <row r="575" spans="1:9" x14ac:dyDescent="0.25">
      <c r="I575" s="3" t="str">
        <f t="shared" si="11"/>
        <v/>
      </c>
    </row>
    <row r="576" spans="1:9" x14ac:dyDescent="0.25">
      <c r="I576" s="3" t="str">
        <f t="shared" si="11"/>
        <v/>
      </c>
    </row>
    <row r="577" spans="9:9" x14ac:dyDescent="0.25">
      <c r="I577" s="3" t="str">
        <f t="shared" si="11"/>
        <v/>
      </c>
    </row>
    <row r="578" spans="9:9" x14ac:dyDescent="0.25">
      <c r="I578" s="3" t="str">
        <f t="shared" si="11"/>
        <v/>
      </c>
    </row>
    <row r="579" spans="9:9" x14ac:dyDescent="0.25">
      <c r="I579" s="3" t="str">
        <f t="shared" ref="I579:I601" si="12">IF(A579&lt;&gt;"",IF(ROUND(C579/7,0)&gt;=3,3*L$1,ROUND(C579/7,0)*L$1)+D579*L$1+E579*L$1+F579*L$1+G579*L$1+H579*L$1*2,"")</f>
        <v/>
      </c>
    </row>
    <row r="580" spans="9:9" x14ac:dyDescent="0.25">
      <c r="I580" s="3" t="str">
        <f t="shared" si="12"/>
        <v/>
      </c>
    </row>
    <row r="581" spans="9:9" x14ac:dyDescent="0.25">
      <c r="I581" s="3" t="str">
        <f t="shared" si="12"/>
        <v/>
      </c>
    </row>
    <row r="582" spans="9:9" x14ac:dyDescent="0.25">
      <c r="I582" s="3" t="str">
        <f t="shared" si="12"/>
        <v/>
      </c>
    </row>
    <row r="583" spans="9:9" x14ac:dyDescent="0.25">
      <c r="I583" s="3" t="str">
        <f t="shared" si="12"/>
        <v/>
      </c>
    </row>
    <row r="584" spans="9:9" x14ac:dyDescent="0.25">
      <c r="I584" s="3" t="str">
        <f t="shared" si="12"/>
        <v/>
      </c>
    </row>
    <row r="585" spans="9:9" x14ac:dyDescent="0.25">
      <c r="I585" s="3" t="str">
        <f t="shared" si="12"/>
        <v/>
      </c>
    </row>
    <row r="586" spans="9:9" x14ac:dyDescent="0.25">
      <c r="I586" s="3" t="str">
        <f t="shared" si="12"/>
        <v/>
      </c>
    </row>
    <row r="587" spans="9:9" x14ac:dyDescent="0.25">
      <c r="I587" s="3" t="str">
        <f t="shared" si="12"/>
        <v/>
      </c>
    </row>
    <row r="588" spans="9:9" x14ac:dyDescent="0.25">
      <c r="I588" s="3" t="str">
        <f t="shared" si="12"/>
        <v/>
      </c>
    </row>
    <row r="589" spans="9:9" x14ac:dyDescent="0.25">
      <c r="I589" s="3" t="str">
        <f t="shared" si="12"/>
        <v/>
      </c>
    </row>
    <row r="590" spans="9:9" x14ac:dyDescent="0.25">
      <c r="I590" s="3" t="str">
        <f t="shared" si="12"/>
        <v/>
      </c>
    </row>
    <row r="591" spans="9:9" x14ac:dyDescent="0.25">
      <c r="I591" s="3" t="str">
        <f t="shared" si="12"/>
        <v/>
      </c>
    </row>
    <row r="592" spans="9:9" x14ac:dyDescent="0.25">
      <c r="I592" s="3" t="str">
        <f t="shared" si="12"/>
        <v/>
      </c>
    </row>
    <row r="593" spans="9:9" x14ac:dyDescent="0.25">
      <c r="I593" s="3" t="str">
        <f t="shared" si="12"/>
        <v/>
      </c>
    </row>
    <row r="594" spans="9:9" x14ac:dyDescent="0.25">
      <c r="I594" s="3" t="str">
        <f t="shared" si="12"/>
        <v/>
      </c>
    </row>
    <row r="595" spans="9:9" x14ac:dyDescent="0.25">
      <c r="I595" s="3" t="str">
        <f t="shared" si="12"/>
        <v/>
      </c>
    </row>
    <row r="596" spans="9:9" x14ac:dyDescent="0.25">
      <c r="I596" s="3" t="str">
        <f t="shared" si="12"/>
        <v/>
      </c>
    </row>
    <row r="597" spans="9:9" x14ac:dyDescent="0.25">
      <c r="I597" s="3" t="str">
        <f t="shared" si="12"/>
        <v/>
      </c>
    </row>
    <row r="598" spans="9:9" x14ac:dyDescent="0.25">
      <c r="I598" s="3" t="str">
        <f t="shared" si="12"/>
        <v/>
      </c>
    </row>
    <row r="599" spans="9:9" x14ac:dyDescent="0.25">
      <c r="I599" s="3" t="str">
        <f t="shared" si="12"/>
        <v/>
      </c>
    </row>
    <row r="600" spans="9:9" x14ac:dyDescent="0.25">
      <c r="I600" s="3" t="str">
        <f t="shared" si="12"/>
        <v/>
      </c>
    </row>
    <row r="601" spans="9:9" x14ac:dyDescent="0.25">
      <c r="I601" s="3" t="str">
        <f t="shared" si="12"/>
        <v/>
      </c>
    </row>
  </sheetData>
  <sortState ref="A2:G437">
    <sortCondition descending="1" ref="B1"/>
  </sortState>
  <mergeCells count="1">
    <mergeCell ref="K7: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01"/>
  <sheetViews>
    <sheetView workbookViewId="0">
      <pane ySplit="1" topLeftCell="A2" activePane="bottomLeft" state="frozen"/>
      <selection pane="bottomLeft" activeCell="I14" sqref="I14"/>
    </sheetView>
  </sheetViews>
  <sheetFormatPr defaultRowHeight="15" x14ac:dyDescent="0.25"/>
  <cols>
    <col min="1" max="1" width="16.42578125" style="9" bestFit="1" customWidth="1"/>
    <col min="2" max="2" width="9.5703125" style="9" bestFit="1" customWidth="1"/>
    <col min="3" max="3" width="10" style="9" bestFit="1" customWidth="1"/>
    <col min="4" max="4" width="8.140625" style="9" bestFit="1" customWidth="1"/>
    <col min="5" max="5" width="9.28515625" style="9" bestFit="1" customWidth="1"/>
    <col min="6" max="7" width="8.7109375" style="9" bestFit="1" customWidth="1"/>
    <col min="8" max="8" width="9.140625" style="9"/>
    <col min="9" max="9" width="13.28515625" style="9" bestFit="1" customWidth="1"/>
    <col min="10" max="16384" width="9.140625" style="9"/>
  </cols>
  <sheetData>
    <row r="1" spans="1:19" x14ac:dyDescent="0.25">
      <c r="A1" s="8" t="s">
        <v>262</v>
      </c>
      <c r="B1" s="8" t="s">
        <v>271</v>
      </c>
      <c r="C1" s="8" t="s">
        <v>272</v>
      </c>
      <c r="D1" s="8" t="s">
        <v>273</v>
      </c>
      <c r="E1" s="8" t="s">
        <v>274</v>
      </c>
      <c r="F1" s="8" t="s">
        <v>269</v>
      </c>
      <c r="G1" s="8" t="s">
        <v>270</v>
      </c>
      <c r="I1" s="10" t="s">
        <v>277</v>
      </c>
      <c r="J1" s="11">
        <v>15</v>
      </c>
      <c r="L1" s="10" t="s">
        <v>77</v>
      </c>
      <c r="M1" s="12">
        <f>SUMIF($B:$B,L1,$F:$F)</f>
        <v>301</v>
      </c>
      <c r="N1" s="10" t="s">
        <v>78</v>
      </c>
      <c r="O1" s="12">
        <f>SUMIF($B:$B,N1,$F:$F)</f>
        <v>469</v>
      </c>
      <c r="P1" s="10" t="s">
        <v>75</v>
      </c>
      <c r="Q1" s="12">
        <f>SUMIF($B:$B,P1,$F:$F)</f>
        <v>442</v>
      </c>
      <c r="R1" s="10" t="s">
        <v>316</v>
      </c>
      <c r="S1" s="12">
        <f>SUMIF($B:$B,R1,$F:$F)</f>
        <v>121</v>
      </c>
    </row>
    <row r="2" spans="1:19" x14ac:dyDescent="0.25">
      <c r="A2" s="9" t="str">
        <f>IF(DKP详单!A2&lt;&gt;"",DKP详单!A2,"None")</f>
        <v>ㅉㅉㅉ君瞳〃ㅉ</v>
      </c>
      <c r="B2" s="9" t="str">
        <f>IF(A2&lt;&gt;"None",VLOOKUP(A2,DKP详单!A1:B601,2,0),"None")</f>
        <v>陌上花开</v>
      </c>
      <c r="C2" s="9">
        <f>IF(A2="None",0,IF(ISNA(VLOOKUP(A2,DKP详单!A$2:I$601,9,0)),0,VLOOKUP(A2,DKP详单!A$2:I$601,9,0)))</f>
        <v>150</v>
      </c>
      <c r="D2" s="9">
        <v>0</v>
      </c>
      <c r="E2" s="9">
        <f t="shared" ref="E2:E65" si="0">C2+D2</f>
        <v>150</v>
      </c>
      <c r="F2" s="9">
        <f t="shared" ref="F2:F65" si="1">IF(ROUNDDOWN(E2/J$1,0)&gt;=8,8,ROUNDDOWN(E2/J$1,0))</f>
        <v>8</v>
      </c>
      <c r="G2" s="9">
        <f t="shared" ref="G2:G65" si="2">E2-F2*15</f>
        <v>30</v>
      </c>
    </row>
    <row r="3" spans="1:19" x14ac:dyDescent="0.25">
      <c r="A3" s="9" t="str">
        <f>IF(DKP详单!A3&lt;&gt;"",DKP详单!A3,"None")</f>
        <v>南清尘</v>
      </c>
      <c r="B3" s="9" t="str">
        <f>IF(A3&lt;&gt;"None",VLOOKUP(A3,DKP详单!A2:B602,2,0),"None")</f>
        <v>陌上花开</v>
      </c>
      <c r="C3" s="9">
        <f>IF(A3="None",0,IF(ISNA(VLOOKUP(A3,DKP详单!A$2:I$601,9,0)),0,VLOOKUP(A3,DKP详单!A$2:I$601,9,0)))</f>
        <v>150</v>
      </c>
      <c r="D3" s="9">
        <v>0</v>
      </c>
      <c r="E3" s="9">
        <f t="shared" si="0"/>
        <v>150</v>
      </c>
      <c r="F3" s="9">
        <f t="shared" si="1"/>
        <v>8</v>
      </c>
      <c r="G3" s="9">
        <f t="shared" si="2"/>
        <v>30</v>
      </c>
    </row>
    <row r="4" spans="1:19" x14ac:dyDescent="0.25">
      <c r="A4" s="9" t="str">
        <f>IF(DKP详单!A4&lt;&gt;"",DKP详单!A4,"None")</f>
        <v>登徒浪子可奈何</v>
      </c>
      <c r="B4" s="9" t="str">
        <f>IF(A4&lt;&gt;"None",VLOOKUP(A4,DKP详单!A3:B603,2,0),"None")</f>
        <v>万星楼</v>
      </c>
      <c r="C4" s="9">
        <f>IF(A4="None",0,IF(ISNA(VLOOKUP(A4,DKP详单!A$2:I$601,9,0)),0,VLOOKUP(A4,DKP详单!A$2:I$601,9,0)))</f>
        <v>105</v>
      </c>
      <c r="D4" s="9">
        <v>0</v>
      </c>
      <c r="E4" s="9">
        <f t="shared" si="0"/>
        <v>105</v>
      </c>
      <c r="F4" s="9">
        <f t="shared" si="1"/>
        <v>7</v>
      </c>
      <c r="G4" s="9">
        <f t="shared" si="2"/>
        <v>0</v>
      </c>
    </row>
    <row r="5" spans="1:19" x14ac:dyDescent="0.25">
      <c r="A5" s="9" t="str">
        <f>IF(DKP详单!A5&lt;&gt;"",DKP详单!A5,"None")</f>
        <v>韩绛雅</v>
      </c>
      <c r="B5" s="9" t="str">
        <f>IF(A5&lt;&gt;"None",VLOOKUP(A5,DKP详单!A4:B604,2,0),"None")</f>
        <v>陌上花开</v>
      </c>
      <c r="C5" s="9">
        <f>IF(A5="None",0,IF(ISNA(VLOOKUP(A5,DKP详单!A$2:I$601,9,0)),0,VLOOKUP(A5,DKP详单!A$2:I$601,9,0)))</f>
        <v>120</v>
      </c>
      <c r="D5" s="9">
        <v>0</v>
      </c>
      <c r="E5" s="9">
        <f t="shared" si="0"/>
        <v>120</v>
      </c>
      <c r="F5" s="9">
        <f t="shared" si="1"/>
        <v>8</v>
      </c>
      <c r="G5" s="9">
        <f t="shared" si="2"/>
        <v>0</v>
      </c>
    </row>
    <row r="6" spans="1:19" x14ac:dyDescent="0.25">
      <c r="A6" s="9" t="str">
        <f>IF(DKP详单!A6&lt;&gt;"",DKP详单!A6,"None")</f>
        <v>明座</v>
      </c>
      <c r="B6" s="9" t="str">
        <f>IF(A6&lt;&gt;"None",VLOOKUP(A6,DKP详单!A5:B605,2,0),"None")</f>
        <v>天纵</v>
      </c>
      <c r="C6" s="9">
        <f>IF(A6="None",0,IF(ISNA(VLOOKUP(A6,DKP详单!A$2:I$601,9,0)),0,VLOOKUP(A6,DKP详单!A$2:I$601,9,0)))</f>
        <v>75</v>
      </c>
      <c r="D6" s="9">
        <v>0</v>
      </c>
      <c r="E6" s="9">
        <f t="shared" si="0"/>
        <v>75</v>
      </c>
      <c r="F6" s="9">
        <f t="shared" si="1"/>
        <v>5</v>
      </c>
      <c r="G6" s="9">
        <f t="shared" si="2"/>
        <v>0</v>
      </c>
    </row>
    <row r="7" spans="1:19" x14ac:dyDescent="0.25">
      <c r="A7" s="9" t="str">
        <f>IF(DKP详单!A7&lt;&gt;"",DKP详单!A7,"None")</f>
        <v>✲✲展少✲✲</v>
      </c>
      <c r="B7" s="9" t="str">
        <f>IF(A7&lt;&gt;"None",VLOOKUP(A7,DKP详单!A6:B606,2,0),"None")</f>
        <v>天纵</v>
      </c>
      <c r="C7" s="9">
        <f>IF(A7="None",0,IF(ISNA(VLOOKUP(A7,DKP详单!A$2:I$601,9,0)),0,VLOOKUP(A7,DKP详单!A$2:I$601,9,0)))</f>
        <v>105</v>
      </c>
      <c r="D7" s="9">
        <v>0</v>
      </c>
      <c r="E7" s="9">
        <f t="shared" si="0"/>
        <v>105</v>
      </c>
      <c r="F7" s="9">
        <f t="shared" si="1"/>
        <v>7</v>
      </c>
      <c r="G7" s="9">
        <f t="shared" si="2"/>
        <v>0</v>
      </c>
    </row>
    <row r="8" spans="1:19" x14ac:dyDescent="0.25">
      <c r="A8" s="9" t="str">
        <f>IF(DKP详单!A8&lt;&gt;"",DKP详单!A8,"None")</f>
        <v>✣子目</v>
      </c>
      <c r="B8" s="9" t="str">
        <f>IF(A8&lt;&gt;"None",VLOOKUP(A8,DKP详单!A7:B607,2,0),"None")</f>
        <v>万星楼</v>
      </c>
      <c r="C8" s="9">
        <f>IF(A8="None",0,IF(ISNA(VLOOKUP(A8,DKP详单!A$2:I$601,9,0)),0,VLOOKUP(A8,DKP详单!A$2:I$601,9,0)))</f>
        <v>105</v>
      </c>
      <c r="D8" s="9">
        <v>0</v>
      </c>
      <c r="E8" s="9">
        <f t="shared" si="0"/>
        <v>105</v>
      </c>
      <c r="F8" s="9">
        <f t="shared" si="1"/>
        <v>7</v>
      </c>
      <c r="G8" s="9">
        <f t="shared" si="2"/>
        <v>0</v>
      </c>
    </row>
    <row r="9" spans="1:19" x14ac:dyDescent="0.25">
      <c r="A9" s="9" t="str">
        <f>IF(DKP详单!A9&lt;&gt;"",DKP详单!A9,"None")</f>
        <v>明狐</v>
      </c>
      <c r="B9" s="9" t="str">
        <f>IF(A9&lt;&gt;"None",VLOOKUP(A9,DKP详单!A8:B608,2,0),"None")</f>
        <v>天纵</v>
      </c>
      <c r="C9" s="9">
        <f>IF(A9="None",0,IF(ISNA(VLOOKUP(A9,DKP详单!A$2:I$601,9,0)),0,VLOOKUP(A9,DKP详单!A$2:I$601,9,0)))</f>
        <v>75</v>
      </c>
      <c r="D9" s="9">
        <v>0</v>
      </c>
      <c r="E9" s="9">
        <f t="shared" si="0"/>
        <v>75</v>
      </c>
      <c r="F9" s="9">
        <f t="shared" si="1"/>
        <v>5</v>
      </c>
      <c r="G9" s="9">
        <f t="shared" si="2"/>
        <v>0</v>
      </c>
    </row>
    <row r="10" spans="1:19" x14ac:dyDescent="0.25">
      <c r="A10" s="9" t="str">
        <f>IF(DKP详单!A10&lt;&gt;"",DKP详单!A10,"None")</f>
        <v>❀八岁半ღ</v>
      </c>
      <c r="B10" s="9" t="str">
        <f>IF(A10&lt;&gt;"None",VLOOKUP(A10,DKP详单!A9:B609,2,0),"None")</f>
        <v>天纵</v>
      </c>
      <c r="C10" s="9">
        <f>IF(A10="None",0,IF(ISNA(VLOOKUP(A10,DKP详单!A$2:I$601,9,0)),0,VLOOKUP(A10,DKP详单!A$2:I$601,9,0)))</f>
        <v>45</v>
      </c>
      <c r="D10" s="9">
        <v>0</v>
      </c>
      <c r="E10" s="9">
        <f t="shared" si="0"/>
        <v>45</v>
      </c>
      <c r="F10" s="9">
        <f t="shared" si="1"/>
        <v>3</v>
      </c>
      <c r="G10" s="9">
        <f t="shared" si="2"/>
        <v>0</v>
      </c>
    </row>
    <row r="11" spans="1:19" x14ac:dyDescent="0.25">
      <c r="A11" s="9" t="str">
        <f>IF(DKP详单!A11&lt;&gt;"",DKP详单!A11,"None")</f>
        <v>小鸡ˋ</v>
      </c>
      <c r="B11" s="9" t="str">
        <f>IF(A11&lt;&gt;"None",VLOOKUP(A11,DKP详单!A10:B610,2,0),"None")</f>
        <v>陌上花开</v>
      </c>
      <c r="C11" s="9">
        <f>IF(A11="None",0,IF(ISNA(VLOOKUP(A11,DKP详单!A$2:I$601,9,0)),0,VLOOKUP(A11,DKP详单!A$2:I$601,9,0)))</f>
        <v>105</v>
      </c>
      <c r="D11" s="9">
        <v>0</v>
      </c>
      <c r="E11" s="9">
        <f t="shared" si="0"/>
        <v>105</v>
      </c>
      <c r="F11" s="9">
        <f t="shared" si="1"/>
        <v>7</v>
      </c>
      <c r="G11" s="9">
        <f t="shared" si="2"/>
        <v>0</v>
      </c>
    </row>
    <row r="12" spans="1:19" x14ac:dyDescent="0.25">
      <c r="A12" s="9" t="str">
        <f>IF(DKP详单!A12&lt;&gt;"",DKP详单!A12,"None")</f>
        <v>爆棚哥</v>
      </c>
      <c r="B12" s="9" t="str">
        <f>IF(A12&lt;&gt;"None",VLOOKUP(A12,DKP详单!A11:B611,2,0),"None")</f>
        <v>万星楼</v>
      </c>
      <c r="C12" s="9">
        <f>IF(A12="None",0,IF(ISNA(VLOOKUP(A12,DKP详单!A$2:I$601,9,0)),0,VLOOKUP(A12,DKP详单!A$2:I$601,9,0)))</f>
        <v>120</v>
      </c>
      <c r="D12" s="9">
        <v>0</v>
      </c>
      <c r="E12" s="9">
        <f t="shared" si="0"/>
        <v>120</v>
      </c>
      <c r="F12" s="9">
        <f t="shared" si="1"/>
        <v>8</v>
      </c>
      <c r="G12" s="9">
        <f t="shared" si="2"/>
        <v>0</v>
      </c>
    </row>
    <row r="13" spans="1:19" x14ac:dyDescent="0.25">
      <c r="A13" s="9" t="str">
        <f>IF(DKP详单!A13&lt;&gt;"",DKP详单!A13,"None")</f>
        <v>寒夕幽梦</v>
      </c>
      <c r="B13" s="9" t="str">
        <f>IF(A13&lt;&gt;"None",VLOOKUP(A13,DKP详单!A12:B612,2,0),"None")</f>
        <v>天纵</v>
      </c>
      <c r="C13" s="9">
        <f>IF(A13="None",0,IF(ISNA(VLOOKUP(A13,DKP详单!A$2:I$601,9,0)),0,VLOOKUP(A13,DKP详单!A$2:I$601,9,0)))</f>
        <v>150</v>
      </c>
      <c r="D13" s="9">
        <v>0</v>
      </c>
      <c r="E13" s="9">
        <f t="shared" si="0"/>
        <v>150</v>
      </c>
      <c r="F13" s="9">
        <f t="shared" si="1"/>
        <v>8</v>
      </c>
      <c r="G13" s="9">
        <f t="shared" si="2"/>
        <v>30</v>
      </c>
    </row>
    <row r="14" spans="1:19" x14ac:dyDescent="0.25">
      <c r="A14" s="9" t="str">
        <f>IF(DKP详单!A14&lt;&gt;"",DKP详单!A14,"None")</f>
        <v>纯黑</v>
      </c>
      <c r="B14" s="9" t="str">
        <f>IF(A14&lt;&gt;"None",VLOOKUP(A14,DKP详单!A13:B613,2,0),"None")</f>
        <v>陌上花开</v>
      </c>
      <c r="C14" s="9">
        <f>IF(A14="None",0,IF(ISNA(VLOOKUP(A14,DKP详单!A$2:I$601,9,0)),0,VLOOKUP(A14,DKP详单!A$2:I$601,9,0)))</f>
        <v>105</v>
      </c>
      <c r="D14" s="9">
        <v>0</v>
      </c>
      <c r="E14" s="9">
        <f t="shared" si="0"/>
        <v>105</v>
      </c>
      <c r="F14" s="9">
        <f t="shared" si="1"/>
        <v>7</v>
      </c>
      <c r="G14" s="9">
        <f t="shared" si="2"/>
        <v>0</v>
      </c>
    </row>
    <row r="15" spans="1:19" x14ac:dyDescent="0.25">
      <c r="A15" s="9" t="str">
        <f>IF(DKP详单!A15&lt;&gt;"",DKP详单!A15,"None")</f>
        <v>❀蛮狐❀</v>
      </c>
      <c r="B15" s="9" t="str">
        <f>IF(A15&lt;&gt;"None",VLOOKUP(A15,DKP详单!A14:B614,2,0),"None")</f>
        <v>万星楼</v>
      </c>
      <c r="C15" s="9">
        <f>IF(A15="None",0,IF(ISNA(VLOOKUP(A15,DKP详单!A$2:I$601,9,0)),0,VLOOKUP(A15,DKP详单!A$2:I$601,9,0)))</f>
        <v>90</v>
      </c>
      <c r="D15" s="9">
        <v>0</v>
      </c>
      <c r="E15" s="9">
        <f t="shared" si="0"/>
        <v>90</v>
      </c>
      <c r="F15" s="9">
        <f t="shared" si="1"/>
        <v>6</v>
      </c>
      <c r="G15" s="9">
        <f t="shared" si="2"/>
        <v>0</v>
      </c>
    </row>
    <row r="16" spans="1:19" x14ac:dyDescent="0.25">
      <c r="A16" s="9" t="str">
        <f>IF(DKP详单!A16&lt;&gt;"",DKP详单!A16,"None")</f>
        <v>芊素言</v>
      </c>
      <c r="B16" s="9" t="str">
        <f>IF(A16&lt;&gt;"None",VLOOKUP(A16,DKP详单!A15:B615,2,0),"None")</f>
        <v>天纵</v>
      </c>
      <c r="C16" s="9">
        <f>IF(A16="None",0,IF(ISNA(VLOOKUP(A16,DKP详单!A$2:I$601,9,0)),0,VLOOKUP(A16,DKP详单!A$2:I$601,9,0)))</f>
        <v>45</v>
      </c>
      <c r="D16" s="9">
        <v>0</v>
      </c>
      <c r="E16" s="9">
        <f t="shared" si="0"/>
        <v>45</v>
      </c>
      <c r="F16" s="9">
        <f t="shared" si="1"/>
        <v>3</v>
      </c>
      <c r="G16" s="9">
        <f t="shared" si="2"/>
        <v>0</v>
      </c>
    </row>
    <row r="17" spans="1:7" x14ac:dyDescent="0.25">
      <c r="A17" s="9" t="str">
        <f>IF(DKP详单!A17&lt;&gt;"",DKP详单!A17,"None")</f>
        <v>垢生</v>
      </c>
      <c r="B17" s="9" t="str">
        <f>IF(A17&lt;&gt;"None",VLOOKUP(A17,DKP详单!A16:B616,2,0),"None")</f>
        <v>陌上花开</v>
      </c>
      <c r="C17" s="9">
        <f>IF(A17="None",0,IF(ISNA(VLOOKUP(A17,DKP详单!A$2:I$601,9,0)),0,VLOOKUP(A17,DKP详单!A$2:I$601,9,0)))</f>
        <v>60</v>
      </c>
      <c r="D17" s="9">
        <v>0</v>
      </c>
      <c r="E17" s="9">
        <f t="shared" si="0"/>
        <v>60</v>
      </c>
      <c r="F17" s="9">
        <f t="shared" si="1"/>
        <v>4</v>
      </c>
      <c r="G17" s="9">
        <f t="shared" si="2"/>
        <v>0</v>
      </c>
    </row>
    <row r="18" spans="1:7" x14ac:dyDescent="0.25">
      <c r="A18" s="9" t="str">
        <f>IF(DKP详单!A18&lt;&gt;"",DKP详单!A18,"None")</f>
        <v>醉噵</v>
      </c>
      <c r="B18" s="9" t="str">
        <f>IF(A18&lt;&gt;"None",VLOOKUP(A18,DKP详单!A17:B617,2,0),"None")</f>
        <v>万星楼</v>
      </c>
      <c r="C18" s="9">
        <f>IF(A18="None",0,IF(ISNA(VLOOKUP(A18,DKP详单!A$2:I$601,9,0)),0,VLOOKUP(A18,DKP详单!A$2:I$601,9,0)))</f>
        <v>45</v>
      </c>
      <c r="D18" s="9">
        <v>0</v>
      </c>
      <c r="E18" s="9">
        <f t="shared" si="0"/>
        <v>45</v>
      </c>
      <c r="F18" s="9">
        <f t="shared" si="1"/>
        <v>3</v>
      </c>
      <c r="G18" s="9">
        <f t="shared" si="2"/>
        <v>0</v>
      </c>
    </row>
    <row r="19" spans="1:7" x14ac:dyDescent="0.25">
      <c r="A19" s="9" t="str">
        <f>IF(DKP详单!A19&lt;&gt;"",DKP详单!A19,"None")</f>
        <v>凌天一帝</v>
      </c>
      <c r="B19" s="9" t="str">
        <f>IF(A19&lt;&gt;"None",VLOOKUP(A19,DKP详单!A18:B618,2,0),"None")</f>
        <v>万星楼</v>
      </c>
      <c r="C19" s="9">
        <f>IF(A19="None",0,IF(ISNA(VLOOKUP(A19,DKP详单!A$2:I$601,9,0)),0,VLOOKUP(A19,DKP详单!A$2:I$601,9,0)))</f>
        <v>135</v>
      </c>
      <c r="D19" s="9">
        <v>0</v>
      </c>
      <c r="E19" s="9">
        <f t="shared" si="0"/>
        <v>135</v>
      </c>
      <c r="F19" s="9">
        <f t="shared" si="1"/>
        <v>8</v>
      </c>
      <c r="G19" s="9">
        <f t="shared" si="2"/>
        <v>15</v>
      </c>
    </row>
    <row r="20" spans="1:7" x14ac:dyDescent="0.25">
      <c r="A20" s="9" t="str">
        <f>IF(DKP详单!A20&lt;&gt;"",DKP详单!A20,"None")</f>
        <v>摸鱼呢</v>
      </c>
      <c r="B20" s="9" t="str">
        <f>IF(A20&lt;&gt;"None",VLOOKUP(A20,DKP详单!A19:B619,2,0),"None")</f>
        <v>陌上花开</v>
      </c>
      <c r="C20" s="9">
        <f>IF(A20="None",0,IF(ISNA(VLOOKUP(A20,DKP详单!A$2:I$601,9,0)),0,VLOOKUP(A20,DKP详单!A$2:I$601,9,0)))</f>
        <v>45</v>
      </c>
      <c r="D20" s="9">
        <v>0</v>
      </c>
      <c r="E20" s="9">
        <f t="shared" si="0"/>
        <v>45</v>
      </c>
      <c r="F20" s="9">
        <f t="shared" si="1"/>
        <v>3</v>
      </c>
      <c r="G20" s="9">
        <f t="shared" si="2"/>
        <v>0</v>
      </c>
    </row>
    <row r="21" spans="1:7" x14ac:dyDescent="0.25">
      <c r="A21" s="9" t="str">
        <f>IF(DKP详单!A21&lt;&gt;"",DKP详单!A21,"None")</f>
        <v>眼兒媚</v>
      </c>
      <c r="B21" s="9" t="str">
        <f>IF(A21&lt;&gt;"None",VLOOKUP(A21,DKP详单!A20:B620,2,0),"None")</f>
        <v>陌上花开</v>
      </c>
      <c r="C21" s="9">
        <f>IF(A21="None",0,IF(ISNA(VLOOKUP(A21,DKP详单!A$2:I$601,9,0)),0,VLOOKUP(A21,DKP详单!A$2:I$601,9,0)))</f>
        <v>75</v>
      </c>
      <c r="D21" s="9">
        <v>0</v>
      </c>
      <c r="E21" s="9">
        <f t="shared" si="0"/>
        <v>75</v>
      </c>
      <c r="F21" s="9">
        <f t="shared" si="1"/>
        <v>5</v>
      </c>
      <c r="G21" s="9">
        <f t="shared" si="2"/>
        <v>0</v>
      </c>
    </row>
    <row r="22" spans="1:7" x14ac:dyDescent="0.25">
      <c r="A22" s="9" t="str">
        <f>IF(DKP详单!A22&lt;&gt;"",DKP详单!A22,"None")</f>
        <v>❀五橙橙❀</v>
      </c>
      <c r="B22" s="9" t="str">
        <f>IF(A22&lt;&gt;"None",VLOOKUP(A22,DKP详单!A21:B621,2,0),"None")</f>
        <v>万星楼</v>
      </c>
      <c r="C22" s="9">
        <f>IF(A22="None",0,IF(ISNA(VLOOKUP(A22,DKP详单!A$2:I$601,9,0)),0,VLOOKUP(A22,DKP详单!A$2:I$601,9,0)))</f>
        <v>135</v>
      </c>
      <c r="D22" s="9">
        <v>0</v>
      </c>
      <c r="E22" s="9">
        <f t="shared" si="0"/>
        <v>135</v>
      </c>
      <c r="F22" s="9">
        <f t="shared" si="1"/>
        <v>8</v>
      </c>
      <c r="G22" s="9">
        <f t="shared" si="2"/>
        <v>15</v>
      </c>
    </row>
    <row r="23" spans="1:7" x14ac:dyDescent="0.25">
      <c r="A23" s="9" t="str">
        <f>IF(DKP详单!A23&lt;&gt;"",DKP详单!A23,"None")</f>
        <v>❀益力多❀</v>
      </c>
      <c r="B23" s="9" t="str">
        <f>IF(A23&lt;&gt;"None",VLOOKUP(A23,DKP详单!A22:B622,2,0),"None")</f>
        <v>万星楼</v>
      </c>
      <c r="C23" s="9">
        <f>IF(A23="None",0,IF(ISNA(VLOOKUP(A23,DKP详单!A$2:I$601,9,0)),0,VLOOKUP(A23,DKP详单!A$2:I$601,9,0)))</f>
        <v>105</v>
      </c>
      <c r="D23" s="9">
        <v>0</v>
      </c>
      <c r="E23" s="9">
        <f t="shared" si="0"/>
        <v>105</v>
      </c>
      <c r="F23" s="9">
        <f t="shared" si="1"/>
        <v>7</v>
      </c>
      <c r="G23" s="9">
        <f t="shared" si="2"/>
        <v>0</v>
      </c>
    </row>
    <row r="24" spans="1:7" x14ac:dyDescent="0.25">
      <c r="A24" s="9" t="str">
        <f>IF(DKP详单!A24&lt;&gt;"",DKP详单!A24,"None")</f>
        <v>۞四糸乃＊</v>
      </c>
      <c r="B24" s="9" t="str">
        <f>IF(A24&lt;&gt;"None",VLOOKUP(A24,DKP详单!A23:B623,2,0),"None")</f>
        <v>陌上花开</v>
      </c>
      <c r="C24" s="9">
        <f>IF(A24="None",0,IF(ISNA(VLOOKUP(A24,DKP详单!A$2:I$601,9,0)),0,VLOOKUP(A24,DKP详单!A$2:I$601,9,0)))</f>
        <v>135</v>
      </c>
      <c r="D24" s="9">
        <v>0</v>
      </c>
      <c r="E24" s="9">
        <f t="shared" si="0"/>
        <v>135</v>
      </c>
      <c r="F24" s="9">
        <f t="shared" si="1"/>
        <v>8</v>
      </c>
      <c r="G24" s="9">
        <f t="shared" si="2"/>
        <v>15</v>
      </c>
    </row>
    <row r="25" spans="1:7" x14ac:dyDescent="0.25">
      <c r="A25" s="9" t="str">
        <f>IF(DKP详单!A25&lt;&gt;"",DKP详单!A25,"None")</f>
        <v>い水韵卿铭づ</v>
      </c>
      <c r="B25" s="9" t="str">
        <f>IF(A25&lt;&gt;"None",VLOOKUP(A25,DKP详单!A24:B624,2,0),"None")</f>
        <v>天纵</v>
      </c>
      <c r="C25" s="9">
        <f>IF(A25="None",0,IF(ISNA(VLOOKUP(A25,DKP详单!A$2:I$601,9,0)),0,VLOOKUP(A25,DKP详单!A$2:I$601,9,0)))</f>
        <v>75</v>
      </c>
      <c r="D25" s="9">
        <v>0</v>
      </c>
      <c r="E25" s="9">
        <f t="shared" si="0"/>
        <v>75</v>
      </c>
      <c r="F25" s="9">
        <f t="shared" si="1"/>
        <v>5</v>
      </c>
      <c r="G25" s="9">
        <f t="shared" si="2"/>
        <v>0</v>
      </c>
    </row>
    <row r="26" spans="1:7" x14ac:dyDescent="0.25">
      <c r="A26" s="9" t="str">
        <f>IF(DKP详单!A26&lt;&gt;"",DKP详单!A26,"None")</f>
        <v>雨陌丶凌先生</v>
      </c>
      <c r="B26" s="9" t="str">
        <f>IF(A26&lt;&gt;"None",VLOOKUP(A26,DKP详单!A25:B625,2,0),"None")</f>
        <v>陌上花开</v>
      </c>
      <c r="C26" s="9">
        <f>IF(A26="None",0,IF(ISNA(VLOOKUP(A26,DKP详单!A$2:I$601,9,0)),0,VLOOKUP(A26,DKP详单!A$2:I$601,9,0)))</f>
        <v>90</v>
      </c>
      <c r="D26" s="9">
        <v>0</v>
      </c>
      <c r="E26" s="9">
        <f t="shared" si="0"/>
        <v>90</v>
      </c>
      <c r="F26" s="9">
        <f t="shared" si="1"/>
        <v>6</v>
      </c>
      <c r="G26" s="9">
        <f t="shared" si="2"/>
        <v>0</v>
      </c>
    </row>
    <row r="27" spans="1:7" x14ac:dyDescent="0.25">
      <c r="A27" s="9" t="str">
        <f>IF(DKP详单!A27&lt;&gt;"",DKP详单!A27,"None")</f>
        <v>安意如丶</v>
      </c>
      <c r="B27" s="9" t="str">
        <f>IF(A27&lt;&gt;"None",VLOOKUP(A27,DKP详单!A26:B626,2,0),"None")</f>
        <v>陌上花开</v>
      </c>
      <c r="C27" s="9">
        <f>IF(A27="None",0,IF(ISNA(VLOOKUP(A27,DKP详单!A$2:I$601,9,0)),0,VLOOKUP(A27,DKP详单!A$2:I$601,9,0)))</f>
        <v>105</v>
      </c>
      <c r="D27" s="9">
        <v>0</v>
      </c>
      <c r="E27" s="9">
        <f t="shared" si="0"/>
        <v>105</v>
      </c>
      <c r="F27" s="9">
        <f t="shared" si="1"/>
        <v>7</v>
      </c>
      <c r="G27" s="9">
        <f t="shared" si="2"/>
        <v>0</v>
      </c>
    </row>
    <row r="28" spans="1:7" x14ac:dyDescent="0.25">
      <c r="A28" s="9" t="str">
        <f>IF(DKP详单!A28&lt;&gt;"",DKP详单!A28,"None")</f>
        <v>_x0001__x0001_夕城_x0001__x0001_</v>
      </c>
      <c r="B28" s="9" t="str">
        <f>IF(A28&lt;&gt;"None",VLOOKUP(A28,DKP详单!A27:B627,2,0),"None")</f>
        <v>天纵</v>
      </c>
      <c r="C28" s="9">
        <f>IF(A28="None",0,IF(ISNA(VLOOKUP(A28,DKP详单!A$2:I$601,9,0)),0,VLOOKUP(A28,DKP详单!A$2:I$601,9,0)))</f>
        <v>120</v>
      </c>
      <c r="D28" s="9">
        <v>0</v>
      </c>
      <c r="E28" s="9">
        <f t="shared" si="0"/>
        <v>120</v>
      </c>
      <c r="F28" s="9">
        <f t="shared" si="1"/>
        <v>8</v>
      </c>
      <c r="G28" s="9">
        <f t="shared" si="2"/>
        <v>0</v>
      </c>
    </row>
    <row r="29" spans="1:7" x14ac:dyDescent="0.25">
      <c r="A29" s="9" t="str">
        <f>IF(DKP详单!A29&lt;&gt;"",DKP详单!A29,"None")</f>
        <v>い嘿丶夜华づ</v>
      </c>
      <c r="B29" s="9" t="str">
        <f>IF(A29&lt;&gt;"None",VLOOKUP(A29,DKP详单!A28:B628,2,0),"None")</f>
        <v>天纵</v>
      </c>
      <c r="C29" s="9">
        <f>IF(A29="None",0,IF(ISNA(VLOOKUP(A29,DKP详单!A$2:I$601,9,0)),0,VLOOKUP(A29,DKP详单!A$2:I$601,9,0)))</f>
        <v>60</v>
      </c>
      <c r="D29" s="9">
        <v>0</v>
      </c>
      <c r="E29" s="9">
        <f t="shared" si="0"/>
        <v>60</v>
      </c>
      <c r="F29" s="9">
        <f t="shared" si="1"/>
        <v>4</v>
      </c>
      <c r="G29" s="9">
        <f t="shared" si="2"/>
        <v>0</v>
      </c>
    </row>
    <row r="30" spans="1:7" x14ac:dyDescent="0.25">
      <c r="A30" s="9" t="str">
        <f>IF(DKP详单!A30&lt;&gt;"",DKP详单!A30,"None")</f>
        <v>待我跑个风墙</v>
      </c>
      <c r="B30" s="9" t="str">
        <f>IF(A30&lt;&gt;"None",VLOOKUP(A30,DKP详单!A29:B629,2,0),"None")</f>
        <v>天纵</v>
      </c>
      <c r="C30" s="9">
        <f>IF(A30="None",0,IF(ISNA(VLOOKUP(A30,DKP详单!A$2:I$601,9,0)),0,VLOOKUP(A30,DKP详单!A$2:I$601,9,0)))</f>
        <v>135</v>
      </c>
      <c r="D30" s="9">
        <v>0</v>
      </c>
      <c r="E30" s="9">
        <f t="shared" si="0"/>
        <v>135</v>
      </c>
      <c r="F30" s="9">
        <f t="shared" si="1"/>
        <v>8</v>
      </c>
      <c r="G30" s="9">
        <f t="shared" si="2"/>
        <v>15</v>
      </c>
    </row>
    <row r="31" spans="1:7" x14ac:dyDescent="0.25">
      <c r="A31" s="9" t="str">
        <f>IF(DKP详单!A31&lt;&gt;"",DKP详单!A31,"None")</f>
        <v>醉人间ゞ</v>
      </c>
      <c r="B31" s="9" t="str">
        <f>IF(A31&lt;&gt;"None",VLOOKUP(A31,DKP详单!A30:B630,2,0),"None")</f>
        <v>万星楼</v>
      </c>
      <c r="C31" s="9">
        <f>IF(A31="None",0,IF(ISNA(VLOOKUP(A31,DKP详单!A$2:I$601,9,0)),0,VLOOKUP(A31,DKP详单!A$2:I$601,9,0)))</f>
        <v>120</v>
      </c>
      <c r="D31" s="9">
        <v>0</v>
      </c>
      <c r="E31" s="9">
        <f t="shared" si="0"/>
        <v>120</v>
      </c>
      <c r="F31" s="9">
        <f t="shared" si="1"/>
        <v>8</v>
      </c>
      <c r="G31" s="9">
        <f t="shared" si="2"/>
        <v>0</v>
      </c>
    </row>
    <row r="32" spans="1:7" x14ac:dyDescent="0.25">
      <c r="A32" s="9" t="str">
        <f>IF(DKP详单!A32&lt;&gt;"",DKP详单!A32,"None")</f>
        <v>加菲猫的猪肉卷</v>
      </c>
      <c r="B32" s="9" t="str">
        <f>IF(A32&lt;&gt;"None",VLOOKUP(A32,DKP详单!A31:B631,2,0),"None")</f>
        <v>陌上花开</v>
      </c>
      <c r="C32" s="9">
        <f>IF(A32="None",0,IF(ISNA(VLOOKUP(A32,DKP详单!A$2:I$601,9,0)),0,VLOOKUP(A32,DKP详单!A$2:I$601,9,0)))</f>
        <v>120</v>
      </c>
      <c r="D32" s="9">
        <v>0</v>
      </c>
      <c r="E32" s="9">
        <f t="shared" si="0"/>
        <v>120</v>
      </c>
      <c r="F32" s="9">
        <f t="shared" si="1"/>
        <v>8</v>
      </c>
      <c r="G32" s="9">
        <f t="shared" si="2"/>
        <v>0</v>
      </c>
    </row>
    <row r="33" spans="1:7" x14ac:dyDescent="0.25">
      <c r="A33" s="9" t="str">
        <f>IF(DKP详单!A33&lt;&gt;"",DKP详单!A33,"None")</f>
        <v>杭九歌</v>
      </c>
      <c r="B33" s="9" t="str">
        <f>IF(A33&lt;&gt;"None",VLOOKUP(A33,DKP详单!A32:B632,2,0),"None")</f>
        <v>万星楼</v>
      </c>
      <c r="C33" s="9">
        <f>IF(A33="None",0,IF(ISNA(VLOOKUP(A33,DKP详单!A$2:I$601,9,0)),0,VLOOKUP(A33,DKP详单!A$2:I$601,9,0)))</f>
        <v>105</v>
      </c>
      <c r="D33" s="9">
        <v>0</v>
      </c>
      <c r="E33" s="9">
        <f t="shared" si="0"/>
        <v>105</v>
      </c>
      <c r="F33" s="9">
        <f t="shared" si="1"/>
        <v>7</v>
      </c>
      <c r="G33" s="9">
        <f t="shared" si="2"/>
        <v>0</v>
      </c>
    </row>
    <row r="34" spans="1:7" x14ac:dyDescent="0.25">
      <c r="A34" s="9" t="str">
        <f>IF(DKP详单!A34&lt;&gt;"",DKP详单!A34,"None")</f>
        <v>一叶问心</v>
      </c>
      <c r="B34" s="9" t="str">
        <f>IF(A34&lt;&gt;"None",VLOOKUP(A34,DKP详单!A33:B633,2,0),"None")</f>
        <v>天纵</v>
      </c>
      <c r="C34" s="9">
        <f>IF(A34="None",0,IF(ISNA(VLOOKUP(A34,DKP详单!A$2:I$601,9,0)),0,VLOOKUP(A34,DKP详单!A$2:I$601,9,0)))</f>
        <v>105</v>
      </c>
      <c r="D34" s="9">
        <v>0</v>
      </c>
      <c r="E34" s="9">
        <f t="shared" si="0"/>
        <v>105</v>
      </c>
      <c r="F34" s="9">
        <f t="shared" si="1"/>
        <v>7</v>
      </c>
      <c r="G34" s="9">
        <f t="shared" si="2"/>
        <v>0</v>
      </c>
    </row>
    <row r="35" spans="1:7" x14ac:dyDescent="0.25">
      <c r="A35" s="9" t="str">
        <f>IF(DKP详单!A35&lt;&gt;"",DKP详单!A35,"None")</f>
        <v>醉清欢ゞ挽風</v>
      </c>
      <c r="B35" s="9" t="str">
        <f>IF(A35&lt;&gt;"None",VLOOKUP(A35,DKP详单!A34:B634,2,0),"None")</f>
        <v>陌上花开</v>
      </c>
      <c r="C35" s="9">
        <f>IF(A35="None",0,IF(ISNA(VLOOKUP(A35,DKP详单!A$2:I$601,9,0)),0,VLOOKUP(A35,DKP详单!A$2:I$601,9,0)))</f>
        <v>75</v>
      </c>
      <c r="D35" s="9">
        <v>0</v>
      </c>
      <c r="E35" s="9">
        <f t="shared" si="0"/>
        <v>75</v>
      </c>
      <c r="F35" s="9">
        <f t="shared" si="1"/>
        <v>5</v>
      </c>
      <c r="G35" s="9">
        <f t="shared" si="2"/>
        <v>0</v>
      </c>
    </row>
    <row r="36" spans="1:7" x14ac:dyDescent="0.25">
      <c r="A36" s="9" t="str">
        <f>IF(DKP详单!A36&lt;&gt;"",DKP详单!A36,"None")</f>
        <v>❀白露❀</v>
      </c>
      <c r="B36" s="9" t="str">
        <f>IF(A36&lt;&gt;"None",VLOOKUP(A36,DKP详单!A35:B635,2,0),"None")</f>
        <v>万星楼</v>
      </c>
      <c r="C36" s="9">
        <f>IF(A36="None",0,IF(ISNA(VLOOKUP(A36,DKP详单!A$2:I$601,9,0)),0,VLOOKUP(A36,DKP详单!A$2:I$601,9,0)))</f>
        <v>90</v>
      </c>
      <c r="D36" s="9">
        <v>0</v>
      </c>
      <c r="E36" s="9">
        <f t="shared" si="0"/>
        <v>90</v>
      </c>
      <c r="F36" s="9">
        <f t="shared" si="1"/>
        <v>6</v>
      </c>
      <c r="G36" s="9">
        <f t="shared" si="2"/>
        <v>0</v>
      </c>
    </row>
    <row r="37" spans="1:7" x14ac:dyDescent="0.25">
      <c r="A37" s="9" t="str">
        <f>IF(DKP详单!A37&lt;&gt;"",DKP详单!A37,"None")</f>
        <v>辛甘ˋ</v>
      </c>
      <c r="B37" s="9" t="str">
        <f>IF(A37&lt;&gt;"None",VLOOKUP(A37,DKP详单!A36:B636,2,0),"None")</f>
        <v>陌上花开</v>
      </c>
      <c r="C37" s="9">
        <f>IF(A37="None",0,IF(ISNA(VLOOKUP(A37,DKP详单!A$2:I$601,9,0)),0,VLOOKUP(A37,DKP详单!A$2:I$601,9,0)))</f>
        <v>15</v>
      </c>
      <c r="D37" s="9">
        <v>0</v>
      </c>
      <c r="E37" s="9">
        <f t="shared" si="0"/>
        <v>15</v>
      </c>
      <c r="F37" s="9">
        <f t="shared" si="1"/>
        <v>1</v>
      </c>
      <c r="G37" s="9">
        <f t="shared" si="2"/>
        <v>0</v>
      </c>
    </row>
    <row r="38" spans="1:7" x14ac:dyDescent="0.25">
      <c r="A38" s="9" t="str">
        <f>IF(DKP详单!A38&lt;&gt;"",DKP详单!A38,"None")</f>
        <v>璇。</v>
      </c>
      <c r="B38" s="9" t="str">
        <f>IF(A38&lt;&gt;"None",VLOOKUP(A38,DKP详单!A37:B637,2,0),"None")</f>
        <v>天纵</v>
      </c>
      <c r="C38" s="9">
        <f>IF(A38="None",0,IF(ISNA(VLOOKUP(A38,DKP详单!A$2:I$601,9,0)),0,VLOOKUP(A38,DKP详单!A$2:I$601,9,0)))</f>
        <v>75</v>
      </c>
      <c r="D38" s="9">
        <v>0</v>
      </c>
      <c r="E38" s="9">
        <f t="shared" si="0"/>
        <v>75</v>
      </c>
      <c r="F38" s="9">
        <f t="shared" si="1"/>
        <v>5</v>
      </c>
      <c r="G38" s="9">
        <f t="shared" si="2"/>
        <v>0</v>
      </c>
    </row>
    <row r="39" spans="1:7" x14ac:dyDescent="0.25">
      <c r="A39" s="9" t="str">
        <f>IF(DKP详单!A39&lt;&gt;"",DKP详单!A39,"None")</f>
        <v>余欢喜</v>
      </c>
      <c r="B39" s="9" t="str">
        <f>IF(A39&lt;&gt;"None",VLOOKUP(A39,DKP详单!A38:B638,2,0),"None")</f>
        <v>万星楼</v>
      </c>
      <c r="C39" s="9">
        <f>IF(A39="None",0,IF(ISNA(VLOOKUP(A39,DKP详单!A$2:I$601,9,0)),0,VLOOKUP(A39,DKP详单!A$2:I$601,9,0)))</f>
        <v>75</v>
      </c>
      <c r="D39" s="9">
        <v>0</v>
      </c>
      <c r="E39" s="9">
        <f t="shared" si="0"/>
        <v>75</v>
      </c>
      <c r="F39" s="9">
        <f t="shared" si="1"/>
        <v>5</v>
      </c>
      <c r="G39" s="9">
        <f t="shared" si="2"/>
        <v>0</v>
      </c>
    </row>
    <row r="40" spans="1:7" x14ac:dyDescent="0.25">
      <c r="A40" s="9" t="str">
        <f>IF(DKP详单!A40&lt;&gt;"",DKP详单!A40,"None")</f>
        <v>草莓牛奶丷</v>
      </c>
      <c r="B40" s="9" t="str">
        <f>IF(A40&lt;&gt;"None",VLOOKUP(A40,DKP详单!A39:B639,2,0),"None")</f>
        <v>双生逐梦</v>
      </c>
      <c r="C40" s="9">
        <f>IF(A40="None",0,IF(ISNA(VLOOKUP(A40,DKP详单!A$2:I$601,9,0)),0,VLOOKUP(A40,DKP详单!A$2:I$601,9,0)))</f>
        <v>60</v>
      </c>
      <c r="D40" s="9">
        <v>0</v>
      </c>
      <c r="E40" s="9">
        <f t="shared" si="0"/>
        <v>60</v>
      </c>
      <c r="F40" s="9">
        <f t="shared" si="1"/>
        <v>4</v>
      </c>
      <c r="G40" s="9">
        <f t="shared" si="2"/>
        <v>0</v>
      </c>
    </row>
    <row r="41" spans="1:7" x14ac:dyDescent="0.25">
      <c r="A41" s="9" t="str">
        <f>IF(DKP详单!A41&lt;&gt;"",DKP详单!A41,"None")</f>
        <v>۞白不易＊</v>
      </c>
      <c r="B41" s="9" t="str">
        <f>IF(A41&lt;&gt;"None",VLOOKUP(A41,DKP详单!A40:B640,2,0),"None")</f>
        <v>陌上花开</v>
      </c>
      <c r="C41" s="9">
        <f>IF(A41="None",0,IF(ISNA(VLOOKUP(A41,DKP详单!A$2:I$601,9,0)),0,VLOOKUP(A41,DKP详单!A$2:I$601,9,0)))</f>
        <v>135</v>
      </c>
      <c r="D41" s="9">
        <v>0</v>
      </c>
      <c r="E41" s="9">
        <f t="shared" si="0"/>
        <v>135</v>
      </c>
      <c r="F41" s="9">
        <f t="shared" si="1"/>
        <v>8</v>
      </c>
      <c r="G41" s="9">
        <f t="shared" si="2"/>
        <v>15</v>
      </c>
    </row>
    <row r="42" spans="1:7" x14ac:dyDescent="0.25">
      <c r="A42" s="9" t="str">
        <f>IF(DKP详单!A42&lt;&gt;"",DKP详单!A42,"None")</f>
        <v>哎呀没香溢了ゞ</v>
      </c>
      <c r="B42" s="9" t="str">
        <f>IF(A42&lt;&gt;"None",VLOOKUP(A42,DKP详单!A41:B641,2,0),"None")</f>
        <v>万星楼</v>
      </c>
      <c r="C42" s="9">
        <f>IF(A42="None",0,IF(ISNA(VLOOKUP(A42,DKP详单!A$2:I$601,9,0)),0,VLOOKUP(A42,DKP详单!A$2:I$601,9,0)))</f>
        <v>90</v>
      </c>
      <c r="D42" s="9">
        <v>0</v>
      </c>
      <c r="E42" s="9">
        <f t="shared" si="0"/>
        <v>90</v>
      </c>
      <c r="F42" s="9">
        <f t="shared" si="1"/>
        <v>6</v>
      </c>
      <c r="G42" s="9">
        <f t="shared" si="2"/>
        <v>0</v>
      </c>
    </row>
    <row r="43" spans="1:7" x14ac:dyDescent="0.25">
      <c r="A43" s="9" t="str">
        <f>IF(DKP详单!A43&lt;&gt;"",DKP详单!A43,"None")</f>
        <v>曦米鹿</v>
      </c>
      <c r="B43" s="9" t="str">
        <f>IF(A43&lt;&gt;"None",VLOOKUP(A43,DKP详单!A42:B642,2,0),"None")</f>
        <v>陌上花开</v>
      </c>
      <c r="C43" s="9">
        <f>IF(A43="None",0,IF(ISNA(VLOOKUP(A43,DKP详单!A$2:I$601,9,0)),0,VLOOKUP(A43,DKP详单!A$2:I$601,9,0)))</f>
        <v>75</v>
      </c>
      <c r="D43" s="9">
        <v>0</v>
      </c>
      <c r="E43" s="9">
        <f t="shared" si="0"/>
        <v>75</v>
      </c>
      <c r="F43" s="9">
        <f t="shared" si="1"/>
        <v>5</v>
      </c>
      <c r="G43" s="9">
        <f t="shared" si="2"/>
        <v>0</v>
      </c>
    </row>
    <row r="44" spans="1:7" x14ac:dyDescent="0.25">
      <c r="A44" s="9" t="str">
        <f>IF(DKP详单!A44&lt;&gt;"",DKP详单!A44,"None")</f>
        <v>萧萧槿花风。</v>
      </c>
      <c r="B44" s="9" t="str">
        <f>IF(A44&lt;&gt;"None",VLOOKUP(A44,DKP详单!A43:B643,2,0),"None")</f>
        <v>天纵</v>
      </c>
      <c r="C44" s="9">
        <f>IF(A44="None",0,IF(ISNA(VLOOKUP(A44,DKP详单!A$2:I$601,9,0)),0,VLOOKUP(A44,DKP详单!A$2:I$601,9,0)))</f>
        <v>120</v>
      </c>
      <c r="D44" s="9">
        <v>0</v>
      </c>
      <c r="E44" s="9">
        <f t="shared" si="0"/>
        <v>120</v>
      </c>
      <c r="F44" s="9">
        <f t="shared" si="1"/>
        <v>8</v>
      </c>
      <c r="G44" s="9">
        <f t="shared" si="2"/>
        <v>0</v>
      </c>
    </row>
    <row r="45" spans="1:7" x14ac:dyDescent="0.25">
      <c r="A45" s="9" t="str">
        <f>IF(DKP详单!A45&lt;&gt;"",DKP详单!A45,"None")</f>
        <v>❀梓胥❀</v>
      </c>
      <c r="B45" s="9" t="str">
        <f>IF(A45&lt;&gt;"None",VLOOKUP(A45,DKP详单!A44:B644,2,0),"None")</f>
        <v>万星楼</v>
      </c>
      <c r="C45" s="9">
        <f>IF(A45="None",0,IF(ISNA(VLOOKUP(A45,DKP详单!A$2:I$601,9,0)),0,VLOOKUP(A45,DKP详单!A$2:I$601,9,0)))</f>
        <v>60</v>
      </c>
      <c r="D45" s="9">
        <v>0</v>
      </c>
      <c r="E45" s="9">
        <f t="shared" si="0"/>
        <v>60</v>
      </c>
      <c r="F45" s="9">
        <f t="shared" si="1"/>
        <v>4</v>
      </c>
      <c r="G45" s="9">
        <f t="shared" si="2"/>
        <v>0</v>
      </c>
    </row>
    <row r="46" spans="1:7" x14ac:dyDescent="0.25">
      <c r="A46" s="9" t="str">
        <f>IF(DKP详单!A46&lt;&gt;"",DKP详单!A46,"None")</f>
        <v>卿心夏雨</v>
      </c>
      <c r="B46" s="9" t="str">
        <f>IF(A46&lt;&gt;"None",VLOOKUP(A46,DKP详单!A45:B645,2,0),"None")</f>
        <v>万星楼</v>
      </c>
      <c r="C46" s="9">
        <f>IF(A46="None",0,IF(ISNA(VLOOKUP(A46,DKP详单!A$2:I$601,9,0)),0,VLOOKUP(A46,DKP详单!A$2:I$601,9,0)))</f>
        <v>75</v>
      </c>
      <c r="D46" s="9">
        <v>0</v>
      </c>
      <c r="E46" s="9">
        <f t="shared" si="0"/>
        <v>75</v>
      </c>
      <c r="F46" s="9">
        <f t="shared" si="1"/>
        <v>5</v>
      </c>
      <c r="G46" s="9">
        <f t="shared" si="2"/>
        <v>0</v>
      </c>
    </row>
    <row r="47" spans="1:7" x14ac:dyDescent="0.25">
      <c r="A47" s="9" t="str">
        <f>IF(DKP详单!A47&lt;&gt;"",DKP详单!A47,"None")</f>
        <v>软梦儿</v>
      </c>
      <c r="B47" s="9" t="str">
        <f>IF(A47&lt;&gt;"None",VLOOKUP(A47,DKP详单!A46:B646,2,0),"None")</f>
        <v>陌上花开</v>
      </c>
      <c r="C47" s="9">
        <f>IF(A47="None",0,IF(ISNA(VLOOKUP(A47,DKP详单!A$2:I$601,9,0)),0,VLOOKUP(A47,DKP详单!A$2:I$601,9,0)))</f>
        <v>90</v>
      </c>
      <c r="D47" s="9">
        <v>0</v>
      </c>
      <c r="E47" s="9">
        <f t="shared" si="0"/>
        <v>90</v>
      </c>
      <c r="F47" s="9">
        <f t="shared" si="1"/>
        <v>6</v>
      </c>
      <c r="G47" s="9">
        <f t="shared" si="2"/>
        <v>0</v>
      </c>
    </row>
    <row r="48" spans="1:7" x14ac:dyDescent="0.25">
      <c r="A48" s="9" t="str">
        <f>IF(DKP详单!A48&lt;&gt;"",DKP详单!A48,"None")</f>
        <v>顾清鸢</v>
      </c>
      <c r="B48" s="9" t="str">
        <f>IF(A48&lt;&gt;"None",VLOOKUP(A48,DKP详单!A47:B647,2,0),"None")</f>
        <v>双生逐梦</v>
      </c>
      <c r="C48" s="9">
        <f>IF(A48="None",0,IF(ISNA(VLOOKUP(A48,DKP详单!A$2:I$601,9,0)),0,VLOOKUP(A48,DKP详单!A$2:I$601,9,0)))</f>
        <v>135</v>
      </c>
      <c r="D48" s="9">
        <v>0</v>
      </c>
      <c r="E48" s="9">
        <f t="shared" si="0"/>
        <v>135</v>
      </c>
      <c r="F48" s="9">
        <f t="shared" si="1"/>
        <v>8</v>
      </c>
      <c r="G48" s="9">
        <f t="shared" si="2"/>
        <v>15</v>
      </c>
    </row>
    <row r="49" spans="1:7" x14ac:dyDescent="0.25">
      <c r="A49" s="9" t="str">
        <f>IF(DKP详单!A49&lt;&gt;"",DKP详单!A49,"None")</f>
        <v>❀处暑❀</v>
      </c>
      <c r="B49" s="9" t="str">
        <f>IF(A49&lt;&gt;"None",VLOOKUP(A49,DKP详单!A48:B648,2,0),"None")</f>
        <v>陌上花开</v>
      </c>
      <c r="C49" s="9">
        <f>IF(A49="None",0,IF(ISNA(VLOOKUP(A49,DKP详单!A$2:I$601,9,0)),0,VLOOKUP(A49,DKP详单!A$2:I$601,9,0)))</f>
        <v>90</v>
      </c>
      <c r="D49" s="9">
        <v>0</v>
      </c>
      <c r="E49" s="9">
        <f t="shared" si="0"/>
        <v>90</v>
      </c>
      <c r="F49" s="9">
        <f t="shared" si="1"/>
        <v>6</v>
      </c>
      <c r="G49" s="9">
        <f t="shared" si="2"/>
        <v>0</v>
      </c>
    </row>
    <row r="50" spans="1:7" x14ac:dyDescent="0.25">
      <c r="A50" s="9" t="str">
        <f>IF(DKP详单!A50&lt;&gt;"",DKP详单!A50,"None")</f>
        <v>❀三岁半ღ</v>
      </c>
      <c r="B50" s="9" t="str">
        <f>IF(A50&lt;&gt;"None",VLOOKUP(A50,DKP详单!A49:B649,2,0),"None")</f>
        <v>天纵</v>
      </c>
      <c r="C50" s="9">
        <f>IF(A50="None",0,IF(ISNA(VLOOKUP(A50,DKP详单!A$2:I$601,9,0)),0,VLOOKUP(A50,DKP详单!A$2:I$601,9,0)))</f>
        <v>90</v>
      </c>
      <c r="D50" s="9">
        <v>0</v>
      </c>
      <c r="E50" s="9">
        <f t="shared" si="0"/>
        <v>90</v>
      </c>
      <c r="F50" s="9">
        <f t="shared" si="1"/>
        <v>6</v>
      </c>
      <c r="G50" s="9">
        <f t="shared" si="2"/>
        <v>0</v>
      </c>
    </row>
    <row r="51" spans="1:7" x14ac:dyDescent="0.25">
      <c r="A51" s="9" t="str">
        <f>IF(DKP详单!A51&lt;&gt;"",DKP详单!A51,"None")</f>
        <v>小汤圆儿゛</v>
      </c>
      <c r="B51" s="9" t="str">
        <f>IF(A51&lt;&gt;"None",VLOOKUP(A51,DKP详单!A50:B650,2,0),"None")</f>
        <v>陌上花开</v>
      </c>
      <c r="C51" s="9">
        <f>IF(A51="None",0,IF(ISNA(VLOOKUP(A51,DKP详单!A$2:I$601,9,0)),0,VLOOKUP(A51,DKP详单!A$2:I$601,9,0)))</f>
        <v>90</v>
      </c>
      <c r="D51" s="9">
        <v>0</v>
      </c>
      <c r="E51" s="9">
        <f t="shared" si="0"/>
        <v>90</v>
      </c>
      <c r="F51" s="9">
        <f t="shared" si="1"/>
        <v>6</v>
      </c>
      <c r="G51" s="9">
        <f t="shared" si="2"/>
        <v>0</v>
      </c>
    </row>
    <row r="52" spans="1:7" x14ac:dyDescent="0.25">
      <c r="A52" s="9" t="str">
        <f>IF(DKP详单!A52&lt;&gt;"",DKP详单!A52,"None")</f>
        <v>天之天威</v>
      </c>
      <c r="B52" s="9" t="str">
        <f>IF(A52&lt;&gt;"None",VLOOKUP(A52,DKP详单!A51:B651,2,0),"None")</f>
        <v>天纵</v>
      </c>
      <c r="C52" s="9">
        <f>IF(A52="None",0,IF(ISNA(VLOOKUP(A52,DKP详单!A$2:I$601,9,0)),0,VLOOKUP(A52,DKP详单!A$2:I$601,9,0)))</f>
        <v>135</v>
      </c>
      <c r="D52" s="9">
        <v>0</v>
      </c>
      <c r="E52" s="9">
        <f t="shared" si="0"/>
        <v>135</v>
      </c>
      <c r="F52" s="9">
        <f t="shared" si="1"/>
        <v>8</v>
      </c>
      <c r="G52" s="9">
        <f t="shared" si="2"/>
        <v>15</v>
      </c>
    </row>
    <row r="53" spans="1:7" x14ac:dyDescent="0.25">
      <c r="A53" s="9" t="str">
        <f>IF(DKP详单!A53&lt;&gt;"",DKP详单!A53,"None")</f>
        <v>糯米卷ぅ</v>
      </c>
      <c r="B53" s="9" t="str">
        <f>IF(A53&lt;&gt;"None",VLOOKUP(A53,DKP详单!A52:B652,2,0),"None")</f>
        <v>双生逐梦</v>
      </c>
      <c r="C53" s="9">
        <f>IF(A53="None",0,IF(ISNA(VLOOKUP(A53,DKP详单!A$2:I$601,9,0)),0,VLOOKUP(A53,DKP详单!A$2:I$601,9,0)))</f>
        <v>135</v>
      </c>
      <c r="D53" s="9">
        <v>0</v>
      </c>
      <c r="E53" s="9">
        <f t="shared" si="0"/>
        <v>135</v>
      </c>
      <c r="F53" s="9">
        <f t="shared" si="1"/>
        <v>8</v>
      </c>
      <c r="G53" s="9">
        <f t="shared" si="2"/>
        <v>15</v>
      </c>
    </row>
    <row r="54" spans="1:7" x14ac:dyDescent="0.25">
      <c r="A54" s="9" t="str">
        <f>IF(DKP详单!A54&lt;&gt;"",DKP详单!A54,"None")</f>
        <v>剑凌萱</v>
      </c>
      <c r="B54" s="9" t="str">
        <f>IF(A54&lt;&gt;"None",VLOOKUP(A54,DKP详单!A53:B653,2,0),"None")</f>
        <v>陌上花开</v>
      </c>
      <c r="C54" s="9">
        <f>IF(A54="None",0,IF(ISNA(VLOOKUP(A54,DKP详单!A$2:I$601,9,0)),0,VLOOKUP(A54,DKP详单!A$2:I$601,9,0)))</f>
        <v>30</v>
      </c>
      <c r="D54" s="9">
        <v>0</v>
      </c>
      <c r="E54" s="9">
        <f t="shared" si="0"/>
        <v>30</v>
      </c>
      <c r="F54" s="9">
        <f t="shared" si="1"/>
        <v>2</v>
      </c>
      <c r="G54" s="9">
        <f t="shared" si="2"/>
        <v>0</v>
      </c>
    </row>
    <row r="55" spans="1:7" x14ac:dyDescent="0.25">
      <c r="A55" s="9" t="str">
        <f>IF(DKP详单!A55&lt;&gt;"",DKP详单!A55,"None")</f>
        <v>い嘿丶静诀づ</v>
      </c>
      <c r="B55" s="9" t="str">
        <f>IF(A55&lt;&gt;"None",VLOOKUP(A55,DKP详单!A54:B654,2,0),"None")</f>
        <v>天纵</v>
      </c>
      <c r="C55" s="9">
        <f>IF(A55="None",0,IF(ISNA(VLOOKUP(A55,DKP详单!A$2:I$601,9,0)),0,VLOOKUP(A55,DKP详单!A$2:I$601,9,0)))</f>
        <v>45</v>
      </c>
      <c r="D55" s="9">
        <v>0</v>
      </c>
      <c r="E55" s="9">
        <f t="shared" si="0"/>
        <v>45</v>
      </c>
      <c r="F55" s="9">
        <f t="shared" si="1"/>
        <v>3</v>
      </c>
      <c r="G55" s="9">
        <f t="shared" si="2"/>
        <v>0</v>
      </c>
    </row>
    <row r="56" spans="1:7" x14ac:dyDescent="0.25">
      <c r="A56" s="9" t="str">
        <f>IF(DKP详单!A56&lt;&gt;"",DKP详单!A56,"None")</f>
        <v>一袭黑衣染红尘</v>
      </c>
      <c r="B56" s="9" t="str">
        <f>IF(A56&lt;&gt;"None",VLOOKUP(A56,DKP详单!A55:B655,2,0),"None")</f>
        <v>陌上花开</v>
      </c>
      <c r="C56" s="9">
        <f>IF(A56="None",0,IF(ISNA(VLOOKUP(A56,DKP详单!A$2:I$601,9,0)),0,VLOOKUP(A56,DKP详单!A$2:I$601,9,0)))</f>
        <v>75</v>
      </c>
      <c r="D56" s="9">
        <v>0</v>
      </c>
      <c r="E56" s="9">
        <f t="shared" si="0"/>
        <v>75</v>
      </c>
      <c r="F56" s="9">
        <f t="shared" si="1"/>
        <v>5</v>
      </c>
      <c r="G56" s="9">
        <f t="shared" si="2"/>
        <v>0</v>
      </c>
    </row>
    <row r="57" spans="1:7" x14ac:dyDescent="0.25">
      <c r="A57" s="9" t="str">
        <f>IF(DKP详单!A57&lt;&gt;"",DKP详单!A57,"None")</f>
        <v>大光明里凤凰现</v>
      </c>
      <c r="B57" s="9" t="str">
        <f>IF(A57&lt;&gt;"None",VLOOKUP(A57,DKP详单!A56:B656,2,0),"None")</f>
        <v>双生逐梦</v>
      </c>
      <c r="C57" s="9">
        <f>IF(A57="None",0,IF(ISNA(VLOOKUP(A57,DKP详单!A$2:I$601,9,0)),0,VLOOKUP(A57,DKP详单!A$2:I$601,9,0)))</f>
        <v>45</v>
      </c>
      <c r="D57" s="9">
        <v>0</v>
      </c>
      <c r="E57" s="9">
        <f t="shared" si="0"/>
        <v>45</v>
      </c>
      <c r="F57" s="9">
        <f t="shared" si="1"/>
        <v>3</v>
      </c>
      <c r="G57" s="9">
        <f t="shared" si="2"/>
        <v>0</v>
      </c>
    </row>
    <row r="58" spans="1:7" x14ac:dyDescent="0.25">
      <c r="A58" s="9" t="str">
        <f>IF(DKP详单!A58&lt;&gt;"",DKP详单!A58,"None")</f>
        <v>雨陌丶甜妞妞</v>
      </c>
      <c r="B58" s="9" t="str">
        <f>IF(A58&lt;&gt;"None",VLOOKUP(A58,DKP详单!A57:B657,2,0),"None")</f>
        <v>陌上花开</v>
      </c>
      <c r="C58" s="9">
        <f>IF(A58="None",0,IF(ISNA(VLOOKUP(A58,DKP详单!A$2:I$601,9,0)),0,VLOOKUP(A58,DKP详单!A$2:I$601,9,0)))</f>
        <v>75</v>
      </c>
      <c r="D58" s="9">
        <v>0</v>
      </c>
      <c r="E58" s="9">
        <f t="shared" si="0"/>
        <v>75</v>
      </c>
      <c r="F58" s="9">
        <f t="shared" si="1"/>
        <v>5</v>
      </c>
      <c r="G58" s="9">
        <f t="shared" si="2"/>
        <v>0</v>
      </c>
    </row>
    <row r="59" spans="1:7" x14ac:dyDescent="0.25">
      <c r="A59" s="9" t="str">
        <f>IF(DKP详单!A59&lt;&gt;"",DKP详单!A59,"None")</f>
        <v>淘气的小笼包</v>
      </c>
      <c r="B59" s="9" t="str">
        <f>IF(A59&lt;&gt;"None",VLOOKUP(A59,DKP详单!A58:B658,2,0),"None")</f>
        <v>陌上花开</v>
      </c>
      <c r="C59" s="9">
        <f>IF(A59="None",0,IF(ISNA(VLOOKUP(A59,DKP详单!A$2:I$601,9,0)),0,VLOOKUP(A59,DKP详单!A$2:I$601,9,0)))</f>
        <v>75</v>
      </c>
      <c r="D59" s="9">
        <v>0</v>
      </c>
      <c r="E59" s="9">
        <f t="shared" si="0"/>
        <v>75</v>
      </c>
      <c r="F59" s="9">
        <f t="shared" si="1"/>
        <v>5</v>
      </c>
      <c r="G59" s="9">
        <f t="shared" si="2"/>
        <v>0</v>
      </c>
    </row>
    <row r="60" spans="1:7" x14ac:dyDescent="0.25">
      <c r="A60" s="9" t="str">
        <f>IF(DKP详单!A60&lt;&gt;"",DKP详单!A60,"None")</f>
        <v>，ben蛋</v>
      </c>
      <c r="B60" s="9" t="str">
        <f>IF(A60&lt;&gt;"None",VLOOKUP(A60,DKP详单!A59:B659,2,0),"None")</f>
        <v>陌上花开</v>
      </c>
      <c r="C60" s="9">
        <f>IF(A60="None",0,IF(ISNA(VLOOKUP(A60,DKP详单!A$2:I$601,9,0)),0,VLOOKUP(A60,DKP详单!A$2:I$601,9,0)))</f>
        <v>105</v>
      </c>
      <c r="D60" s="9">
        <v>0</v>
      </c>
      <c r="E60" s="9">
        <f t="shared" si="0"/>
        <v>105</v>
      </c>
      <c r="F60" s="9">
        <f t="shared" si="1"/>
        <v>7</v>
      </c>
      <c r="G60" s="9">
        <f t="shared" si="2"/>
        <v>0</v>
      </c>
    </row>
    <row r="61" spans="1:7" x14ac:dyDescent="0.25">
      <c r="A61" s="9" t="str">
        <f>IF(DKP详单!A61&lt;&gt;"",DKP详单!A61,"None")</f>
        <v>萧萧晓晓</v>
      </c>
      <c r="B61" s="9" t="str">
        <f>IF(A61&lt;&gt;"None",VLOOKUP(A61,DKP详单!A60:B660,2,0),"None")</f>
        <v>天纵</v>
      </c>
      <c r="C61" s="9">
        <f>IF(A61="None",0,IF(ISNA(VLOOKUP(A61,DKP详单!A$2:I$601,9,0)),0,VLOOKUP(A61,DKP详单!A$2:I$601,9,0)))</f>
        <v>90</v>
      </c>
      <c r="D61" s="9">
        <v>0</v>
      </c>
      <c r="E61" s="9">
        <f t="shared" si="0"/>
        <v>90</v>
      </c>
      <c r="F61" s="9">
        <f t="shared" si="1"/>
        <v>6</v>
      </c>
      <c r="G61" s="9">
        <f t="shared" si="2"/>
        <v>0</v>
      </c>
    </row>
    <row r="62" spans="1:7" x14ac:dyDescent="0.25">
      <c r="A62" s="9" t="str">
        <f>IF(DKP详单!A62&lt;&gt;"",DKP详单!A62,"None")</f>
        <v>雨陌丶长空</v>
      </c>
      <c r="B62" s="9" t="str">
        <f>IF(A62&lt;&gt;"None",VLOOKUP(A62,DKP详单!A61:B661,2,0),"None")</f>
        <v>陌上花开</v>
      </c>
      <c r="C62" s="9">
        <f>IF(A62="None",0,IF(ISNA(VLOOKUP(A62,DKP详单!A$2:I$601,9,0)),0,VLOOKUP(A62,DKP详单!A$2:I$601,9,0)))</f>
        <v>120</v>
      </c>
      <c r="D62" s="9">
        <v>0</v>
      </c>
      <c r="E62" s="9">
        <f t="shared" si="0"/>
        <v>120</v>
      </c>
      <c r="F62" s="9">
        <f t="shared" si="1"/>
        <v>8</v>
      </c>
      <c r="G62" s="9">
        <f t="shared" si="2"/>
        <v>0</v>
      </c>
    </row>
    <row r="63" spans="1:7" x14ac:dyDescent="0.25">
      <c r="A63" s="9" t="str">
        <f>IF(DKP详单!A63&lt;&gt;"",DKP详单!A63,"None")</f>
        <v>絔月</v>
      </c>
      <c r="B63" s="9" t="str">
        <f>IF(A63&lt;&gt;"None",VLOOKUP(A63,DKP详单!A62:B662,2,0),"None")</f>
        <v>陌上花开</v>
      </c>
      <c r="C63" s="9">
        <f>IF(A63="None",0,IF(ISNA(VLOOKUP(A63,DKP详单!A$2:I$601,9,0)),0,VLOOKUP(A63,DKP详单!A$2:I$601,9,0)))</f>
        <v>120</v>
      </c>
      <c r="D63" s="9">
        <v>0</v>
      </c>
      <c r="E63" s="9">
        <f t="shared" si="0"/>
        <v>120</v>
      </c>
      <c r="F63" s="9">
        <f t="shared" si="1"/>
        <v>8</v>
      </c>
      <c r="G63" s="9">
        <f t="shared" si="2"/>
        <v>0</v>
      </c>
    </row>
    <row r="64" spans="1:7" x14ac:dyDescent="0.25">
      <c r="A64" s="9" t="str">
        <f>IF(DKP详单!A64&lt;&gt;"",DKP详单!A64,"None")</f>
        <v>糯米团儿゛</v>
      </c>
      <c r="B64" s="9" t="str">
        <f>IF(A64&lt;&gt;"None",VLOOKUP(A64,DKP详单!A63:B663,2,0),"None")</f>
        <v>陌上花开</v>
      </c>
      <c r="C64" s="9">
        <f>IF(A64="None",0,IF(ISNA(VLOOKUP(A64,DKP详单!A$2:I$601,9,0)),0,VLOOKUP(A64,DKP详单!A$2:I$601,9,0)))</f>
        <v>75</v>
      </c>
      <c r="D64" s="9">
        <v>0</v>
      </c>
      <c r="E64" s="9">
        <f t="shared" si="0"/>
        <v>75</v>
      </c>
      <c r="F64" s="9">
        <f t="shared" si="1"/>
        <v>5</v>
      </c>
      <c r="G64" s="9">
        <f t="shared" si="2"/>
        <v>0</v>
      </c>
    </row>
    <row r="65" spans="1:7" x14ac:dyDescent="0.25">
      <c r="A65" s="9" t="str">
        <f>IF(DKP详单!A65&lt;&gt;"",DKP详单!A65,"None")</f>
        <v>❀五岁半ღ</v>
      </c>
      <c r="B65" s="9" t="str">
        <f>IF(A65&lt;&gt;"None",VLOOKUP(A65,DKP详单!A64:B664,2,0),"None")</f>
        <v>天纵</v>
      </c>
      <c r="C65" s="9">
        <f>IF(A65="None",0,IF(ISNA(VLOOKUP(A65,DKP详单!A$2:I$601,9,0)),0,VLOOKUP(A65,DKP详单!A$2:I$601,9,0)))</f>
        <v>90</v>
      </c>
      <c r="D65" s="9">
        <v>0</v>
      </c>
      <c r="E65" s="9">
        <f t="shared" si="0"/>
        <v>90</v>
      </c>
      <c r="F65" s="9">
        <f t="shared" si="1"/>
        <v>6</v>
      </c>
      <c r="G65" s="9">
        <f t="shared" si="2"/>
        <v>0</v>
      </c>
    </row>
    <row r="66" spans="1:7" x14ac:dyDescent="0.25">
      <c r="A66" s="9" t="str">
        <f>IF(DKP详单!A66&lt;&gt;"",DKP详单!A66,"None")</f>
        <v>璃笙清月</v>
      </c>
      <c r="B66" s="9" t="str">
        <f>IF(A66&lt;&gt;"None",VLOOKUP(A66,DKP详单!A65:B665,2,0),"None")</f>
        <v>天纵</v>
      </c>
      <c r="C66" s="9">
        <f>IF(A66="None",0,IF(ISNA(VLOOKUP(A66,DKP详单!A$2:I$601,9,0)),0,VLOOKUP(A66,DKP详单!A$2:I$601,9,0)))</f>
        <v>60</v>
      </c>
      <c r="D66" s="9">
        <v>0</v>
      </c>
      <c r="E66" s="9">
        <f t="shared" ref="E66:E129" si="3">C66+D66</f>
        <v>60</v>
      </c>
      <c r="F66" s="9">
        <f t="shared" ref="F66:F129" si="4">IF(ROUNDDOWN(E66/J$1,0)&gt;=8,8,ROUNDDOWN(E66/J$1,0))</f>
        <v>4</v>
      </c>
      <c r="G66" s="9">
        <f t="shared" ref="G66:G129" si="5">E66-F66*15</f>
        <v>0</v>
      </c>
    </row>
    <row r="67" spans="1:7" x14ac:dyDescent="0.25">
      <c r="A67" s="9" t="str">
        <f>IF(DKP详单!A67&lt;&gt;"",DKP详单!A67,"None")</f>
        <v>子衿”</v>
      </c>
      <c r="B67" s="9" t="str">
        <f>IF(A67&lt;&gt;"None",VLOOKUP(A67,DKP详单!A66:B666,2,0),"None")</f>
        <v>万星楼</v>
      </c>
      <c r="C67" s="9">
        <f>IF(A67="None",0,IF(ISNA(VLOOKUP(A67,DKP详单!A$2:I$601,9,0)),0,VLOOKUP(A67,DKP详单!A$2:I$601,9,0)))</f>
        <v>75</v>
      </c>
      <c r="D67" s="9">
        <v>0</v>
      </c>
      <c r="E67" s="9">
        <f t="shared" si="3"/>
        <v>75</v>
      </c>
      <c r="F67" s="9">
        <f t="shared" si="4"/>
        <v>5</v>
      </c>
      <c r="G67" s="9">
        <f t="shared" si="5"/>
        <v>0</v>
      </c>
    </row>
    <row r="68" spans="1:7" x14ac:dyDescent="0.25">
      <c r="A68" s="9" t="str">
        <f>IF(DKP详单!A68&lt;&gt;"",DKP详单!A68,"None")</f>
        <v>霸气的豆沙包</v>
      </c>
      <c r="B68" s="9" t="str">
        <f>IF(A68&lt;&gt;"None",VLOOKUP(A68,DKP详单!A67:B667,2,0),"None")</f>
        <v>陌上花开</v>
      </c>
      <c r="C68" s="9">
        <f>IF(A68="None",0,IF(ISNA(VLOOKUP(A68,DKP详单!A$2:I$601,9,0)),0,VLOOKUP(A68,DKP详单!A$2:I$601,9,0)))</f>
        <v>60</v>
      </c>
      <c r="D68" s="9">
        <v>0</v>
      </c>
      <c r="E68" s="9">
        <f t="shared" si="3"/>
        <v>60</v>
      </c>
      <c r="F68" s="9">
        <f t="shared" si="4"/>
        <v>4</v>
      </c>
      <c r="G68" s="9">
        <f t="shared" si="5"/>
        <v>0</v>
      </c>
    </row>
    <row r="69" spans="1:7" x14ac:dyDescent="0.25">
      <c r="A69" s="9" t="str">
        <f>IF(DKP详单!A69&lt;&gt;"",DKP详单!A69,"None")</f>
        <v>蝶连连的丸子喵</v>
      </c>
      <c r="B69" s="9" t="str">
        <f>IF(A69&lt;&gt;"None",VLOOKUP(A69,DKP详单!A68:B668,2,0),"None")</f>
        <v>天纵</v>
      </c>
      <c r="C69" s="9">
        <f>IF(A69="None",0,IF(ISNA(VLOOKUP(A69,DKP详单!A$2:I$601,9,0)),0,VLOOKUP(A69,DKP详单!A$2:I$601,9,0)))</f>
        <v>105</v>
      </c>
      <c r="D69" s="9">
        <v>0</v>
      </c>
      <c r="E69" s="9">
        <f t="shared" si="3"/>
        <v>105</v>
      </c>
      <c r="F69" s="9">
        <f t="shared" si="4"/>
        <v>7</v>
      </c>
      <c r="G69" s="9">
        <f t="shared" si="5"/>
        <v>0</v>
      </c>
    </row>
    <row r="70" spans="1:7" x14ac:dyDescent="0.25">
      <c r="A70" s="9" t="str">
        <f>IF(DKP详单!A70&lt;&gt;"",DKP详单!A70,"None")</f>
        <v>曾沿着雪路浪游</v>
      </c>
      <c r="B70" s="9" t="str">
        <f>IF(A70&lt;&gt;"None",VLOOKUP(A70,DKP详单!A69:B669,2,0),"None")</f>
        <v>万星楼</v>
      </c>
      <c r="C70" s="9">
        <f>IF(A70="None",0,IF(ISNA(VLOOKUP(A70,DKP详单!A$2:I$601,9,0)),0,VLOOKUP(A70,DKP详单!A$2:I$601,9,0)))</f>
        <v>105</v>
      </c>
      <c r="D70" s="9">
        <v>0</v>
      </c>
      <c r="E70" s="9">
        <f t="shared" si="3"/>
        <v>105</v>
      </c>
      <c r="F70" s="9">
        <f t="shared" si="4"/>
        <v>7</v>
      </c>
      <c r="G70" s="9">
        <f t="shared" si="5"/>
        <v>0</v>
      </c>
    </row>
    <row r="71" spans="1:7" x14ac:dyDescent="0.25">
      <c r="A71" s="9" t="str">
        <f>IF(DKP详单!A71&lt;&gt;"",DKP详单!A71,"None")</f>
        <v>龙傻傻</v>
      </c>
      <c r="B71" s="9" t="str">
        <f>IF(A71&lt;&gt;"None",VLOOKUP(A71,DKP详单!A70:B670,2,0),"None")</f>
        <v>天纵</v>
      </c>
      <c r="C71" s="9">
        <f>IF(A71="None",0,IF(ISNA(VLOOKUP(A71,DKP详单!A$2:I$601,9,0)),0,VLOOKUP(A71,DKP详单!A$2:I$601,9,0)))</f>
        <v>105</v>
      </c>
      <c r="D71" s="9">
        <v>0</v>
      </c>
      <c r="E71" s="9">
        <f t="shared" si="3"/>
        <v>105</v>
      </c>
      <c r="F71" s="9">
        <f t="shared" si="4"/>
        <v>7</v>
      </c>
      <c r="G71" s="9">
        <f t="shared" si="5"/>
        <v>0</v>
      </c>
    </row>
    <row r="72" spans="1:7" x14ac:dyDescent="0.25">
      <c r="A72" s="9" t="str">
        <f>IF(DKP详单!A72&lt;&gt;"",DKP详单!A72,"None")</f>
        <v>有关信仰</v>
      </c>
      <c r="B72" s="9" t="str">
        <f>IF(A72&lt;&gt;"None",VLOOKUP(A72,DKP详单!A71:B671,2,0),"None")</f>
        <v>万星楼</v>
      </c>
      <c r="C72" s="9">
        <f>IF(A72="None",0,IF(ISNA(VLOOKUP(A72,DKP详单!A$2:I$601,9,0)),0,VLOOKUP(A72,DKP详单!A$2:I$601,9,0)))</f>
        <v>75</v>
      </c>
      <c r="D72" s="9">
        <v>0</v>
      </c>
      <c r="E72" s="9">
        <f t="shared" si="3"/>
        <v>75</v>
      </c>
      <c r="F72" s="9">
        <f t="shared" si="4"/>
        <v>5</v>
      </c>
      <c r="G72" s="9">
        <f t="shared" si="5"/>
        <v>0</v>
      </c>
    </row>
    <row r="73" spans="1:7" x14ac:dyDescent="0.25">
      <c r="A73" s="9" t="str">
        <f>IF(DKP详单!A73&lt;&gt;"",DKP详单!A73,"None")</f>
        <v>祝止言</v>
      </c>
      <c r="B73" s="9" t="str">
        <f>IF(A73&lt;&gt;"None",VLOOKUP(A73,DKP详单!A72:B672,2,0),"None")</f>
        <v>万星楼</v>
      </c>
      <c r="C73" s="9">
        <f>IF(A73="None",0,IF(ISNA(VLOOKUP(A73,DKP详单!A$2:I$601,9,0)),0,VLOOKUP(A73,DKP详单!A$2:I$601,9,0)))</f>
        <v>60</v>
      </c>
      <c r="D73" s="9">
        <v>0</v>
      </c>
      <c r="E73" s="9">
        <f t="shared" si="3"/>
        <v>60</v>
      </c>
      <c r="F73" s="9">
        <f t="shared" si="4"/>
        <v>4</v>
      </c>
      <c r="G73" s="9">
        <f t="shared" si="5"/>
        <v>0</v>
      </c>
    </row>
    <row r="74" spans="1:7" x14ac:dyDescent="0.25">
      <c r="A74" s="9" t="str">
        <f>IF(DKP详单!A74&lt;&gt;"",DKP详单!A74,"None")</f>
        <v>闲倚一枝藤</v>
      </c>
      <c r="B74" s="9" t="str">
        <f>IF(A74&lt;&gt;"None",VLOOKUP(A74,DKP详单!A73:B673,2,0),"None")</f>
        <v>万星楼</v>
      </c>
      <c r="C74" s="9">
        <f>IF(A74="None",0,IF(ISNA(VLOOKUP(A74,DKP详单!A$2:I$601,9,0)),0,VLOOKUP(A74,DKP详单!A$2:I$601,9,0)))</f>
        <v>105</v>
      </c>
      <c r="D74" s="9">
        <v>0</v>
      </c>
      <c r="E74" s="9">
        <f t="shared" si="3"/>
        <v>105</v>
      </c>
      <c r="F74" s="9">
        <f t="shared" si="4"/>
        <v>7</v>
      </c>
      <c r="G74" s="9">
        <f t="shared" si="5"/>
        <v>0</v>
      </c>
    </row>
    <row r="75" spans="1:7" x14ac:dyDescent="0.25">
      <c r="A75" s="9" t="str">
        <f>IF(DKP详单!A75&lt;&gt;"",DKP详单!A75,"None")</f>
        <v>冰镇豆腐</v>
      </c>
      <c r="B75" s="9" t="str">
        <f>IF(A75&lt;&gt;"None",VLOOKUP(A75,DKP详单!A74:B674,2,0),"None")</f>
        <v>陌上花开</v>
      </c>
      <c r="C75" s="9">
        <f>IF(A75="None",0,IF(ISNA(VLOOKUP(A75,DKP详单!A$2:I$601,9,0)),0,VLOOKUP(A75,DKP详单!A$2:I$601,9,0)))</f>
        <v>90</v>
      </c>
      <c r="D75" s="9">
        <v>0</v>
      </c>
      <c r="E75" s="9">
        <f t="shared" si="3"/>
        <v>90</v>
      </c>
      <c r="F75" s="9">
        <f t="shared" si="4"/>
        <v>6</v>
      </c>
      <c r="G75" s="9">
        <f t="shared" si="5"/>
        <v>0</v>
      </c>
    </row>
    <row r="76" spans="1:7" x14ac:dyDescent="0.25">
      <c r="A76" s="9" t="str">
        <f>IF(DKP详单!A76&lt;&gt;"",DKP详单!A76,"None")</f>
        <v>玲娩儿</v>
      </c>
      <c r="B76" s="9" t="str">
        <f>IF(A76&lt;&gt;"None",VLOOKUP(A76,DKP详单!A75:B675,2,0),"None")</f>
        <v>万星楼</v>
      </c>
      <c r="C76" s="9">
        <f>IF(A76="None",0,IF(ISNA(VLOOKUP(A76,DKP详单!A$2:I$601,9,0)),0,VLOOKUP(A76,DKP详单!A$2:I$601,9,0)))</f>
        <v>105</v>
      </c>
      <c r="D76" s="9">
        <v>0</v>
      </c>
      <c r="E76" s="9">
        <f t="shared" si="3"/>
        <v>105</v>
      </c>
      <c r="F76" s="9">
        <f t="shared" si="4"/>
        <v>7</v>
      </c>
      <c r="G76" s="9">
        <f t="shared" si="5"/>
        <v>0</v>
      </c>
    </row>
    <row r="77" spans="1:7" x14ac:dyDescent="0.25">
      <c r="A77" s="9" t="str">
        <f>IF(DKP详单!A77&lt;&gt;"",DKP详单!A77,"None")</f>
        <v>月亮他胖胖的</v>
      </c>
      <c r="B77" s="9" t="str">
        <f>IF(A77&lt;&gt;"None",VLOOKUP(A77,DKP详单!A76:B676,2,0),"None")</f>
        <v>天纵</v>
      </c>
      <c r="C77" s="9">
        <f>IF(A77="None",0,IF(ISNA(VLOOKUP(A77,DKP详单!A$2:I$601,9,0)),0,VLOOKUP(A77,DKP详单!A$2:I$601,9,0)))</f>
        <v>135</v>
      </c>
      <c r="D77" s="9">
        <v>0</v>
      </c>
      <c r="E77" s="9">
        <f t="shared" si="3"/>
        <v>135</v>
      </c>
      <c r="F77" s="9">
        <f t="shared" si="4"/>
        <v>8</v>
      </c>
      <c r="G77" s="9">
        <f t="shared" si="5"/>
        <v>15</v>
      </c>
    </row>
    <row r="78" spans="1:7" x14ac:dyDescent="0.25">
      <c r="A78" s="9" t="str">
        <f>IF(DKP详单!A78&lt;&gt;"",DKP详单!A78,"None")</f>
        <v>白夜呀。</v>
      </c>
      <c r="B78" s="9" t="str">
        <f>IF(A78&lt;&gt;"None",VLOOKUP(A78,DKP详单!A77:B677,2,0),"None")</f>
        <v>天纵</v>
      </c>
      <c r="C78" s="9">
        <f>IF(A78="None",0,IF(ISNA(VLOOKUP(A78,DKP详单!A$2:I$601,9,0)),0,VLOOKUP(A78,DKP详单!A$2:I$601,9,0)))</f>
        <v>105</v>
      </c>
      <c r="D78" s="9">
        <v>0</v>
      </c>
      <c r="E78" s="9">
        <f t="shared" si="3"/>
        <v>105</v>
      </c>
      <c r="F78" s="9">
        <f t="shared" si="4"/>
        <v>7</v>
      </c>
      <c r="G78" s="9">
        <f t="shared" si="5"/>
        <v>0</v>
      </c>
    </row>
    <row r="79" spans="1:7" x14ac:dyDescent="0.25">
      <c r="A79" s="9" t="str">
        <f>IF(DKP详单!A79&lt;&gt;"",DKP详单!A79,"None")</f>
        <v>蓝楼雨</v>
      </c>
      <c r="B79" s="9" t="str">
        <f>IF(A79&lt;&gt;"None",VLOOKUP(A79,DKP详单!A78:B678,2,0),"None")</f>
        <v>双生逐梦</v>
      </c>
      <c r="C79" s="9">
        <f>IF(A79="None",0,IF(ISNA(VLOOKUP(A79,DKP详单!A$2:I$601,9,0)),0,VLOOKUP(A79,DKP详单!A$2:I$601,9,0)))</f>
        <v>45</v>
      </c>
      <c r="D79" s="9">
        <v>0</v>
      </c>
      <c r="E79" s="9">
        <f t="shared" si="3"/>
        <v>45</v>
      </c>
      <c r="F79" s="9">
        <f t="shared" si="4"/>
        <v>3</v>
      </c>
      <c r="G79" s="9">
        <f t="shared" si="5"/>
        <v>0</v>
      </c>
    </row>
    <row r="80" spans="1:7" x14ac:dyDescent="0.25">
      <c r="A80" s="9" t="str">
        <f>IF(DKP详单!A80&lt;&gt;"",DKP详单!A80,"None")</f>
        <v>素手丶妙蔷薇</v>
      </c>
      <c r="B80" s="9" t="str">
        <f>IF(A80&lt;&gt;"None",VLOOKUP(A80,DKP详单!A79:B679,2,0),"None")</f>
        <v>万星楼</v>
      </c>
      <c r="C80" s="9">
        <f>IF(A80="None",0,IF(ISNA(VLOOKUP(A80,DKP详单!A$2:I$601,9,0)),0,VLOOKUP(A80,DKP详单!A$2:I$601,9,0)))</f>
        <v>60</v>
      </c>
      <c r="D80" s="9">
        <v>0</v>
      </c>
      <c r="E80" s="9">
        <f t="shared" si="3"/>
        <v>60</v>
      </c>
      <c r="F80" s="9">
        <f t="shared" si="4"/>
        <v>4</v>
      </c>
      <c r="G80" s="9">
        <f t="shared" si="5"/>
        <v>0</v>
      </c>
    </row>
    <row r="81" spans="1:7" x14ac:dyDescent="0.25">
      <c r="A81" s="9" t="str">
        <f>IF(DKP详单!A81&lt;&gt;"",DKP详单!A81,"None")</f>
        <v>买黄瓜送菊花</v>
      </c>
      <c r="B81" s="9" t="str">
        <f>IF(A81&lt;&gt;"None",VLOOKUP(A81,DKP详单!A80:B680,2,0),"None")</f>
        <v>天纵</v>
      </c>
      <c r="C81" s="9">
        <f>IF(A81="None",0,IF(ISNA(VLOOKUP(A81,DKP详单!A$2:I$601,9,0)),0,VLOOKUP(A81,DKP详单!A$2:I$601,9,0)))</f>
        <v>90</v>
      </c>
      <c r="D81" s="9">
        <v>0</v>
      </c>
      <c r="E81" s="9">
        <f t="shared" si="3"/>
        <v>90</v>
      </c>
      <c r="F81" s="9">
        <f t="shared" si="4"/>
        <v>6</v>
      </c>
      <c r="G81" s="9">
        <f t="shared" si="5"/>
        <v>0</v>
      </c>
    </row>
    <row r="82" spans="1:7" x14ac:dyDescent="0.25">
      <c r="A82" s="9" t="str">
        <f>IF(DKP详单!A82&lt;&gt;"",DKP详单!A82,"None")</f>
        <v>浅歌ぃ勿忘初心</v>
      </c>
      <c r="B82" s="9" t="str">
        <f>IF(A82&lt;&gt;"None",VLOOKUP(A82,DKP详单!A81:B681,2,0),"None")</f>
        <v>万星楼</v>
      </c>
      <c r="C82" s="9">
        <f>IF(A82="None",0,IF(ISNA(VLOOKUP(A82,DKP详单!A$2:I$601,9,0)),0,VLOOKUP(A82,DKP详单!A$2:I$601,9,0)))</f>
        <v>15</v>
      </c>
      <c r="D82" s="9">
        <v>0</v>
      </c>
      <c r="E82" s="9">
        <f t="shared" si="3"/>
        <v>15</v>
      </c>
      <c r="F82" s="9">
        <f t="shared" si="4"/>
        <v>1</v>
      </c>
      <c r="G82" s="9">
        <f t="shared" si="5"/>
        <v>0</v>
      </c>
    </row>
    <row r="83" spans="1:7" x14ac:dyDescent="0.25">
      <c r="A83" s="9" t="str">
        <f>IF(DKP详单!A83&lt;&gt;"",DKP详单!A83,"None")</f>
        <v>珠玑子</v>
      </c>
      <c r="B83" s="9" t="str">
        <f>IF(A83&lt;&gt;"None",VLOOKUP(A83,DKP详单!A82:B682,2,0),"None")</f>
        <v>陌上花开</v>
      </c>
      <c r="C83" s="9">
        <f>IF(A83="None",0,IF(ISNA(VLOOKUP(A83,DKP详单!A$2:I$601,9,0)),0,VLOOKUP(A83,DKP详单!A$2:I$601,9,0)))</f>
        <v>15</v>
      </c>
      <c r="D83" s="9">
        <v>0</v>
      </c>
      <c r="E83" s="9">
        <f t="shared" si="3"/>
        <v>15</v>
      </c>
      <c r="F83" s="9">
        <f t="shared" si="4"/>
        <v>1</v>
      </c>
      <c r="G83" s="9">
        <f t="shared" si="5"/>
        <v>0</v>
      </c>
    </row>
    <row r="84" spans="1:7" x14ac:dyDescent="0.25">
      <c r="A84" s="9" t="str">
        <f>IF(DKP详单!A84&lt;&gt;"",DKP详单!A84,"None")</f>
        <v>赋清歌OvO．</v>
      </c>
      <c r="B84" s="9" t="str">
        <f>IF(A84&lt;&gt;"None",VLOOKUP(A84,DKP详单!A83:B683,2,0),"None")</f>
        <v>陌上花开</v>
      </c>
      <c r="C84" s="9">
        <f>IF(A84="None",0,IF(ISNA(VLOOKUP(A84,DKP详单!A$2:I$601,9,0)),0,VLOOKUP(A84,DKP详单!A$2:I$601,9,0)))</f>
        <v>105</v>
      </c>
      <c r="D84" s="9">
        <v>0</v>
      </c>
      <c r="E84" s="9">
        <f t="shared" si="3"/>
        <v>105</v>
      </c>
      <c r="F84" s="9">
        <f t="shared" si="4"/>
        <v>7</v>
      </c>
      <c r="G84" s="9">
        <f t="shared" si="5"/>
        <v>0</v>
      </c>
    </row>
    <row r="85" spans="1:7" x14ac:dyDescent="0.25">
      <c r="A85" s="9" t="str">
        <f>IF(DKP详单!A85&lt;&gt;"",DKP详单!A85,"None")</f>
        <v>终丨如初</v>
      </c>
      <c r="B85" s="9" t="str">
        <f>IF(A85&lt;&gt;"None",VLOOKUP(A85,DKP详单!A84:B684,2,0),"None")</f>
        <v>万星楼</v>
      </c>
      <c r="C85" s="9">
        <f>IF(A85="None",0,IF(ISNA(VLOOKUP(A85,DKP详单!A$2:I$601,9,0)),0,VLOOKUP(A85,DKP详单!A$2:I$601,9,0)))</f>
        <v>90</v>
      </c>
      <c r="D85" s="9">
        <v>0</v>
      </c>
      <c r="E85" s="9">
        <f t="shared" si="3"/>
        <v>90</v>
      </c>
      <c r="F85" s="9">
        <f t="shared" si="4"/>
        <v>6</v>
      </c>
      <c r="G85" s="9">
        <f t="shared" si="5"/>
        <v>0</v>
      </c>
    </row>
    <row r="86" spans="1:7" x14ac:dyDescent="0.25">
      <c r="A86" s="9" t="str">
        <f>IF(DKP详单!A86&lt;&gt;"",DKP详单!A86,"None")</f>
        <v>月亮她瘦瘦的</v>
      </c>
      <c r="B86" s="9" t="str">
        <f>IF(A86&lt;&gt;"None",VLOOKUP(A86,DKP详单!A85:B685,2,0),"None")</f>
        <v>天纵</v>
      </c>
      <c r="C86" s="9">
        <f>IF(A86="None",0,IF(ISNA(VLOOKUP(A86,DKP详单!A$2:I$601,9,0)),0,VLOOKUP(A86,DKP详单!A$2:I$601,9,0)))</f>
        <v>120</v>
      </c>
      <c r="D86" s="9">
        <v>0</v>
      </c>
      <c r="E86" s="9">
        <f t="shared" si="3"/>
        <v>120</v>
      </c>
      <c r="F86" s="9">
        <f t="shared" si="4"/>
        <v>8</v>
      </c>
      <c r="G86" s="9">
        <f t="shared" si="5"/>
        <v>0</v>
      </c>
    </row>
    <row r="87" spans="1:7" x14ac:dyDescent="0.25">
      <c r="A87" s="9" t="str">
        <f>IF(DKP详单!A87&lt;&gt;"",DKP详单!A87,"None")</f>
        <v>王大奶的唐甜甜</v>
      </c>
      <c r="B87" s="9" t="str">
        <f>IF(A87&lt;&gt;"None",VLOOKUP(A87,DKP详单!A86:B686,2,0),"None")</f>
        <v>天纵</v>
      </c>
      <c r="C87" s="9">
        <f>IF(A87="None",0,IF(ISNA(VLOOKUP(A87,DKP详单!A$2:I$601,9,0)),0,VLOOKUP(A87,DKP详单!A$2:I$601,9,0)))</f>
        <v>75</v>
      </c>
      <c r="D87" s="9">
        <v>0</v>
      </c>
      <c r="E87" s="9">
        <f t="shared" si="3"/>
        <v>75</v>
      </c>
      <c r="F87" s="9">
        <f t="shared" si="4"/>
        <v>5</v>
      </c>
      <c r="G87" s="9">
        <f t="shared" si="5"/>
        <v>0</v>
      </c>
    </row>
    <row r="88" spans="1:7" x14ac:dyDescent="0.25">
      <c r="A88" s="9" t="str">
        <f>IF(DKP详单!A88&lt;&gt;"",DKP详单!A88,"None")</f>
        <v>风间景</v>
      </c>
      <c r="B88" s="9" t="str">
        <f>IF(A88&lt;&gt;"None",VLOOKUP(A88,DKP详单!A87:B687,2,0),"None")</f>
        <v>天纵</v>
      </c>
      <c r="C88" s="9">
        <f>IF(A88="None",0,IF(ISNA(VLOOKUP(A88,DKP详单!A$2:I$601,9,0)),0,VLOOKUP(A88,DKP详单!A$2:I$601,9,0)))</f>
        <v>150</v>
      </c>
      <c r="D88" s="9">
        <v>0</v>
      </c>
      <c r="E88" s="9">
        <f t="shared" si="3"/>
        <v>150</v>
      </c>
      <c r="F88" s="9">
        <f t="shared" si="4"/>
        <v>8</v>
      </c>
      <c r="G88" s="9">
        <f t="shared" si="5"/>
        <v>30</v>
      </c>
    </row>
    <row r="89" spans="1:7" x14ac:dyDescent="0.25">
      <c r="A89" s="9" t="str">
        <f>IF(DKP详单!A89&lt;&gt;"",DKP详单!A89,"None")</f>
        <v>曾循着繁花飞舞</v>
      </c>
      <c r="B89" s="9" t="str">
        <f>IF(A89&lt;&gt;"None",VLOOKUP(A89,DKP详单!A88:B688,2,0),"None")</f>
        <v>万星楼</v>
      </c>
      <c r="C89" s="9">
        <f>IF(A89="None",0,IF(ISNA(VLOOKUP(A89,DKP详单!A$2:I$601,9,0)),0,VLOOKUP(A89,DKP详单!A$2:I$601,9,0)))</f>
        <v>90</v>
      </c>
      <c r="D89" s="9">
        <v>0</v>
      </c>
      <c r="E89" s="9">
        <f t="shared" si="3"/>
        <v>90</v>
      </c>
      <c r="F89" s="9">
        <f t="shared" si="4"/>
        <v>6</v>
      </c>
      <c r="G89" s="9">
        <f t="shared" si="5"/>
        <v>0</v>
      </c>
    </row>
    <row r="90" spans="1:7" x14ac:dyDescent="0.25">
      <c r="A90" s="9" t="str">
        <f>IF(DKP详单!A90&lt;&gt;"",DKP详单!A90,"None")</f>
        <v>哎呀快奶我呀ゞ</v>
      </c>
      <c r="B90" s="9" t="str">
        <f>IF(A90&lt;&gt;"None",VLOOKUP(A90,DKP详单!A89:B689,2,0),"None")</f>
        <v>万星楼</v>
      </c>
      <c r="C90" s="9">
        <f>IF(A90="None",0,IF(ISNA(VLOOKUP(A90,DKP详单!A$2:I$601,9,0)),0,VLOOKUP(A90,DKP详单!A$2:I$601,9,0)))</f>
        <v>75</v>
      </c>
      <c r="D90" s="9">
        <v>0</v>
      </c>
      <c r="E90" s="9">
        <f t="shared" si="3"/>
        <v>75</v>
      </c>
      <c r="F90" s="9">
        <f t="shared" si="4"/>
        <v>5</v>
      </c>
      <c r="G90" s="9">
        <f t="shared" si="5"/>
        <v>0</v>
      </c>
    </row>
    <row r="91" spans="1:7" x14ac:dyDescent="0.25">
      <c r="A91" s="9" t="str">
        <f>IF(DKP详单!A91&lt;&gt;"",DKP详单!A91,"None")</f>
        <v>중挤挤总是有滴</v>
      </c>
      <c r="B91" s="9" t="str">
        <f>IF(A91&lt;&gt;"None",VLOOKUP(A91,DKP详单!A90:B690,2,0),"None")</f>
        <v>万星楼</v>
      </c>
      <c r="C91" s="9">
        <f>IF(A91="None",0,IF(ISNA(VLOOKUP(A91,DKP详单!A$2:I$601,9,0)),0,VLOOKUP(A91,DKP详单!A$2:I$601,9,0)))</f>
        <v>90</v>
      </c>
      <c r="D91" s="9">
        <v>0</v>
      </c>
      <c r="E91" s="9">
        <f t="shared" si="3"/>
        <v>90</v>
      </c>
      <c r="F91" s="9">
        <f t="shared" si="4"/>
        <v>6</v>
      </c>
      <c r="G91" s="9">
        <f t="shared" si="5"/>
        <v>0</v>
      </c>
    </row>
    <row r="92" spans="1:7" x14ac:dyDescent="0.25">
      <c r="A92" s="9" t="str">
        <f>IF(DKP详单!A92&lt;&gt;"",DKP详单!A92,"None")</f>
        <v>水云；</v>
      </c>
      <c r="B92" s="9" t="str">
        <f>IF(A92&lt;&gt;"None",VLOOKUP(A92,DKP详单!A91:B691,2,0),"None")</f>
        <v>天纵</v>
      </c>
      <c r="C92" s="9">
        <f>IF(A92="None",0,IF(ISNA(VLOOKUP(A92,DKP详单!A$2:I$601,9,0)),0,VLOOKUP(A92,DKP详单!A$2:I$601,9,0)))</f>
        <v>75</v>
      </c>
      <c r="D92" s="9">
        <v>0</v>
      </c>
      <c r="E92" s="9">
        <f t="shared" si="3"/>
        <v>75</v>
      </c>
      <c r="F92" s="9">
        <f t="shared" si="4"/>
        <v>5</v>
      </c>
      <c r="G92" s="9">
        <f t="shared" si="5"/>
        <v>0</v>
      </c>
    </row>
    <row r="93" spans="1:7" x14ac:dyDescent="0.25">
      <c r="A93" s="9" t="str">
        <f>IF(DKP详单!A93&lt;&gt;"",DKP详单!A93,"None")</f>
        <v>若嫣糖之兮</v>
      </c>
      <c r="B93" s="9" t="str">
        <f>IF(A93&lt;&gt;"None",VLOOKUP(A93,DKP详单!A92:B692,2,0),"None")</f>
        <v>天纵</v>
      </c>
      <c r="C93" s="9">
        <f>IF(A93="None",0,IF(ISNA(VLOOKUP(A93,DKP详单!A$2:I$601,9,0)),0,VLOOKUP(A93,DKP详单!A$2:I$601,9,0)))</f>
        <v>60</v>
      </c>
      <c r="D93" s="9">
        <v>0</v>
      </c>
      <c r="E93" s="9">
        <f t="shared" si="3"/>
        <v>60</v>
      </c>
      <c r="F93" s="9">
        <f t="shared" si="4"/>
        <v>4</v>
      </c>
      <c r="G93" s="9">
        <f t="shared" si="5"/>
        <v>0</v>
      </c>
    </row>
    <row r="94" spans="1:7" x14ac:dyDescent="0.25">
      <c r="A94" s="9" t="str">
        <f>IF(DKP详单!A94&lt;&gt;"",DKP详单!A94,"None")</f>
        <v>小狗ˋ</v>
      </c>
      <c r="B94" s="9" t="str">
        <f>IF(A94&lt;&gt;"None",VLOOKUP(A94,DKP详单!A93:B693,2,0),"None")</f>
        <v>陌上花开</v>
      </c>
      <c r="C94" s="9">
        <f>IF(A94="None",0,IF(ISNA(VLOOKUP(A94,DKP详单!A$2:I$601,9,0)),0,VLOOKUP(A94,DKP详单!A$2:I$601,9,0)))</f>
        <v>90</v>
      </c>
      <c r="D94" s="9">
        <v>0</v>
      </c>
      <c r="E94" s="9">
        <f t="shared" si="3"/>
        <v>90</v>
      </c>
      <c r="F94" s="9">
        <f t="shared" si="4"/>
        <v>6</v>
      </c>
      <c r="G94" s="9">
        <f t="shared" si="5"/>
        <v>0</v>
      </c>
    </row>
    <row r="95" spans="1:7" x14ac:dyDescent="0.25">
      <c r="A95" s="9" t="str">
        <f>IF(DKP详单!A95&lt;&gt;"",DKP详单!A95,"None")</f>
        <v>嫣语糖之星</v>
      </c>
      <c r="B95" s="9" t="str">
        <f>IF(A95&lt;&gt;"None",VLOOKUP(A95,DKP详单!A94:B694,2,0),"None")</f>
        <v>天纵</v>
      </c>
      <c r="C95" s="9">
        <f>IF(A95="None",0,IF(ISNA(VLOOKUP(A95,DKP详单!A$2:I$601,9,0)),0,VLOOKUP(A95,DKP详单!A$2:I$601,9,0)))</f>
        <v>75</v>
      </c>
      <c r="D95" s="9">
        <v>0</v>
      </c>
      <c r="E95" s="9">
        <f t="shared" si="3"/>
        <v>75</v>
      </c>
      <c r="F95" s="9">
        <f t="shared" si="4"/>
        <v>5</v>
      </c>
      <c r="G95" s="9">
        <f t="shared" si="5"/>
        <v>0</v>
      </c>
    </row>
    <row r="96" spans="1:7" x14ac:dyDescent="0.25">
      <c r="A96" s="9" t="str">
        <f>IF(DKP详单!A96&lt;&gt;"",DKP详单!A96,"None")</f>
        <v>堓色</v>
      </c>
      <c r="B96" s="9" t="str">
        <f>IF(A96&lt;&gt;"None",VLOOKUP(A96,DKP详单!A95:B695,2,0),"None")</f>
        <v>陌上花开</v>
      </c>
      <c r="C96" s="9">
        <f>IF(A96="None",0,IF(ISNA(VLOOKUP(A96,DKP详单!A$2:I$601,9,0)),0,VLOOKUP(A96,DKP详单!A$2:I$601,9,0)))</f>
        <v>90</v>
      </c>
      <c r="D96" s="9">
        <v>0</v>
      </c>
      <c r="E96" s="9">
        <f t="shared" si="3"/>
        <v>90</v>
      </c>
      <c r="F96" s="9">
        <f t="shared" si="4"/>
        <v>6</v>
      </c>
      <c r="G96" s="9">
        <f t="shared" si="5"/>
        <v>0</v>
      </c>
    </row>
    <row r="97" spans="1:7" x14ac:dyDescent="0.25">
      <c r="A97" s="9" t="str">
        <f>IF(DKP详单!A97&lt;&gt;"",DKP详单!A97,"None")</f>
        <v>花幽岚</v>
      </c>
      <c r="B97" s="9" t="str">
        <f>IF(A97&lt;&gt;"None",VLOOKUP(A97,DKP详单!A96:B696,2,0),"None")</f>
        <v>天纵</v>
      </c>
      <c r="C97" s="9">
        <f>IF(A97="None",0,IF(ISNA(VLOOKUP(A97,DKP详单!A$2:I$601,9,0)),0,VLOOKUP(A97,DKP详单!A$2:I$601,9,0)))</f>
        <v>15</v>
      </c>
      <c r="D97" s="9">
        <v>0</v>
      </c>
      <c r="E97" s="9">
        <f t="shared" si="3"/>
        <v>15</v>
      </c>
      <c r="F97" s="9">
        <f t="shared" si="4"/>
        <v>1</v>
      </c>
      <c r="G97" s="9">
        <f t="shared" si="5"/>
        <v>0</v>
      </c>
    </row>
    <row r="98" spans="1:7" x14ac:dyDescent="0.25">
      <c r="A98" s="9" t="str">
        <f>IF(DKP详单!A98&lt;&gt;"",DKP详单!A98,"None")</f>
        <v>清弦五音</v>
      </c>
      <c r="B98" s="9" t="str">
        <f>IF(A98&lt;&gt;"None",VLOOKUP(A98,DKP详单!A97:B697,2,0),"None")</f>
        <v>陌上花开</v>
      </c>
      <c r="C98" s="9">
        <f>IF(A98="None",0,IF(ISNA(VLOOKUP(A98,DKP详单!A$2:I$601,9,0)),0,VLOOKUP(A98,DKP详单!A$2:I$601,9,0)))</f>
        <v>90</v>
      </c>
      <c r="D98" s="9">
        <v>0</v>
      </c>
      <c r="E98" s="9">
        <f t="shared" si="3"/>
        <v>90</v>
      </c>
      <c r="F98" s="9">
        <f t="shared" si="4"/>
        <v>6</v>
      </c>
      <c r="G98" s="9">
        <f t="shared" si="5"/>
        <v>0</v>
      </c>
    </row>
    <row r="99" spans="1:7" x14ac:dyDescent="0.25">
      <c r="A99" s="9" t="str">
        <f>IF(DKP详单!A99&lt;&gt;"",DKP详单!A99,"None")</f>
        <v>雪舞云烟</v>
      </c>
      <c r="B99" s="9" t="str">
        <f>IF(A99&lt;&gt;"None",VLOOKUP(A99,DKP详单!A98:B698,2,0),"None")</f>
        <v>万星楼</v>
      </c>
      <c r="C99" s="9">
        <f>IF(A99="None",0,IF(ISNA(VLOOKUP(A99,DKP详单!A$2:I$601,9,0)),0,VLOOKUP(A99,DKP详单!A$2:I$601,9,0)))</f>
        <v>45</v>
      </c>
      <c r="D99" s="9">
        <v>0</v>
      </c>
      <c r="E99" s="9">
        <f t="shared" si="3"/>
        <v>45</v>
      </c>
      <c r="F99" s="9">
        <f t="shared" si="4"/>
        <v>3</v>
      </c>
      <c r="G99" s="9">
        <f t="shared" si="5"/>
        <v>0</v>
      </c>
    </row>
    <row r="100" spans="1:7" x14ac:dyDescent="0.25">
      <c r="A100" s="9" t="str">
        <f>IF(DKP详单!A100&lt;&gt;"",DKP详单!A100,"None")</f>
        <v>愤怒的吃货</v>
      </c>
      <c r="B100" s="9" t="str">
        <f>IF(A100&lt;&gt;"None",VLOOKUP(A100,DKP详单!A99:B699,2,0),"None")</f>
        <v>双生逐梦</v>
      </c>
      <c r="C100" s="9">
        <f>IF(A100="None",0,IF(ISNA(VLOOKUP(A100,DKP详单!A$2:I$601,9,0)),0,VLOOKUP(A100,DKP详单!A$2:I$601,9,0)))</f>
        <v>45</v>
      </c>
      <c r="D100" s="9">
        <v>0</v>
      </c>
      <c r="E100" s="9">
        <f t="shared" si="3"/>
        <v>45</v>
      </c>
      <c r="F100" s="9">
        <f t="shared" si="4"/>
        <v>3</v>
      </c>
      <c r="G100" s="9">
        <f t="shared" si="5"/>
        <v>0</v>
      </c>
    </row>
    <row r="101" spans="1:7" x14ac:dyDescent="0.25">
      <c r="A101" s="9" t="str">
        <f>IF(DKP详单!A101&lt;&gt;"",DKP详单!A101,"None")</f>
        <v>糯米糕ぅ</v>
      </c>
      <c r="B101" s="9" t="str">
        <f>IF(A101&lt;&gt;"None",VLOOKUP(A101,DKP详单!A100:B700,2,0),"None")</f>
        <v>双生逐梦</v>
      </c>
      <c r="C101" s="9">
        <f>IF(A101="None",0,IF(ISNA(VLOOKUP(A101,DKP详单!A$2:I$601,9,0)),0,VLOOKUP(A101,DKP详单!A$2:I$601,9,0)))</f>
        <v>90</v>
      </c>
      <c r="D101" s="9">
        <v>0</v>
      </c>
      <c r="E101" s="9">
        <f t="shared" si="3"/>
        <v>90</v>
      </c>
      <c r="F101" s="9">
        <f t="shared" si="4"/>
        <v>6</v>
      </c>
      <c r="G101" s="9">
        <f t="shared" si="5"/>
        <v>0</v>
      </c>
    </row>
    <row r="102" spans="1:7" x14ac:dyDescent="0.25">
      <c r="A102" s="9" t="str">
        <f>IF(DKP详单!A102&lt;&gt;"",DKP详单!A102,"None")</f>
        <v>素蝶</v>
      </c>
      <c r="B102" s="9" t="str">
        <f>IF(A102&lt;&gt;"None",VLOOKUP(A102,DKP详单!A101:B701,2,0),"None")</f>
        <v>双生逐梦</v>
      </c>
      <c r="C102" s="9">
        <f>IF(A102="None",0,IF(ISNA(VLOOKUP(A102,DKP详单!A$2:I$601,9,0)),0,VLOOKUP(A102,DKP详单!A$2:I$601,9,0)))</f>
        <v>90</v>
      </c>
      <c r="D102" s="9">
        <v>0</v>
      </c>
      <c r="E102" s="9">
        <f t="shared" si="3"/>
        <v>90</v>
      </c>
      <c r="F102" s="9">
        <f t="shared" si="4"/>
        <v>6</v>
      </c>
      <c r="G102" s="9">
        <f t="shared" si="5"/>
        <v>0</v>
      </c>
    </row>
    <row r="103" spans="1:7" x14ac:dyDescent="0.25">
      <c r="A103" s="9" t="str">
        <f>IF(DKP详单!A103&lt;&gt;"",DKP详单!A103,"None")</f>
        <v>北宫剑寒</v>
      </c>
      <c r="B103" s="9" t="str">
        <f>IF(A103&lt;&gt;"None",VLOOKUP(A103,DKP详单!A102:B702,2,0),"None")</f>
        <v>陌上花开</v>
      </c>
      <c r="C103" s="9">
        <f>IF(A103="None",0,IF(ISNA(VLOOKUP(A103,DKP详单!A$2:I$601,9,0)),0,VLOOKUP(A103,DKP详单!A$2:I$601,9,0)))</f>
        <v>75</v>
      </c>
      <c r="D103" s="9">
        <v>0</v>
      </c>
      <c r="E103" s="9">
        <f t="shared" si="3"/>
        <v>75</v>
      </c>
      <c r="F103" s="9">
        <f t="shared" si="4"/>
        <v>5</v>
      </c>
      <c r="G103" s="9">
        <f t="shared" si="5"/>
        <v>0</v>
      </c>
    </row>
    <row r="104" spans="1:7" x14ac:dyDescent="0.25">
      <c r="A104" s="9" t="str">
        <f>IF(DKP详单!A104&lt;&gt;"",DKP详单!A104,"None")</f>
        <v>蘭裳丶雪宝</v>
      </c>
      <c r="B104" s="9" t="str">
        <f>IF(A104&lt;&gt;"None",VLOOKUP(A104,DKP详单!A103:B703,2,0),"None")</f>
        <v>天纵</v>
      </c>
      <c r="C104" s="9">
        <f>IF(A104="None",0,IF(ISNA(VLOOKUP(A104,DKP详单!A$2:I$601,9,0)),0,VLOOKUP(A104,DKP详单!A$2:I$601,9,0)))</f>
        <v>90</v>
      </c>
      <c r="D104" s="9">
        <v>0</v>
      </c>
      <c r="E104" s="9">
        <f t="shared" si="3"/>
        <v>90</v>
      </c>
      <c r="F104" s="9">
        <f t="shared" si="4"/>
        <v>6</v>
      </c>
      <c r="G104" s="9">
        <f t="shared" si="5"/>
        <v>0</v>
      </c>
    </row>
    <row r="105" spans="1:7" x14ac:dyDescent="0.25">
      <c r="A105" s="9" t="str">
        <f>IF(DKP详单!A105&lt;&gt;"",DKP详单!A105,"None")</f>
        <v>神楽</v>
      </c>
      <c r="B105" s="9" t="str">
        <f>IF(A105&lt;&gt;"None",VLOOKUP(A105,DKP详单!A104:B704,2,0),"None")</f>
        <v>陌上花开</v>
      </c>
      <c r="C105" s="9">
        <f>IF(A105="None",0,IF(ISNA(VLOOKUP(A105,DKP详单!A$2:I$601,9,0)),0,VLOOKUP(A105,DKP详单!A$2:I$601,9,0)))</f>
        <v>150</v>
      </c>
      <c r="D105" s="9">
        <v>0</v>
      </c>
      <c r="E105" s="9">
        <f t="shared" si="3"/>
        <v>150</v>
      </c>
      <c r="F105" s="9">
        <f t="shared" si="4"/>
        <v>8</v>
      </c>
      <c r="G105" s="9">
        <f t="shared" si="5"/>
        <v>30</v>
      </c>
    </row>
    <row r="106" spans="1:7" x14ac:dyDescent="0.25">
      <c r="A106" s="9" t="str">
        <f>IF(DKP详单!A106&lt;&gt;"",DKP详单!A106,"None")</f>
        <v>奕茴♫</v>
      </c>
      <c r="B106" s="9" t="str">
        <f>IF(A106&lt;&gt;"None",VLOOKUP(A106,DKP详单!A105:B705,2,0),"None")</f>
        <v>天纵</v>
      </c>
      <c r="C106" s="9">
        <f>IF(A106="None",0,IF(ISNA(VLOOKUP(A106,DKP详单!A$2:I$601,9,0)),0,VLOOKUP(A106,DKP详单!A$2:I$601,9,0)))</f>
        <v>15</v>
      </c>
      <c r="D106" s="9">
        <v>0</v>
      </c>
      <c r="E106" s="9">
        <f t="shared" si="3"/>
        <v>15</v>
      </c>
      <c r="F106" s="9">
        <f t="shared" si="4"/>
        <v>1</v>
      </c>
      <c r="G106" s="9">
        <f t="shared" si="5"/>
        <v>0</v>
      </c>
    </row>
    <row r="107" spans="1:7" x14ac:dyDescent="0.25">
      <c r="A107" s="9" t="str">
        <f>IF(DKP详单!A107&lt;&gt;"",DKP详单!A107,"None")</f>
        <v>辞不知丶</v>
      </c>
      <c r="B107" s="9" t="str">
        <f>IF(A107&lt;&gt;"None",VLOOKUP(A107,DKP详单!A106:B706,2,0),"None")</f>
        <v>陌上花开</v>
      </c>
      <c r="C107" s="9">
        <f>IF(A107="None",0,IF(ISNA(VLOOKUP(A107,DKP详单!A$2:I$601,9,0)),0,VLOOKUP(A107,DKP详单!A$2:I$601,9,0)))</f>
        <v>105</v>
      </c>
      <c r="D107" s="9">
        <v>0</v>
      </c>
      <c r="E107" s="9">
        <f t="shared" si="3"/>
        <v>105</v>
      </c>
      <c r="F107" s="9">
        <f t="shared" si="4"/>
        <v>7</v>
      </c>
      <c r="G107" s="9">
        <f t="shared" si="5"/>
        <v>0</v>
      </c>
    </row>
    <row r="108" spans="1:7" x14ac:dyDescent="0.25">
      <c r="A108" s="9" t="str">
        <f>IF(DKP详单!A108&lt;&gt;"",DKP详单!A108,"None")</f>
        <v>独孤璃殇</v>
      </c>
      <c r="B108" s="9" t="str">
        <f>IF(A108&lt;&gt;"None",VLOOKUP(A108,DKP详单!A107:B707,2,0),"None")</f>
        <v>陌上花开</v>
      </c>
      <c r="C108" s="9">
        <f>IF(A108="None",0,IF(ISNA(VLOOKUP(A108,DKP详单!A$2:I$601,9,0)),0,VLOOKUP(A108,DKP详单!A$2:I$601,9,0)))</f>
        <v>60</v>
      </c>
      <c r="D108" s="9">
        <v>0</v>
      </c>
      <c r="E108" s="9">
        <f t="shared" si="3"/>
        <v>60</v>
      </c>
      <c r="F108" s="9">
        <f t="shared" si="4"/>
        <v>4</v>
      </c>
      <c r="G108" s="9">
        <f t="shared" si="5"/>
        <v>0</v>
      </c>
    </row>
    <row r="109" spans="1:7" x14ac:dyDescent="0.25">
      <c r="A109" s="9" t="str">
        <f>IF(DKP详单!A109&lt;&gt;"",DKP详单!A109,"None")</f>
        <v>破晓在黄昏</v>
      </c>
      <c r="B109" s="9" t="str">
        <f>IF(A109&lt;&gt;"None",VLOOKUP(A109,DKP详单!A108:B708,2,0),"None")</f>
        <v>陌上花开</v>
      </c>
      <c r="C109" s="9">
        <f>IF(A109="None",0,IF(ISNA(VLOOKUP(A109,DKP详单!A$2:I$601,9,0)),0,VLOOKUP(A109,DKP详单!A$2:I$601,9,0)))</f>
        <v>45</v>
      </c>
      <c r="D109" s="9">
        <v>0</v>
      </c>
      <c r="E109" s="9">
        <f t="shared" si="3"/>
        <v>45</v>
      </c>
      <c r="F109" s="9">
        <f t="shared" si="4"/>
        <v>3</v>
      </c>
      <c r="G109" s="9">
        <f t="shared" si="5"/>
        <v>0</v>
      </c>
    </row>
    <row r="110" spans="1:7" x14ac:dyDescent="0.25">
      <c r="A110" s="9" t="str">
        <f>IF(DKP详单!A110&lt;&gt;"",DKP详单!A110,"None")</f>
        <v>皇族丿凌风</v>
      </c>
      <c r="B110" s="9" t="str">
        <f>IF(A110&lt;&gt;"None",VLOOKUP(A110,DKP详单!A109:B709,2,0),"None")</f>
        <v>万星楼</v>
      </c>
      <c r="C110" s="9">
        <f>IF(A110="None",0,IF(ISNA(VLOOKUP(A110,DKP详单!A$2:I$601,9,0)),0,VLOOKUP(A110,DKP详单!A$2:I$601,9,0)))</f>
        <v>15</v>
      </c>
      <c r="D110" s="9">
        <v>0</v>
      </c>
      <c r="E110" s="9">
        <f t="shared" si="3"/>
        <v>15</v>
      </c>
      <c r="F110" s="9">
        <f t="shared" si="4"/>
        <v>1</v>
      </c>
      <c r="G110" s="9">
        <f t="shared" si="5"/>
        <v>0</v>
      </c>
    </row>
    <row r="111" spans="1:7" x14ac:dyDescent="0.25">
      <c r="A111" s="9" t="str">
        <f>IF(DKP详单!A111&lt;&gt;"",DKP详单!A111,"None")</f>
        <v>谷神七</v>
      </c>
      <c r="B111" s="9" t="str">
        <f>IF(A111&lt;&gt;"None",VLOOKUP(A111,DKP详单!A110:B710,2,0),"None")</f>
        <v>天纵</v>
      </c>
      <c r="C111" s="9">
        <f>IF(A111="None",0,IF(ISNA(VLOOKUP(A111,DKP详单!A$2:I$601,9,0)),0,VLOOKUP(A111,DKP详单!A$2:I$601,9,0)))</f>
        <v>60</v>
      </c>
      <c r="D111" s="9">
        <v>0</v>
      </c>
      <c r="E111" s="9">
        <f t="shared" si="3"/>
        <v>60</v>
      </c>
      <c r="F111" s="9">
        <f t="shared" si="4"/>
        <v>4</v>
      </c>
      <c r="G111" s="9">
        <f t="shared" si="5"/>
        <v>0</v>
      </c>
    </row>
    <row r="112" spans="1:7" x14ac:dyDescent="0.25">
      <c r="A112" s="9" t="str">
        <f>IF(DKP详单!A112&lt;&gt;"",DKP详单!A112,"None")</f>
        <v>愿人间太平美满</v>
      </c>
      <c r="B112" s="9" t="str">
        <f>IF(A112&lt;&gt;"None",VLOOKUP(A112,DKP详单!A111:B711,2,0),"None")</f>
        <v>万星楼</v>
      </c>
      <c r="C112" s="9">
        <f>IF(A112="None",0,IF(ISNA(VLOOKUP(A112,DKP详单!A$2:I$601,9,0)),0,VLOOKUP(A112,DKP详单!A$2:I$601,9,0)))</f>
        <v>120</v>
      </c>
      <c r="D112" s="9">
        <v>0</v>
      </c>
      <c r="E112" s="9">
        <f t="shared" si="3"/>
        <v>120</v>
      </c>
      <c r="F112" s="9">
        <f t="shared" si="4"/>
        <v>8</v>
      </c>
      <c r="G112" s="9">
        <f t="shared" si="5"/>
        <v>0</v>
      </c>
    </row>
    <row r="113" spans="1:7" x14ac:dyDescent="0.25">
      <c r="A113" s="9" t="str">
        <f>IF(DKP详单!A113&lt;&gt;"",DKP详单!A113,"None")</f>
        <v>狐倾九</v>
      </c>
      <c r="B113" s="9" t="str">
        <f>IF(A113&lt;&gt;"None",VLOOKUP(A113,DKP详单!A112:B712,2,0),"None")</f>
        <v>陌上花开</v>
      </c>
      <c r="C113" s="9">
        <f>IF(A113="None",0,IF(ISNA(VLOOKUP(A113,DKP详单!A$2:I$601,9,0)),0,VLOOKUP(A113,DKP详单!A$2:I$601,9,0)))</f>
        <v>60</v>
      </c>
      <c r="D113" s="9">
        <v>0</v>
      </c>
      <c r="E113" s="9">
        <f t="shared" si="3"/>
        <v>60</v>
      </c>
      <c r="F113" s="9">
        <f t="shared" si="4"/>
        <v>4</v>
      </c>
      <c r="G113" s="9">
        <f t="shared" si="5"/>
        <v>0</v>
      </c>
    </row>
    <row r="114" spans="1:7" x14ac:dyDescent="0.25">
      <c r="A114" s="9" t="str">
        <f>IF(DKP详单!A114&lt;&gt;"",DKP详单!A114,"None")</f>
        <v>一念相思</v>
      </c>
      <c r="B114" s="9" t="str">
        <f>IF(A114&lt;&gt;"None",VLOOKUP(A114,DKP详单!A113:B713,2,0),"None")</f>
        <v>陌上花开</v>
      </c>
      <c r="C114" s="9">
        <f>IF(A114="None",0,IF(ISNA(VLOOKUP(A114,DKP详单!A$2:I$601,9,0)),0,VLOOKUP(A114,DKP详单!A$2:I$601,9,0)))</f>
        <v>45</v>
      </c>
      <c r="D114" s="9">
        <v>0</v>
      </c>
      <c r="E114" s="9">
        <f t="shared" si="3"/>
        <v>45</v>
      </c>
      <c r="F114" s="9">
        <f t="shared" si="4"/>
        <v>3</v>
      </c>
      <c r="G114" s="9">
        <f t="shared" si="5"/>
        <v>0</v>
      </c>
    </row>
    <row r="115" spans="1:7" x14ac:dyDescent="0.25">
      <c r="A115" s="9" t="str">
        <f>IF(DKP详单!A115&lt;&gt;"",DKP详单!A115,"None")</f>
        <v>韩金。</v>
      </c>
      <c r="B115" s="9" t="str">
        <f>IF(A115&lt;&gt;"None",VLOOKUP(A115,DKP详单!A114:B714,2,0),"None")</f>
        <v>双生逐梦</v>
      </c>
      <c r="C115" s="9">
        <f>IF(A115="None",0,IF(ISNA(VLOOKUP(A115,DKP详单!A$2:I$601,9,0)),0,VLOOKUP(A115,DKP详单!A$2:I$601,9,0)))</f>
        <v>0</v>
      </c>
      <c r="D115" s="9">
        <v>0</v>
      </c>
      <c r="E115" s="9">
        <f t="shared" si="3"/>
        <v>0</v>
      </c>
      <c r="F115" s="9">
        <f t="shared" si="4"/>
        <v>0</v>
      </c>
      <c r="G115" s="9">
        <f t="shared" si="5"/>
        <v>0</v>
      </c>
    </row>
    <row r="116" spans="1:7" x14ac:dyDescent="0.25">
      <c r="A116" s="9" t="str">
        <f>IF(DKP详单!A116&lt;&gt;"",DKP详单!A116,"None")</f>
        <v>千秋〃</v>
      </c>
      <c r="B116" s="9" t="str">
        <f>IF(A116&lt;&gt;"None",VLOOKUP(A116,DKP详单!A115:B715,2,0),"None")</f>
        <v>万星楼</v>
      </c>
      <c r="C116" s="9">
        <f>IF(A116="None",0,IF(ISNA(VLOOKUP(A116,DKP详单!A$2:I$601,9,0)),0,VLOOKUP(A116,DKP详单!A$2:I$601,9,0)))</f>
        <v>75</v>
      </c>
      <c r="D116" s="9">
        <v>0</v>
      </c>
      <c r="E116" s="9">
        <f t="shared" si="3"/>
        <v>75</v>
      </c>
      <c r="F116" s="9">
        <f t="shared" si="4"/>
        <v>5</v>
      </c>
      <c r="G116" s="9">
        <f t="shared" si="5"/>
        <v>0</v>
      </c>
    </row>
    <row r="117" spans="1:7" x14ac:dyDescent="0.25">
      <c r="A117" s="9" t="str">
        <f>IF(DKP详单!A117&lt;&gt;"",DKP详单!A117,"None")</f>
        <v>家有萌妹</v>
      </c>
      <c r="B117" s="9" t="str">
        <f>IF(A117&lt;&gt;"None",VLOOKUP(A117,DKP详单!A116:B716,2,0),"None")</f>
        <v>万星楼</v>
      </c>
      <c r="C117" s="9">
        <f>IF(A117="None",0,IF(ISNA(VLOOKUP(A117,DKP详单!A$2:I$601,9,0)),0,VLOOKUP(A117,DKP详单!A$2:I$601,9,0)))</f>
        <v>45</v>
      </c>
      <c r="D117" s="9">
        <v>0</v>
      </c>
      <c r="E117" s="9">
        <f t="shared" si="3"/>
        <v>45</v>
      </c>
      <c r="F117" s="9">
        <f t="shared" si="4"/>
        <v>3</v>
      </c>
      <c r="G117" s="9">
        <f t="shared" si="5"/>
        <v>0</v>
      </c>
    </row>
    <row r="118" spans="1:7" x14ac:dyDescent="0.25">
      <c r="A118" s="9" t="str">
        <f>IF(DKP详单!A118&lt;&gt;"",DKP详单!A118,"None")</f>
        <v>流云〞</v>
      </c>
      <c r="B118" s="9" t="str">
        <f>IF(A118&lt;&gt;"None",VLOOKUP(A118,DKP详单!A117:B717,2,0),"None")</f>
        <v>双生逐梦</v>
      </c>
      <c r="C118" s="9">
        <f>IF(A118="None",0,IF(ISNA(VLOOKUP(A118,DKP详单!A$2:I$601,9,0)),0,VLOOKUP(A118,DKP详单!A$2:I$601,9,0)))</f>
        <v>60</v>
      </c>
      <c r="D118" s="9">
        <v>0</v>
      </c>
      <c r="E118" s="9">
        <f t="shared" si="3"/>
        <v>60</v>
      </c>
      <c r="F118" s="9">
        <f t="shared" si="4"/>
        <v>4</v>
      </c>
      <c r="G118" s="9">
        <f t="shared" si="5"/>
        <v>0</v>
      </c>
    </row>
    <row r="119" spans="1:7" x14ac:dyDescent="0.25">
      <c r="A119" s="9" t="str">
        <f>IF(DKP详单!A119&lt;&gt;"",DKP详单!A119,"None")</f>
        <v>仅是灬相逢</v>
      </c>
      <c r="B119" s="9" t="str">
        <f>IF(A119&lt;&gt;"None",VLOOKUP(A119,DKP详单!A118:B718,2,0),"None")</f>
        <v>陌上花开</v>
      </c>
      <c r="C119" s="9">
        <f>IF(A119="None",0,IF(ISNA(VLOOKUP(A119,DKP详单!A$2:I$601,9,0)),0,VLOOKUP(A119,DKP详单!A$2:I$601,9,0)))</f>
        <v>75</v>
      </c>
      <c r="D119" s="9">
        <v>0</v>
      </c>
      <c r="E119" s="9">
        <f t="shared" si="3"/>
        <v>75</v>
      </c>
      <c r="F119" s="9">
        <f t="shared" si="4"/>
        <v>5</v>
      </c>
      <c r="G119" s="9">
        <f t="shared" si="5"/>
        <v>0</v>
      </c>
    </row>
    <row r="120" spans="1:7" x14ac:dyDescent="0.25">
      <c r="A120" s="9" t="str">
        <f>IF(DKP详单!A120&lt;&gt;"",DKP详单!A120,"None")</f>
        <v>唐小楼゛</v>
      </c>
      <c r="B120" s="9" t="str">
        <f>IF(A120&lt;&gt;"None",VLOOKUP(A120,DKP详单!A119:B719,2,0),"None")</f>
        <v>万星楼</v>
      </c>
      <c r="C120" s="9">
        <f>IF(A120="None",0,IF(ISNA(VLOOKUP(A120,DKP详单!A$2:I$601,9,0)),0,VLOOKUP(A120,DKP详单!A$2:I$601,9,0)))</f>
        <v>45</v>
      </c>
      <c r="D120" s="9">
        <v>0</v>
      </c>
      <c r="E120" s="9">
        <f t="shared" si="3"/>
        <v>45</v>
      </c>
      <c r="F120" s="9">
        <f t="shared" si="4"/>
        <v>3</v>
      </c>
      <c r="G120" s="9">
        <f t="shared" si="5"/>
        <v>0</v>
      </c>
    </row>
    <row r="121" spans="1:7" x14ac:dyDescent="0.25">
      <c r="A121" s="9" t="str">
        <f>IF(DKP详单!A121&lt;&gt;"",DKP详单!A121,"None")</f>
        <v>水墨轻烟</v>
      </c>
      <c r="B121" s="9" t="str">
        <f>IF(A121&lt;&gt;"None",VLOOKUP(A121,DKP详单!A120:B720,2,0),"None")</f>
        <v>万星楼</v>
      </c>
      <c r="C121" s="9">
        <f>IF(A121="None",0,IF(ISNA(VLOOKUP(A121,DKP详单!A$2:I$601,9,0)),0,VLOOKUP(A121,DKP详单!A$2:I$601,9,0)))</f>
        <v>45</v>
      </c>
      <c r="D121" s="9">
        <v>0</v>
      </c>
      <c r="E121" s="9">
        <f t="shared" si="3"/>
        <v>45</v>
      </c>
      <c r="F121" s="9">
        <f t="shared" si="4"/>
        <v>3</v>
      </c>
      <c r="G121" s="9">
        <f t="shared" si="5"/>
        <v>0</v>
      </c>
    </row>
    <row r="122" spans="1:7" x14ac:dyDescent="0.25">
      <c r="A122" s="9" t="str">
        <f>IF(DKP详单!A122&lt;&gt;"",DKP详单!A122,"None")</f>
        <v>墨浮笙ヾ参商</v>
      </c>
      <c r="B122" s="9" t="str">
        <f>IF(A122&lt;&gt;"None",VLOOKUP(A122,DKP详单!A121:B721,2,0),"None")</f>
        <v>天纵</v>
      </c>
      <c r="C122" s="9">
        <f>IF(A122="None",0,IF(ISNA(VLOOKUP(A122,DKP详单!A$2:I$601,9,0)),0,VLOOKUP(A122,DKP详单!A$2:I$601,9,0)))</f>
        <v>75</v>
      </c>
      <c r="D122" s="9">
        <v>0</v>
      </c>
      <c r="E122" s="9">
        <f t="shared" si="3"/>
        <v>75</v>
      </c>
      <c r="F122" s="9">
        <f t="shared" si="4"/>
        <v>5</v>
      </c>
      <c r="G122" s="9">
        <f t="shared" si="5"/>
        <v>0</v>
      </c>
    </row>
    <row r="123" spans="1:7" x14ac:dyDescent="0.25">
      <c r="A123" s="9" t="str">
        <f>IF(DKP详单!A123&lt;&gt;"",DKP详单!A123,"None")</f>
        <v>倦倦</v>
      </c>
      <c r="B123" s="9" t="str">
        <f>IF(A123&lt;&gt;"None",VLOOKUP(A123,DKP详单!A122:B722,2,0),"None")</f>
        <v>陌上花开</v>
      </c>
      <c r="C123" s="9">
        <f>IF(A123="None",0,IF(ISNA(VLOOKUP(A123,DKP详单!A$2:I$601,9,0)),0,VLOOKUP(A123,DKP详单!A$2:I$601,9,0)))</f>
        <v>60</v>
      </c>
      <c r="D123" s="9">
        <v>0</v>
      </c>
      <c r="E123" s="9">
        <f t="shared" si="3"/>
        <v>60</v>
      </c>
      <c r="F123" s="9">
        <f t="shared" si="4"/>
        <v>4</v>
      </c>
      <c r="G123" s="9">
        <f t="shared" si="5"/>
        <v>0</v>
      </c>
    </row>
    <row r="124" spans="1:7" x14ac:dyDescent="0.25">
      <c r="A124" s="9" t="str">
        <f>IF(DKP详单!A124&lt;&gt;"",DKP详单!A124,"None")</f>
        <v>cc一念花开、</v>
      </c>
      <c r="B124" s="9" t="str">
        <f>IF(A124&lt;&gt;"None",VLOOKUP(A124,DKP详单!A123:B723,2,0),"None")</f>
        <v>陌上花开</v>
      </c>
      <c r="C124" s="9">
        <f>IF(A124="None",0,IF(ISNA(VLOOKUP(A124,DKP详单!A$2:I$601,9,0)),0,VLOOKUP(A124,DKP详单!A$2:I$601,9,0)))</f>
        <v>0</v>
      </c>
      <c r="D124" s="9">
        <v>0</v>
      </c>
      <c r="E124" s="9">
        <f t="shared" si="3"/>
        <v>0</v>
      </c>
      <c r="F124" s="9">
        <f t="shared" si="4"/>
        <v>0</v>
      </c>
      <c r="G124" s="9">
        <f t="shared" si="5"/>
        <v>0</v>
      </c>
    </row>
    <row r="125" spans="1:7" x14ac:dyDescent="0.25">
      <c r="A125" s="9" t="str">
        <f>IF(DKP详单!A125&lt;&gt;"",DKP详单!A125,"None")</f>
        <v>采栗子的小樱桃</v>
      </c>
      <c r="B125" s="9" t="str">
        <f>IF(A125&lt;&gt;"None",VLOOKUP(A125,DKP详单!A124:B724,2,0),"None")</f>
        <v>陌上花开</v>
      </c>
      <c r="C125" s="9">
        <f>IF(A125="None",0,IF(ISNA(VLOOKUP(A125,DKP详单!A$2:I$601,9,0)),0,VLOOKUP(A125,DKP详单!A$2:I$601,9,0)))</f>
        <v>0</v>
      </c>
      <c r="D125" s="9">
        <v>0</v>
      </c>
      <c r="E125" s="9">
        <f t="shared" si="3"/>
        <v>0</v>
      </c>
      <c r="F125" s="9">
        <f t="shared" si="4"/>
        <v>0</v>
      </c>
      <c r="G125" s="9">
        <f t="shared" si="5"/>
        <v>0</v>
      </c>
    </row>
    <row r="126" spans="1:7" x14ac:dyDescent="0.25">
      <c r="A126" s="9" t="str">
        <f>IF(DKP详单!A126&lt;&gt;"",DKP详单!A126,"None")</f>
        <v>こ夜萤</v>
      </c>
      <c r="B126" s="9" t="str">
        <f>IF(A126&lt;&gt;"None",VLOOKUP(A126,DKP详单!A125:B725,2,0),"None")</f>
        <v>双生逐梦</v>
      </c>
      <c r="C126" s="9">
        <f>IF(A126="None",0,IF(ISNA(VLOOKUP(A126,DKP详单!A$2:I$601,9,0)),0,VLOOKUP(A126,DKP详单!A$2:I$601,9,0)))</f>
        <v>120</v>
      </c>
      <c r="D126" s="9">
        <v>0</v>
      </c>
      <c r="E126" s="9">
        <f t="shared" si="3"/>
        <v>120</v>
      </c>
      <c r="F126" s="9">
        <f t="shared" si="4"/>
        <v>8</v>
      </c>
      <c r="G126" s="9">
        <f t="shared" si="5"/>
        <v>0</v>
      </c>
    </row>
    <row r="127" spans="1:7" x14ac:dyDescent="0.25">
      <c r="A127" s="9" t="str">
        <f>IF(DKP详单!A127&lt;&gt;"",DKP详单!A127,"None")</f>
        <v>一岁笑</v>
      </c>
      <c r="B127" s="9" t="str">
        <f>IF(A127&lt;&gt;"None",VLOOKUP(A127,DKP详单!A126:B726,2,0),"None")</f>
        <v>天纵</v>
      </c>
      <c r="C127" s="9">
        <f>IF(A127="None",0,IF(ISNA(VLOOKUP(A127,DKP详单!A$2:I$601,9,0)),0,VLOOKUP(A127,DKP详单!A$2:I$601,9,0)))</f>
        <v>150</v>
      </c>
      <c r="D127" s="9">
        <v>0</v>
      </c>
      <c r="E127" s="9">
        <f t="shared" si="3"/>
        <v>150</v>
      </c>
      <c r="F127" s="9">
        <f t="shared" si="4"/>
        <v>8</v>
      </c>
      <c r="G127" s="9">
        <f t="shared" si="5"/>
        <v>30</v>
      </c>
    </row>
    <row r="128" spans="1:7" x14ac:dyDescent="0.25">
      <c r="A128" s="9" t="str">
        <f>IF(DKP详单!A128&lt;&gt;"",DKP详单!A128,"None")</f>
        <v>萧然如风丶歌</v>
      </c>
      <c r="B128" s="9" t="str">
        <f>IF(A128&lt;&gt;"None",VLOOKUP(A128,DKP详单!A127:B727,2,0),"None")</f>
        <v>天纵</v>
      </c>
      <c r="C128" s="9">
        <f>IF(A128="None",0,IF(ISNA(VLOOKUP(A128,DKP详单!A$2:I$601,9,0)),0,VLOOKUP(A128,DKP详单!A$2:I$601,9,0)))</f>
        <v>105</v>
      </c>
      <c r="D128" s="9">
        <v>0</v>
      </c>
      <c r="E128" s="9">
        <f t="shared" si="3"/>
        <v>105</v>
      </c>
      <c r="F128" s="9">
        <f t="shared" si="4"/>
        <v>7</v>
      </c>
      <c r="G128" s="9">
        <f t="shared" si="5"/>
        <v>0</v>
      </c>
    </row>
    <row r="129" spans="1:7" x14ac:dyDescent="0.25">
      <c r="A129" s="9" t="str">
        <f>IF(DKP详单!A129&lt;&gt;"",DKP详单!A129,"None")</f>
        <v>有没有耒莱</v>
      </c>
      <c r="B129" s="9" t="str">
        <f>IF(A129&lt;&gt;"None",VLOOKUP(A129,DKP详单!A128:B728,2,0),"None")</f>
        <v>天纵</v>
      </c>
      <c r="C129" s="9">
        <f>IF(A129="None",0,IF(ISNA(VLOOKUP(A129,DKP详单!A$2:I$601,9,0)),0,VLOOKUP(A129,DKP详单!A$2:I$601,9,0)))</f>
        <v>75</v>
      </c>
      <c r="D129" s="9">
        <v>0</v>
      </c>
      <c r="E129" s="9">
        <f t="shared" si="3"/>
        <v>75</v>
      </c>
      <c r="F129" s="9">
        <f t="shared" si="4"/>
        <v>5</v>
      </c>
      <c r="G129" s="9">
        <f t="shared" si="5"/>
        <v>0</v>
      </c>
    </row>
    <row r="130" spans="1:7" x14ac:dyDescent="0.25">
      <c r="A130" s="9" t="str">
        <f>IF(DKP详单!A130&lt;&gt;"",DKP详单!A130,"None")</f>
        <v>掟上今日子</v>
      </c>
      <c r="B130" s="9" t="str">
        <f>IF(A130&lt;&gt;"None",VLOOKUP(A130,DKP详单!A129:B729,2,0),"None")</f>
        <v>天纵</v>
      </c>
      <c r="C130" s="9">
        <f>IF(A130="None",0,IF(ISNA(VLOOKUP(A130,DKP详单!A$2:I$601,9,0)),0,VLOOKUP(A130,DKP详单!A$2:I$601,9,0)))</f>
        <v>0</v>
      </c>
      <c r="D130" s="9">
        <v>0</v>
      </c>
      <c r="E130" s="9">
        <f t="shared" ref="E130:E193" si="6">C130+D130</f>
        <v>0</v>
      </c>
      <c r="F130" s="9">
        <f t="shared" ref="F130:F193" si="7">IF(ROUNDDOWN(E130/J$1,0)&gt;=8,8,ROUNDDOWN(E130/J$1,0))</f>
        <v>0</v>
      </c>
      <c r="G130" s="9">
        <f t="shared" ref="G130:G193" si="8">E130-F130*15</f>
        <v>0</v>
      </c>
    </row>
    <row r="131" spans="1:7" x14ac:dyDescent="0.25">
      <c r="A131" s="9" t="str">
        <f>IF(DKP详单!A131&lt;&gt;"",DKP详单!A131,"None")</f>
        <v>采蘑菇的小栗子</v>
      </c>
      <c r="B131" s="9" t="str">
        <f>IF(A131&lt;&gt;"None",VLOOKUP(A131,DKP详单!A130:B730,2,0),"None")</f>
        <v>陌上花开</v>
      </c>
      <c r="C131" s="9">
        <f>IF(A131="None",0,IF(ISNA(VLOOKUP(A131,DKP详单!A$2:I$601,9,0)),0,VLOOKUP(A131,DKP详单!A$2:I$601,9,0)))</f>
        <v>0</v>
      </c>
      <c r="D131" s="9">
        <v>0</v>
      </c>
      <c r="E131" s="9">
        <f t="shared" si="6"/>
        <v>0</v>
      </c>
      <c r="F131" s="9">
        <f t="shared" si="7"/>
        <v>0</v>
      </c>
      <c r="G131" s="9">
        <f t="shared" si="8"/>
        <v>0</v>
      </c>
    </row>
    <row r="132" spans="1:7" x14ac:dyDescent="0.25">
      <c r="A132" s="9" t="str">
        <f>IF(DKP详单!A132&lt;&gt;"",DKP详单!A132,"None")</f>
        <v>紫须黃发</v>
      </c>
      <c r="B132" s="9" t="str">
        <f>IF(A132&lt;&gt;"None",VLOOKUP(A132,DKP详单!A131:B731,2,0),"None")</f>
        <v>天纵</v>
      </c>
      <c r="C132" s="9">
        <f>IF(A132="None",0,IF(ISNA(VLOOKUP(A132,DKP详单!A$2:I$601,9,0)),0,VLOOKUP(A132,DKP详单!A$2:I$601,9,0)))</f>
        <v>30</v>
      </c>
      <c r="D132" s="9">
        <v>0</v>
      </c>
      <c r="E132" s="9">
        <f t="shared" si="6"/>
        <v>30</v>
      </c>
      <c r="F132" s="9">
        <f t="shared" si="7"/>
        <v>2</v>
      </c>
      <c r="G132" s="9">
        <f t="shared" si="8"/>
        <v>0</v>
      </c>
    </row>
    <row r="133" spans="1:7" x14ac:dyDescent="0.25">
      <c r="A133" s="9" t="str">
        <f>IF(DKP详单!A133&lt;&gt;"",DKP详单!A133,"None")</f>
        <v>酥酥今天不开心</v>
      </c>
      <c r="B133" s="9" t="str">
        <f>IF(A133&lt;&gt;"None",VLOOKUP(A133,DKP详单!A132:B732,2,0),"None")</f>
        <v>陌上花开</v>
      </c>
      <c r="C133" s="9">
        <f>IF(A133="None",0,IF(ISNA(VLOOKUP(A133,DKP详单!A$2:I$601,9,0)),0,VLOOKUP(A133,DKP详单!A$2:I$601,9,0)))</f>
        <v>45</v>
      </c>
      <c r="D133" s="9">
        <v>0</v>
      </c>
      <c r="E133" s="9">
        <f t="shared" si="6"/>
        <v>45</v>
      </c>
      <c r="F133" s="9">
        <f t="shared" si="7"/>
        <v>3</v>
      </c>
      <c r="G133" s="9">
        <f t="shared" si="8"/>
        <v>0</v>
      </c>
    </row>
    <row r="134" spans="1:7" x14ac:dyDescent="0.25">
      <c r="A134" s="9" t="str">
        <f>IF(DKP详单!A134&lt;&gt;"",DKP详单!A134,"None")</f>
        <v>软梦儿的护卫犬</v>
      </c>
      <c r="B134" s="9" t="str">
        <f>IF(A134&lt;&gt;"None",VLOOKUP(A134,DKP详单!A133:B733,2,0),"None")</f>
        <v>陌上花开</v>
      </c>
      <c r="C134" s="9">
        <f>IF(A134="None",0,IF(ISNA(VLOOKUP(A134,DKP详单!A$2:I$601,9,0)),0,VLOOKUP(A134,DKP详单!A$2:I$601,9,0)))</f>
        <v>30</v>
      </c>
      <c r="D134" s="9">
        <v>0</v>
      </c>
      <c r="E134" s="9">
        <f t="shared" si="6"/>
        <v>30</v>
      </c>
      <c r="F134" s="9">
        <f t="shared" si="7"/>
        <v>2</v>
      </c>
      <c r="G134" s="9">
        <f t="shared" si="8"/>
        <v>0</v>
      </c>
    </row>
    <row r="135" spans="1:7" x14ac:dyDescent="0.25">
      <c r="A135" s="9" t="str">
        <f>IF(DKP详单!A135&lt;&gt;"",DKP详单!A135,"None")</f>
        <v>伞剑情</v>
      </c>
      <c r="B135" s="9" t="str">
        <f>IF(A135&lt;&gt;"None",VLOOKUP(A135,DKP详单!A134:B734,2,0),"None")</f>
        <v>陌上花开</v>
      </c>
      <c r="C135" s="9">
        <f>IF(A135="None",0,IF(ISNA(VLOOKUP(A135,DKP详单!A$2:I$601,9,0)),0,VLOOKUP(A135,DKP详单!A$2:I$601,9,0)))</f>
        <v>90</v>
      </c>
      <c r="D135" s="9">
        <v>0</v>
      </c>
      <c r="E135" s="9">
        <f t="shared" si="6"/>
        <v>90</v>
      </c>
      <c r="F135" s="9">
        <f t="shared" si="7"/>
        <v>6</v>
      </c>
      <c r="G135" s="9">
        <f t="shared" si="8"/>
        <v>0</v>
      </c>
    </row>
    <row r="136" spans="1:7" x14ac:dyDescent="0.25">
      <c r="A136" s="9" t="str">
        <f>IF(DKP详单!A136&lt;&gt;"",DKP详单!A136,"None")</f>
        <v>风迭影</v>
      </c>
      <c r="B136" s="9" t="str">
        <f>IF(A136&lt;&gt;"None",VLOOKUP(A136,DKP详单!A135:B735,2,0),"None")</f>
        <v>双生逐梦</v>
      </c>
      <c r="C136" s="9">
        <f>IF(A136="None",0,IF(ISNA(VLOOKUP(A136,DKP详单!A$2:I$601,9,0)),0,VLOOKUP(A136,DKP详单!A$2:I$601,9,0)))</f>
        <v>30</v>
      </c>
      <c r="D136" s="9">
        <v>0</v>
      </c>
      <c r="E136" s="9">
        <f t="shared" si="6"/>
        <v>30</v>
      </c>
      <c r="F136" s="9">
        <f t="shared" si="7"/>
        <v>2</v>
      </c>
      <c r="G136" s="9">
        <f t="shared" si="8"/>
        <v>0</v>
      </c>
    </row>
    <row r="137" spans="1:7" x14ac:dyDescent="0.25">
      <c r="A137" s="9" t="str">
        <f>IF(DKP详单!A137&lt;&gt;"",DKP详单!A137,"None")</f>
        <v>契约兽丶</v>
      </c>
      <c r="B137" s="9" t="str">
        <f>IF(A137&lt;&gt;"None",VLOOKUP(A137,DKP详单!A136:B736,2,0),"None")</f>
        <v>万星楼</v>
      </c>
      <c r="C137" s="9">
        <f>IF(A137="None",0,IF(ISNA(VLOOKUP(A137,DKP详单!A$2:I$601,9,0)),0,VLOOKUP(A137,DKP详单!A$2:I$601,9,0)))</f>
        <v>60</v>
      </c>
      <c r="D137" s="9">
        <v>0</v>
      </c>
      <c r="E137" s="9">
        <f t="shared" si="6"/>
        <v>60</v>
      </c>
      <c r="F137" s="9">
        <f t="shared" si="7"/>
        <v>4</v>
      </c>
      <c r="G137" s="9">
        <f t="shared" si="8"/>
        <v>0</v>
      </c>
    </row>
    <row r="138" spans="1:7" x14ac:dyDescent="0.25">
      <c r="A138" s="9" t="str">
        <f>IF(DKP详单!A138&lt;&gt;"",DKP详单!A138,"None")</f>
        <v>＿琴陌言＿</v>
      </c>
      <c r="B138" s="9" t="str">
        <f>IF(A138&lt;&gt;"None",VLOOKUP(A138,DKP详单!A137:B737,2,0),"None")</f>
        <v>万星楼</v>
      </c>
      <c r="C138" s="9">
        <f>IF(A138="None",0,IF(ISNA(VLOOKUP(A138,DKP详单!A$2:I$601,9,0)),0,VLOOKUP(A138,DKP详单!A$2:I$601,9,0)))</f>
        <v>45</v>
      </c>
      <c r="D138" s="9">
        <v>0</v>
      </c>
      <c r="E138" s="9">
        <f t="shared" si="6"/>
        <v>45</v>
      </c>
      <c r="F138" s="9">
        <f t="shared" si="7"/>
        <v>3</v>
      </c>
      <c r="G138" s="9">
        <f t="shared" si="8"/>
        <v>0</v>
      </c>
    </row>
    <row r="139" spans="1:7" x14ac:dyDescent="0.25">
      <c r="A139" s="9" t="str">
        <f>IF(DKP详单!A139&lt;&gt;"",DKP详单!A139,"None")</f>
        <v>那年箐春已逝</v>
      </c>
      <c r="B139" s="9" t="str">
        <f>IF(A139&lt;&gt;"None",VLOOKUP(A139,DKP详单!A138:B738,2,0),"None")</f>
        <v>万星楼</v>
      </c>
      <c r="C139" s="9">
        <f>IF(A139="None",0,IF(ISNA(VLOOKUP(A139,DKP详单!A$2:I$601,9,0)),0,VLOOKUP(A139,DKP详单!A$2:I$601,9,0)))</f>
        <v>45</v>
      </c>
      <c r="D139" s="9">
        <v>0</v>
      </c>
      <c r="E139" s="9">
        <f t="shared" si="6"/>
        <v>45</v>
      </c>
      <c r="F139" s="9">
        <f t="shared" si="7"/>
        <v>3</v>
      </c>
      <c r="G139" s="9">
        <f t="shared" si="8"/>
        <v>0</v>
      </c>
    </row>
    <row r="140" spans="1:7" x14ac:dyDescent="0.25">
      <c r="A140" s="9" t="str">
        <f>IF(DKP详单!A140&lt;&gt;"",DKP详单!A140,"None")</f>
        <v>一冬未清萧゜</v>
      </c>
      <c r="B140" s="9" t="str">
        <f>IF(A140&lt;&gt;"None",VLOOKUP(A140,DKP详单!A139:B739,2,0),"None")</f>
        <v>天纵</v>
      </c>
      <c r="C140" s="9">
        <f>IF(A140="None",0,IF(ISNA(VLOOKUP(A140,DKP详单!A$2:I$601,9,0)),0,VLOOKUP(A140,DKP详单!A$2:I$601,9,0)))</f>
        <v>15</v>
      </c>
      <c r="D140" s="9">
        <v>0</v>
      </c>
      <c r="E140" s="9">
        <f t="shared" si="6"/>
        <v>15</v>
      </c>
      <c r="F140" s="9">
        <f t="shared" si="7"/>
        <v>1</v>
      </c>
      <c r="G140" s="9">
        <f t="shared" si="8"/>
        <v>0</v>
      </c>
    </row>
    <row r="141" spans="1:7" x14ac:dyDescent="0.25">
      <c r="A141" s="9" t="str">
        <f>IF(DKP详单!A141&lt;&gt;"",DKP详单!A141,"None")</f>
        <v>流岚ㄨ樱花祭</v>
      </c>
      <c r="B141" s="9" t="str">
        <f>IF(A141&lt;&gt;"None",VLOOKUP(A141,DKP详单!A140:B740,2,0),"None")</f>
        <v>天纵</v>
      </c>
      <c r="C141" s="9">
        <f>IF(A141="None",0,IF(ISNA(VLOOKUP(A141,DKP详单!A$2:I$601,9,0)),0,VLOOKUP(A141,DKP详单!A$2:I$601,9,0)))</f>
        <v>75</v>
      </c>
      <c r="D141" s="9">
        <v>0</v>
      </c>
      <c r="E141" s="9">
        <f t="shared" si="6"/>
        <v>75</v>
      </c>
      <c r="F141" s="9">
        <f t="shared" si="7"/>
        <v>5</v>
      </c>
      <c r="G141" s="9">
        <f t="shared" si="8"/>
        <v>0</v>
      </c>
    </row>
    <row r="142" spans="1:7" x14ac:dyDescent="0.25">
      <c r="A142" s="9" t="str">
        <f>IF(DKP详单!A142&lt;&gt;"",DKP详单!A142,"None")</f>
        <v>五岁果</v>
      </c>
      <c r="B142" s="9" t="str">
        <f>IF(A142&lt;&gt;"None",VLOOKUP(A142,DKP详单!A141:B741,2,0),"None")</f>
        <v>天纵</v>
      </c>
      <c r="C142" s="9">
        <f>IF(A142="None",0,IF(ISNA(VLOOKUP(A142,DKP详单!A$2:I$601,9,0)),0,VLOOKUP(A142,DKP详单!A$2:I$601,9,0)))</f>
        <v>135</v>
      </c>
      <c r="D142" s="9">
        <v>0</v>
      </c>
      <c r="E142" s="9">
        <f t="shared" si="6"/>
        <v>135</v>
      </c>
      <c r="F142" s="9">
        <f t="shared" si="7"/>
        <v>8</v>
      </c>
      <c r="G142" s="9">
        <f t="shared" si="8"/>
        <v>15</v>
      </c>
    </row>
    <row r="143" spans="1:7" x14ac:dyDescent="0.25">
      <c r="A143" s="9" t="str">
        <f>IF(DKP详单!A143&lt;&gt;"",DKP详单!A143,"None")</f>
        <v>隔壁村的林大娘</v>
      </c>
      <c r="B143" s="9" t="str">
        <f>IF(A143&lt;&gt;"None",VLOOKUP(A143,DKP详单!A142:B742,2,0),"None")</f>
        <v>陌上花开</v>
      </c>
      <c r="C143" s="9">
        <f>IF(A143="None",0,IF(ISNA(VLOOKUP(A143,DKP详单!A$2:I$601,9,0)),0,VLOOKUP(A143,DKP详单!A$2:I$601,9,0)))</f>
        <v>60</v>
      </c>
      <c r="D143" s="9">
        <v>0</v>
      </c>
      <c r="E143" s="9">
        <f t="shared" si="6"/>
        <v>60</v>
      </c>
      <c r="F143" s="9">
        <f t="shared" si="7"/>
        <v>4</v>
      </c>
      <c r="G143" s="9">
        <f t="shared" si="8"/>
        <v>0</v>
      </c>
    </row>
    <row r="144" spans="1:7" x14ac:dyDescent="0.25">
      <c r="A144" s="9" t="str">
        <f>IF(DKP详单!A144&lt;&gt;"",DKP详单!A144,"None")</f>
        <v>夜樱丶</v>
      </c>
      <c r="B144" s="9" t="str">
        <f>IF(A144&lt;&gt;"None",VLOOKUP(A144,DKP详单!A143:B743,2,0),"None")</f>
        <v>双生逐梦</v>
      </c>
      <c r="C144" s="9">
        <f>IF(A144="None",0,IF(ISNA(VLOOKUP(A144,DKP详单!A$2:I$601,9,0)),0,VLOOKUP(A144,DKP详单!A$2:I$601,9,0)))</f>
        <v>15</v>
      </c>
      <c r="D144" s="9">
        <v>0</v>
      </c>
      <c r="E144" s="9">
        <f t="shared" si="6"/>
        <v>15</v>
      </c>
      <c r="F144" s="9">
        <f t="shared" si="7"/>
        <v>1</v>
      </c>
      <c r="G144" s="9">
        <f t="shared" si="8"/>
        <v>0</v>
      </c>
    </row>
    <row r="145" spans="1:7" x14ac:dyDescent="0.25">
      <c r="A145" s="9" t="str">
        <f>IF(DKP详单!A145&lt;&gt;"",DKP详单!A145,"None")</f>
        <v>❀芒种❀</v>
      </c>
      <c r="B145" s="9" t="str">
        <f>IF(A145&lt;&gt;"None",VLOOKUP(A145,DKP详单!A144:B744,2,0),"None")</f>
        <v>万星楼</v>
      </c>
      <c r="C145" s="9">
        <f>IF(A145="None",0,IF(ISNA(VLOOKUP(A145,DKP详单!A$2:I$601,9,0)),0,VLOOKUP(A145,DKP详单!A$2:I$601,9,0)))</f>
        <v>15</v>
      </c>
      <c r="D145" s="9">
        <v>0</v>
      </c>
      <c r="E145" s="9">
        <f t="shared" si="6"/>
        <v>15</v>
      </c>
      <c r="F145" s="9">
        <f t="shared" si="7"/>
        <v>1</v>
      </c>
      <c r="G145" s="9">
        <f t="shared" si="8"/>
        <v>0</v>
      </c>
    </row>
    <row r="146" spans="1:7" x14ac:dyDescent="0.25">
      <c r="A146" s="9" t="str">
        <f>IF(DKP详单!A146&lt;&gt;"",DKP详单!A146,"None")</f>
        <v>晚枫柒柒ゝ</v>
      </c>
      <c r="B146" s="9" t="str">
        <f>IF(A146&lt;&gt;"None",VLOOKUP(A146,DKP详单!A145:B745,2,0),"None")</f>
        <v>万星楼</v>
      </c>
      <c r="C146" s="9">
        <f>IF(A146="None",0,IF(ISNA(VLOOKUP(A146,DKP详单!A$2:I$601,9,0)),0,VLOOKUP(A146,DKP详单!A$2:I$601,9,0)))</f>
        <v>60</v>
      </c>
      <c r="D146" s="9">
        <v>0</v>
      </c>
      <c r="E146" s="9">
        <f t="shared" si="6"/>
        <v>60</v>
      </c>
      <c r="F146" s="9">
        <f t="shared" si="7"/>
        <v>4</v>
      </c>
      <c r="G146" s="9">
        <f t="shared" si="8"/>
        <v>0</v>
      </c>
    </row>
    <row r="147" spans="1:7" x14ac:dyDescent="0.25">
      <c r="A147" s="9" t="str">
        <f>IF(DKP详单!A147&lt;&gt;"",DKP详单!A147,"None")</f>
        <v>輕颺</v>
      </c>
      <c r="B147" s="9" t="str">
        <f>IF(A147&lt;&gt;"None",VLOOKUP(A147,DKP详单!A146:B746,2,0),"None")</f>
        <v>陌上花开</v>
      </c>
      <c r="C147" s="9">
        <f>IF(A147="None",0,IF(ISNA(VLOOKUP(A147,DKP详单!A$2:I$601,9,0)),0,VLOOKUP(A147,DKP详单!A$2:I$601,9,0)))</f>
        <v>30</v>
      </c>
      <c r="D147" s="9">
        <v>0</v>
      </c>
      <c r="E147" s="9">
        <f t="shared" si="6"/>
        <v>30</v>
      </c>
      <c r="F147" s="9">
        <f t="shared" si="7"/>
        <v>2</v>
      </c>
      <c r="G147" s="9">
        <f t="shared" si="8"/>
        <v>0</v>
      </c>
    </row>
    <row r="148" spans="1:7" x14ac:dyDescent="0.25">
      <c r="A148" s="9" t="str">
        <f>IF(DKP详单!A148&lt;&gt;"",DKP详单!A148,"None")</f>
        <v>北城凉竹</v>
      </c>
      <c r="B148" s="9" t="str">
        <f>IF(A148&lt;&gt;"None",VLOOKUP(A148,DKP详单!A147:B747,2,0),"None")</f>
        <v>双生逐梦</v>
      </c>
      <c r="C148" s="9">
        <f>IF(A148="None",0,IF(ISNA(VLOOKUP(A148,DKP详单!A$2:I$601,9,0)),0,VLOOKUP(A148,DKP详单!A$2:I$601,9,0)))</f>
        <v>30</v>
      </c>
      <c r="D148" s="9">
        <v>0</v>
      </c>
      <c r="E148" s="9">
        <f t="shared" si="6"/>
        <v>30</v>
      </c>
      <c r="F148" s="9">
        <f t="shared" si="7"/>
        <v>2</v>
      </c>
      <c r="G148" s="9">
        <f t="shared" si="8"/>
        <v>0</v>
      </c>
    </row>
    <row r="149" spans="1:7" x14ac:dyDescent="0.25">
      <c r="A149" s="9" t="str">
        <f>IF(DKP详单!A149&lt;&gt;"",DKP详单!A149,"None")</f>
        <v>雨陌丶天机</v>
      </c>
      <c r="B149" s="9" t="str">
        <f>IF(A149&lt;&gt;"None",VLOOKUP(A149,DKP详单!A148:B748,2,0),"None")</f>
        <v>陌上花开</v>
      </c>
      <c r="C149" s="9">
        <f>IF(A149="None",0,IF(ISNA(VLOOKUP(A149,DKP详单!A$2:I$601,9,0)),0,VLOOKUP(A149,DKP详单!A$2:I$601,9,0)))</f>
        <v>45</v>
      </c>
      <c r="D149" s="9">
        <v>0</v>
      </c>
      <c r="E149" s="9">
        <f t="shared" si="6"/>
        <v>45</v>
      </c>
      <c r="F149" s="9">
        <f t="shared" si="7"/>
        <v>3</v>
      </c>
      <c r="G149" s="9">
        <f t="shared" si="8"/>
        <v>0</v>
      </c>
    </row>
    <row r="150" spans="1:7" x14ac:dyDescent="0.25">
      <c r="A150" s="9" t="str">
        <f>IF(DKP详单!A150&lt;&gt;"",DKP详单!A150,"None")</f>
        <v>麥田稻艹人</v>
      </c>
      <c r="B150" s="9" t="str">
        <f>IF(A150&lt;&gt;"None",VLOOKUP(A150,DKP详单!A149:B749,2,0),"None")</f>
        <v>万星楼</v>
      </c>
      <c r="C150" s="9">
        <f>IF(A150="None",0,IF(ISNA(VLOOKUP(A150,DKP详单!A$2:I$601,9,0)),0,VLOOKUP(A150,DKP详单!A$2:I$601,9,0)))</f>
        <v>0</v>
      </c>
      <c r="D150" s="9">
        <v>0</v>
      </c>
      <c r="E150" s="9">
        <f t="shared" si="6"/>
        <v>0</v>
      </c>
      <c r="F150" s="9">
        <f t="shared" si="7"/>
        <v>0</v>
      </c>
      <c r="G150" s="9">
        <f t="shared" si="8"/>
        <v>0</v>
      </c>
    </row>
    <row r="151" spans="1:7" x14ac:dyDescent="0.25">
      <c r="A151" s="9" t="str">
        <f>IF(DKP详单!A151&lt;&gt;"",DKP详单!A151,"None")</f>
        <v>南岸锁清秋丶</v>
      </c>
      <c r="B151" s="9" t="str">
        <f>IF(A151&lt;&gt;"None",VLOOKUP(A151,DKP详单!A150:B750,2,0),"None")</f>
        <v>陌上花开</v>
      </c>
      <c r="C151" s="9">
        <f>IF(A151="None",0,IF(ISNA(VLOOKUP(A151,DKP详单!A$2:I$601,9,0)),0,VLOOKUP(A151,DKP详单!A$2:I$601,9,0)))</f>
        <v>45</v>
      </c>
      <c r="D151" s="9">
        <v>0</v>
      </c>
      <c r="E151" s="9">
        <f t="shared" si="6"/>
        <v>45</v>
      </c>
      <c r="F151" s="9">
        <f t="shared" si="7"/>
        <v>3</v>
      </c>
      <c r="G151" s="9">
        <f t="shared" si="8"/>
        <v>0</v>
      </c>
    </row>
    <row r="152" spans="1:7" x14ac:dyDescent="0.25">
      <c r="A152" s="9" t="str">
        <f>IF(DKP详单!A152&lt;&gt;"",DKP详单!A152,"None")</f>
        <v>婉蝶</v>
      </c>
      <c r="B152" s="9" t="str">
        <f>IF(A152&lt;&gt;"None",VLOOKUP(A152,DKP详单!A151:B751,2,0),"None")</f>
        <v>双生逐梦</v>
      </c>
      <c r="C152" s="9">
        <f>IF(A152="None",0,IF(ISNA(VLOOKUP(A152,DKP详单!A$2:I$601,9,0)),0,VLOOKUP(A152,DKP详单!A$2:I$601,9,0)))</f>
        <v>90</v>
      </c>
      <c r="D152" s="9">
        <v>0</v>
      </c>
      <c r="E152" s="9">
        <f t="shared" si="6"/>
        <v>90</v>
      </c>
      <c r="F152" s="9">
        <f t="shared" si="7"/>
        <v>6</v>
      </c>
      <c r="G152" s="9">
        <f t="shared" si="8"/>
        <v>0</v>
      </c>
    </row>
    <row r="153" spans="1:7" x14ac:dyDescent="0.25">
      <c r="A153" s="9" t="str">
        <f>IF(DKP详单!A153&lt;&gt;"",DKP详单!A153,"None")</f>
        <v>冗词</v>
      </c>
      <c r="B153" s="9" t="str">
        <f>IF(A153&lt;&gt;"None",VLOOKUP(A153,DKP详单!A152:B752,2,0),"None")</f>
        <v>双生逐梦</v>
      </c>
      <c r="C153" s="9">
        <f>IF(A153="None",0,IF(ISNA(VLOOKUP(A153,DKP详单!A$2:I$601,9,0)),0,VLOOKUP(A153,DKP详单!A$2:I$601,9,0)))</f>
        <v>30</v>
      </c>
      <c r="D153" s="9">
        <v>0</v>
      </c>
      <c r="E153" s="9">
        <f t="shared" si="6"/>
        <v>30</v>
      </c>
      <c r="F153" s="9">
        <f t="shared" si="7"/>
        <v>2</v>
      </c>
      <c r="G153" s="9">
        <f t="shared" si="8"/>
        <v>0</v>
      </c>
    </row>
    <row r="154" spans="1:7" x14ac:dyDescent="0.25">
      <c r="A154" s="9" t="str">
        <f>IF(DKP详单!A154&lt;&gt;"",DKP详单!A154,"None")</f>
        <v>葬雪</v>
      </c>
      <c r="B154" s="9" t="str">
        <f>IF(A154&lt;&gt;"None",VLOOKUP(A154,DKP详单!A153:B753,2,0),"None")</f>
        <v>陌上花开</v>
      </c>
      <c r="C154" s="9">
        <f>IF(A154="None",0,IF(ISNA(VLOOKUP(A154,DKP详单!A$2:I$601,9,0)),0,VLOOKUP(A154,DKP详单!A$2:I$601,9,0)))</f>
        <v>60</v>
      </c>
      <c r="D154" s="9">
        <v>0</v>
      </c>
      <c r="E154" s="9">
        <f t="shared" si="6"/>
        <v>60</v>
      </c>
      <c r="F154" s="9">
        <f t="shared" si="7"/>
        <v>4</v>
      </c>
      <c r="G154" s="9">
        <f t="shared" si="8"/>
        <v>0</v>
      </c>
    </row>
    <row r="155" spans="1:7" x14ac:dyDescent="0.25">
      <c r="A155" s="9" t="str">
        <f>IF(DKP详单!A155&lt;&gt;"",DKP详单!A155,"None")</f>
        <v>舒夜</v>
      </c>
      <c r="B155" s="9" t="str">
        <f>IF(A155&lt;&gt;"None",VLOOKUP(A155,DKP详单!A154:B754,2,0),"None")</f>
        <v>双生逐梦</v>
      </c>
      <c r="C155" s="9">
        <f>IF(A155="None",0,IF(ISNA(VLOOKUP(A155,DKP详单!A$2:I$601,9,0)),0,VLOOKUP(A155,DKP详单!A$2:I$601,9,0)))</f>
        <v>0</v>
      </c>
      <c r="D155" s="9">
        <v>0</v>
      </c>
      <c r="E155" s="9">
        <f t="shared" si="6"/>
        <v>0</v>
      </c>
      <c r="F155" s="9">
        <f t="shared" si="7"/>
        <v>0</v>
      </c>
      <c r="G155" s="9">
        <f t="shared" si="8"/>
        <v>0</v>
      </c>
    </row>
    <row r="156" spans="1:7" x14ac:dyDescent="0.25">
      <c r="A156" s="9" t="str">
        <f>IF(DKP详单!A156&lt;&gt;"",DKP详单!A156,"None")</f>
        <v>花堇色</v>
      </c>
      <c r="B156" s="9" t="str">
        <f>IF(A156&lt;&gt;"None",VLOOKUP(A156,DKP详单!A155:B755,2,0),"None")</f>
        <v>陌上花开</v>
      </c>
      <c r="C156" s="9">
        <f>IF(A156="None",0,IF(ISNA(VLOOKUP(A156,DKP详单!A$2:I$601,9,0)),0,VLOOKUP(A156,DKP详单!A$2:I$601,9,0)))</f>
        <v>45</v>
      </c>
      <c r="D156" s="9">
        <v>0</v>
      </c>
      <c r="E156" s="9">
        <f t="shared" si="6"/>
        <v>45</v>
      </c>
      <c r="F156" s="9">
        <f t="shared" si="7"/>
        <v>3</v>
      </c>
      <c r="G156" s="9">
        <f t="shared" si="8"/>
        <v>0</v>
      </c>
    </row>
    <row r="157" spans="1:7" x14ac:dyDescent="0.25">
      <c r="A157" s="9" t="str">
        <f>IF(DKP详单!A157&lt;&gt;"",DKP详单!A157,"None")</f>
        <v>寻千羽音</v>
      </c>
      <c r="B157" s="9" t="str">
        <f>IF(A157&lt;&gt;"None",VLOOKUP(A157,DKP详单!A156:B756,2,0),"None")</f>
        <v>双生逐梦</v>
      </c>
      <c r="C157" s="9">
        <f>IF(A157="None",0,IF(ISNA(VLOOKUP(A157,DKP详单!A$2:I$601,9,0)),0,VLOOKUP(A157,DKP详单!A$2:I$601,9,0)))</f>
        <v>60</v>
      </c>
      <c r="D157" s="9">
        <v>0</v>
      </c>
      <c r="E157" s="9">
        <f t="shared" si="6"/>
        <v>60</v>
      </c>
      <c r="F157" s="9">
        <f t="shared" si="7"/>
        <v>4</v>
      </c>
      <c r="G157" s="9">
        <f t="shared" si="8"/>
        <v>0</v>
      </c>
    </row>
    <row r="158" spans="1:7" x14ac:dyDescent="0.25">
      <c r="A158" s="9" t="str">
        <f>IF(DKP详单!A158&lt;&gt;"",DKP详单!A158,"None")</f>
        <v>南屿沐承゛</v>
      </c>
      <c r="B158" s="9" t="str">
        <f>IF(A158&lt;&gt;"None",VLOOKUP(A158,DKP详单!A157:B757,2,0),"None")</f>
        <v>陌上花开</v>
      </c>
      <c r="C158" s="9">
        <f>IF(A158="None",0,IF(ISNA(VLOOKUP(A158,DKP详单!A$2:I$601,9,0)),0,VLOOKUP(A158,DKP详单!A$2:I$601,9,0)))</f>
        <v>45</v>
      </c>
      <c r="D158" s="9">
        <v>0</v>
      </c>
      <c r="E158" s="9">
        <f t="shared" si="6"/>
        <v>45</v>
      </c>
      <c r="F158" s="9">
        <f t="shared" si="7"/>
        <v>3</v>
      </c>
      <c r="G158" s="9">
        <f t="shared" si="8"/>
        <v>0</v>
      </c>
    </row>
    <row r="159" spans="1:7" x14ac:dyDescent="0.25">
      <c r="A159" s="9" t="str">
        <f>IF(DKP详单!A159&lt;&gt;"",DKP详单!A159,"None")</f>
        <v>归来颂相思</v>
      </c>
      <c r="B159" s="9" t="str">
        <f>IF(A159&lt;&gt;"None",VLOOKUP(A159,DKP详单!A158:B758,2,0),"None")</f>
        <v>天纵</v>
      </c>
      <c r="C159" s="9">
        <f>IF(A159="None",0,IF(ISNA(VLOOKUP(A159,DKP详单!A$2:I$601,9,0)),0,VLOOKUP(A159,DKP详单!A$2:I$601,9,0)))</f>
        <v>0</v>
      </c>
      <c r="D159" s="9">
        <v>0</v>
      </c>
      <c r="E159" s="9">
        <f t="shared" si="6"/>
        <v>0</v>
      </c>
      <c r="F159" s="9">
        <f t="shared" si="7"/>
        <v>0</v>
      </c>
      <c r="G159" s="9">
        <f t="shared" si="8"/>
        <v>0</v>
      </c>
    </row>
    <row r="160" spans="1:7" x14ac:dyDescent="0.25">
      <c r="A160" s="9" t="str">
        <f>IF(DKP详单!A160&lt;&gt;"",DKP详单!A160,"None")</f>
        <v>烈阳高照</v>
      </c>
      <c r="B160" s="9" t="str">
        <f>IF(A160&lt;&gt;"None",VLOOKUP(A160,DKP详单!A159:B759,2,0),"None")</f>
        <v>天纵</v>
      </c>
      <c r="C160" s="9">
        <f>IF(A160="None",0,IF(ISNA(VLOOKUP(A160,DKP详单!A$2:I$601,9,0)),0,VLOOKUP(A160,DKP详单!A$2:I$601,9,0)))</f>
        <v>60</v>
      </c>
      <c r="D160" s="9">
        <v>0</v>
      </c>
      <c r="E160" s="9">
        <f t="shared" si="6"/>
        <v>60</v>
      </c>
      <c r="F160" s="9">
        <f t="shared" si="7"/>
        <v>4</v>
      </c>
      <c r="G160" s="9">
        <f t="shared" si="8"/>
        <v>0</v>
      </c>
    </row>
    <row r="161" spans="1:7" x14ac:dyDescent="0.25">
      <c r="A161" s="9" t="str">
        <f>IF(DKP详单!A161&lt;&gt;"",DKP详单!A161,"None")</f>
        <v>幽ゞ❤兮慕</v>
      </c>
      <c r="B161" s="9" t="str">
        <f>IF(A161&lt;&gt;"None",VLOOKUP(A161,DKP详单!A160:B760,2,0),"None")</f>
        <v>天纵</v>
      </c>
      <c r="C161" s="9">
        <f>IF(A161="None",0,IF(ISNA(VLOOKUP(A161,DKP详单!A$2:I$601,9,0)),0,VLOOKUP(A161,DKP详单!A$2:I$601,9,0)))</f>
        <v>75</v>
      </c>
      <c r="D161" s="9">
        <v>0</v>
      </c>
      <c r="E161" s="9">
        <f t="shared" si="6"/>
        <v>75</v>
      </c>
      <c r="F161" s="9">
        <f t="shared" si="7"/>
        <v>5</v>
      </c>
      <c r="G161" s="9">
        <f t="shared" si="8"/>
        <v>0</v>
      </c>
    </row>
    <row r="162" spans="1:7" x14ac:dyDescent="0.25">
      <c r="A162" s="9" t="str">
        <f>IF(DKP详单!A162&lt;&gt;"",DKP详单!A162,"None")</f>
        <v>夕颜ゞ</v>
      </c>
      <c r="B162" s="9" t="str">
        <f>IF(A162&lt;&gt;"None",VLOOKUP(A162,DKP详单!A161:B761,2,0),"None")</f>
        <v>天纵</v>
      </c>
      <c r="C162" s="9">
        <f>IF(A162="None",0,IF(ISNA(VLOOKUP(A162,DKP详单!A$2:I$601,9,0)),0,VLOOKUP(A162,DKP详单!A$2:I$601,9,0)))</f>
        <v>60</v>
      </c>
      <c r="D162" s="9">
        <v>0</v>
      </c>
      <c r="E162" s="9">
        <f t="shared" si="6"/>
        <v>60</v>
      </c>
      <c r="F162" s="9">
        <f t="shared" si="7"/>
        <v>4</v>
      </c>
      <c r="G162" s="9">
        <f t="shared" si="8"/>
        <v>0</v>
      </c>
    </row>
    <row r="163" spans="1:7" x14ac:dyDescent="0.25">
      <c r="A163" s="9" t="str">
        <f>IF(DKP详单!A163&lt;&gt;"",DKP详单!A163,"None")</f>
        <v>南栀ヾ</v>
      </c>
      <c r="B163" s="9" t="str">
        <f>IF(A163&lt;&gt;"None",VLOOKUP(A163,DKP详单!A162:B762,2,0),"None")</f>
        <v>万星楼</v>
      </c>
      <c r="C163" s="9">
        <f>IF(A163="None",0,IF(ISNA(VLOOKUP(A163,DKP详单!A$2:I$601,9,0)),0,VLOOKUP(A163,DKP详单!A$2:I$601,9,0)))</f>
        <v>120</v>
      </c>
      <c r="D163" s="9">
        <v>0</v>
      </c>
      <c r="E163" s="9">
        <f t="shared" si="6"/>
        <v>120</v>
      </c>
      <c r="F163" s="9">
        <f t="shared" si="7"/>
        <v>8</v>
      </c>
      <c r="G163" s="9">
        <f t="shared" si="8"/>
        <v>0</v>
      </c>
    </row>
    <row r="164" spans="1:7" x14ac:dyDescent="0.25">
      <c r="A164" s="9" t="str">
        <f>IF(DKP详单!A164&lt;&gt;"",DKP详单!A164,"None")</f>
        <v>主敎</v>
      </c>
      <c r="B164" s="9" t="str">
        <f>IF(A164&lt;&gt;"None",VLOOKUP(A164,DKP详单!A163:B763,2,0),"None")</f>
        <v>天纵</v>
      </c>
      <c r="C164" s="9">
        <f>IF(A164="None",0,IF(ISNA(VLOOKUP(A164,DKP详单!A$2:I$601,9,0)),0,VLOOKUP(A164,DKP详单!A$2:I$601,9,0)))</f>
        <v>15</v>
      </c>
      <c r="D164" s="9">
        <v>0</v>
      </c>
      <c r="E164" s="9">
        <f t="shared" si="6"/>
        <v>15</v>
      </c>
      <c r="F164" s="9">
        <f t="shared" si="7"/>
        <v>1</v>
      </c>
      <c r="G164" s="9">
        <f t="shared" si="8"/>
        <v>0</v>
      </c>
    </row>
    <row r="165" spans="1:7" x14ac:dyDescent="0.25">
      <c r="A165" s="9" t="str">
        <f>IF(DKP详单!A165&lt;&gt;"",DKP详单!A165,"None")</f>
        <v>跳跳虎。</v>
      </c>
      <c r="B165" s="9" t="str">
        <f>IF(A165&lt;&gt;"None",VLOOKUP(A165,DKP详单!A164:B764,2,0),"None")</f>
        <v>万星楼</v>
      </c>
      <c r="C165" s="9">
        <f>IF(A165="None",0,IF(ISNA(VLOOKUP(A165,DKP详单!A$2:I$601,9,0)),0,VLOOKUP(A165,DKP详单!A$2:I$601,9,0)))</f>
        <v>45</v>
      </c>
      <c r="D165" s="9">
        <v>0</v>
      </c>
      <c r="E165" s="9">
        <f t="shared" si="6"/>
        <v>45</v>
      </c>
      <c r="F165" s="9">
        <f t="shared" si="7"/>
        <v>3</v>
      </c>
      <c r="G165" s="9">
        <f t="shared" si="8"/>
        <v>0</v>
      </c>
    </row>
    <row r="166" spans="1:7" x14ac:dyDescent="0.25">
      <c r="A166" s="9" t="str">
        <f>IF(DKP详单!A166&lt;&gt;"",DKP详单!A166,"None")</f>
        <v>公子服输</v>
      </c>
      <c r="B166" s="9" t="str">
        <f>IF(A166&lt;&gt;"None",VLOOKUP(A166,DKP详单!A165:B765,2,0),"None")</f>
        <v>陌上花开</v>
      </c>
      <c r="C166" s="9">
        <f>IF(A166="None",0,IF(ISNA(VLOOKUP(A166,DKP详单!A$2:I$601,9,0)),0,VLOOKUP(A166,DKP详单!A$2:I$601,9,0)))</f>
        <v>45</v>
      </c>
      <c r="D166" s="9">
        <v>0</v>
      </c>
      <c r="E166" s="9">
        <f t="shared" si="6"/>
        <v>45</v>
      </c>
      <c r="F166" s="9">
        <f t="shared" si="7"/>
        <v>3</v>
      </c>
      <c r="G166" s="9">
        <f t="shared" si="8"/>
        <v>0</v>
      </c>
    </row>
    <row r="167" spans="1:7" x14ac:dyDescent="0.25">
      <c r="A167" s="9" t="str">
        <f>IF(DKP详单!A167&lt;&gt;"",DKP详单!A167,"None")</f>
        <v>夏末冬初ゞ</v>
      </c>
      <c r="B167" s="9" t="str">
        <f>IF(A167&lt;&gt;"None",VLOOKUP(A167,DKP详单!A166:B766,2,0),"None")</f>
        <v>陌上花开</v>
      </c>
      <c r="C167" s="9">
        <f>IF(A167="None",0,IF(ISNA(VLOOKUP(A167,DKP详单!A$2:I$601,9,0)),0,VLOOKUP(A167,DKP详单!A$2:I$601,9,0)))</f>
        <v>75</v>
      </c>
      <c r="D167" s="9">
        <v>0</v>
      </c>
      <c r="E167" s="9">
        <f t="shared" si="6"/>
        <v>75</v>
      </c>
      <c r="F167" s="9">
        <f t="shared" si="7"/>
        <v>5</v>
      </c>
      <c r="G167" s="9">
        <f t="shared" si="8"/>
        <v>0</v>
      </c>
    </row>
    <row r="168" spans="1:7" x14ac:dyDescent="0.25">
      <c r="A168" s="9" t="str">
        <f>IF(DKP详单!A168&lt;&gt;"",DKP详单!A168,"None")</f>
        <v>菠萝大口大口</v>
      </c>
      <c r="B168" s="9" t="str">
        <f>IF(A168&lt;&gt;"None",VLOOKUP(A168,DKP详单!A167:B767,2,0),"None")</f>
        <v>陌上花开</v>
      </c>
      <c r="C168" s="9">
        <f>IF(A168="None",0,IF(ISNA(VLOOKUP(A168,DKP详单!A$2:I$601,9,0)),0,VLOOKUP(A168,DKP详单!A$2:I$601,9,0)))</f>
        <v>45</v>
      </c>
      <c r="D168" s="9">
        <v>0</v>
      </c>
      <c r="E168" s="9">
        <f t="shared" si="6"/>
        <v>45</v>
      </c>
      <c r="F168" s="9">
        <f t="shared" si="7"/>
        <v>3</v>
      </c>
      <c r="G168" s="9">
        <f t="shared" si="8"/>
        <v>0</v>
      </c>
    </row>
    <row r="169" spans="1:7" x14ac:dyDescent="0.25">
      <c r="A169" s="9" t="str">
        <f>IF(DKP详单!A169&lt;&gt;"",DKP详单!A169,"None")</f>
        <v>花清潼</v>
      </c>
      <c r="B169" s="9" t="str">
        <f>IF(A169&lt;&gt;"None",VLOOKUP(A169,DKP详单!A168:B768,2,0),"None")</f>
        <v>天纵</v>
      </c>
      <c r="C169" s="9">
        <f>IF(A169="None",0,IF(ISNA(VLOOKUP(A169,DKP详单!A$2:I$601,9,0)),0,VLOOKUP(A169,DKP详单!A$2:I$601,9,0)))</f>
        <v>15</v>
      </c>
      <c r="D169" s="9">
        <v>0</v>
      </c>
      <c r="E169" s="9">
        <f t="shared" si="6"/>
        <v>15</v>
      </c>
      <c r="F169" s="9">
        <f t="shared" si="7"/>
        <v>1</v>
      </c>
      <c r="G169" s="9">
        <f t="shared" si="8"/>
        <v>0</v>
      </c>
    </row>
    <row r="170" spans="1:7" x14ac:dyDescent="0.25">
      <c r="A170" s="9" t="str">
        <f>IF(DKP详单!A170&lt;&gt;"",DKP详单!A170,"None")</f>
        <v>帝脩</v>
      </c>
      <c r="B170" s="9" t="str">
        <f>IF(A170&lt;&gt;"None",VLOOKUP(A170,DKP详单!A169:B769,2,0),"None")</f>
        <v>陌上花开</v>
      </c>
      <c r="C170" s="9">
        <f>IF(A170="None",0,IF(ISNA(VLOOKUP(A170,DKP详单!A$2:I$601,9,0)),0,VLOOKUP(A170,DKP详单!A$2:I$601,9,0)))</f>
        <v>0</v>
      </c>
      <c r="D170" s="9">
        <v>0</v>
      </c>
      <c r="E170" s="9">
        <f t="shared" si="6"/>
        <v>0</v>
      </c>
      <c r="F170" s="9">
        <f t="shared" si="7"/>
        <v>0</v>
      </c>
      <c r="G170" s="9">
        <f t="shared" si="8"/>
        <v>0</v>
      </c>
    </row>
    <row r="171" spans="1:7" x14ac:dyDescent="0.25">
      <c r="A171" s="9" t="str">
        <f>IF(DKP详单!A171&lt;&gt;"",DKP详单!A171,"None")</f>
        <v>雪诉凡尘。</v>
      </c>
      <c r="B171" s="9" t="str">
        <f>IF(A171&lt;&gt;"None",VLOOKUP(A171,DKP详单!A170:B770,2,0),"None")</f>
        <v>天纵</v>
      </c>
      <c r="C171" s="9">
        <f>IF(A171="None",0,IF(ISNA(VLOOKUP(A171,DKP详单!A$2:I$601,9,0)),0,VLOOKUP(A171,DKP详单!A$2:I$601,9,0)))</f>
        <v>90</v>
      </c>
      <c r="D171" s="9">
        <v>0</v>
      </c>
      <c r="E171" s="9">
        <f t="shared" si="6"/>
        <v>90</v>
      </c>
      <c r="F171" s="9">
        <f t="shared" si="7"/>
        <v>6</v>
      </c>
      <c r="G171" s="9">
        <f t="shared" si="8"/>
        <v>0</v>
      </c>
    </row>
    <row r="172" spans="1:7" x14ac:dyDescent="0.25">
      <c r="A172" s="9" t="str">
        <f>IF(DKP详单!A172&lt;&gt;"",DKP详单!A172,"None")</f>
        <v>耍枪的斯大林</v>
      </c>
      <c r="B172" s="9" t="str">
        <f>IF(A172&lt;&gt;"None",VLOOKUP(A172,DKP详单!A171:B771,2,0),"None")</f>
        <v>陌上花开</v>
      </c>
      <c r="C172" s="9">
        <f>IF(A172="None",0,IF(ISNA(VLOOKUP(A172,DKP详单!A$2:I$601,9,0)),0,VLOOKUP(A172,DKP详单!A$2:I$601,9,0)))</f>
        <v>30</v>
      </c>
      <c r="D172" s="9">
        <v>0</v>
      </c>
      <c r="E172" s="9">
        <f t="shared" si="6"/>
        <v>30</v>
      </c>
      <c r="F172" s="9">
        <f t="shared" si="7"/>
        <v>2</v>
      </c>
      <c r="G172" s="9">
        <f t="shared" si="8"/>
        <v>0</v>
      </c>
    </row>
    <row r="173" spans="1:7" x14ac:dyDescent="0.25">
      <c r="A173" s="9" t="str">
        <f>IF(DKP详单!A173&lt;&gt;"",DKP详单!A173,"None")</f>
        <v>红雪叶开</v>
      </c>
      <c r="B173" s="9" t="str">
        <f>IF(A173&lt;&gt;"None",VLOOKUP(A173,DKP详单!A172:B772,2,0),"None")</f>
        <v>天纵</v>
      </c>
      <c r="C173" s="9">
        <f>IF(A173="None",0,IF(ISNA(VLOOKUP(A173,DKP详单!A$2:I$601,9,0)),0,VLOOKUP(A173,DKP详单!A$2:I$601,9,0)))</f>
        <v>150</v>
      </c>
      <c r="D173" s="9">
        <v>0</v>
      </c>
      <c r="E173" s="9">
        <f t="shared" si="6"/>
        <v>150</v>
      </c>
      <c r="F173" s="9">
        <f t="shared" si="7"/>
        <v>8</v>
      </c>
      <c r="G173" s="9">
        <f t="shared" si="8"/>
        <v>30</v>
      </c>
    </row>
    <row r="174" spans="1:7" x14ac:dyDescent="0.25">
      <c r="A174" s="9" t="str">
        <f>IF(DKP详单!A174&lt;&gt;"",DKP详单!A174,"None")</f>
        <v>鹧鸪秋扇委尘埃</v>
      </c>
      <c r="B174" s="9" t="str">
        <f>IF(A174&lt;&gt;"None",VLOOKUP(A174,DKP详单!A173:B773,2,0),"None")</f>
        <v>陌上花开</v>
      </c>
      <c r="C174" s="9">
        <f>IF(A174="None",0,IF(ISNA(VLOOKUP(A174,DKP详单!A$2:I$601,9,0)),0,VLOOKUP(A174,DKP详单!A$2:I$601,9,0)))</f>
        <v>0</v>
      </c>
      <c r="D174" s="9">
        <v>0</v>
      </c>
      <c r="E174" s="9">
        <f t="shared" si="6"/>
        <v>0</v>
      </c>
      <c r="F174" s="9">
        <f t="shared" si="7"/>
        <v>0</v>
      </c>
      <c r="G174" s="9">
        <f t="shared" si="8"/>
        <v>0</v>
      </c>
    </row>
    <row r="175" spans="1:7" x14ac:dyDescent="0.25">
      <c r="A175" s="9" t="str">
        <f>IF(DKP详单!A175&lt;&gt;"",DKP详单!A175,"None")</f>
        <v>讶然</v>
      </c>
      <c r="B175" s="9" t="str">
        <f>IF(A175&lt;&gt;"None",VLOOKUP(A175,DKP详单!A174:B774,2,0),"None")</f>
        <v>双生逐梦</v>
      </c>
      <c r="C175" s="9">
        <f>IF(A175="None",0,IF(ISNA(VLOOKUP(A175,DKP详单!A$2:I$601,9,0)),0,VLOOKUP(A175,DKP详单!A$2:I$601,9,0)))</f>
        <v>0</v>
      </c>
      <c r="D175" s="9">
        <v>0</v>
      </c>
      <c r="E175" s="9">
        <f t="shared" si="6"/>
        <v>0</v>
      </c>
      <c r="F175" s="9">
        <f t="shared" si="7"/>
        <v>0</v>
      </c>
      <c r="G175" s="9">
        <f t="shared" si="8"/>
        <v>0</v>
      </c>
    </row>
    <row r="176" spans="1:7" x14ac:dyDescent="0.25">
      <c r="A176" s="9" t="str">
        <f>IF(DKP详单!A176&lt;&gt;"",DKP详单!A176,"None")</f>
        <v>止于心っ</v>
      </c>
      <c r="B176" s="9" t="str">
        <f>IF(A176&lt;&gt;"None",VLOOKUP(A176,DKP详单!A175:B775,2,0),"None")</f>
        <v>万星楼</v>
      </c>
      <c r="C176" s="9">
        <f>IF(A176="None",0,IF(ISNA(VLOOKUP(A176,DKP详单!A$2:I$601,9,0)),0,VLOOKUP(A176,DKP详单!A$2:I$601,9,0)))</f>
        <v>60</v>
      </c>
      <c r="D176" s="9">
        <v>0</v>
      </c>
      <c r="E176" s="9">
        <f t="shared" si="6"/>
        <v>60</v>
      </c>
      <c r="F176" s="9">
        <f t="shared" si="7"/>
        <v>4</v>
      </c>
      <c r="G176" s="9">
        <f t="shared" si="8"/>
        <v>0</v>
      </c>
    </row>
    <row r="177" spans="1:7" x14ac:dyDescent="0.25">
      <c r="A177" s="9" t="str">
        <f>IF(DKP详单!A177&lt;&gt;"",DKP详单!A177,"None")</f>
        <v>梦似年少丶</v>
      </c>
      <c r="B177" s="9" t="str">
        <f>IF(A177&lt;&gt;"None",VLOOKUP(A177,DKP详单!A176:B776,2,0),"None")</f>
        <v>万星楼</v>
      </c>
      <c r="C177" s="9">
        <f>IF(A177="None",0,IF(ISNA(VLOOKUP(A177,DKP详单!A$2:I$601,9,0)),0,VLOOKUP(A177,DKP详单!A$2:I$601,9,0)))</f>
        <v>60</v>
      </c>
      <c r="D177" s="9">
        <v>0</v>
      </c>
      <c r="E177" s="9">
        <f t="shared" si="6"/>
        <v>60</v>
      </c>
      <c r="F177" s="9">
        <f t="shared" si="7"/>
        <v>4</v>
      </c>
      <c r="G177" s="9">
        <f t="shared" si="8"/>
        <v>0</v>
      </c>
    </row>
    <row r="178" spans="1:7" x14ac:dyDescent="0.25">
      <c r="A178" s="9" t="str">
        <f>IF(DKP详单!A178&lt;&gt;"",DKP详单!A178,"None")</f>
        <v>夜雅-天纵</v>
      </c>
      <c r="B178" s="9" t="str">
        <f>IF(A178&lt;&gt;"None",VLOOKUP(A178,DKP详单!A177:B777,2,0),"None")</f>
        <v>天纵</v>
      </c>
      <c r="C178" s="9">
        <f>IF(A178="None",0,IF(ISNA(VLOOKUP(A178,DKP详单!A$2:I$601,9,0)),0,VLOOKUP(A178,DKP详单!A$2:I$601,9,0)))</f>
        <v>75</v>
      </c>
      <c r="D178" s="9">
        <v>0</v>
      </c>
      <c r="E178" s="9">
        <f t="shared" si="6"/>
        <v>75</v>
      </c>
      <c r="F178" s="9">
        <f t="shared" si="7"/>
        <v>5</v>
      </c>
      <c r="G178" s="9">
        <f t="shared" si="8"/>
        <v>0</v>
      </c>
    </row>
    <row r="179" spans="1:7" x14ac:dyDescent="0.25">
      <c r="A179" s="9" t="str">
        <f>IF(DKP详单!A179&lt;&gt;"",DKP详单!A179,"None")</f>
        <v>唐琰</v>
      </c>
      <c r="B179" s="9" t="str">
        <f>IF(A179&lt;&gt;"None",VLOOKUP(A179,DKP详单!A178:B778,2,0),"None")</f>
        <v>陌上花开</v>
      </c>
      <c r="C179" s="9">
        <f>IF(A179="None",0,IF(ISNA(VLOOKUP(A179,DKP详单!A$2:I$601,9,0)),0,VLOOKUP(A179,DKP详单!A$2:I$601,9,0)))</f>
        <v>15</v>
      </c>
      <c r="D179" s="9">
        <v>0</v>
      </c>
      <c r="E179" s="9">
        <f t="shared" si="6"/>
        <v>15</v>
      </c>
      <c r="F179" s="9">
        <f t="shared" si="7"/>
        <v>1</v>
      </c>
      <c r="G179" s="9">
        <f t="shared" si="8"/>
        <v>0</v>
      </c>
    </row>
    <row r="180" spans="1:7" x14ac:dyDescent="0.25">
      <c r="A180" s="9" t="str">
        <f>IF(DKP详单!A180&lt;&gt;"",DKP详单!A180,"None")</f>
        <v>秋默ˇ</v>
      </c>
      <c r="B180" s="9" t="str">
        <f>IF(A180&lt;&gt;"None",VLOOKUP(A180,DKP详单!A179:B779,2,0),"None")</f>
        <v>陌上花开</v>
      </c>
      <c r="C180" s="9">
        <f>IF(A180="None",0,IF(ISNA(VLOOKUP(A180,DKP详单!A$2:I$601,9,0)),0,VLOOKUP(A180,DKP详单!A$2:I$601,9,0)))</f>
        <v>45</v>
      </c>
      <c r="D180" s="9">
        <v>0</v>
      </c>
      <c r="E180" s="9">
        <f t="shared" si="6"/>
        <v>45</v>
      </c>
      <c r="F180" s="9">
        <f t="shared" si="7"/>
        <v>3</v>
      </c>
      <c r="G180" s="9">
        <f t="shared" si="8"/>
        <v>0</v>
      </c>
    </row>
    <row r="181" spans="1:7" x14ac:dyDescent="0.25">
      <c r="A181" s="9" t="str">
        <f>IF(DKP详单!A181&lt;&gt;"",DKP详单!A181,"None")</f>
        <v>飞光倦饮一杯酒</v>
      </c>
      <c r="B181" s="9" t="str">
        <f>IF(A181&lt;&gt;"None",VLOOKUP(A181,DKP详单!A180:B780,2,0),"None")</f>
        <v>万星楼</v>
      </c>
      <c r="C181" s="9">
        <f>IF(A181="None",0,IF(ISNA(VLOOKUP(A181,DKP详单!A$2:I$601,9,0)),0,VLOOKUP(A181,DKP详单!A$2:I$601,9,0)))</f>
        <v>15</v>
      </c>
      <c r="D181" s="9">
        <v>0</v>
      </c>
      <c r="E181" s="9">
        <f t="shared" si="6"/>
        <v>15</v>
      </c>
      <c r="F181" s="9">
        <f t="shared" si="7"/>
        <v>1</v>
      </c>
      <c r="G181" s="9">
        <f t="shared" si="8"/>
        <v>0</v>
      </c>
    </row>
    <row r="182" spans="1:7" x14ac:dyDescent="0.25">
      <c r="A182" s="9" t="str">
        <f>IF(DKP详单!A182&lt;&gt;"",DKP详单!A182,"None")</f>
        <v>爷丶给妞笑个呗</v>
      </c>
      <c r="B182" s="9" t="str">
        <f>IF(A182&lt;&gt;"None",VLOOKUP(A182,DKP详单!A181:B781,2,0),"None")</f>
        <v>陌上花开</v>
      </c>
      <c r="C182" s="9">
        <f>IF(A182="None",0,IF(ISNA(VLOOKUP(A182,DKP详单!A$2:I$601,9,0)),0,VLOOKUP(A182,DKP详单!A$2:I$601,9,0)))</f>
        <v>45</v>
      </c>
      <c r="D182" s="9">
        <v>0</v>
      </c>
      <c r="E182" s="9">
        <f t="shared" si="6"/>
        <v>45</v>
      </c>
      <c r="F182" s="9">
        <f t="shared" si="7"/>
        <v>3</v>
      </c>
      <c r="G182" s="9">
        <f t="shared" si="8"/>
        <v>0</v>
      </c>
    </row>
    <row r="183" spans="1:7" x14ac:dyDescent="0.25">
      <c r="A183" s="9" t="str">
        <f>IF(DKP详单!A183&lt;&gt;"",DKP详单!A183,"None")</f>
        <v>一漪清离</v>
      </c>
      <c r="B183" s="9" t="str">
        <f>IF(A183&lt;&gt;"None",VLOOKUP(A183,DKP详单!A182:B782,2,0),"None")</f>
        <v>天纵</v>
      </c>
      <c r="C183" s="9">
        <f>IF(A183="None",0,IF(ISNA(VLOOKUP(A183,DKP详单!A$2:I$601,9,0)),0,VLOOKUP(A183,DKP详单!A$2:I$601,9,0)))</f>
        <v>105</v>
      </c>
      <c r="D183" s="9">
        <v>0</v>
      </c>
      <c r="E183" s="9">
        <f t="shared" si="6"/>
        <v>105</v>
      </c>
      <c r="F183" s="9">
        <f t="shared" si="7"/>
        <v>7</v>
      </c>
      <c r="G183" s="9">
        <f t="shared" si="8"/>
        <v>0</v>
      </c>
    </row>
    <row r="184" spans="1:7" x14ac:dyDescent="0.25">
      <c r="A184" s="9" t="str">
        <f>IF(DKP详单!A184&lt;&gt;"",DKP详单!A184,"None")</f>
        <v>映剑长天</v>
      </c>
      <c r="B184" s="9" t="str">
        <f>IF(A184&lt;&gt;"None",VLOOKUP(A184,DKP详单!A183:B783,2,0),"None")</f>
        <v>陌上花开</v>
      </c>
      <c r="C184" s="9">
        <f>IF(A184="None",0,IF(ISNA(VLOOKUP(A184,DKP详单!A$2:I$601,9,0)),0,VLOOKUP(A184,DKP详单!A$2:I$601,9,0)))</f>
        <v>75</v>
      </c>
      <c r="D184" s="9">
        <v>0</v>
      </c>
      <c r="E184" s="9">
        <f t="shared" si="6"/>
        <v>75</v>
      </c>
      <c r="F184" s="9">
        <f t="shared" si="7"/>
        <v>5</v>
      </c>
      <c r="G184" s="9">
        <f t="shared" si="8"/>
        <v>0</v>
      </c>
    </row>
    <row r="185" spans="1:7" x14ac:dyDescent="0.25">
      <c r="A185" s="9" t="str">
        <f>IF(DKP详单!A185&lt;&gt;"",DKP详单!A185,"None")</f>
        <v>枯叶劫</v>
      </c>
      <c r="B185" s="9" t="str">
        <f>IF(A185&lt;&gt;"None",VLOOKUP(A185,DKP详单!A184:B784,2,0),"None")</f>
        <v>天纵</v>
      </c>
      <c r="C185" s="9">
        <f>IF(A185="None",0,IF(ISNA(VLOOKUP(A185,DKP详单!A$2:I$601,9,0)),0,VLOOKUP(A185,DKP详单!A$2:I$601,9,0)))</f>
        <v>30</v>
      </c>
      <c r="D185" s="9">
        <v>0</v>
      </c>
      <c r="E185" s="9">
        <f t="shared" si="6"/>
        <v>30</v>
      </c>
      <c r="F185" s="9">
        <f t="shared" si="7"/>
        <v>2</v>
      </c>
      <c r="G185" s="9">
        <f t="shared" si="8"/>
        <v>0</v>
      </c>
    </row>
    <row r="186" spans="1:7" x14ac:dyDescent="0.25">
      <c r="A186" s="9" t="str">
        <f>IF(DKP详单!A186&lt;&gt;"",DKP详单!A186,"None")</f>
        <v>欣小言</v>
      </c>
      <c r="B186" s="9" t="str">
        <f>IF(A186&lt;&gt;"None",VLOOKUP(A186,DKP详单!A185:B785,2,0),"None")</f>
        <v>万星楼</v>
      </c>
      <c r="C186" s="9">
        <f>IF(A186="None",0,IF(ISNA(VLOOKUP(A186,DKP详单!A$2:I$601,9,0)),0,VLOOKUP(A186,DKP详单!A$2:I$601,9,0)))</f>
        <v>0</v>
      </c>
      <c r="D186" s="9">
        <v>0</v>
      </c>
      <c r="E186" s="9">
        <f t="shared" si="6"/>
        <v>0</v>
      </c>
      <c r="F186" s="9">
        <f t="shared" si="7"/>
        <v>0</v>
      </c>
      <c r="G186" s="9">
        <f t="shared" si="8"/>
        <v>0</v>
      </c>
    </row>
    <row r="187" spans="1:7" x14ac:dyDescent="0.25">
      <c r="A187" s="9" t="str">
        <f>IF(DKP详单!A187&lt;&gt;"",DKP详单!A187,"None")</f>
        <v>我是sniper</v>
      </c>
      <c r="B187" s="9" t="str">
        <f>IF(A187&lt;&gt;"None",VLOOKUP(A187,DKP详单!A186:B786,2,0),"None")</f>
        <v>天纵</v>
      </c>
      <c r="C187" s="9">
        <f>IF(A187="None",0,IF(ISNA(VLOOKUP(A187,DKP详单!A$2:I$601,9,0)),0,VLOOKUP(A187,DKP详单!A$2:I$601,9,0)))</f>
        <v>75</v>
      </c>
      <c r="D187" s="9">
        <v>0</v>
      </c>
      <c r="E187" s="9">
        <f t="shared" si="6"/>
        <v>75</v>
      </c>
      <c r="F187" s="9">
        <f t="shared" si="7"/>
        <v>5</v>
      </c>
      <c r="G187" s="9">
        <f t="shared" si="8"/>
        <v>0</v>
      </c>
    </row>
    <row r="188" spans="1:7" x14ac:dyDescent="0.25">
      <c r="A188" s="9" t="str">
        <f>IF(DKP详单!A188&lt;&gt;"",DKP详单!A188,"None")</f>
        <v>黑牌丶</v>
      </c>
      <c r="B188" s="9" t="str">
        <f>IF(A188&lt;&gt;"None",VLOOKUP(A188,DKP详单!A187:B787,2,0),"None")</f>
        <v>万星楼</v>
      </c>
      <c r="C188" s="9">
        <f>IF(A188="None",0,IF(ISNA(VLOOKUP(A188,DKP详单!A$2:I$601,9,0)),0,VLOOKUP(A188,DKP详单!A$2:I$601,9,0)))</f>
        <v>15</v>
      </c>
      <c r="D188" s="9">
        <v>0</v>
      </c>
      <c r="E188" s="9">
        <f t="shared" si="6"/>
        <v>15</v>
      </c>
      <c r="F188" s="9">
        <f t="shared" si="7"/>
        <v>1</v>
      </c>
      <c r="G188" s="9">
        <f t="shared" si="8"/>
        <v>0</v>
      </c>
    </row>
    <row r="189" spans="1:7" x14ac:dyDescent="0.25">
      <c r="A189" s="9" t="str">
        <f>IF(DKP详单!A189&lt;&gt;"",DKP详单!A189,"None")</f>
        <v>べ漠漠轻寒✿＊</v>
      </c>
      <c r="B189" s="9" t="str">
        <f>IF(A189&lt;&gt;"None",VLOOKUP(A189,DKP详单!A188:B788,2,0),"None")</f>
        <v>天纵</v>
      </c>
      <c r="C189" s="9">
        <f>IF(A189="None",0,IF(ISNA(VLOOKUP(A189,DKP详单!A$2:I$601,9,0)),0,VLOOKUP(A189,DKP详单!A$2:I$601,9,0)))</f>
        <v>15</v>
      </c>
      <c r="D189" s="9">
        <v>0</v>
      </c>
      <c r="E189" s="9">
        <f t="shared" si="6"/>
        <v>15</v>
      </c>
      <c r="F189" s="9">
        <f t="shared" si="7"/>
        <v>1</v>
      </c>
      <c r="G189" s="9">
        <f t="shared" si="8"/>
        <v>0</v>
      </c>
    </row>
    <row r="190" spans="1:7" x14ac:dyDescent="0.25">
      <c r="A190" s="9" t="str">
        <f>IF(DKP详单!A190&lt;&gt;"",DKP详单!A190,"None")</f>
        <v>麻辣小龙虾</v>
      </c>
      <c r="B190" s="9" t="str">
        <f>IF(A190&lt;&gt;"None",VLOOKUP(A190,DKP详单!A189:B789,2,0),"None")</f>
        <v>陌上花开</v>
      </c>
      <c r="C190" s="9">
        <f>IF(A190="None",0,IF(ISNA(VLOOKUP(A190,DKP详单!A$2:I$601,9,0)),0,VLOOKUP(A190,DKP详单!A$2:I$601,9,0)))</f>
        <v>60</v>
      </c>
      <c r="D190" s="9">
        <v>0</v>
      </c>
      <c r="E190" s="9">
        <f t="shared" si="6"/>
        <v>60</v>
      </c>
      <c r="F190" s="9">
        <f t="shared" si="7"/>
        <v>4</v>
      </c>
      <c r="G190" s="9">
        <f t="shared" si="8"/>
        <v>0</v>
      </c>
    </row>
    <row r="191" spans="1:7" x14ac:dyDescent="0.25">
      <c r="A191" s="9" t="str">
        <f>IF(DKP详单!A191&lt;&gt;"",DKP详单!A191,"None")</f>
        <v>抒素语OvO．</v>
      </c>
      <c r="B191" s="9" t="str">
        <f>IF(A191&lt;&gt;"None",VLOOKUP(A191,DKP详单!A190:B790,2,0),"None")</f>
        <v>陌上花开</v>
      </c>
      <c r="C191" s="9">
        <f>IF(A191="None",0,IF(ISNA(VLOOKUP(A191,DKP详单!A$2:I$601,9,0)),0,VLOOKUP(A191,DKP详单!A$2:I$601,9,0)))</f>
        <v>0</v>
      </c>
      <c r="D191" s="9">
        <v>0</v>
      </c>
      <c r="E191" s="9">
        <f t="shared" si="6"/>
        <v>0</v>
      </c>
      <c r="F191" s="9">
        <f t="shared" si="7"/>
        <v>0</v>
      </c>
      <c r="G191" s="9">
        <f t="shared" si="8"/>
        <v>0</v>
      </c>
    </row>
    <row r="192" spans="1:7" x14ac:dyDescent="0.25">
      <c r="A192" s="9" t="str">
        <f>IF(DKP详单!A192&lt;&gt;"",DKP详单!A192,"None")</f>
        <v>一涟清尘</v>
      </c>
      <c r="B192" s="9" t="str">
        <f>IF(A192&lt;&gt;"None",VLOOKUP(A192,DKP详单!A191:B791,2,0),"None")</f>
        <v>天纵</v>
      </c>
      <c r="C192" s="9">
        <f>IF(A192="None",0,IF(ISNA(VLOOKUP(A192,DKP详单!A$2:I$601,9,0)),0,VLOOKUP(A192,DKP详单!A$2:I$601,9,0)))</f>
        <v>105</v>
      </c>
      <c r="D192" s="9">
        <v>0</v>
      </c>
      <c r="E192" s="9">
        <f t="shared" si="6"/>
        <v>105</v>
      </c>
      <c r="F192" s="9">
        <f t="shared" si="7"/>
        <v>7</v>
      </c>
      <c r="G192" s="9">
        <f t="shared" si="8"/>
        <v>0</v>
      </c>
    </row>
    <row r="193" spans="1:7" x14ac:dyDescent="0.25">
      <c r="A193" s="9" t="str">
        <f>IF(DKP详单!A193&lt;&gt;"",DKP详单!A193,"None")</f>
        <v>濹蕓</v>
      </c>
      <c r="B193" s="9" t="str">
        <f>IF(A193&lt;&gt;"None",VLOOKUP(A193,DKP详单!A192:B792,2,0),"None")</f>
        <v>天纵</v>
      </c>
      <c r="C193" s="9">
        <f>IF(A193="None",0,IF(ISNA(VLOOKUP(A193,DKP详单!A$2:I$601,9,0)),0,VLOOKUP(A193,DKP详单!A$2:I$601,9,0)))</f>
        <v>60</v>
      </c>
      <c r="D193" s="9">
        <v>0</v>
      </c>
      <c r="E193" s="9">
        <f t="shared" si="6"/>
        <v>60</v>
      </c>
      <c r="F193" s="9">
        <f t="shared" si="7"/>
        <v>4</v>
      </c>
      <c r="G193" s="9">
        <f t="shared" si="8"/>
        <v>0</v>
      </c>
    </row>
    <row r="194" spans="1:7" x14ac:dyDescent="0.25">
      <c r="A194" s="9" t="str">
        <f>IF(DKP详单!A194&lt;&gt;"",DKP详单!A194,"None")</f>
        <v>❀离人心゛</v>
      </c>
      <c r="B194" s="9" t="str">
        <f>IF(A194&lt;&gt;"None",VLOOKUP(A194,DKP详单!A193:B793,2,0),"None")</f>
        <v>万星楼</v>
      </c>
      <c r="C194" s="9">
        <f>IF(A194="None",0,IF(ISNA(VLOOKUP(A194,DKP详单!A$2:I$601,9,0)),0,VLOOKUP(A194,DKP详单!A$2:I$601,9,0)))</f>
        <v>60</v>
      </c>
      <c r="D194" s="9">
        <v>0</v>
      </c>
      <c r="E194" s="9">
        <f t="shared" ref="E194:E257" si="9">C194+D194</f>
        <v>60</v>
      </c>
      <c r="F194" s="9">
        <f t="shared" ref="F194:F257" si="10">IF(ROUNDDOWN(E194/J$1,0)&gt;=8,8,ROUNDDOWN(E194/J$1,0))</f>
        <v>4</v>
      </c>
      <c r="G194" s="9">
        <f t="shared" ref="G194:G257" si="11">E194-F194*15</f>
        <v>0</v>
      </c>
    </row>
    <row r="195" spans="1:7" x14ac:dyDescent="0.25">
      <c r="A195" s="9" t="str">
        <f>IF(DKP详单!A195&lt;&gt;"",DKP详单!A195,"None")</f>
        <v>阿兰若ゞ</v>
      </c>
      <c r="B195" s="9" t="str">
        <f>IF(A195&lt;&gt;"None",VLOOKUP(A195,DKP详单!A194:B794,2,0),"None")</f>
        <v>万星楼</v>
      </c>
      <c r="C195" s="9">
        <f>IF(A195="None",0,IF(ISNA(VLOOKUP(A195,DKP详单!A$2:I$601,9,0)),0,VLOOKUP(A195,DKP详单!A$2:I$601,9,0)))</f>
        <v>60</v>
      </c>
      <c r="D195" s="9">
        <v>0</v>
      </c>
      <c r="E195" s="9">
        <f t="shared" si="9"/>
        <v>60</v>
      </c>
      <c r="F195" s="9">
        <f t="shared" si="10"/>
        <v>4</v>
      </c>
      <c r="G195" s="9">
        <f t="shared" si="11"/>
        <v>0</v>
      </c>
    </row>
    <row r="196" spans="1:7" x14ac:dyDescent="0.25">
      <c r="A196" s="9" t="str">
        <f>IF(DKP详单!A196&lt;&gt;"",DKP详单!A196,"None")</f>
        <v>给心找个位置</v>
      </c>
      <c r="B196" s="9" t="str">
        <f>IF(A196&lt;&gt;"None",VLOOKUP(A196,DKP详单!A195:B795,2,0),"None")</f>
        <v>万星楼</v>
      </c>
      <c r="C196" s="9">
        <f>IF(A196="None",0,IF(ISNA(VLOOKUP(A196,DKP详单!A$2:I$601,9,0)),0,VLOOKUP(A196,DKP详单!A$2:I$601,9,0)))</f>
        <v>15</v>
      </c>
      <c r="D196" s="9">
        <v>0</v>
      </c>
      <c r="E196" s="9">
        <f t="shared" si="9"/>
        <v>15</v>
      </c>
      <c r="F196" s="9">
        <f t="shared" si="10"/>
        <v>1</v>
      </c>
      <c r="G196" s="9">
        <f t="shared" si="11"/>
        <v>0</v>
      </c>
    </row>
    <row r="197" spans="1:7" x14ac:dyDescent="0.25">
      <c r="A197" s="9" t="str">
        <f>IF(DKP详单!A197&lt;&gt;"",DKP详单!A197,"None")</f>
        <v>胸不平何一平天</v>
      </c>
      <c r="B197" s="9" t="str">
        <f>IF(A197&lt;&gt;"None",VLOOKUP(A197,DKP详单!A196:B796,2,0),"None")</f>
        <v>双生逐梦</v>
      </c>
      <c r="C197" s="9">
        <f>IF(A197="None",0,IF(ISNA(VLOOKUP(A197,DKP详单!A$2:I$601,9,0)),0,VLOOKUP(A197,DKP详单!A$2:I$601,9,0)))</f>
        <v>45</v>
      </c>
      <c r="D197" s="9">
        <v>0</v>
      </c>
      <c r="E197" s="9">
        <f t="shared" si="9"/>
        <v>45</v>
      </c>
      <c r="F197" s="9">
        <f t="shared" si="10"/>
        <v>3</v>
      </c>
      <c r="G197" s="9">
        <f t="shared" si="11"/>
        <v>0</v>
      </c>
    </row>
    <row r="198" spans="1:7" x14ac:dyDescent="0.25">
      <c r="A198" s="9" t="str">
        <f>IF(DKP详单!A198&lt;&gt;"",DKP详单!A198,"None")</f>
        <v>莯霖</v>
      </c>
      <c r="B198" s="9" t="str">
        <f>IF(A198&lt;&gt;"None",VLOOKUP(A198,DKP详单!A197:B797,2,0),"None")</f>
        <v>万星楼</v>
      </c>
      <c r="C198" s="9">
        <f>IF(A198="None",0,IF(ISNA(VLOOKUP(A198,DKP详单!A$2:I$601,9,0)),0,VLOOKUP(A198,DKP详单!A$2:I$601,9,0)))</f>
        <v>15</v>
      </c>
      <c r="D198" s="9">
        <v>0</v>
      </c>
      <c r="E198" s="9">
        <f t="shared" si="9"/>
        <v>15</v>
      </c>
      <c r="F198" s="9">
        <f t="shared" si="10"/>
        <v>1</v>
      </c>
      <c r="G198" s="9">
        <f t="shared" si="11"/>
        <v>0</v>
      </c>
    </row>
    <row r="199" spans="1:7" x14ac:dyDescent="0.25">
      <c r="A199" s="9" t="str">
        <f>IF(DKP详单!A199&lt;&gt;"",DKP详单!A199,"None")</f>
        <v>如懿非凡</v>
      </c>
      <c r="B199" s="9" t="str">
        <f>IF(A199&lt;&gt;"None",VLOOKUP(A199,DKP详单!A198:B798,2,0),"None")</f>
        <v>万星楼</v>
      </c>
      <c r="C199" s="9">
        <f>IF(A199="None",0,IF(ISNA(VLOOKUP(A199,DKP详单!A$2:I$601,9,0)),0,VLOOKUP(A199,DKP详单!A$2:I$601,9,0)))</f>
        <v>45</v>
      </c>
      <c r="D199" s="9">
        <v>0</v>
      </c>
      <c r="E199" s="9">
        <f t="shared" si="9"/>
        <v>45</v>
      </c>
      <c r="F199" s="9">
        <f t="shared" si="10"/>
        <v>3</v>
      </c>
      <c r="G199" s="9">
        <f t="shared" si="11"/>
        <v>0</v>
      </c>
    </row>
    <row r="200" spans="1:7" x14ac:dyDescent="0.25">
      <c r="A200" s="9" t="str">
        <f>IF(DKP详单!A200&lt;&gt;"",DKP详单!A200,"None")</f>
        <v>雨陌丶云起</v>
      </c>
      <c r="B200" s="9" t="str">
        <f>IF(A200&lt;&gt;"None",VLOOKUP(A200,DKP详单!A199:B799,2,0),"None")</f>
        <v>陌上花开</v>
      </c>
      <c r="C200" s="9">
        <f>IF(A200="None",0,IF(ISNA(VLOOKUP(A200,DKP详单!A$2:I$601,9,0)),0,VLOOKUP(A200,DKP详单!A$2:I$601,9,0)))</f>
        <v>15</v>
      </c>
      <c r="D200" s="9">
        <v>0</v>
      </c>
      <c r="E200" s="9">
        <f t="shared" si="9"/>
        <v>15</v>
      </c>
      <c r="F200" s="9">
        <f t="shared" si="10"/>
        <v>1</v>
      </c>
      <c r="G200" s="9">
        <f t="shared" si="11"/>
        <v>0</v>
      </c>
    </row>
    <row r="201" spans="1:7" x14ac:dyDescent="0.25">
      <c r="A201" s="9" t="str">
        <f>IF(DKP详单!A201&lt;&gt;"",DKP详单!A201,"None")</f>
        <v>水月零</v>
      </c>
      <c r="B201" s="9" t="str">
        <f>IF(A201&lt;&gt;"None",VLOOKUP(A201,DKP详单!A200:B800,2,0),"None")</f>
        <v>天纵</v>
      </c>
      <c r="C201" s="9">
        <f>IF(A201="None",0,IF(ISNA(VLOOKUP(A201,DKP详单!A$2:I$601,9,0)),0,VLOOKUP(A201,DKP详单!A$2:I$601,9,0)))</f>
        <v>75</v>
      </c>
      <c r="D201" s="9">
        <v>0</v>
      </c>
      <c r="E201" s="9">
        <f t="shared" si="9"/>
        <v>75</v>
      </c>
      <c r="F201" s="9">
        <f t="shared" si="10"/>
        <v>5</v>
      </c>
      <c r="G201" s="9">
        <f t="shared" si="11"/>
        <v>0</v>
      </c>
    </row>
    <row r="202" spans="1:7" x14ac:dyDescent="0.25">
      <c r="A202" s="9" t="str">
        <f>IF(DKP详单!A202&lt;&gt;"",DKP详单!A202,"None")</f>
        <v>风聆丶</v>
      </c>
      <c r="B202" s="9" t="str">
        <f>IF(A202&lt;&gt;"None",VLOOKUP(A202,DKP详单!A201:B801,2,0),"None")</f>
        <v>天纵</v>
      </c>
      <c r="C202" s="9">
        <f>IF(A202="None",0,IF(ISNA(VLOOKUP(A202,DKP详单!A$2:I$601,9,0)),0,VLOOKUP(A202,DKP详单!A$2:I$601,9,0)))</f>
        <v>0</v>
      </c>
      <c r="D202" s="9">
        <v>0</v>
      </c>
      <c r="E202" s="9">
        <f t="shared" si="9"/>
        <v>0</v>
      </c>
      <c r="F202" s="9">
        <f t="shared" si="10"/>
        <v>0</v>
      </c>
      <c r="G202" s="9">
        <f t="shared" si="11"/>
        <v>0</v>
      </c>
    </row>
    <row r="203" spans="1:7" x14ac:dyDescent="0.25">
      <c r="A203" s="9" t="str">
        <f>IF(DKP详单!A203&lt;&gt;"",DKP详单!A203,"None")</f>
        <v>難畫妳我</v>
      </c>
      <c r="B203" s="9" t="str">
        <f>IF(A203&lt;&gt;"None",VLOOKUP(A203,DKP详单!A202:B802,2,0),"None")</f>
        <v>万星楼</v>
      </c>
      <c r="C203" s="9">
        <f>IF(A203="None",0,IF(ISNA(VLOOKUP(A203,DKP详单!A$2:I$601,9,0)),0,VLOOKUP(A203,DKP详单!A$2:I$601,9,0)))</f>
        <v>30</v>
      </c>
      <c r="D203" s="9">
        <v>0</v>
      </c>
      <c r="E203" s="9">
        <f t="shared" si="9"/>
        <v>30</v>
      </c>
      <c r="F203" s="9">
        <f t="shared" si="10"/>
        <v>2</v>
      </c>
      <c r="G203" s="9">
        <f t="shared" si="11"/>
        <v>0</v>
      </c>
    </row>
    <row r="204" spans="1:7" x14ac:dyDescent="0.25">
      <c r="A204" s="9" t="str">
        <f>IF(DKP详单!A204&lt;&gt;"",DKP详单!A204,"None")</f>
        <v>懒洋洋的小五</v>
      </c>
      <c r="B204" s="9" t="str">
        <f>IF(A204&lt;&gt;"None",VLOOKUP(A204,DKP详单!A203:B803,2,0),"None")</f>
        <v>天纵</v>
      </c>
      <c r="C204" s="9">
        <f>IF(A204="None",0,IF(ISNA(VLOOKUP(A204,DKP详单!A$2:I$601,9,0)),0,VLOOKUP(A204,DKP详单!A$2:I$601,9,0)))</f>
        <v>105</v>
      </c>
      <c r="D204" s="9">
        <v>0</v>
      </c>
      <c r="E204" s="9">
        <f t="shared" si="9"/>
        <v>105</v>
      </c>
      <c r="F204" s="9">
        <f t="shared" si="10"/>
        <v>7</v>
      </c>
      <c r="G204" s="9">
        <f t="shared" si="11"/>
        <v>0</v>
      </c>
    </row>
    <row r="205" spans="1:7" x14ac:dyDescent="0.25">
      <c r="A205" s="9" t="str">
        <f>IF(DKP详单!A205&lt;&gt;"",DKP详单!A205,"None")</f>
        <v>巷中夜雨</v>
      </c>
      <c r="B205" s="9" t="str">
        <f>IF(A205&lt;&gt;"None",VLOOKUP(A205,DKP详单!A204:B804,2,0),"None")</f>
        <v>天纵</v>
      </c>
      <c r="C205" s="9">
        <f>IF(A205="None",0,IF(ISNA(VLOOKUP(A205,DKP详单!A$2:I$601,9,0)),0,VLOOKUP(A205,DKP详单!A$2:I$601,9,0)))</f>
        <v>105</v>
      </c>
      <c r="D205" s="9">
        <v>0</v>
      </c>
      <c r="E205" s="9">
        <f t="shared" si="9"/>
        <v>105</v>
      </c>
      <c r="F205" s="9">
        <f t="shared" si="10"/>
        <v>7</v>
      </c>
      <c r="G205" s="9">
        <f t="shared" si="11"/>
        <v>0</v>
      </c>
    </row>
    <row r="206" spans="1:7" x14ac:dyDescent="0.25">
      <c r="A206" s="9" t="str">
        <f>IF(DKP详单!A206&lt;&gt;"",DKP详单!A206,"None")</f>
        <v>小栗有以</v>
      </c>
      <c r="B206" s="9" t="str">
        <f>IF(A206&lt;&gt;"None",VLOOKUP(A206,DKP详单!A205:B805,2,0),"None")</f>
        <v>天纵</v>
      </c>
      <c r="C206" s="9">
        <f>IF(A206="None",0,IF(ISNA(VLOOKUP(A206,DKP详单!A$2:I$601,9,0)),0,VLOOKUP(A206,DKP详单!A$2:I$601,9,0)))</f>
        <v>30</v>
      </c>
      <c r="D206" s="9">
        <v>0</v>
      </c>
      <c r="E206" s="9">
        <f t="shared" si="9"/>
        <v>30</v>
      </c>
      <c r="F206" s="9">
        <f t="shared" si="10"/>
        <v>2</v>
      </c>
      <c r="G206" s="9">
        <f t="shared" si="11"/>
        <v>0</v>
      </c>
    </row>
    <row r="207" spans="1:7" x14ac:dyDescent="0.25">
      <c r="A207" s="9" t="str">
        <f>IF(DKP详单!A207&lt;&gt;"",DKP详单!A207,"None")</f>
        <v>_x0001__x0001__x0001_悄悄_x0001_。</v>
      </c>
      <c r="B207" s="9" t="str">
        <f>IF(A207&lt;&gt;"None",VLOOKUP(A207,DKP详单!A206:B806,2,0),"None")</f>
        <v>天纵</v>
      </c>
      <c r="C207" s="9">
        <f>IF(A207="None",0,IF(ISNA(VLOOKUP(A207,DKP详单!A$2:I$601,9,0)),0,VLOOKUP(A207,DKP详单!A$2:I$601,9,0)))</f>
        <v>60</v>
      </c>
      <c r="D207" s="9">
        <v>0</v>
      </c>
      <c r="E207" s="9">
        <f t="shared" si="9"/>
        <v>60</v>
      </c>
      <c r="F207" s="9">
        <f t="shared" si="10"/>
        <v>4</v>
      </c>
      <c r="G207" s="9">
        <f t="shared" si="11"/>
        <v>0</v>
      </c>
    </row>
    <row r="208" spans="1:7" x14ac:dyDescent="0.25">
      <c r="A208" s="9" t="str">
        <f>IF(DKP详单!A208&lt;&gt;"",DKP详单!A208,"None")</f>
        <v>缘壹</v>
      </c>
      <c r="B208" s="9" t="str">
        <f>IF(A208&lt;&gt;"None",VLOOKUP(A208,DKP详单!A207:B807,2,0),"None")</f>
        <v>陌上花开</v>
      </c>
      <c r="C208" s="9">
        <f>IF(A208="None",0,IF(ISNA(VLOOKUP(A208,DKP详单!A$2:I$601,9,0)),0,VLOOKUP(A208,DKP详单!A$2:I$601,9,0)))</f>
        <v>45</v>
      </c>
      <c r="D208" s="9">
        <v>0</v>
      </c>
      <c r="E208" s="9">
        <f t="shared" si="9"/>
        <v>45</v>
      </c>
      <c r="F208" s="9">
        <f t="shared" si="10"/>
        <v>3</v>
      </c>
      <c r="G208" s="9">
        <f t="shared" si="11"/>
        <v>0</v>
      </c>
    </row>
    <row r="209" spans="1:7" x14ac:dyDescent="0.25">
      <c r="A209" s="9" t="str">
        <f>IF(DKP详单!A209&lt;&gt;"",DKP详单!A209,"None")</f>
        <v>哈一</v>
      </c>
      <c r="B209" s="9" t="str">
        <f>IF(A209&lt;&gt;"None",VLOOKUP(A209,DKP详单!A208:B808,2,0),"None")</f>
        <v>陌上花开</v>
      </c>
      <c r="C209" s="9">
        <f>IF(A209="None",0,IF(ISNA(VLOOKUP(A209,DKP详单!A$2:I$601,9,0)),0,VLOOKUP(A209,DKP详单!A$2:I$601,9,0)))</f>
        <v>0</v>
      </c>
      <c r="D209" s="9">
        <v>0</v>
      </c>
      <c r="E209" s="9">
        <f t="shared" si="9"/>
        <v>0</v>
      </c>
      <c r="F209" s="9">
        <f t="shared" si="10"/>
        <v>0</v>
      </c>
      <c r="G209" s="9">
        <f t="shared" si="11"/>
        <v>0</v>
      </c>
    </row>
    <row r="210" spans="1:7" x14ac:dyDescent="0.25">
      <c r="A210" s="9" t="str">
        <f>IF(DKP详单!A210&lt;&gt;"",DKP详单!A210,"None")</f>
        <v>云折苏</v>
      </c>
      <c r="B210" s="9" t="str">
        <f>IF(A210&lt;&gt;"None",VLOOKUP(A210,DKP详单!A209:B809,2,0),"None")</f>
        <v>万星楼</v>
      </c>
      <c r="C210" s="9">
        <f>IF(A210="None",0,IF(ISNA(VLOOKUP(A210,DKP详单!A$2:I$601,9,0)),0,VLOOKUP(A210,DKP详单!A$2:I$601,9,0)))</f>
        <v>0</v>
      </c>
      <c r="D210" s="9">
        <v>0</v>
      </c>
      <c r="E210" s="9">
        <f t="shared" si="9"/>
        <v>0</v>
      </c>
      <c r="F210" s="9">
        <f t="shared" si="10"/>
        <v>0</v>
      </c>
      <c r="G210" s="9">
        <f t="shared" si="11"/>
        <v>0</v>
      </c>
    </row>
    <row r="211" spans="1:7" x14ac:dyDescent="0.25">
      <c r="A211" s="9" t="str">
        <f>IF(DKP详单!A211&lt;&gt;"",DKP详单!A211,"None")</f>
        <v>_x0001_丹青及鹤_x0001_</v>
      </c>
      <c r="B211" s="9" t="str">
        <f>IF(A211&lt;&gt;"None",VLOOKUP(A211,DKP详单!A210:B810,2,0),"None")</f>
        <v>天纵</v>
      </c>
      <c r="C211" s="9">
        <f>IF(A211="None",0,IF(ISNA(VLOOKUP(A211,DKP详单!A$2:I$601,9,0)),0,VLOOKUP(A211,DKP详单!A$2:I$601,9,0)))</f>
        <v>105</v>
      </c>
      <c r="D211" s="9">
        <v>0</v>
      </c>
      <c r="E211" s="9">
        <f t="shared" si="9"/>
        <v>105</v>
      </c>
      <c r="F211" s="9">
        <f t="shared" si="10"/>
        <v>7</v>
      </c>
      <c r="G211" s="9">
        <f t="shared" si="11"/>
        <v>0</v>
      </c>
    </row>
    <row r="212" spans="1:7" x14ac:dyDescent="0.25">
      <c r="A212" s="9" t="str">
        <f>IF(DKP详单!A212&lt;&gt;"",DKP详单!A212,"None")</f>
        <v>展小鲸</v>
      </c>
      <c r="B212" s="9" t="str">
        <f>IF(A212&lt;&gt;"None",VLOOKUP(A212,DKP详单!A211:B811,2,0),"None")</f>
        <v>万星楼</v>
      </c>
      <c r="C212" s="9">
        <f>IF(A212="None",0,IF(ISNA(VLOOKUP(A212,DKP详单!A$2:I$601,9,0)),0,VLOOKUP(A212,DKP详单!A$2:I$601,9,0)))</f>
        <v>30</v>
      </c>
      <c r="D212" s="9">
        <v>0</v>
      </c>
      <c r="E212" s="9">
        <f t="shared" si="9"/>
        <v>30</v>
      </c>
      <c r="F212" s="9">
        <f t="shared" si="10"/>
        <v>2</v>
      </c>
      <c r="G212" s="9">
        <f t="shared" si="11"/>
        <v>0</v>
      </c>
    </row>
    <row r="213" spans="1:7" x14ac:dyDescent="0.25">
      <c r="A213" s="9" t="str">
        <f>IF(DKP详单!A213&lt;&gt;"",DKP详单!A213,"None")</f>
        <v>繁花如梦し</v>
      </c>
      <c r="B213" s="9" t="str">
        <f>IF(A213&lt;&gt;"None",VLOOKUP(A213,DKP详单!A212:B812,2,0),"None")</f>
        <v>天纵</v>
      </c>
      <c r="C213" s="9">
        <f>IF(A213="None",0,IF(ISNA(VLOOKUP(A213,DKP详单!A$2:I$601,9,0)),0,VLOOKUP(A213,DKP详单!A$2:I$601,9,0)))</f>
        <v>30</v>
      </c>
      <c r="D213" s="9">
        <v>0</v>
      </c>
      <c r="E213" s="9">
        <f t="shared" si="9"/>
        <v>30</v>
      </c>
      <c r="F213" s="9">
        <f t="shared" si="10"/>
        <v>2</v>
      </c>
      <c r="G213" s="9">
        <f t="shared" si="11"/>
        <v>0</v>
      </c>
    </row>
    <row r="214" spans="1:7" x14ac:dyDescent="0.25">
      <c r="A214" s="9" t="str">
        <f>IF(DKP详单!A214&lt;&gt;"",DKP详单!A214,"None")</f>
        <v>韩艾青</v>
      </c>
      <c r="B214" s="9" t="str">
        <f>IF(A214&lt;&gt;"None",VLOOKUP(A214,DKP详单!A213:B813,2,0),"None")</f>
        <v>陌上花开</v>
      </c>
      <c r="C214" s="9">
        <f>IF(A214="None",0,IF(ISNA(VLOOKUP(A214,DKP详单!A$2:I$601,9,0)),0,VLOOKUP(A214,DKP详单!A$2:I$601,9,0)))</f>
        <v>30</v>
      </c>
      <c r="D214" s="9">
        <v>0</v>
      </c>
      <c r="E214" s="9">
        <f t="shared" si="9"/>
        <v>30</v>
      </c>
      <c r="F214" s="9">
        <f t="shared" si="10"/>
        <v>2</v>
      </c>
      <c r="G214" s="9">
        <f t="shared" si="11"/>
        <v>0</v>
      </c>
    </row>
    <row r="215" spans="1:7" x14ac:dyDescent="0.25">
      <c r="A215" s="9" t="str">
        <f>IF(DKP详单!A215&lt;&gt;"",DKP详单!A215,"None")</f>
        <v>七濑薰</v>
      </c>
      <c r="B215" s="9" t="str">
        <f>IF(A215&lt;&gt;"None",VLOOKUP(A215,DKP详单!A214:B814,2,0),"None")</f>
        <v>陌上花开</v>
      </c>
      <c r="C215" s="9">
        <f>IF(A215="None",0,IF(ISNA(VLOOKUP(A215,DKP详单!A$2:I$601,9,0)),0,VLOOKUP(A215,DKP详单!A$2:I$601,9,0)))</f>
        <v>45</v>
      </c>
      <c r="D215" s="9">
        <v>0</v>
      </c>
      <c r="E215" s="9">
        <f t="shared" si="9"/>
        <v>45</v>
      </c>
      <c r="F215" s="9">
        <f t="shared" si="10"/>
        <v>3</v>
      </c>
      <c r="G215" s="9">
        <f t="shared" si="11"/>
        <v>0</v>
      </c>
    </row>
    <row r="216" spans="1:7" x14ac:dyDescent="0.25">
      <c r="A216" s="9" t="str">
        <f>IF(DKP详单!A216&lt;&gt;"",DKP详单!A216,"None")</f>
        <v>执扇戏猫ˇ</v>
      </c>
      <c r="B216" s="9" t="str">
        <f>IF(A216&lt;&gt;"None",VLOOKUP(A216,DKP详单!A215:B815,2,0),"None")</f>
        <v>陌上花开</v>
      </c>
      <c r="C216" s="9">
        <f>IF(A216="None",0,IF(ISNA(VLOOKUP(A216,DKP详单!A$2:I$601,9,0)),0,VLOOKUP(A216,DKP详单!A$2:I$601,9,0)))</f>
        <v>15</v>
      </c>
      <c r="D216" s="9">
        <v>0</v>
      </c>
      <c r="E216" s="9">
        <f t="shared" si="9"/>
        <v>15</v>
      </c>
      <c r="F216" s="9">
        <f t="shared" si="10"/>
        <v>1</v>
      </c>
      <c r="G216" s="9">
        <f t="shared" si="11"/>
        <v>0</v>
      </c>
    </row>
    <row r="217" spans="1:7" x14ac:dyDescent="0.25">
      <c r="A217" s="9" t="str">
        <f>IF(DKP详单!A217&lt;&gt;"",DKP详单!A217,"None")</f>
        <v>❀重阳❀</v>
      </c>
      <c r="B217" s="9" t="str">
        <f>IF(A217&lt;&gt;"None",VLOOKUP(A217,DKP详单!A216:B816,2,0),"None")</f>
        <v>万星楼</v>
      </c>
      <c r="C217" s="9">
        <f>IF(A217="None",0,IF(ISNA(VLOOKUP(A217,DKP详单!A$2:I$601,9,0)),0,VLOOKUP(A217,DKP详单!A$2:I$601,9,0)))</f>
        <v>45</v>
      </c>
      <c r="D217" s="9">
        <v>0</v>
      </c>
      <c r="E217" s="9">
        <f t="shared" si="9"/>
        <v>45</v>
      </c>
      <c r="F217" s="9">
        <f t="shared" si="10"/>
        <v>3</v>
      </c>
      <c r="G217" s="9">
        <f t="shared" si="11"/>
        <v>0</v>
      </c>
    </row>
    <row r="218" spans="1:7" x14ac:dyDescent="0.25">
      <c r="A218" s="9" t="str">
        <f>IF(DKP详单!A218&lt;&gt;"",DKP详单!A218,"None")</f>
        <v>❀清明❀</v>
      </c>
      <c r="B218" s="9" t="str">
        <f>IF(A218&lt;&gt;"None",VLOOKUP(A218,DKP详单!A217:B817,2,0),"None")</f>
        <v>万星楼</v>
      </c>
      <c r="C218" s="9">
        <f>IF(A218="None",0,IF(ISNA(VLOOKUP(A218,DKP详单!A$2:I$601,9,0)),0,VLOOKUP(A218,DKP详单!A$2:I$601,9,0)))</f>
        <v>45</v>
      </c>
      <c r="D218" s="9">
        <v>0</v>
      </c>
      <c r="E218" s="9">
        <f t="shared" si="9"/>
        <v>45</v>
      </c>
      <c r="F218" s="9">
        <f t="shared" si="10"/>
        <v>3</v>
      </c>
      <c r="G218" s="9">
        <f t="shared" si="11"/>
        <v>0</v>
      </c>
    </row>
    <row r="219" spans="1:7" x14ac:dyDescent="0.25">
      <c r="A219" s="9" t="str">
        <f>IF(DKP详单!A219&lt;&gt;"",DKP详单!A219,"None")</f>
        <v>感悟无聊</v>
      </c>
      <c r="B219" s="9" t="str">
        <f>IF(A219&lt;&gt;"None",VLOOKUP(A219,DKP详单!A218:B818,2,0),"None")</f>
        <v>天纵</v>
      </c>
      <c r="C219" s="9">
        <f>IF(A219="None",0,IF(ISNA(VLOOKUP(A219,DKP详单!A$2:I$601,9,0)),0,VLOOKUP(A219,DKP详单!A$2:I$601,9,0)))</f>
        <v>15</v>
      </c>
      <c r="D219" s="9">
        <v>0</v>
      </c>
      <c r="E219" s="9">
        <f t="shared" si="9"/>
        <v>15</v>
      </c>
      <c r="F219" s="9">
        <f t="shared" si="10"/>
        <v>1</v>
      </c>
      <c r="G219" s="9">
        <f t="shared" si="11"/>
        <v>0</v>
      </c>
    </row>
    <row r="220" spans="1:7" x14ac:dyDescent="0.25">
      <c r="A220" s="9" t="str">
        <f>IF(DKP详单!A220&lt;&gt;"",DKP详单!A220,"None")</f>
        <v>随风隐踪</v>
      </c>
      <c r="B220" s="9" t="str">
        <f>IF(A220&lt;&gt;"None",VLOOKUP(A220,DKP详单!A219:B819,2,0),"None")</f>
        <v>万星楼</v>
      </c>
      <c r="C220" s="9">
        <f>IF(A220="None",0,IF(ISNA(VLOOKUP(A220,DKP详单!A$2:I$601,9,0)),0,VLOOKUP(A220,DKP详单!A$2:I$601,9,0)))</f>
        <v>75</v>
      </c>
      <c r="D220" s="9">
        <v>0</v>
      </c>
      <c r="E220" s="9">
        <f t="shared" si="9"/>
        <v>75</v>
      </c>
      <c r="F220" s="9">
        <f t="shared" si="10"/>
        <v>5</v>
      </c>
      <c r="G220" s="9">
        <f t="shared" si="11"/>
        <v>0</v>
      </c>
    </row>
    <row r="221" spans="1:7" x14ac:dyDescent="0.25">
      <c r="A221" s="9" t="str">
        <f>IF(DKP详单!A221&lt;&gt;"",DKP详单!A221,"None")</f>
        <v>萱。</v>
      </c>
      <c r="B221" s="9" t="str">
        <f>IF(A221&lt;&gt;"None",VLOOKUP(A221,DKP详单!A220:B820,2,0),"None")</f>
        <v>天纵</v>
      </c>
      <c r="C221" s="9">
        <f>IF(A221="None",0,IF(ISNA(VLOOKUP(A221,DKP详单!A$2:I$601,9,0)),0,VLOOKUP(A221,DKP详单!A$2:I$601,9,0)))</f>
        <v>45</v>
      </c>
      <c r="D221" s="9">
        <v>0</v>
      </c>
      <c r="E221" s="9">
        <f t="shared" si="9"/>
        <v>45</v>
      </c>
      <c r="F221" s="9">
        <f t="shared" si="10"/>
        <v>3</v>
      </c>
      <c r="G221" s="9">
        <f t="shared" si="11"/>
        <v>0</v>
      </c>
    </row>
    <row r="222" spans="1:7" x14ac:dyDescent="0.25">
      <c r="A222" s="9" t="str">
        <f>IF(DKP详单!A222&lt;&gt;"",DKP详单!A222,"None")</f>
        <v>乡下白菜</v>
      </c>
      <c r="B222" s="9" t="str">
        <f>IF(A222&lt;&gt;"None",VLOOKUP(A222,DKP详单!A221:B821,2,0),"None")</f>
        <v>陌上花开</v>
      </c>
      <c r="C222" s="9">
        <f>IF(A222="None",0,IF(ISNA(VLOOKUP(A222,DKP详单!A$2:I$601,9,0)),0,VLOOKUP(A222,DKP详单!A$2:I$601,9,0)))</f>
        <v>0</v>
      </c>
      <c r="D222" s="9">
        <v>0</v>
      </c>
      <c r="E222" s="9">
        <f t="shared" si="9"/>
        <v>0</v>
      </c>
      <c r="F222" s="9">
        <f t="shared" si="10"/>
        <v>0</v>
      </c>
      <c r="G222" s="9">
        <f t="shared" si="11"/>
        <v>0</v>
      </c>
    </row>
    <row r="223" spans="1:7" x14ac:dyDescent="0.25">
      <c r="A223" s="9" t="str">
        <f>IF(DKP详单!A223&lt;&gt;"",DKP详单!A223,"None")</f>
        <v>不夜羽</v>
      </c>
      <c r="B223" s="9" t="str">
        <f>IF(A223&lt;&gt;"None",VLOOKUP(A223,DKP详单!A222:B822,2,0),"None")</f>
        <v>天纵</v>
      </c>
      <c r="C223" s="9">
        <f>IF(A223="None",0,IF(ISNA(VLOOKUP(A223,DKP详单!A$2:I$601,9,0)),0,VLOOKUP(A223,DKP详单!A$2:I$601,9,0)))</f>
        <v>90</v>
      </c>
      <c r="D223" s="9">
        <v>0</v>
      </c>
      <c r="E223" s="9">
        <f t="shared" si="9"/>
        <v>90</v>
      </c>
      <c r="F223" s="9">
        <f t="shared" si="10"/>
        <v>6</v>
      </c>
      <c r="G223" s="9">
        <f t="shared" si="11"/>
        <v>0</v>
      </c>
    </row>
    <row r="224" spans="1:7" x14ac:dyDescent="0.25">
      <c r="A224" s="9" t="str">
        <f>IF(DKP详单!A224&lt;&gt;"",DKP详单!A224,"None")</f>
        <v>＊飛猫ゝ</v>
      </c>
      <c r="B224" s="9" t="str">
        <f>IF(A224&lt;&gt;"None",VLOOKUP(A224,DKP详单!A223:B823,2,0),"None")</f>
        <v>万星楼</v>
      </c>
      <c r="C224" s="9">
        <f>IF(A224="None",0,IF(ISNA(VLOOKUP(A224,DKP详单!A$2:I$601,9,0)),0,VLOOKUP(A224,DKP详单!A$2:I$601,9,0)))</f>
        <v>75</v>
      </c>
      <c r="D224" s="9">
        <v>0</v>
      </c>
      <c r="E224" s="9">
        <f t="shared" si="9"/>
        <v>75</v>
      </c>
      <c r="F224" s="9">
        <f t="shared" si="10"/>
        <v>5</v>
      </c>
      <c r="G224" s="9">
        <f t="shared" si="11"/>
        <v>0</v>
      </c>
    </row>
    <row r="225" spans="1:7" x14ac:dyDescent="0.25">
      <c r="A225" s="9" t="str">
        <f>IF(DKP详单!A225&lt;&gt;"",DKP详单!A225,"None")</f>
        <v>三生半世</v>
      </c>
      <c r="B225" s="9" t="str">
        <f>IF(A225&lt;&gt;"None",VLOOKUP(A225,DKP详单!A224:B824,2,0),"None")</f>
        <v>万星楼</v>
      </c>
      <c r="C225" s="9">
        <f>IF(A225="None",0,IF(ISNA(VLOOKUP(A225,DKP详单!A$2:I$601,9,0)),0,VLOOKUP(A225,DKP详单!A$2:I$601,9,0)))</f>
        <v>105</v>
      </c>
      <c r="D225" s="9">
        <v>0</v>
      </c>
      <c r="E225" s="9">
        <f t="shared" si="9"/>
        <v>105</v>
      </c>
      <c r="F225" s="9">
        <f t="shared" si="10"/>
        <v>7</v>
      </c>
      <c r="G225" s="9">
        <f t="shared" si="11"/>
        <v>0</v>
      </c>
    </row>
    <row r="226" spans="1:7" x14ac:dyDescent="0.25">
      <c r="A226" s="9" t="str">
        <f>IF(DKP详单!A226&lt;&gt;"",DKP详单!A226,"None")</f>
        <v>厌黛</v>
      </c>
      <c r="B226" s="9" t="str">
        <f>IF(A226&lt;&gt;"None",VLOOKUP(A226,DKP详单!A225:B825,2,0),"None")</f>
        <v>万星楼</v>
      </c>
      <c r="C226" s="9">
        <f>IF(A226="None",0,IF(ISNA(VLOOKUP(A226,DKP详单!A$2:I$601,9,0)),0,VLOOKUP(A226,DKP详单!A$2:I$601,9,0)))</f>
        <v>30</v>
      </c>
      <c r="D226" s="9">
        <v>0</v>
      </c>
      <c r="E226" s="9">
        <f t="shared" si="9"/>
        <v>30</v>
      </c>
      <c r="F226" s="9">
        <f t="shared" si="10"/>
        <v>2</v>
      </c>
      <c r="G226" s="9">
        <f t="shared" si="11"/>
        <v>0</v>
      </c>
    </row>
    <row r="227" spans="1:7" x14ac:dyDescent="0.25">
      <c r="A227" s="9" t="str">
        <f>IF(DKP详单!A227&lt;&gt;"",DKP详单!A227,"None")</f>
        <v>星耀</v>
      </c>
      <c r="B227" s="9" t="str">
        <f>IF(A227&lt;&gt;"None",VLOOKUP(A227,DKP详单!A226:B826,2,0),"None")</f>
        <v>万星楼</v>
      </c>
      <c r="C227" s="9">
        <f>IF(A227="None",0,IF(ISNA(VLOOKUP(A227,DKP详单!A$2:I$601,9,0)),0,VLOOKUP(A227,DKP详单!A$2:I$601,9,0)))</f>
        <v>60</v>
      </c>
      <c r="D227" s="9">
        <v>0</v>
      </c>
      <c r="E227" s="9">
        <f t="shared" si="9"/>
        <v>60</v>
      </c>
      <c r="F227" s="9">
        <f t="shared" si="10"/>
        <v>4</v>
      </c>
      <c r="G227" s="9">
        <f t="shared" si="11"/>
        <v>0</v>
      </c>
    </row>
    <row r="228" spans="1:7" x14ac:dyDescent="0.25">
      <c r="A228" s="9" t="str">
        <f>IF(DKP详单!A228&lt;&gt;"",DKP详单!A228,"None")</f>
        <v>雨陌丶無聲</v>
      </c>
      <c r="B228" s="9" t="str">
        <f>IF(A228&lt;&gt;"None",VLOOKUP(A228,DKP详单!A227:B827,2,0),"None")</f>
        <v>陌上花开</v>
      </c>
      <c r="C228" s="9">
        <f>IF(A228="None",0,IF(ISNA(VLOOKUP(A228,DKP详单!A$2:I$601,9,0)),0,VLOOKUP(A228,DKP详单!A$2:I$601,9,0)))</f>
        <v>45</v>
      </c>
      <c r="D228" s="9">
        <v>0</v>
      </c>
      <c r="E228" s="9">
        <f t="shared" si="9"/>
        <v>45</v>
      </c>
      <c r="F228" s="9">
        <f t="shared" si="10"/>
        <v>3</v>
      </c>
      <c r="G228" s="9">
        <f t="shared" si="11"/>
        <v>0</v>
      </c>
    </row>
    <row r="229" spans="1:7" x14ac:dyDescent="0.25">
      <c r="A229" s="9" t="str">
        <f>IF(DKP详单!A229&lt;&gt;"",DKP详单!A229,"None")</f>
        <v>梦影芊浔</v>
      </c>
      <c r="B229" s="9" t="str">
        <f>IF(A229&lt;&gt;"None",VLOOKUP(A229,DKP详单!A228:B828,2,0),"None")</f>
        <v>陌上花开</v>
      </c>
      <c r="C229" s="9">
        <f>IF(A229="None",0,IF(ISNA(VLOOKUP(A229,DKP详单!A$2:I$601,9,0)),0,VLOOKUP(A229,DKP详单!A$2:I$601,9,0)))</f>
        <v>0</v>
      </c>
      <c r="D229" s="9">
        <v>0</v>
      </c>
      <c r="E229" s="9">
        <f t="shared" si="9"/>
        <v>0</v>
      </c>
      <c r="F229" s="9">
        <f t="shared" si="10"/>
        <v>0</v>
      </c>
      <c r="G229" s="9">
        <f t="shared" si="11"/>
        <v>0</v>
      </c>
    </row>
    <row r="230" spans="1:7" x14ac:dyDescent="0.25">
      <c r="A230" s="9" t="str">
        <f>IF(DKP详单!A230&lt;&gt;"",DKP详单!A230,"None")</f>
        <v>莫亦有情</v>
      </c>
      <c r="B230" s="9" t="str">
        <f>IF(A230&lt;&gt;"None",VLOOKUP(A230,DKP详单!A229:B829,2,0),"None")</f>
        <v>双生逐梦</v>
      </c>
      <c r="C230" s="9">
        <f>IF(A230="None",0,IF(ISNA(VLOOKUP(A230,DKP详单!A$2:I$601,9,0)),0,VLOOKUP(A230,DKP详单!A$2:I$601,9,0)))</f>
        <v>0</v>
      </c>
      <c r="D230" s="9">
        <v>0</v>
      </c>
      <c r="E230" s="9">
        <f t="shared" si="9"/>
        <v>0</v>
      </c>
      <c r="F230" s="9">
        <f t="shared" si="10"/>
        <v>0</v>
      </c>
      <c r="G230" s="9">
        <f t="shared" si="11"/>
        <v>0</v>
      </c>
    </row>
    <row r="231" spans="1:7" x14ac:dyDescent="0.25">
      <c r="A231" s="9" t="str">
        <f>IF(DKP详单!A231&lt;&gt;"",DKP详单!A231,"None")</f>
        <v>゜半世霓裳゛</v>
      </c>
      <c r="B231" s="9" t="str">
        <f>IF(A231&lt;&gt;"None",VLOOKUP(A231,DKP详单!A230:B830,2,0),"None")</f>
        <v>陌上花开</v>
      </c>
      <c r="C231" s="9">
        <f>IF(A231="None",0,IF(ISNA(VLOOKUP(A231,DKP详单!A$2:I$601,9,0)),0,VLOOKUP(A231,DKP详单!A$2:I$601,9,0)))</f>
        <v>15</v>
      </c>
      <c r="D231" s="9">
        <v>0</v>
      </c>
      <c r="E231" s="9">
        <f t="shared" si="9"/>
        <v>15</v>
      </c>
      <c r="F231" s="9">
        <f t="shared" si="10"/>
        <v>1</v>
      </c>
      <c r="G231" s="9">
        <f t="shared" si="11"/>
        <v>0</v>
      </c>
    </row>
    <row r="232" spans="1:7" x14ac:dyDescent="0.25">
      <c r="A232" s="9" t="str">
        <f>IF(DKP详单!A232&lt;&gt;"",DKP详单!A232,"None")</f>
        <v>一贫ゞ</v>
      </c>
      <c r="B232" s="9" t="str">
        <f>IF(A232&lt;&gt;"None",VLOOKUP(A232,DKP详单!A231:B831,2,0),"None")</f>
        <v>陌上花开</v>
      </c>
      <c r="C232" s="9">
        <f>IF(A232="None",0,IF(ISNA(VLOOKUP(A232,DKP详单!A$2:I$601,9,0)),0,VLOOKUP(A232,DKP详单!A$2:I$601,9,0)))</f>
        <v>0</v>
      </c>
      <c r="D232" s="9">
        <v>0</v>
      </c>
      <c r="E232" s="9">
        <f t="shared" si="9"/>
        <v>0</v>
      </c>
      <c r="F232" s="9">
        <f t="shared" si="10"/>
        <v>0</v>
      </c>
      <c r="G232" s="9">
        <f t="shared" si="11"/>
        <v>0</v>
      </c>
    </row>
    <row r="233" spans="1:7" x14ac:dyDescent="0.25">
      <c r="A233" s="9" t="str">
        <f>IF(DKP详单!A233&lt;&gt;"",DKP详单!A233,"None")</f>
        <v>唐门张洁洁</v>
      </c>
      <c r="B233" s="9" t="str">
        <f>IF(A233&lt;&gt;"None",VLOOKUP(A233,DKP详单!A232:B832,2,0),"None")</f>
        <v>双生逐梦</v>
      </c>
      <c r="C233" s="9">
        <f>IF(A233="None",0,IF(ISNA(VLOOKUP(A233,DKP详单!A$2:I$601,9,0)),0,VLOOKUP(A233,DKP详单!A$2:I$601,9,0)))</f>
        <v>60</v>
      </c>
      <c r="D233" s="9">
        <v>0</v>
      </c>
      <c r="E233" s="9">
        <f t="shared" si="9"/>
        <v>60</v>
      </c>
      <c r="F233" s="9">
        <f t="shared" si="10"/>
        <v>4</v>
      </c>
      <c r="G233" s="9">
        <f t="shared" si="11"/>
        <v>0</v>
      </c>
    </row>
    <row r="234" spans="1:7" x14ac:dyDescent="0.25">
      <c r="A234" s="9" t="str">
        <f>IF(DKP详单!A234&lt;&gt;"",DKP详单!A234,"None")</f>
        <v>《木子李》</v>
      </c>
      <c r="B234" s="9" t="str">
        <f>IF(A234&lt;&gt;"None",VLOOKUP(A234,DKP详单!A233:B833,2,0),"None")</f>
        <v>万星楼</v>
      </c>
      <c r="C234" s="9">
        <f>IF(A234="None",0,IF(ISNA(VLOOKUP(A234,DKP详单!A$2:I$601,9,0)),0,VLOOKUP(A234,DKP详单!A$2:I$601,9,0)))</f>
        <v>15</v>
      </c>
      <c r="D234" s="9">
        <v>0</v>
      </c>
      <c r="E234" s="9">
        <f t="shared" si="9"/>
        <v>15</v>
      </c>
      <c r="F234" s="9">
        <f t="shared" si="10"/>
        <v>1</v>
      </c>
      <c r="G234" s="9">
        <f t="shared" si="11"/>
        <v>0</v>
      </c>
    </row>
    <row r="235" spans="1:7" x14ac:dyDescent="0.25">
      <c r="A235" s="9" t="str">
        <f>IF(DKP详单!A235&lt;&gt;"",DKP详单!A235,"None")</f>
        <v>南山暖阳</v>
      </c>
      <c r="B235" s="9" t="str">
        <f>IF(A235&lt;&gt;"None",VLOOKUP(A235,DKP详单!A234:B834,2,0),"None")</f>
        <v>双生逐梦</v>
      </c>
      <c r="C235" s="9">
        <f>IF(A235="None",0,IF(ISNA(VLOOKUP(A235,DKP详单!A$2:I$601,9,0)),0,VLOOKUP(A235,DKP详单!A$2:I$601,9,0)))</f>
        <v>0</v>
      </c>
      <c r="D235" s="9">
        <v>0</v>
      </c>
      <c r="E235" s="9">
        <f t="shared" si="9"/>
        <v>0</v>
      </c>
      <c r="F235" s="9">
        <f t="shared" si="10"/>
        <v>0</v>
      </c>
      <c r="G235" s="9">
        <f t="shared" si="11"/>
        <v>0</v>
      </c>
    </row>
    <row r="236" spans="1:7" x14ac:dyDescent="0.25">
      <c r="A236" s="9" t="str">
        <f>IF(DKP详单!A236&lt;&gt;"",DKP详单!A236,"None")</f>
        <v>陌默</v>
      </c>
      <c r="B236" s="9" t="str">
        <f>IF(A236&lt;&gt;"None",VLOOKUP(A236,DKP详单!A235:B835,2,0),"None")</f>
        <v>陌上花开</v>
      </c>
      <c r="C236" s="9">
        <f>IF(A236="None",0,IF(ISNA(VLOOKUP(A236,DKP详单!A$2:I$601,9,0)),0,VLOOKUP(A236,DKP详单!A$2:I$601,9,0)))</f>
        <v>45</v>
      </c>
      <c r="D236" s="9">
        <v>0</v>
      </c>
      <c r="E236" s="9">
        <f t="shared" si="9"/>
        <v>45</v>
      </c>
      <c r="F236" s="9">
        <f t="shared" si="10"/>
        <v>3</v>
      </c>
      <c r="G236" s="9">
        <f t="shared" si="11"/>
        <v>0</v>
      </c>
    </row>
    <row r="237" spans="1:7" x14ac:dyDescent="0.25">
      <c r="A237" s="9" t="str">
        <f>IF(DKP详单!A237&lt;&gt;"",DKP详单!A237,"None")</f>
        <v>山外小楼听夜雨</v>
      </c>
      <c r="B237" s="9" t="str">
        <f>IF(A237&lt;&gt;"None",VLOOKUP(A237,DKP详单!A236:B836,2,0),"None")</f>
        <v>万星楼</v>
      </c>
      <c r="C237" s="9">
        <f>IF(A237="None",0,IF(ISNA(VLOOKUP(A237,DKP详单!A$2:I$601,9,0)),0,VLOOKUP(A237,DKP详单!A$2:I$601,9,0)))</f>
        <v>15</v>
      </c>
      <c r="D237" s="9">
        <v>0</v>
      </c>
      <c r="E237" s="9">
        <f t="shared" si="9"/>
        <v>15</v>
      </c>
      <c r="F237" s="9">
        <f t="shared" si="10"/>
        <v>1</v>
      </c>
      <c r="G237" s="9">
        <f t="shared" si="11"/>
        <v>0</v>
      </c>
    </row>
    <row r="238" spans="1:7" x14ac:dyDescent="0.25">
      <c r="A238" s="9" t="str">
        <f>IF(DKP详单!A238&lt;&gt;"",DKP详单!A238,"None")</f>
        <v>夜雨添愁百年灯</v>
      </c>
      <c r="B238" s="9" t="str">
        <f>IF(A238&lt;&gt;"None",VLOOKUP(A238,DKP详单!A237:B837,2,0),"None")</f>
        <v>天纵</v>
      </c>
      <c r="C238" s="9">
        <f>IF(A238="None",0,IF(ISNA(VLOOKUP(A238,DKP详单!A$2:I$601,9,0)),0,VLOOKUP(A238,DKP详单!A$2:I$601,9,0)))</f>
        <v>45</v>
      </c>
      <c r="D238" s="9">
        <v>0</v>
      </c>
      <c r="E238" s="9">
        <f t="shared" si="9"/>
        <v>45</v>
      </c>
      <c r="F238" s="9">
        <f t="shared" si="10"/>
        <v>3</v>
      </c>
      <c r="G238" s="9">
        <f t="shared" si="11"/>
        <v>0</v>
      </c>
    </row>
    <row r="239" spans="1:7" x14ac:dyDescent="0.25">
      <c r="A239" s="9" t="str">
        <f>IF(DKP详单!A239&lt;&gt;"",DKP详单!A239,"None")</f>
        <v>梦若清兮</v>
      </c>
      <c r="B239" s="9" t="str">
        <f>IF(A239&lt;&gt;"None",VLOOKUP(A239,DKP详单!A238:B838,2,0),"None")</f>
        <v>天纵</v>
      </c>
      <c r="C239" s="9">
        <f>IF(A239="None",0,IF(ISNA(VLOOKUP(A239,DKP详单!A$2:I$601,9,0)),0,VLOOKUP(A239,DKP详单!A$2:I$601,9,0)))</f>
        <v>30</v>
      </c>
      <c r="D239" s="9">
        <v>0</v>
      </c>
      <c r="E239" s="9">
        <f t="shared" si="9"/>
        <v>30</v>
      </c>
      <c r="F239" s="9">
        <f t="shared" si="10"/>
        <v>2</v>
      </c>
      <c r="G239" s="9">
        <f t="shared" si="11"/>
        <v>0</v>
      </c>
    </row>
    <row r="240" spans="1:7" x14ac:dyDescent="0.25">
      <c r="A240" s="9" t="str">
        <f>IF(DKP详单!A240&lt;&gt;"",DKP详单!A240,"None")</f>
        <v>南宫槿儿</v>
      </c>
      <c r="B240" s="9" t="str">
        <f>IF(A240&lt;&gt;"None",VLOOKUP(A240,DKP详单!A239:B839,2,0),"None")</f>
        <v>陌上花开</v>
      </c>
      <c r="C240" s="9">
        <f>IF(A240="None",0,IF(ISNA(VLOOKUP(A240,DKP详单!A$2:I$601,9,0)),0,VLOOKUP(A240,DKP详单!A$2:I$601,9,0)))</f>
        <v>15</v>
      </c>
      <c r="D240" s="9">
        <v>0</v>
      </c>
      <c r="E240" s="9">
        <f t="shared" si="9"/>
        <v>15</v>
      </c>
      <c r="F240" s="9">
        <f t="shared" si="10"/>
        <v>1</v>
      </c>
      <c r="G240" s="9">
        <f t="shared" si="11"/>
        <v>0</v>
      </c>
    </row>
    <row r="241" spans="1:7" x14ac:dyDescent="0.25">
      <c r="A241" s="9" t="str">
        <f>IF(DKP详单!A241&lt;&gt;"",DKP详单!A241,"None")</f>
        <v>苏木与冰沙</v>
      </c>
      <c r="B241" s="9" t="str">
        <f>IF(A241&lt;&gt;"None",VLOOKUP(A241,DKP详单!A240:B840,2,0),"None")</f>
        <v>万星楼</v>
      </c>
      <c r="C241" s="9">
        <f>IF(A241="None",0,IF(ISNA(VLOOKUP(A241,DKP详单!A$2:I$601,9,0)),0,VLOOKUP(A241,DKP详单!A$2:I$601,9,0)))</f>
        <v>0</v>
      </c>
      <c r="D241" s="9">
        <v>0</v>
      </c>
      <c r="E241" s="9">
        <f t="shared" si="9"/>
        <v>0</v>
      </c>
      <c r="F241" s="9">
        <f t="shared" si="10"/>
        <v>0</v>
      </c>
      <c r="G241" s="9">
        <f t="shared" si="11"/>
        <v>0</v>
      </c>
    </row>
    <row r="242" spans="1:7" x14ac:dyDescent="0.25">
      <c r="A242" s="9" t="str">
        <f>IF(DKP详单!A242&lt;&gt;"",DKP详单!A242,"None")</f>
        <v>林妈妈</v>
      </c>
      <c r="B242" s="9" t="str">
        <f>IF(A242&lt;&gt;"None",VLOOKUP(A242,DKP详单!A241:B841,2,0),"None")</f>
        <v>陌上花开</v>
      </c>
      <c r="C242" s="9">
        <f>IF(A242="None",0,IF(ISNA(VLOOKUP(A242,DKP详单!A$2:I$601,9,0)),0,VLOOKUP(A242,DKP详单!A$2:I$601,9,0)))</f>
        <v>30</v>
      </c>
      <c r="D242" s="9">
        <v>0</v>
      </c>
      <c r="E242" s="9">
        <f t="shared" si="9"/>
        <v>30</v>
      </c>
      <c r="F242" s="9">
        <f t="shared" si="10"/>
        <v>2</v>
      </c>
      <c r="G242" s="9">
        <f t="shared" si="11"/>
        <v>0</v>
      </c>
    </row>
    <row r="243" spans="1:7" x14ac:dyDescent="0.25">
      <c r="A243" s="9" t="str">
        <f>IF(DKP详单!A243&lt;&gt;"",DKP详单!A243,"None")</f>
        <v>一刀秒杀你</v>
      </c>
      <c r="B243" s="9" t="str">
        <f>IF(A243&lt;&gt;"None",VLOOKUP(A243,DKP详单!A242:B842,2,0),"None")</f>
        <v>双生逐梦</v>
      </c>
      <c r="C243" s="9">
        <f>IF(A243="None",0,IF(ISNA(VLOOKUP(A243,DKP详单!A$2:I$601,9,0)),0,VLOOKUP(A243,DKP详单!A$2:I$601,9,0)))</f>
        <v>90</v>
      </c>
      <c r="D243" s="9">
        <v>0</v>
      </c>
      <c r="E243" s="9">
        <f t="shared" si="9"/>
        <v>90</v>
      </c>
      <c r="F243" s="9">
        <f t="shared" si="10"/>
        <v>6</v>
      </c>
      <c r="G243" s="9">
        <f t="shared" si="11"/>
        <v>0</v>
      </c>
    </row>
    <row r="244" spans="1:7" x14ac:dyDescent="0.25">
      <c r="A244" s="9" t="str">
        <f>IF(DKP详单!A244&lt;&gt;"",DKP详单!A244,"None")</f>
        <v>❀秋分❀</v>
      </c>
      <c r="B244" s="9" t="str">
        <f>IF(A244&lt;&gt;"None",VLOOKUP(A244,DKP详单!A243:B843,2,0),"None")</f>
        <v>万星楼</v>
      </c>
      <c r="C244" s="9">
        <f>IF(A244="None",0,IF(ISNA(VLOOKUP(A244,DKP详单!A$2:I$601,9,0)),0,VLOOKUP(A244,DKP详单!A$2:I$601,9,0)))</f>
        <v>15</v>
      </c>
      <c r="D244" s="9">
        <v>0</v>
      </c>
      <c r="E244" s="9">
        <f t="shared" si="9"/>
        <v>15</v>
      </c>
      <c r="F244" s="9">
        <f t="shared" si="10"/>
        <v>1</v>
      </c>
      <c r="G244" s="9">
        <f t="shared" si="11"/>
        <v>0</v>
      </c>
    </row>
    <row r="245" spans="1:7" x14ac:dyDescent="0.25">
      <c r="A245" s="9" t="str">
        <f>IF(DKP详单!A245&lt;&gt;"",DKP详单!A245,"None")</f>
        <v>ˇ子清</v>
      </c>
      <c r="B245" s="9" t="str">
        <f>IF(A245&lt;&gt;"None",VLOOKUP(A245,DKP详单!A244:B844,2,0),"None")</f>
        <v>天纵</v>
      </c>
      <c r="C245" s="9">
        <f>IF(A245="None",0,IF(ISNA(VLOOKUP(A245,DKP详单!A$2:I$601,9,0)),0,VLOOKUP(A245,DKP详单!A$2:I$601,9,0)))</f>
        <v>120</v>
      </c>
      <c r="D245" s="9">
        <v>0</v>
      </c>
      <c r="E245" s="9">
        <f t="shared" si="9"/>
        <v>120</v>
      </c>
      <c r="F245" s="9">
        <f t="shared" si="10"/>
        <v>8</v>
      </c>
      <c r="G245" s="9">
        <f t="shared" si="11"/>
        <v>0</v>
      </c>
    </row>
    <row r="246" spans="1:7" x14ac:dyDescent="0.25">
      <c r="A246" s="9" t="str">
        <f>IF(DKP详单!A246&lt;&gt;"",DKP详单!A246,"None")</f>
        <v>苏纯儿</v>
      </c>
      <c r="B246" s="9" t="str">
        <f>IF(A246&lt;&gt;"None",VLOOKUP(A246,DKP详单!A245:B845,2,0),"None")</f>
        <v>双生逐梦</v>
      </c>
      <c r="C246" s="9">
        <f>IF(A246="None",0,IF(ISNA(VLOOKUP(A246,DKP详单!A$2:I$601,9,0)),0,VLOOKUP(A246,DKP详单!A$2:I$601,9,0)))</f>
        <v>15</v>
      </c>
      <c r="D246" s="9">
        <v>0</v>
      </c>
      <c r="E246" s="9">
        <f t="shared" si="9"/>
        <v>15</v>
      </c>
      <c r="F246" s="9">
        <f t="shared" si="10"/>
        <v>1</v>
      </c>
      <c r="G246" s="9">
        <f t="shared" si="11"/>
        <v>0</v>
      </c>
    </row>
    <row r="247" spans="1:7" x14ac:dyDescent="0.25">
      <c r="A247" s="9" t="str">
        <f>IF(DKP详单!A247&lt;&gt;"",DKP详单!A247,"None")</f>
        <v>词卿</v>
      </c>
      <c r="B247" s="9" t="str">
        <f>IF(A247&lt;&gt;"None",VLOOKUP(A247,DKP详单!A246:B846,2,0),"None")</f>
        <v>万星楼</v>
      </c>
      <c r="C247" s="9">
        <f>IF(A247="None",0,IF(ISNA(VLOOKUP(A247,DKP详单!A$2:I$601,9,0)),0,VLOOKUP(A247,DKP详单!A$2:I$601,9,0)))</f>
        <v>75</v>
      </c>
      <c r="D247" s="9">
        <v>0</v>
      </c>
      <c r="E247" s="9">
        <f t="shared" si="9"/>
        <v>75</v>
      </c>
      <c r="F247" s="9">
        <f t="shared" si="10"/>
        <v>5</v>
      </c>
      <c r="G247" s="9">
        <f t="shared" si="11"/>
        <v>0</v>
      </c>
    </row>
    <row r="248" spans="1:7" x14ac:dyDescent="0.25">
      <c r="A248" s="9" t="str">
        <f>IF(DKP详单!A248&lt;&gt;"",DKP详单!A248,"None")</f>
        <v>墨染明月踏笙歌</v>
      </c>
      <c r="B248" s="9" t="str">
        <f>IF(A248&lt;&gt;"None",VLOOKUP(A248,DKP详单!A247:B847,2,0),"None")</f>
        <v>陌上花开</v>
      </c>
      <c r="C248" s="9">
        <f>IF(A248="None",0,IF(ISNA(VLOOKUP(A248,DKP详单!A$2:I$601,9,0)),0,VLOOKUP(A248,DKP详单!A$2:I$601,9,0)))</f>
        <v>30</v>
      </c>
      <c r="D248" s="9">
        <v>0</v>
      </c>
      <c r="E248" s="9">
        <f t="shared" si="9"/>
        <v>30</v>
      </c>
      <c r="F248" s="9">
        <f t="shared" si="10"/>
        <v>2</v>
      </c>
      <c r="G248" s="9">
        <f t="shared" si="11"/>
        <v>0</v>
      </c>
    </row>
    <row r="249" spans="1:7" x14ac:dyDescent="0.25">
      <c r="A249" s="9" t="str">
        <f>IF(DKP详单!A249&lt;&gt;"",DKP详单!A249,"None")</f>
        <v>秦少游丶</v>
      </c>
      <c r="B249" s="9" t="str">
        <f>IF(A249&lt;&gt;"None",VLOOKUP(A249,DKP详单!A248:B848,2,0),"None")</f>
        <v>万星楼</v>
      </c>
      <c r="C249" s="9">
        <f>IF(A249="None",0,IF(ISNA(VLOOKUP(A249,DKP详单!A$2:I$601,9,0)),0,VLOOKUP(A249,DKP详单!A$2:I$601,9,0)))</f>
        <v>0</v>
      </c>
      <c r="D249" s="9">
        <v>0</v>
      </c>
      <c r="E249" s="9">
        <f t="shared" si="9"/>
        <v>0</v>
      </c>
      <c r="F249" s="9">
        <f t="shared" si="10"/>
        <v>0</v>
      </c>
      <c r="G249" s="9">
        <f t="shared" si="11"/>
        <v>0</v>
      </c>
    </row>
    <row r="250" spans="1:7" x14ac:dyDescent="0.25">
      <c r="A250" s="9" t="str">
        <f>IF(DKP详单!A250&lt;&gt;"",DKP详单!A250,"None")</f>
        <v>唐珏的小姐姐</v>
      </c>
      <c r="B250" s="9" t="str">
        <f>IF(A250&lt;&gt;"None",VLOOKUP(A250,DKP详单!A249:B849,2,0),"None")</f>
        <v>陌上花开</v>
      </c>
      <c r="C250" s="9">
        <f>IF(A250="None",0,IF(ISNA(VLOOKUP(A250,DKP详单!A$2:I$601,9,0)),0,VLOOKUP(A250,DKP详单!A$2:I$601,9,0)))</f>
        <v>15</v>
      </c>
      <c r="D250" s="9">
        <v>0</v>
      </c>
      <c r="E250" s="9">
        <f t="shared" si="9"/>
        <v>15</v>
      </c>
      <c r="F250" s="9">
        <f t="shared" si="10"/>
        <v>1</v>
      </c>
      <c r="G250" s="9">
        <f t="shared" si="11"/>
        <v>0</v>
      </c>
    </row>
    <row r="251" spans="1:7" x14ac:dyDescent="0.25">
      <c r="A251" s="9" t="str">
        <f>IF(DKP详单!A251&lt;&gt;"",DKP详单!A251,"None")</f>
        <v>旧城忆梦</v>
      </c>
      <c r="B251" s="9" t="str">
        <f>IF(A251&lt;&gt;"None",VLOOKUP(A251,DKP详单!A250:B850,2,0),"None")</f>
        <v>陌上花开</v>
      </c>
      <c r="C251" s="9">
        <f>IF(A251="None",0,IF(ISNA(VLOOKUP(A251,DKP详单!A$2:I$601,9,0)),0,VLOOKUP(A251,DKP详单!A$2:I$601,9,0)))</f>
        <v>0</v>
      </c>
      <c r="D251" s="9">
        <v>0</v>
      </c>
      <c r="E251" s="9">
        <f t="shared" si="9"/>
        <v>0</v>
      </c>
      <c r="F251" s="9">
        <f t="shared" si="10"/>
        <v>0</v>
      </c>
      <c r="G251" s="9">
        <f t="shared" si="11"/>
        <v>0</v>
      </c>
    </row>
    <row r="252" spans="1:7" x14ac:dyDescent="0.25">
      <c r="A252" s="9" t="str">
        <f>IF(DKP详单!A252&lt;&gt;"",DKP详单!A252,"None")</f>
        <v>果味真知棒</v>
      </c>
      <c r="B252" s="9" t="str">
        <f>IF(A252&lt;&gt;"None",VLOOKUP(A252,DKP详单!A251:B851,2,0),"None")</f>
        <v>天纵</v>
      </c>
      <c r="C252" s="9">
        <f>IF(A252="None",0,IF(ISNA(VLOOKUP(A252,DKP详单!A$2:I$601,9,0)),0,VLOOKUP(A252,DKP详单!A$2:I$601,9,0)))</f>
        <v>90</v>
      </c>
      <c r="D252" s="9">
        <v>0</v>
      </c>
      <c r="E252" s="9">
        <f t="shared" si="9"/>
        <v>90</v>
      </c>
      <c r="F252" s="9">
        <f t="shared" si="10"/>
        <v>6</v>
      </c>
      <c r="G252" s="9">
        <f t="shared" si="11"/>
        <v>0</v>
      </c>
    </row>
    <row r="253" spans="1:7" x14ac:dyDescent="0.25">
      <c r="A253" s="9" t="str">
        <f>IF(DKP详单!A253&lt;&gt;"",DKP详单!A253,"None")</f>
        <v>梨花雨落</v>
      </c>
      <c r="B253" s="9" t="str">
        <f>IF(A253&lt;&gt;"None",VLOOKUP(A253,DKP详单!A252:B852,2,0),"None")</f>
        <v>万星楼</v>
      </c>
      <c r="C253" s="9">
        <f>IF(A253="None",0,IF(ISNA(VLOOKUP(A253,DKP详单!A$2:I$601,9,0)),0,VLOOKUP(A253,DKP详单!A$2:I$601,9,0)))</f>
        <v>30</v>
      </c>
      <c r="D253" s="9">
        <v>0</v>
      </c>
      <c r="E253" s="9">
        <f t="shared" si="9"/>
        <v>30</v>
      </c>
      <c r="F253" s="9">
        <f t="shared" si="10"/>
        <v>2</v>
      </c>
      <c r="G253" s="9">
        <f t="shared" si="11"/>
        <v>0</v>
      </c>
    </row>
    <row r="254" spans="1:7" x14ac:dyDescent="0.25">
      <c r="A254" s="9" t="str">
        <f>IF(DKP详单!A254&lt;&gt;"",DKP详单!A254,"None")</f>
        <v>凌波幻月</v>
      </c>
      <c r="B254" s="9" t="str">
        <f>IF(A254&lt;&gt;"None",VLOOKUP(A254,DKP详单!A253:B853,2,0),"None")</f>
        <v>陌上花开</v>
      </c>
      <c r="C254" s="9">
        <f>IF(A254="None",0,IF(ISNA(VLOOKUP(A254,DKP详单!A$2:I$601,9,0)),0,VLOOKUP(A254,DKP详单!A$2:I$601,9,0)))</f>
        <v>105</v>
      </c>
      <c r="D254" s="9">
        <v>0</v>
      </c>
      <c r="E254" s="9">
        <f t="shared" si="9"/>
        <v>105</v>
      </c>
      <c r="F254" s="9">
        <f t="shared" si="10"/>
        <v>7</v>
      </c>
      <c r="G254" s="9">
        <f t="shared" si="11"/>
        <v>0</v>
      </c>
    </row>
    <row r="255" spans="1:7" x14ac:dyDescent="0.25">
      <c r="A255" s="9" t="str">
        <f>IF(DKP详单!A255&lt;&gt;"",DKP详单!A255,"None")</f>
        <v>名字又被用了</v>
      </c>
      <c r="B255" s="9" t="str">
        <f>IF(A255&lt;&gt;"None",VLOOKUP(A255,DKP详单!A254:B854,2,0),"None")</f>
        <v>万星楼</v>
      </c>
      <c r="C255" s="9">
        <f>IF(A255="None",0,IF(ISNA(VLOOKUP(A255,DKP详单!A$2:I$601,9,0)),0,VLOOKUP(A255,DKP详单!A$2:I$601,9,0)))</f>
        <v>15</v>
      </c>
      <c r="D255" s="9">
        <v>0</v>
      </c>
      <c r="E255" s="9">
        <f t="shared" si="9"/>
        <v>15</v>
      </c>
      <c r="F255" s="9">
        <f t="shared" si="10"/>
        <v>1</v>
      </c>
      <c r="G255" s="9">
        <f t="shared" si="11"/>
        <v>0</v>
      </c>
    </row>
    <row r="256" spans="1:7" x14ac:dyDescent="0.25">
      <c r="A256" s="9" t="str">
        <f>IF(DKP详单!A256&lt;&gt;"",DKP详单!A256,"None")</f>
        <v>小熊ˋ</v>
      </c>
      <c r="B256" s="9" t="str">
        <f>IF(A256&lt;&gt;"None",VLOOKUP(A256,DKP详单!A255:B855,2,0),"None")</f>
        <v>陌上花开</v>
      </c>
      <c r="C256" s="9">
        <f>IF(A256="None",0,IF(ISNA(VLOOKUP(A256,DKP详单!A$2:I$601,9,0)),0,VLOOKUP(A256,DKP详单!A$2:I$601,9,0)))</f>
        <v>15</v>
      </c>
      <c r="D256" s="9">
        <v>0</v>
      </c>
      <c r="E256" s="9">
        <f t="shared" si="9"/>
        <v>15</v>
      </c>
      <c r="F256" s="9">
        <f t="shared" si="10"/>
        <v>1</v>
      </c>
      <c r="G256" s="9">
        <f t="shared" si="11"/>
        <v>0</v>
      </c>
    </row>
    <row r="257" spans="1:7" x14ac:dyDescent="0.25">
      <c r="A257" s="9" t="str">
        <f>IF(DKP详单!A257&lt;&gt;"",DKP详单!A257,"None")</f>
        <v>杰克威廉</v>
      </c>
      <c r="B257" s="9" t="str">
        <f>IF(A257&lt;&gt;"None",VLOOKUP(A257,DKP详单!A256:B856,2,0),"None")</f>
        <v>万星楼</v>
      </c>
      <c r="C257" s="9">
        <f>IF(A257="None",0,IF(ISNA(VLOOKUP(A257,DKP详单!A$2:I$601,9,0)),0,VLOOKUP(A257,DKP详单!A$2:I$601,9,0)))</f>
        <v>15</v>
      </c>
      <c r="D257" s="9">
        <v>0</v>
      </c>
      <c r="E257" s="9">
        <f t="shared" si="9"/>
        <v>15</v>
      </c>
      <c r="F257" s="9">
        <f t="shared" si="10"/>
        <v>1</v>
      </c>
      <c r="G257" s="9">
        <f t="shared" si="11"/>
        <v>0</v>
      </c>
    </row>
    <row r="258" spans="1:7" x14ac:dyDescent="0.25">
      <c r="A258" s="9" t="str">
        <f>IF(DKP详单!A258&lt;&gt;"",DKP详单!A258,"None")</f>
        <v>小桑酒哦</v>
      </c>
      <c r="B258" s="9" t="str">
        <f>IF(A258&lt;&gt;"None",VLOOKUP(A258,DKP详单!A257:B857,2,0),"None")</f>
        <v>陌上花开</v>
      </c>
      <c r="C258" s="9">
        <f>IF(A258="None",0,IF(ISNA(VLOOKUP(A258,DKP详单!A$2:I$601,9,0)),0,VLOOKUP(A258,DKP详单!A$2:I$601,9,0)))</f>
        <v>0</v>
      </c>
      <c r="D258" s="9">
        <v>0</v>
      </c>
      <c r="E258" s="9">
        <f t="shared" ref="E258:E321" si="12">C258+D258</f>
        <v>0</v>
      </c>
      <c r="F258" s="9">
        <f t="shared" ref="F258:F321" si="13">IF(ROUNDDOWN(E258/J$1,0)&gt;=8,8,ROUNDDOWN(E258/J$1,0))</f>
        <v>0</v>
      </c>
      <c r="G258" s="9">
        <f t="shared" ref="G258:G321" si="14">E258-F258*15</f>
        <v>0</v>
      </c>
    </row>
    <row r="259" spans="1:7" x14ac:dyDescent="0.25">
      <c r="A259" s="9" t="str">
        <f>IF(DKP详单!A259&lt;&gt;"",DKP详单!A259,"None")</f>
        <v>烟雨朦胧丶小丘</v>
      </c>
      <c r="B259" s="9" t="str">
        <f>IF(A259&lt;&gt;"None",VLOOKUP(A259,DKP详单!A258:B858,2,0),"None")</f>
        <v>双生逐梦</v>
      </c>
      <c r="C259" s="9">
        <f>IF(A259="None",0,IF(ISNA(VLOOKUP(A259,DKP详单!A$2:I$601,9,0)),0,VLOOKUP(A259,DKP详单!A$2:I$601,9,0)))</f>
        <v>15</v>
      </c>
      <c r="D259" s="9">
        <v>0</v>
      </c>
      <c r="E259" s="9">
        <f t="shared" si="12"/>
        <v>15</v>
      </c>
      <c r="F259" s="9">
        <f t="shared" si="13"/>
        <v>1</v>
      </c>
      <c r="G259" s="9">
        <f t="shared" si="14"/>
        <v>0</v>
      </c>
    </row>
    <row r="260" spans="1:7" x14ac:dyDescent="0.25">
      <c r="A260" s="9" t="str">
        <f>IF(DKP详单!A260&lt;&gt;"",DKP详单!A260,"None")</f>
        <v>小变态ヾ。</v>
      </c>
      <c r="B260" s="9" t="str">
        <f>IF(A260&lt;&gt;"None",VLOOKUP(A260,DKP详单!A259:B859,2,0),"None")</f>
        <v>天纵</v>
      </c>
      <c r="C260" s="9">
        <f>IF(A260="None",0,IF(ISNA(VLOOKUP(A260,DKP详单!A$2:I$601,9,0)),0,VLOOKUP(A260,DKP详单!A$2:I$601,9,0)))</f>
        <v>15</v>
      </c>
      <c r="D260" s="9">
        <v>0</v>
      </c>
      <c r="E260" s="9">
        <f t="shared" si="12"/>
        <v>15</v>
      </c>
      <c r="F260" s="9">
        <f t="shared" si="13"/>
        <v>1</v>
      </c>
      <c r="G260" s="9">
        <f t="shared" si="14"/>
        <v>0</v>
      </c>
    </row>
    <row r="261" spans="1:7" x14ac:dyDescent="0.25">
      <c r="A261" s="9" t="str">
        <f>IF(DKP详单!A261&lt;&gt;"",DKP详单!A261,"None")</f>
        <v>つ南城忆潇湘ゝ</v>
      </c>
      <c r="B261" s="9" t="str">
        <f>IF(A261&lt;&gt;"None",VLOOKUP(A261,DKP详单!A260:B860,2,0),"None")</f>
        <v>万星楼</v>
      </c>
      <c r="C261" s="9">
        <f>IF(A261="None",0,IF(ISNA(VLOOKUP(A261,DKP详单!A$2:I$601,9,0)),0,VLOOKUP(A261,DKP详单!A$2:I$601,9,0)))</f>
        <v>0</v>
      </c>
      <c r="D261" s="9">
        <v>0</v>
      </c>
      <c r="E261" s="9">
        <f t="shared" si="12"/>
        <v>0</v>
      </c>
      <c r="F261" s="9">
        <f t="shared" si="13"/>
        <v>0</v>
      </c>
      <c r="G261" s="9">
        <f t="shared" si="14"/>
        <v>0</v>
      </c>
    </row>
    <row r="262" spans="1:7" x14ac:dyDescent="0.25">
      <c r="A262" s="9" t="str">
        <f>IF(DKP详单!A262&lt;&gt;"",DKP详单!A262,"None")</f>
        <v>蓦浅恋</v>
      </c>
      <c r="B262" s="9" t="str">
        <f>IF(A262&lt;&gt;"None",VLOOKUP(A262,DKP详单!A261:B861,2,0),"None")</f>
        <v>天纵</v>
      </c>
      <c r="C262" s="9">
        <f>IF(A262="None",0,IF(ISNA(VLOOKUP(A262,DKP详单!A$2:I$601,9,0)),0,VLOOKUP(A262,DKP详单!A$2:I$601,9,0)))</f>
        <v>45</v>
      </c>
      <c r="D262" s="9">
        <v>0</v>
      </c>
      <c r="E262" s="9">
        <f t="shared" si="12"/>
        <v>45</v>
      </c>
      <c r="F262" s="9">
        <f t="shared" si="13"/>
        <v>3</v>
      </c>
      <c r="G262" s="9">
        <f t="shared" si="14"/>
        <v>0</v>
      </c>
    </row>
    <row r="263" spans="1:7" x14ac:dyDescent="0.25">
      <c r="A263" s="9" t="str">
        <f>IF(DKP详单!A263&lt;&gt;"",DKP详单!A263,"None")</f>
        <v>溪语</v>
      </c>
      <c r="B263" s="9" t="str">
        <f>IF(A263&lt;&gt;"None",VLOOKUP(A263,DKP详单!A262:B862,2,0),"None")</f>
        <v>陌上花开</v>
      </c>
      <c r="C263" s="9">
        <f>IF(A263="None",0,IF(ISNA(VLOOKUP(A263,DKP详单!A$2:I$601,9,0)),0,VLOOKUP(A263,DKP详单!A$2:I$601,9,0)))</f>
        <v>15</v>
      </c>
      <c r="D263" s="9">
        <v>0</v>
      </c>
      <c r="E263" s="9">
        <f t="shared" si="12"/>
        <v>15</v>
      </c>
      <c r="F263" s="9">
        <f t="shared" si="13"/>
        <v>1</v>
      </c>
      <c r="G263" s="9">
        <f t="shared" si="14"/>
        <v>0</v>
      </c>
    </row>
    <row r="264" spans="1:7" x14ac:dyDescent="0.25">
      <c r="A264" s="9" t="str">
        <f>IF(DKP详单!A264&lt;&gt;"",DKP详单!A264,"None")</f>
        <v>依梦非梦</v>
      </c>
      <c r="B264" s="9" t="str">
        <f>IF(A264&lt;&gt;"None",VLOOKUP(A264,DKP详单!A263:B863,2,0),"None")</f>
        <v>万星楼</v>
      </c>
      <c r="C264" s="9">
        <f>IF(A264="None",0,IF(ISNA(VLOOKUP(A264,DKP详单!A$2:I$601,9,0)),0,VLOOKUP(A264,DKP详单!A$2:I$601,9,0)))</f>
        <v>30</v>
      </c>
      <c r="D264" s="9">
        <v>0</v>
      </c>
      <c r="E264" s="9">
        <f t="shared" si="12"/>
        <v>30</v>
      </c>
      <c r="F264" s="9">
        <f t="shared" si="13"/>
        <v>2</v>
      </c>
      <c r="G264" s="9">
        <f t="shared" si="14"/>
        <v>0</v>
      </c>
    </row>
    <row r="265" spans="1:7" x14ac:dyDescent="0.25">
      <c r="A265" s="9" t="str">
        <f>IF(DKP详单!A265&lt;&gt;"",DKP详单!A265,"None")</f>
        <v>丶飞飞</v>
      </c>
      <c r="B265" s="9" t="str">
        <f>IF(A265&lt;&gt;"None",VLOOKUP(A265,DKP详单!A264:B864,2,0),"None")</f>
        <v>天纵</v>
      </c>
      <c r="C265" s="9">
        <f>IF(A265="None",0,IF(ISNA(VLOOKUP(A265,DKP详单!A$2:I$601,9,0)),0,VLOOKUP(A265,DKP详单!A$2:I$601,9,0)))</f>
        <v>15</v>
      </c>
      <c r="D265" s="9">
        <v>0</v>
      </c>
      <c r="E265" s="9">
        <f t="shared" si="12"/>
        <v>15</v>
      </c>
      <c r="F265" s="9">
        <f t="shared" si="13"/>
        <v>1</v>
      </c>
      <c r="G265" s="9">
        <f t="shared" si="14"/>
        <v>0</v>
      </c>
    </row>
    <row r="266" spans="1:7" x14ac:dyDescent="0.25">
      <c r="A266" s="9" t="str">
        <f>IF(DKP详单!A266&lt;&gt;"",DKP详单!A266,"None")</f>
        <v>悠悠白书丶</v>
      </c>
      <c r="B266" s="9" t="str">
        <f>IF(A266&lt;&gt;"None",VLOOKUP(A266,DKP详单!A265:B865,2,0),"None")</f>
        <v>天纵</v>
      </c>
      <c r="C266" s="9">
        <f>IF(A266="None",0,IF(ISNA(VLOOKUP(A266,DKP详单!A$2:I$601,9,0)),0,VLOOKUP(A266,DKP详单!A$2:I$601,9,0)))</f>
        <v>15</v>
      </c>
      <c r="D266" s="9">
        <v>0</v>
      </c>
      <c r="E266" s="9">
        <f t="shared" si="12"/>
        <v>15</v>
      </c>
      <c r="F266" s="9">
        <f t="shared" si="13"/>
        <v>1</v>
      </c>
      <c r="G266" s="9">
        <f t="shared" si="14"/>
        <v>0</v>
      </c>
    </row>
    <row r="267" spans="1:7" x14ac:dyDescent="0.25">
      <c r="A267" s="9" t="str">
        <f>IF(DKP详单!A267&lt;&gt;"",DKP详单!A267,"None")</f>
        <v>逍遥道゛</v>
      </c>
      <c r="B267" s="9" t="str">
        <f>IF(A267&lt;&gt;"None",VLOOKUP(A267,DKP详单!A266:B866,2,0),"None")</f>
        <v>双生逐梦</v>
      </c>
      <c r="C267" s="9">
        <f>IF(A267="None",0,IF(ISNA(VLOOKUP(A267,DKP详单!A$2:I$601,9,0)),0,VLOOKUP(A267,DKP详单!A$2:I$601,9,0)))</f>
        <v>0</v>
      </c>
      <c r="D267" s="9">
        <v>0</v>
      </c>
      <c r="E267" s="9">
        <f t="shared" si="12"/>
        <v>0</v>
      </c>
      <c r="F267" s="9">
        <f t="shared" si="13"/>
        <v>0</v>
      </c>
      <c r="G267" s="9">
        <f t="shared" si="14"/>
        <v>0</v>
      </c>
    </row>
    <row r="268" spans="1:7" x14ac:dyDescent="0.25">
      <c r="A268" s="9" t="str">
        <f>IF(DKP详单!A268&lt;&gt;"",DKP详单!A268,"None")</f>
        <v>我有两只大脚</v>
      </c>
      <c r="B268" s="9" t="str">
        <f>IF(A268&lt;&gt;"None",VLOOKUP(A268,DKP详单!A267:B867,2,0),"None")</f>
        <v>天纵</v>
      </c>
      <c r="C268" s="9">
        <f>IF(A268="None",0,IF(ISNA(VLOOKUP(A268,DKP详单!A$2:I$601,9,0)),0,VLOOKUP(A268,DKP详单!A$2:I$601,9,0)))</f>
        <v>0</v>
      </c>
      <c r="D268" s="9">
        <v>0</v>
      </c>
      <c r="E268" s="9">
        <f t="shared" si="12"/>
        <v>0</v>
      </c>
      <c r="F268" s="9">
        <f t="shared" si="13"/>
        <v>0</v>
      </c>
      <c r="G268" s="9">
        <f t="shared" si="14"/>
        <v>0</v>
      </c>
    </row>
    <row r="269" spans="1:7" x14ac:dyDescent="0.25">
      <c r="A269" s="9" t="str">
        <f>IF(DKP详单!A269&lt;&gt;"",DKP详单!A269,"None")</f>
        <v>゛慕槿ゞ</v>
      </c>
      <c r="B269" s="9" t="str">
        <f>IF(A269&lt;&gt;"None",VLOOKUP(A269,DKP详单!A268:B868,2,0),"None")</f>
        <v>陌上花开</v>
      </c>
      <c r="C269" s="9">
        <f>IF(A269="None",0,IF(ISNA(VLOOKUP(A269,DKP详单!A$2:I$601,9,0)),0,VLOOKUP(A269,DKP详单!A$2:I$601,9,0)))</f>
        <v>60</v>
      </c>
      <c r="D269" s="9">
        <v>0</v>
      </c>
      <c r="E269" s="9">
        <f t="shared" si="12"/>
        <v>60</v>
      </c>
      <c r="F269" s="9">
        <f t="shared" si="13"/>
        <v>4</v>
      </c>
      <c r="G269" s="9">
        <f t="shared" si="14"/>
        <v>0</v>
      </c>
    </row>
    <row r="270" spans="1:7" x14ac:dyDescent="0.25">
      <c r="A270" s="9" t="str">
        <f>IF(DKP详单!A270&lt;&gt;"",DKP详单!A270,"None")</f>
        <v>寒衣入画</v>
      </c>
      <c r="B270" s="9" t="str">
        <f>IF(A270&lt;&gt;"None",VLOOKUP(A270,DKP详单!A269:B869,2,0),"None")</f>
        <v>陌上花开</v>
      </c>
      <c r="C270" s="9">
        <f>IF(A270="None",0,IF(ISNA(VLOOKUP(A270,DKP详单!A$2:I$601,9,0)),0,VLOOKUP(A270,DKP详单!A$2:I$601,9,0)))</f>
        <v>75</v>
      </c>
      <c r="D270" s="9">
        <v>0</v>
      </c>
      <c r="E270" s="9">
        <f t="shared" si="12"/>
        <v>75</v>
      </c>
      <c r="F270" s="9">
        <f t="shared" si="13"/>
        <v>5</v>
      </c>
      <c r="G270" s="9">
        <f t="shared" si="14"/>
        <v>0</v>
      </c>
    </row>
    <row r="271" spans="1:7" x14ac:dyDescent="0.25">
      <c r="A271" s="9" t="str">
        <f>IF(DKP详单!A271&lt;&gt;"",DKP详单!A271,"None")</f>
        <v>友善的可可</v>
      </c>
      <c r="B271" s="9" t="str">
        <f>IF(A271&lt;&gt;"None",VLOOKUP(A271,DKP详单!A270:B870,2,0),"None")</f>
        <v>万星楼</v>
      </c>
      <c r="C271" s="9">
        <f>IF(A271="None",0,IF(ISNA(VLOOKUP(A271,DKP详单!A$2:I$601,9,0)),0,VLOOKUP(A271,DKP详单!A$2:I$601,9,0)))</f>
        <v>30</v>
      </c>
      <c r="D271" s="9">
        <v>0</v>
      </c>
      <c r="E271" s="9">
        <f t="shared" si="12"/>
        <v>30</v>
      </c>
      <c r="F271" s="9">
        <f t="shared" si="13"/>
        <v>2</v>
      </c>
      <c r="G271" s="9">
        <f t="shared" si="14"/>
        <v>0</v>
      </c>
    </row>
    <row r="272" spans="1:7" x14ac:dyDescent="0.25">
      <c r="A272" s="9" t="str">
        <f>IF(DKP详单!A272&lt;&gt;"",DKP详单!A272,"None")</f>
        <v>柚柚柚柚子╰</v>
      </c>
      <c r="B272" s="9" t="str">
        <f>IF(A272&lt;&gt;"None",VLOOKUP(A272,DKP详单!A271:B871,2,0),"None")</f>
        <v>陌上花开</v>
      </c>
      <c r="C272" s="9">
        <f>IF(A272="None",0,IF(ISNA(VLOOKUP(A272,DKP详单!A$2:I$601,9,0)),0,VLOOKUP(A272,DKP详单!A$2:I$601,9,0)))</f>
        <v>90</v>
      </c>
      <c r="D272" s="9">
        <v>0</v>
      </c>
      <c r="E272" s="9">
        <f t="shared" si="12"/>
        <v>90</v>
      </c>
      <c r="F272" s="9">
        <f t="shared" si="13"/>
        <v>6</v>
      </c>
      <c r="G272" s="9">
        <f t="shared" si="14"/>
        <v>0</v>
      </c>
    </row>
    <row r="273" spans="1:7" x14ac:dyDescent="0.25">
      <c r="A273" s="9" t="str">
        <f>IF(DKP详单!A273&lt;&gt;"",DKP详单!A273,"None")</f>
        <v>北冥有鱼翅</v>
      </c>
      <c r="B273" s="9" t="str">
        <f>IF(A273&lt;&gt;"None",VLOOKUP(A273,DKP详单!A272:B872,2,0),"None")</f>
        <v>双生逐梦</v>
      </c>
      <c r="C273" s="9">
        <f>IF(A273="None",0,IF(ISNA(VLOOKUP(A273,DKP详单!A$2:I$601,9,0)),0,VLOOKUP(A273,DKP详单!A$2:I$601,9,0)))</f>
        <v>0</v>
      </c>
      <c r="D273" s="9">
        <v>0</v>
      </c>
      <c r="E273" s="9">
        <f t="shared" si="12"/>
        <v>0</v>
      </c>
      <c r="F273" s="9">
        <f t="shared" si="13"/>
        <v>0</v>
      </c>
      <c r="G273" s="9">
        <f t="shared" si="14"/>
        <v>0</v>
      </c>
    </row>
    <row r="274" spans="1:7" x14ac:dyDescent="0.25">
      <c r="A274" s="9" t="str">
        <f>IF(DKP详单!A274&lt;&gt;"",DKP详单!A274,"None")</f>
        <v>十里重莲踏雪缨</v>
      </c>
      <c r="B274" s="9" t="str">
        <f>IF(A274&lt;&gt;"None",VLOOKUP(A274,DKP详单!A273:B873,2,0),"None")</f>
        <v>陌上花开</v>
      </c>
      <c r="C274" s="9">
        <f>IF(A274="None",0,IF(ISNA(VLOOKUP(A274,DKP详单!A$2:I$601,9,0)),0,VLOOKUP(A274,DKP详单!A$2:I$601,9,0)))</f>
        <v>0</v>
      </c>
      <c r="D274" s="9">
        <v>0</v>
      </c>
      <c r="E274" s="9">
        <f t="shared" si="12"/>
        <v>0</v>
      </c>
      <c r="F274" s="9">
        <f t="shared" si="13"/>
        <v>0</v>
      </c>
      <c r="G274" s="9">
        <f t="shared" si="14"/>
        <v>0</v>
      </c>
    </row>
    <row r="275" spans="1:7" x14ac:dyDescent="0.25">
      <c r="A275" s="9" t="str">
        <f>IF(DKP详单!A275&lt;&gt;"",DKP详单!A275,"None")</f>
        <v>℡坏尐絯メ</v>
      </c>
      <c r="B275" s="9" t="str">
        <f>IF(A275&lt;&gt;"None",VLOOKUP(A275,DKP详单!A274:B874,2,0),"None")</f>
        <v>天纵</v>
      </c>
      <c r="C275" s="9">
        <f>IF(A275="None",0,IF(ISNA(VLOOKUP(A275,DKP详单!A$2:I$601,9,0)),0,VLOOKUP(A275,DKP详单!A$2:I$601,9,0)))</f>
        <v>75</v>
      </c>
      <c r="D275" s="9">
        <v>0</v>
      </c>
      <c r="E275" s="9">
        <f t="shared" si="12"/>
        <v>75</v>
      </c>
      <c r="F275" s="9">
        <f t="shared" si="13"/>
        <v>5</v>
      </c>
      <c r="G275" s="9">
        <f t="shared" si="14"/>
        <v>0</v>
      </c>
    </row>
    <row r="276" spans="1:7" x14ac:dyDescent="0.25">
      <c r="A276" s="9" t="str">
        <f>IF(DKP详单!A276&lt;&gt;"",DKP详单!A276,"None")</f>
        <v>溪磐</v>
      </c>
      <c r="B276" s="9" t="str">
        <f>IF(A276&lt;&gt;"None",VLOOKUP(A276,DKP详单!A275:B875,2,0),"None")</f>
        <v>双生逐梦</v>
      </c>
      <c r="C276" s="9">
        <f>IF(A276="None",0,IF(ISNA(VLOOKUP(A276,DKP详单!A$2:I$601,9,0)),0,VLOOKUP(A276,DKP详单!A$2:I$601,9,0)))</f>
        <v>0</v>
      </c>
      <c r="D276" s="9">
        <v>0</v>
      </c>
      <c r="E276" s="9">
        <f t="shared" si="12"/>
        <v>0</v>
      </c>
      <c r="F276" s="9">
        <f t="shared" si="13"/>
        <v>0</v>
      </c>
      <c r="G276" s="9">
        <f t="shared" si="14"/>
        <v>0</v>
      </c>
    </row>
    <row r="277" spans="1:7" x14ac:dyDescent="0.25">
      <c r="A277" s="9" t="str">
        <f>IF(DKP详单!A277&lt;&gt;"",DKP详单!A277,"None")</f>
        <v>晴天ゞ</v>
      </c>
      <c r="B277" s="9" t="str">
        <f>IF(A277&lt;&gt;"None",VLOOKUP(A277,DKP详单!A276:B876,2,0),"None")</f>
        <v>万星楼</v>
      </c>
      <c r="C277" s="9">
        <f>IF(A277="None",0,IF(ISNA(VLOOKUP(A277,DKP详单!A$2:I$601,9,0)),0,VLOOKUP(A277,DKP详单!A$2:I$601,9,0)))</f>
        <v>15</v>
      </c>
      <c r="D277" s="9">
        <v>0</v>
      </c>
      <c r="E277" s="9">
        <f t="shared" si="12"/>
        <v>15</v>
      </c>
      <c r="F277" s="9">
        <f t="shared" si="13"/>
        <v>1</v>
      </c>
      <c r="G277" s="9">
        <f t="shared" si="14"/>
        <v>0</v>
      </c>
    </row>
    <row r="278" spans="1:7" x14ac:dyDescent="0.25">
      <c r="A278" s="9" t="str">
        <f>IF(DKP详单!A278&lt;&gt;"",DKP详单!A278,"None")</f>
        <v>蛀心虫</v>
      </c>
      <c r="B278" s="9" t="str">
        <f>IF(A278&lt;&gt;"None",VLOOKUP(A278,DKP详单!A277:B877,2,0),"None")</f>
        <v>双生逐梦</v>
      </c>
      <c r="C278" s="9">
        <f>IF(A278="None",0,IF(ISNA(VLOOKUP(A278,DKP详单!A$2:I$601,9,0)),0,VLOOKUP(A278,DKP详单!A$2:I$601,9,0)))</f>
        <v>15</v>
      </c>
      <c r="D278" s="9">
        <v>0</v>
      </c>
      <c r="E278" s="9">
        <f t="shared" si="12"/>
        <v>15</v>
      </c>
      <c r="F278" s="9">
        <f t="shared" si="13"/>
        <v>1</v>
      </c>
      <c r="G278" s="9">
        <f t="shared" si="14"/>
        <v>0</v>
      </c>
    </row>
    <row r="279" spans="1:7" x14ac:dyDescent="0.25">
      <c r="A279" s="9" t="str">
        <f>IF(DKP详单!A279&lt;&gt;"",DKP详单!A279,"None")</f>
        <v>台风、</v>
      </c>
      <c r="B279" s="9" t="str">
        <f>IF(A279&lt;&gt;"None",VLOOKUP(A279,DKP详单!A278:B878,2,0),"None")</f>
        <v>天纵</v>
      </c>
      <c r="C279" s="9">
        <f>IF(A279="None",0,IF(ISNA(VLOOKUP(A279,DKP详单!A$2:I$601,9,0)),0,VLOOKUP(A279,DKP详单!A$2:I$601,9,0)))</f>
        <v>90</v>
      </c>
      <c r="D279" s="9">
        <v>0</v>
      </c>
      <c r="E279" s="9">
        <f t="shared" si="12"/>
        <v>90</v>
      </c>
      <c r="F279" s="9">
        <f t="shared" si="13"/>
        <v>6</v>
      </c>
      <c r="G279" s="9">
        <f t="shared" si="14"/>
        <v>0</v>
      </c>
    </row>
    <row r="280" spans="1:7" x14ac:dyDescent="0.25">
      <c r="A280" s="9" t="str">
        <f>IF(DKP详单!A280&lt;&gt;"",DKP详单!A280,"None")</f>
        <v>白白泡泡糖</v>
      </c>
      <c r="B280" s="9" t="str">
        <f>IF(A280&lt;&gt;"None",VLOOKUP(A280,DKP详单!A279:B879,2,0),"None")</f>
        <v>天纵</v>
      </c>
      <c r="C280" s="9">
        <f>IF(A280="None",0,IF(ISNA(VLOOKUP(A280,DKP详单!A$2:I$601,9,0)),0,VLOOKUP(A280,DKP详单!A$2:I$601,9,0)))</f>
        <v>75</v>
      </c>
      <c r="D280" s="9">
        <v>0</v>
      </c>
      <c r="E280" s="9">
        <f t="shared" si="12"/>
        <v>75</v>
      </c>
      <c r="F280" s="9">
        <f t="shared" si="13"/>
        <v>5</v>
      </c>
      <c r="G280" s="9">
        <f t="shared" si="14"/>
        <v>0</v>
      </c>
    </row>
    <row r="281" spans="1:7" x14ac:dyDescent="0.25">
      <c r="A281" s="9" t="str">
        <f>IF(DKP详单!A281&lt;&gt;"",DKP详单!A281,"None")</f>
        <v>ބ绿豆沙ゞބ</v>
      </c>
      <c r="B281" s="9" t="str">
        <f>IF(A281&lt;&gt;"None",VLOOKUP(A281,DKP详单!A280:B880,2,0),"None")</f>
        <v>双生逐梦</v>
      </c>
      <c r="C281" s="9">
        <f>IF(A281="None",0,IF(ISNA(VLOOKUP(A281,DKP详单!A$2:I$601,9,0)),0,VLOOKUP(A281,DKP详单!A$2:I$601,9,0)))</f>
        <v>120</v>
      </c>
      <c r="D281" s="9">
        <v>0</v>
      </c>
      <c r="E281" s="9">
        <f t="shared" si="12"/>
        <v>120</v>
      </c>
      <c r="F281" s="9">
        <f t="shared" si="13"/>
        <v>8</v>
      </c>
      <c r="G281" s="9">
        <f t="shared" si="14"/>
        <v>0</v>
      </c>
    </row>
    <row r="282" spans="1:7" x14ac:dyDescent="0.25">
      <c r="A282" s="9" t="str">
        <f>IF(DKP详单!A282&lt;&gt;"",DKP详单!A282,"None")</f>
        <v>妾柏绮罗</v>
      </c>
      <c r="B282" s="9" t="str">
        <f>IF(A282&lt;&gt;"None",VLOOKUP(A282,DKP详单!A281:B881,2,0),"None")</f>
        <v>天纵</v>
      </c>
      <c r="C282" s="9">
        <f>IF(A282="None",0,IF(ISNA(VLOOKUP(A282,DKP详单!A$2:I$601,9,0)),0,VLOOKUP(A282,DKP详单!A$2:I$601,9,0)))</f>
        <v>105</v>
      </c>
      <c r="D282" s="9">
        <v>0</v>
      </c>
      <c r="E282" s="9">
        <f t="shared" si="12"/>
        <v>105</v>
      </c>
      <c r="F282" s="9">
        <f t="shared" si="13"/>
        <v>7</v>
      </c>
      <c r="G282" s="9">
        <f t="shared" si="14"/>
        <v>0</v>
      </c>
    </row>
    <row r="283" spans="1:7" x14ac:dyDescent="0.25">
      <c r="A283" s="9" t="str">
        <f>IF(DKP详单!A283&lt;&gt;"",DKP详单!A283,"None")</f>
        <v>烟雨朦胧丶晓秋</v>
      </c>
      <c r="B283" s="9" t="str">
        <f>IF(A283&lt;&gt;"None",VLOOKUP(A283,DKP详单!A282:B882,2,0),"None")</f>
        <v>双生逐梦</v>
      </c>
      <c r="C283" s="9">
        <f>IF(A283="None",0,IF(ISNA(VLOOKUP(A283,DKP详单!A$2:I$601,9,0)),0,VLOOKUP(A283,DKP详单!A$2:I$601,9,0)))</f>
        <v>0</v>
      </c>
      <c r="D283" s="9">
        <v>0</v>
      </c>
      <c r="E283" s="9">
        <f t="shared" si="12"/>
        <v>0</v>
      </c>
      <c r="F283" s="9">
        <f t="shared" si="13"/>
        <v>0</v>
      </c>
      <c r="G283" s="9">
        <f t="shared" si="14"/>
        <v>0</v>
      </c>
    </row>
    <row r="284" spans="1:7" x14ac:dyDescent="0.25">
      <c r="A284" s="9" t="str">
        <f>IF(DKP详单!A284&lt;&gt;"",DKP详单!A284,"None")</f>
        <v>我可是國寶</v>
      </c>
      <c r="B284" s="9" t="str">
        <f>IF(A284&lt;&gt;"None",VLOOKUP(A284,DKP详单!A283:B883,2,0),"None")</f>
        <v>天纵</v>
      </c>
      <c r="C284" s="9">
        <f>IF(A284="None",0,IF(ISNA(VLOOKUP(A284,DKP详单!A$2:I$601,9,0)),0,VLOOKUP(A284,DKP详单!A$2:I$601,9,0)))</f>
        <v>15</v>
      </c>
      <c r="D284" s="9">
        <v>0</v>
      </c>
      <c r="E284" s="9">
        <f t="shared" si="12"/>
        <v>15</v>
      </c>
      <c r="F284" s="9">
        <f t="shared" si="13"/>
        <v>1</v>
      </c>
      <c r="G284" s="9">
        <f t="shared" si="14"/>
        <v>0</v>
      </c>
    </row>
    <row r="285" spans="1:7" x14ac:dyDescent="0.25">
      <c r="A285" s="9" t="str">
        <f>IF(DKP详单!A285&lt;&gt;"",DKP详单!A285,"None")</f>
        <v>梨酱爱吃大西瓜</v>
      </c>
      <c r="B285" s="9" t="str">
        <f>IF(A285&lt;&gt;"None",VLOOKUP(A285,DKP详单!A284:B884,2,0),"None")</f>
        <v>天纵</v>
      </c>
      <c r="C285" s="9">
        <f>IF(A285="None",0,IF(ISNA(VLOOKUP(A285,DKP详单!A$2:I$601,9,0)),0,VLOOKUP(A285,DKP详单!A$2:I$601,9,0)))</f>
        <v>90</v>
      </c>
      <c r="D285" s="9">
        <v>0</v>
      </c>
      <c r="E285" s="9">
        <f t="shared" si="12"/>
        <v>90</v>
      </c>
      <c r="F285" s="9">
        <f t="shared" si="13"/>
        <v>6</v>
      </c>
      <c r="G285" s="9">
        <f t="shared" si="14"/>
        <v>0</v>
      </c>
    </row>
    <row r="286" spans="1:7" x14ac:dyDescent="0.25">
      <c r="A286" s="9" t="str">
        <f>IF(DKP详单!A286&lt;&gt;"",DKP详单!A286,"None")</f>
        <v>受气的奶黄包</v>
      </c>
      <c r="B286" s="9" t="str">
        <f>IF(A286&lt;&gt;"None",VLOOKUP(A286,DKP详单!A285:B885,2,0),"None")</f>
        <v>陌上花开</v>
      </c>
      <c r="C286" s="9">
        <f>IF(A286="None",0,IF(ISNA(VLOOKUP(A286,DKP详单!A$2:I$601,9,0)),0,VLOOKUP(A286,DKP详单!A$2:I$601,9,0)))</f>
        <v>105</v>
      </c>
      <c r="D286" s="9">
        <v>0</v>
      </c>
      <c r="E286" s="9">
        <f t="shared" si="12"/>
        <v>105</v>
      </c>
      <c r="F286" s="9">
        <f t="shared" si="13"/>
        <v>7</v>
      </c>
      <c r="G286" s="9">
        <f t="shared" si="14"/>
        <v>0</v>
      </c>
    </row>
    <row r="287" spans="1:7" x14ac:dyDescent="0.25">
      <c r="A287" s="9" t="str">
        <f>IF(DKP详单!A287&lt;&gt;"",DKP详单!A287,"None")</f>
        <v>愿我似樰卿如凨</v>
      </c>
      <c r="B287" s="9" t="str">
        <f>IF(A287&lt;&gt;"None",VLOOKUP(A287,DKP详单!A286:B886,2,0),"None")</f>
        <v>陌上花开</v>
      </c>
      <c r="C287" s="9">
        <f>IF(A287="None",0,IF(ISNA(VLOOKUP(A287,DKP详单!A$2:I$601,9,0)),0,VLOOKUP(A287,DKP详单!A$2:I$601,9,0)))</f>
        <v>30</v>
      </c>
      <c r="D287" s="9">
        <v>0</v>
      </c>
      <c r="E287" s="9">
        <f t="shared" si="12"/>
        <v>30</v>
      </c>
      <c r="F287" s="9">
        <f t="shared" si="13"/>
        <v>2</v>
      </c>
      <c r="G287" s="9">
        <f t="shared" si="14"/>
        <v>0</v>
      </c>
    </row>
    <row r="288" spans="1:7" x14ac:dyDescent="0.25">
      <c r="A288" s="9" t="str">
        <f>IF(DKP详单!A288&lt;&gt;"",DKP详单!A288,"None")</f>
        <v>孟斐菲</v>
      </c>
      <c r="B288" s="9" t="str">
        <f>IF(A288&lt;&gt;"None",VLOOKUP(A288,DKP详单!A287:B887,2,0),"None")</f>
        <v>万星楼</v>
      </c>
      <c r="C288" s="9">
        <f>IF(A288="None",0,IF(ISNA(VLOOKUP(A288,DKP详单!A$2:I$601,9,0)),0,VLOOKUP(A288,DKP详单!A$2:I$601,9,0)))</f>
        <v>15</v>
      </c>
      <c r="D288" s="9">
        <v>0</v>
      </c>
      <c r="E288" s="9">
        <f t="shared" si="12"/>
        <v>15</v>
      </c>
      <c r="F288" s="9">
        <f t="shared" si="13"/>
        <v>1</v>
      </c>
      <c r="G288" s="9">
        <f t="shared" si="14"/>
        <v>0</v>
      </c>
    </row>
    <row r="289" spans="1:7" x14ac:dyDescent="0.25">
      <c r="A289" s="9" t="str">
        <f>IF(DKP详单!A289&lt;&gt;"",DKP详单!A289,"None")</f>
        <v>旋回活杀自在阵</v>
      </c>
      <c r="B289" s="9" t="str">
        <f>IF(A289&lt;&gt;"None",VLOOKUP(A289,DKP详单!A288:B888,2,0),"None")</f>
        <v>天纵</v>
      </c>
      <c r="C289" s="9">
        <f>IF(A289="None",0,IF(ISNA(VLOOKUP(A289,DKP详单!A$2:I$601,9,0)),0,VLOOKUP(A289,DKP详单!A$2:I$601,9,0)))</f>
        <v>15</v>
      </c>
      <c r="D289" s="9">
        <v>0</v>
      </c>
      <c r="E289" s="9">
        <f t="shared" si="12"/>
        <v>15</v>
      </c>
      <c r="F289" s="9">
        <f t="shared" si="13"/>
        <v>1</v>
      </c>
      <c r="G289" s="9">
        <f t="shared" si="14"/>
        <v>0</v>
      </c>
    </row>
    <row r="290" spans="1:7" x14ac:dyDescent="0.25">
      <c r="A290" s="9" t="str">
        <f>IF(DKP详单!A290&lt;&gt;"",DKP详单!A290,"None")</f>
        <v>丷棠鲤</v>
      </c>
      <c r="B290" s="9" t="str">
        <f>IF(A290&lt;&gt;"None",VLOOKUP(A290,DKP详单!A289:B889,2,0),"None")</f>
        <v>陌上花开</v>
      </c>
      <c r="C290" s="9">
        <f>IF(A290="None",0,IF(ISNA(VLOOKUP(A290,DKP详单!A$2:I$601,9,0)),0,VLOOKUP(A290,DKP详单!A$2:I$601,9,0)))</f>
        <v>15</v>
      </c>
      <c r="D290" s="9">
        <v>0</v>
      </c>
      <c r="E290" s="9">
        <f t="shared" si="12"/>
        <v>15</v>
      </c>
      <c r="F290" s="9">
        <f t="shared" si="13"/>
        <v>1</v>
      </c>
      <c r="G290" s="9">
        <f t="shared" si="14"/>
        <v>0</v>
      </c>
    </row>
    <row r="291" spans="1:7" x14ac:dyDescent="0.25">
      <c r="A291" s="9" t="str">
        <f>IF(DKP详单!A291&lt;&gt;"",DKP详单!A291,"None")</f>
        <v>我可是国宝</v>
      </c>
      <c r="B291" s="9" t="str">
        <f>IF(A291&lt;&gt;"None",VLOOKUP(A291,DKP详单!A290:B890,2,0),"None")</f>
        <v>天纵</v>
      </c>
      <c r="C291" s="9">
        <f>IF(A291="None",0,IF(ISNA(VLOOKUP(A291,DKP详单!A$2:I$601,9,0)),0,VLOOKUP(A291,DKP详单!A$2:I$601,9,0)))</f>
        <v>15</v>
      </c>
      <c r="D291" s="9">
        <v>0</v>
      </c>
      <c r="E291" s="9">
        <f t="shared" si="12"/>
        <v>15</v>
      </c>
      <c r="F291" s="9">
        <f t="shared" si="13"/>
        <v>1</v>
      </c>
      <c r="G291" s="9">
        <f t="shared" si="14"/>
        <v>0</v>
      </c>
    </row>
    <row r="292" spans="1:7" x14ac:dyDescent="0.25">
      <c r="A292" s="9" t="str">
        <f>IF(DKP详单!A292&lt;&gt;"",DKP详单!A292,"None")</f>
        <v>春困的团子</v>
      </c>
      <c r="B292" s="9" t="str">
        <f>IF(A292&lt;&gt;"None",VLOOKUP(A292,DKP详单!A291:B891,2,0),"None")</f>
        <v>万星楼</v>
      </c>
      <c r="C292" s="9">
        <f>IF(A292="None",0,IF(ISNA(VLOOKUP(A292,DKP详单!A$2:I$601,9,0)),0,VLOOKUP(A292,DKP详单!A$2:I$601,9,0)))</f>
        <v>45</v>
      </c>
      <c r="D292" s="9">
        <v>0</v>
      </c>
      <c r="E292" s="9">
        <f t="shared" si="12"/>
        <v>45</v>
      </c>
      <c r="F292" s="9">
        <f t="shared" si="13"/>
        <v>3</v>
      </c>
      <c r="G292" s="9">
        <f t="shared" si="14"/>
        <v>0</v>
      </c>
    </row>
    <row r="293" spans="1:7" x14ac:dyDescent="0.25">
      <c r="A293" s="9" t="str">
        <f>IF(DKP详单!A293&lt;&gt;"",DKP详单!A293,"None")</f>
        <v>独去闲人</v>
      </c>
      <c r="B293" s="9" t="str">
        <f>IF(A293&lt;&gt;"None",VLOOKUP(A293,DKP详单!A292:B892,2,0),"None")</f>
        <v>陌上花开</v>
      </c>
      <c r="C293" s="9">
        <f>IF(A293="None",0,IF(ISNA(VLOOKUP(A293,DKP详单!A$2:I$601,9,0)),0,VLOOKUP(A293,DKP详单!A$2:I$601,9,0)))</f>
        <v>0</v>
      </c>
      <c r="D293" s="9">
        <v>0</v>
      </c>
      <c r="E293" s="9">
        <f t="shared" si="12"/>
        <v>0</v>
      </c>
      <c r="F293" s="9">
        <f t="shared" si="13"/>
        <v>0</v>
      </c>
      <c r="G293" s="9">
        <f t="shared" si="14"/>
        <v>0</v>
      </c>
    </row>
    <row r="294" spans="1:7" x14ac:dyDescent="0.25">
      <c r="A294" s="9" t="str">
        <f>IF(DKP详单!A294&lt;&gt;"",DKP详单!A294,"None")</f>
        <v>三岁沫</v>
      </c>
      <c r="B294" s="9" t="str">
        <f>IF(A294&lt;&gt;"None",VLOOKUP(A294,DKP详单!A293:B893,2,0),"None")</f>
        <v>天纵</v>
      </c>
      <c r="C294" s="9">
        <f>IF(A294="None",0,IF(ISNA(VLOOKUP(A294,DKP详单!A$2:I$601,9,0)),0,VLOOKUP(A294,DKP详单!A$2:I$601,9,0)))</f>
        <v>105</v>
      </c>
      <c r="D294" s="9">
        <v>0</v>
      </c>
      <c r="E294" s="9">
        <f t="shared" si="12"/>
        <v>105</v>
      </c>
      <c r="F294" s="9">
        <f t="shared" si="13"/>
        <v>7</v>
      </c>
      <c r="G294" s="9">
        <f t="shared" si="14"/>
        <v>0</v>
      </c>
    </row>
    <row r="295" spans="1:7" x14ac:dyDescent="0.25">
      <c r="A295" s="9" t="str">
        <f>IF(DKP详单!A295&lt;&gt;"",DKP详单!A295,"None")</f>
        <v>梦湿了内内</v>
      </c>
      <c r="B295" s="9" t="str">
        <f>IF(A295&lt;&gt;"None",VLOOKUP(A295,DKP详单!A294:B894,2,0),"None")</f>
        <v>万星楼</v>
      </c>
      <c r="C295" s="9">
        <f>IF(A295="None",0,IF(ISNA(VLOOKUP(A295,DKP详单!A$2:I$601,9,0)),0,VLOOKUP(A295,DKP详单!A$2:I$601,9,0)))</f>
        <v>0</v>
      </c>
      <c r="D295" s="9">
        <v>0</v>
      </c>
      <c r="E295" s="9">
        <f t="shared" si="12"/>
        <v>0</v>
      </c>
      <c r="F295" s="9">
        <f t="shared" si="13"/>
        <v>0</v>
      </c>
      <c r="G295" s="9">
        <f t="shared" si="14"/>
        <v>0</v>
      </c>
    </row>
    <row r="296" spans="1:7" x14ac:dyDescent="0.25">
      <c r="A296" s="9" t="str">
        <f>IF(DKP详单!A296&lt;&gt;"",DKP详单!A296,"None")</f>
        <v>似灼叹</v>
      </c>
      <c r="B296" s="9" t="str">
        <f>IF(A296&lt;&gt;"None",VLOOKUP(A296,DKP详单!A295:B895,2,0),"None")</f>
        <v>天纵</v>
      </c>
      <c r="C296" s="9">
        <f>IF(A296="None",0,IF(ISNA(VLOOKUP(A296,DKP详单!A$2:I$601,9,0)),0,VLOOKUP(A296,DKP详单!A$2:I$601,9,0)))</f>
        <v>0</v>
      </c>
      <c r="D296" s="9">
        <v>0</v>
      </c>
      <c r="E296" s="9">
        <f t="shared" si="12"/>
        <v>0</v>
      </c>
      <c r="F296" s="9">
        <f t="shared" si="13"/>
        <v>0</v>
      </c>
      <c r="G296" s="9">
        <f t="shared" si="14"/>
        <v>0</v>
      </c>
    </row>
    <row r="297" spans="1:7" x14ac:dyDescent="0.25">
      <c r="A297" s="9" t="str">
        <f>IF(DKP详单!A297&lt;&gt;"",DKP详单!A297,"None")</f>
        <v>음啾咪음</v>
      </c>
      <c r="B297" s="9" t="str">
        <f>IF(A297&lt;&gt;"None",VLOOKUP(A297,DKP详单!A296:B896,2,0),"None")</f>
        <v>陌上花开</v>
      </c>
      <c r="C297" s="9">
        <f>IF(A297="None",0,IF(ISNA(VLOOKUP(A297,DKP详单!A$2:I$601,9,0)),0,VLOOKUP(A297,DKP详单!A$2:I$601,9,0)))</f>
        <v>90</v>
      </c>
      <c r="D297" s="9">
        <v>0</v>
      </c>
      <c r="E297" s="9">
        <f t="shared" si="12"/>
        <v>90</v>
      </c>
      <c r="F297" s="9">
        <f t="shared" si="13"/>
        <v>6</v>
      </c>
      <c r="G297" s="9">
        <f t="shared" si="14"/>
        <v>0</v>
      </c>
    </row>
    <row r="298" spans="1:7" x14ac:dyDescent="0.25">
      <c r="A298" s="9" t="str">
        <f>IF(DKP详单!A298&lt;&gt;"",DKP详单!A298,"None")</f>
        <v>雪小梨</v>
      </c>
      <c r="B298" s="9" t="str">
        <f>IF(A298&lt;&gt;"None",VLOOKUP(A298,DKP详单!A297:B897,2,0),"None")</f>
        <v>陌上花开</v>
      </c>
      <c r="C298" s="9">
        <f>IF(A298="None",0,IF(ISNA(VLOOKUP(A298,DKP详单!A$2:I$601,9,0)),0,VLOOKUP(A298,DKP详单!A$2:I$601,9,0)))</f>
        <v>45</v>
      </c>
      <c r="D298" s="9">
        <v>0</v>
      </c>
      <c r="E298" s="9">
        <f t="shared" si="12"/>
        <v>45</v>
      </c>
      <c r="F298" s="9">
        <f t="shared" si="13"/>
        <v>3</v>
      </c>
      <c r="G298" s="9">
        <f t="shared" si="14"/>
        <v>0</v>
      </c>
    </row>
    <row r="299" spans="1:7" x14ac:dyDescent="0.25">
      <c r="A299" s="9" t="str">
        <f>IF(DKP详单!A299&lt;&gt;"",DKP详单!A299,"None")</f>
        <v>夜灯独酌荡舟行</v>
      </c>
      <c r="B299" s="9" t="str">
        <f>IF(A299&lt;&gt;"None",VLOOKUP(A299,DKP详单!A298:B898,2,0),"None")</f>
        <v>双生逐梦</v>
      </c>
      <c r="C299" s="9">
        <f>IF(A299="None",0,IF(ISNA(VLOOKUP(A299,DKP详单!A$2:I$601,9,0)),0,VLOOKUP(A299,DKP详单!A$2:I$601,9,0)))</f>
        <v>30</v>
      </c>
      <c r="D299" s="9">
        <v>0</v>
      </c>
      <c r="E299" s="9">
        <f t="shared" si="12"/>
        <v>30</v>
      </c>
      <c r="F299" s="9">
        <f t="shared" si="13"/>
        <v>2</v>
      </c>
      <c r="G299" s="9">
        <f t="shared" si="14"/>
        <v>0</v>
      </c>
    </row>
    <row r="300" spans="1:7" x14ac:dyDescent="0.25">
      <c r="A300" s="9" t="str">
        <f>IF(DKP详单!A300&lt;&gt;"",DKP详单!A300,"None")</f>
        <v>愿我似凨君如樰</v>
      </c>
      <c r="B300" s="9" t="str">
        <f>IF(A300&lt;&gt;"None",VLOOKUP(A300,DKP详单!A299:B899,2,0),"None")</f>
        <v>陌上花开</v>
      </c>
      <c r="C300" s="9">
        <f>IF(A300="None",0,IF(ISNA(VLOOKUP(A300,DKP详单!A$2:I$601,9,0)),0,VLOOKUP(A300,DKP详单!A$2:I$601,9,0)))</f>
        <v>15</v>
      </c>
      <c r="D300" s="9">
        <v>0</v>
      </c>
      <c r="E300" s="9">
        <f t="shared" si="12"/>
        <v>15</v>
      </c>
      <c r="F300" s="9">
        <f t="shared" si="13"/>
        <v>1</v>
      </c>
      <c r="G300" s="9">
        <f t="shared" si="14"/>
        <v>0</v>
      </c>
    </row>
    <row r="301" spans="1:7" x14ac:dyDescent="0.25">
      <c r="A301" s="9" t="str">
        <f>IF(DKP详单!A301&lt;&gt;"",DKP详单!A301,"None")</f>
        <v>你像场消散的梦</v>
      </c>
      <c r="B301" s="9" t="str">
        <f>IF(A301&lt;&gt;"None",VLOOKUP(A301,DKP详单!A300:B900,2,0),"None")</f>
        <v>天纵</v>
      </c>
      <c r="C301" s="9">
        <f>IF(A301="None",0,IF(ISNA(VLOOKUP(A301,DKP详单!A$2:I$601,9,0)),0,VLOOKUP(A301,DKP详单!A$2:I$601,9,0)))</f>
        <v>0</v>
      </c>
      <c r="D301" s="9">
        <v>0</v>
      </c>
      <c r="E301" s="9">
        <f t="shared" si="12"/>
        <v>0</v>
      </c>
      <c r="F301" s="9">
        <f t="shared" si="13"/>
        <v>0</v>
      </c>
      <c r="G301" s="9">
        <f t="shared" si="14"/>
        <v>0</v>
      </c>
    </row>
    <row r="302" spans="1:7" x14ac:dyDescent="0.25">
      <c r="A302" s="9" t="str">
        <f>IF(DKP详单!A302&lt;&gt;"",DKP详单!A302,"None")</f>
        <v>鬼面七郎</v>
      </c>
      <c r="B302" s="9" t="str">
        <f>IF(A302&lt;&gt;"None",VLOOKUP(A302,DKP详单!A301:B901,2,0),"None")</f>
        <v>天纵</v>
      </c>
      <c r="C302" s="9">
        <f>IF(A302="None",0,IF(ISNA(VLOOKUP(A302,DKP详单!A$2:I$601,9,0)),0,VLOOKUP(A302,DKP详单!A$2:I$601,9,0)))</f>
        <v>15</v>
      </c>
      <c r="D302" s="9">
        <v>0</v>
      </c>
      <c r="E302" s="9">
        <f t="shared" si="12"/>
        <v>15</v>
      </c>
      <c r="F302" s="9">
        <f t="shared" si="13"/>
        <v>1</v>
      </c>
      <c r="G302" s="9">
        <f t="shared" si="14"/>
        <v>0</v>
      </c>
    </row>
    <row r="303" spans="1:7" x14ac:dyDescent="0.25">
      <c r="A303" s="9" t="str">
        <f>IF(DKP详单!A303&lt;&gt;"",DKP详单!A303,"None")</f>
        <v>顾亓鸢</v>
      </c>
      <c r="B303" s="9" t="str">
        <f>IF(A303&lt;&gt;"None",VLOOKUP(A303,DKP详单!A302:B902,2,0),"None")</f>
        <v>陌上花开</v>
      </c>
      <c r="C303" s="9">
        <f>IF(A303="None",0,IF(ISNA(VLOOKUP(A303,DKP详单!A$2:I$601,9,0)),0,VLOOKUP(A303,DKP详单!A$2:I$601,9,0)))</f>
        <v>105</v>
      </c>
      <c r="D303" s="9">
        <v>0</v>
      </c>
      <c r="E303" s="9">
        <f t="shared" si="12"/>
        <v>105</v>
      </c>
      <c r="F303" s="9">
        <f t="shared" si="13"/>
        <v>7</v>
      </c>
      <c r="G303" s="9">
        <f t="shared" si="14"/>
        <v>0</v>
      </c>
    </row>
    <row r="304" spans="1:7" x14ac:dyDescent="0.25">
      <c r="A304" s="9" t="str">
        <f>IF(DKP详单!A304&lt;&gt;"",DKP详单!A304,"None")</f>
        <v>心跳的鱼</v>
      </c>
      <c r="B304" s="9" t="str">
        <f>IF(A304&lt;&gt;"None",VLOOKUP(A304,DKP详单!A303:B903,2,0),"None")</f>
        <v>天纵</v>
      </c>
      <c r="C304" s="9">
        <f>IF(A304="None",0,IF(ISNA(VLOOKUP(A304,DKP详单!A$2:I$601,9,0)),0,VLOOKUP(A304,DKP详单!A$2:I$601,9,0)))</f>
        <v>75</v>
      </c>
      <c r="D304" s="9">
        <v>0</v>
      </c>
      <c r="E304" s="9">
        <f t="shared" si="12"/>
        <v>75</v>
      </c>
      <c r="F304" s="9">
        <f t="shared" si="13"/>
        <v>5</v>
      </c>
      <c r="G304" s="9">
        <f t="shared" si="14"/>
        <v>0</v>
      </c>
    </row>
    <row r="305" spans="1:7" x14ac:dyDescent="0.25">
      <c r="A305" s="9" t="str">
        <f>IF(DKP详单!A305&lt;&gt;"",DKP详单!A305,"None")</f>
        <v>对酒当歌愁</v>
      </c>
      <c r="B305" s="9" t="str">
        <f>IF(A305&lt;&gt;"None",VLOOKUP(A305,DKP详单!A304:B904,2,0),"None")</f>
        <v>双生逐梦</v>
      </c>
      <c r="C305" s="9">
        <f>IF(A305="None",0,IF(ISNA(VLOOKUP(A305,DKP详单!A$2:I$601,9,0)),0,VLOOKUP(A305,DKP详单!A$2:I$601,9,0)))</f>
        <v>0</v>
      </c>
      <c r="D305" s="9">
        <v>0</v>
      </c>
      <c r="E305" s="9">
        <f t="shared" si="12"/>
        <v>0</v>
      </c>
      <c r="F305" s="9">
        <f t="shared" si="13"/>
        <v>0</v>
      </c>
      <c r="G305" s="9">
        <f t="shared" si="14"/>
        <v>0</v>
      </c>
    </row>
    <row r="306" spans="1:7" x14ac:dyDescent="0.25">
      <c r="A306" s="9" t="str">
        <f>IF(DKP详单!A306&lt;&gt;"",DKP详单!A306,"None")</f>
        <v>蓝霂霖</v>
      </c>
      <c r="B306" s="9" t="str">
        <f>IF(A306&lt;&gt;"None",VLOOKUP(A306,DKP详单!A305:B905,2,0),"None")</f>
        <v>陌上花开</v>
      </c>
      <c r="C306" s="9">
        <f>IF(A306="None",0,IF(ISNA(VLOOKUP(A306,DKP详单!A$2:I$601,9,0)),0,VLOOKUP(A306,DKP详单!A$2:I$601,9,0)))</f>
        <v>45</v>
      </c>
      <c r="D306" s="9">
        <v>0</v>
      </c>
      <c r="E306" s="9">
        <f t="shared" si="12"/>
        <v>45</v>
      </c>
      <c r="F306" s="9">
        <f t="shared" si="13"/>
        <v>3</v>
      </c>
      <c r="G306" s="9">
        <f t="shared" si="14"/>
        <v>0</v>
      </c>
    </row>
    <row r="307" spans="1:7" x14ac:dyDescent="0.25">
      <c r="A307" s="9" t="str">
        <f>IF(DKP详单!A307&lt;&gt;"",DKP详单!A307,"None")</f>
        <v>雨陌丶花の妖</v>
      </c>
      <c r="B307" s="9" t="str">
        <f>IF(A307&lt;&gt;"None",VLOOKUP(A307,DKP详单!A306:B906,2,0),"None")</f>
        <v>陌上花开</v>
      </c>
      <c r="C307" s="9">
        <f>IF(A307="None",0,IF(ISNA(VLOOKUP(A307,DKP详单!A$2:I$601,9,0)),0,VLOOKUP(A307,DKP详单!A$2:I$601,9,0)))</f>
        <v>0</v>
      </c>
      <c r="D307" s="9">
        <v>0</v>
      </c>
      <c r="E307" s="9">
        <f t="shared" si="12"/>
        <v>0</v>
      </c>
      <c r="F307" s="9">
        <f t="shared" si="13"/>
        <v>0</v>
      </c>
      <c r="G307" s="9">
        <f t="shared" si="14"/>
        <v>0</v>
      </c>
    </row>
    <row r="308" spans="1:7" x14ac:dyDescent="0.25">
      <c r="A308" s="9" t="str">
        <f>IF(DKP详单!A308&lt;&gt;"",DKP详单!A308,"None")</f>
        <v>♡♡唐♡珏♡♡</v>
      </c>
      <c r="B308" s="9" t="str">
        <f>IF(A308&lt;&gt;"None",VLOOKUP(A308,DKP详单!A307:B907,2,0),"None")</f>
        <v>陌上花开</v>
      </c>
      <c r="C308" s="9">
        <f>IF(A308="None",0,IF(ISNA(VLOOKUP(A308,DKP详单!A$2:I$601,9,0)),0,VLOOKUP(A308,DKP详单!A$2:I$601,9,0)))</f>
        <v>120</v>
      </c>
      <c r="D308" s="9">
        <v>0</v>
      </c>
      <c r="E308" s="9">
        <f t="shared" si="12"/>
        <v>120</v>
      </c>
      <c r="F308" s="9">
        <f t="shared" si="13"/>
        <v>8</v>
      </c>
      <c r="G308" s="9">
        <f t="shared" si="14"/>
        <v>0</v>
      </c>
    </row>
    <row r="309" spans="1:7" x14ac:dyDescent="0.25">
      <c r="A309" s="9" t="str">
        <f>IF(DKP详单!A309&lt;&gt;"",DKP详单!A309,"None")</f>
        <v>夏末い染伤</v>
      </c>
      <c r="B309" s="9" t="str">
        <f>IF(A309&lt;&gt;"None",VLOOKUP(A309,DKP详单!A308:B908,2,0),"None")</f>
        <v>天纵</v>
      </c>
      <c r="C309" s="9">
        <f>IF(A309="None",0,IF(ISNA(VLOOKUP(A309,DKP详单!A$2:I$601,9,0)),0,VLOOKUP(A309,DKP详单!A$2:I$601,9,0)))</f>
        <v>15</v>
      </c>
      <c r="D309" s="9">
        <v>0</v>
      </c>
      <c r="E309" s="9">
        <f t="shared" si="12"/>
        <v>15</v>
      </c>
      <c r="F309" s="9">
        <f t="shared" si="13"/>
        <v>1</v>
      </c>
      <c r="G309" s="9">
        <f t="shared" si="14"/>
        <v>0</v>
      </c>
    </row>
    <row r="310" spans="1:7" x14ac:dyDescent="0.25">
      <c r="A310" s="9" t="str">
        <f>IF(DKP详单!A310&lt;&gt;"",DKP详单!A310,"None")</f>
        <v>若离</v>
      </c>
      <c r="B310" s="9" t="str">
        <f>IF(A310&lt;&gt;"None",VLOOKUP(A310,DKP详单!A309:B909,2,0),"None")</f>
        <v>陌上花开</v>
      </c>
      <c r="C310" s="9">
        <f>IF(A310="None",0,IF(ISNA(VLOOKUP(A310,DKP详单!A$2:I$601,9,0)),0,VLOOKUP(A310,DKP详单!A$2:I$601,9,0)))</f>
        <v>105</v>
      </c>
      <c r="D310" s="9">
        <v>0</v>
      </c>
      <c r="E310" s="9">
        <f t="shared" si="12"/>
        <v>105</v>
      </c>
      <c r="F310" s="9">
        <f t="shared" si="13"/>
        <v>7</v>
      </c>
      <c r="G310" s="9">
        <f t="shared" si="14"/>
        <v>0</v>
      </c>
    </row>
    <row r="311" spans="1:7" x14ac:dyDescent="0.25">
      <c r="A311" s="9" t="str">
        <f>IF(DKP详单!A311&lt;&gt;"",DKP详单!A311,"None")</f>
        <v>南宫霏雪</v>
      </c>
      <c r="B311" s="9" t="str">
        <f>IF(A311&lt;&gt;"None",VLOOKUP(A311,DKP详单!A310:B910,2,0),"None")</f>
        <v>陌上花开</v>
      </c>
      <c r="C311" s="9">
        <f>IF(A311="None",0,IF(ISNA(VLOOKUP(A311,DKP详单!A$2:I$601,9,0)),0,VLOOKUP(A311,DKP详单!A$2:I$601,9,0)))</f>
        <v>90</v>
      </c>
      <c r="D311" s="9">
        <v>0</v>
      </c>
      <c r="E311" s="9">
        <f t="shared" si="12"/>
        <v>90</v>
      </c>
      <c r="F311" s="9">
        <f t="shared" si="13"/>
        <v>6</v>
      </c>
      <c r="G311" s="9">
        <f t="shared" si="14"/>
        <v>0</v>
      </c>
    </row>
    <row r="312" spans="1:7" x14ac:dyDescent="0.25">
      <c r="A312" s="9" t="str">
        <f>IF(DKP详单!A312&lt;&gt;"",DKP详单!A312,"None")</f>
        <v>一蠢绿毛龟</v>
      </c>
      <c r="B312" s="9" t="str">
        <f>IF(A312&lt;&gt;"None",VLOOKUP(A312,DKP详单!A311:B911,2,0),"None")</f>
        <v>万星楼</v>
      </c>
      <c r="C312" s="9">
        <f>IF(A312="None",0,IF(ISNA(VLOOKUP(A312,DKP详单!A$2:I$601,9,0)),0,VLOOKUP(A312,DKP详单!A$2:I$601,9,0)))</f>
        <v>0</v>
      </c>
      <c r="D312" s="9">
        <v>0</v>
      </c>
      <c r="E312" s="9">
        <f t="shared" si="12"/>
        <v>0</v>
      </c>
      <c r="F312" s="9">
        <f t="shared" si="13"/>
        <v>0</v>
      </c>
      <c r="G312" s="9">
        <f t="shared" si="14"/>
        <v>0</v>
      </c>
    </row>
    <row r="313" spans="1:7" x14ac:dyDescent="0.25">
      <c r="A313" s="9" t="str">
        <f>IF(DKP详单!A313&lt;&gt;"",DKP详单!A313,"None")</f>
        <v>反正我最咸〃</v>
      </c>
      <c r="B313" s="9" t="str">
        <f>IF(A313&lt;&gt;"None",VLOOKUP(A313,DKP详单!A312:B912,2,0),"None")</f>
        <v>万星楼</v>
      </c>
      <c r="C313" s="9">
        <f>IF(A313="None",0,IF(ISNA(VLOOKUP(A313,DKP详单!A$2:I$601,9,0)),0,VLOOKUP(A313,DKP详单!A$2:I$601,9,0)))</f>
        <v>0</v>
      </c>
      <c r="D313" s="9">
        <v>0</v>
      </c>
      <c r="E313" s="9">
        <f t="shared" si="12"/>
        <v>0</v>
      </c>
      <c r="F313" s="9">
        <f t="shared" si="13"/>
        <v>0</v>
      </c>
      <c r="G313" s="9">
        <f t="shared" si="14"/>
        <v>0</v>
      </c>
    </row>
    <row r="314" spans="1:7" x14ac:dyDescent="0.25">
      <c r="A314" s="9" t="str">
        <f>IF(DKP详单!A314&lt;&gt;"",DKP详单!A314,"None")</f>
        <v>友善的羽儿</v>
      </c>
      <c r="B314" s="9" t="str">
        <f>IF(A314&lt;&gt;"None",VLOOKUP(A314,DKP详单!A313:B913,2,0),"None")</f>
        <v>万星楼</v>
      </c>
      <c r="C314" s="9">
        <f>IF(A314="None",0,IF(ISNA(VLOOKUP(A314,DKP详单!A$2:I$601,9,0)),0,VLOOKUP(A314,DKP详单!A$2:I$601,9,0)))</f>
        <v>60</v>
      </c>
      <c r="D314" s="9">
        <v>0</v>
      </c>
      <c r="E314" s="9">
        <f t="shared" si="12"/>
        <v>60</v>
      </c>
      <c r="F314" s="9">
        <f t="shared" si="13"/>
        <v>4</v>
      </c>
      <c r="G314" s="9">
        <f t="shared" si="14"/>
        <v>0</v>
      </c>
    </row>
    <row r="315" spans="1:7" x14ac:dyDescent="0.25">
      <c r="A315" s="9" t="str">
        <f>IF(DKP详单!A315&lt;&gt;"",DKP详单!A315,"None")</f>
        <v>戒不掉的傲娇</v>
      </c>
      <c r="B315" s="9" t="str">
        <f>IF(A315&lt;&gt;"None",VLOOKUP(A315,DKP详单!A314:B914,2,0),"None")</f>
        <v>双生逐梦</v>
      </c>
      <c r="C315" s="9">
        <f>IF(A315="None",0,IF(ISNA(VLOOKUP(A315,DKP详单!A$2:I$601,9,0)),0,VLOOKUP(A315,DKP详单!A$2:I$601,9,0)))</f>
        <v>45</v>
      </c>
      <c r="D315" s="9">
        <v>0</v>
      </c>
      <c r="E315" s="9">
        <f t="shared" si="12"/>
        <v>45</v>
      </c>
      <c r="F315" s="9">
        <f t="shared" si="13"/>
        <v>3</v>
      </c>
      <c r="G315" s="9">
        <f t="shared" si="14"/>
        <v>0</v>
      </c>
    </row>
    <row r="316" spans="1:7" x14ac:dyDescent="0.25">
      <c r="A316" s="9" t="str">
        <f>IF(DKP详单!A316&lt;&gt;"",DKP详单!A316,"None")</f>
        <v>凉酒清杯</v>
      </c>
      <c r="B316" s="9" t="str">
        <f>IF(A316&lt;&gt;"None",VLOOKUP(A316,DKP详单!A315:B915,2,0),"None")</f>
        <v>万星楼</v>
      </c>
      <c r="C316" s="9">
        <f>IF(A316="None",0,IF(ISNA(VLOOKUP(A316,DKP详单!A$2:I$601,9,0)),0,VLOOKUP(A316,DKP详单!A$2:I$601,9,0)))</f>
        <v>0</v>
      </c>
      <c r="D316" s="9">
        <v>0</v>
      </c>
      <c r="E316" s="9">
        <f t="shared" si="12"/>
        <v>0</v>
      </c>
      <c r="F316" s="9">
        <f t="shared" si="13"/>
        <v>0</v>
      </c>
      <c r="G316" s="9">
        <f t="shared" si="14"/>
        <v>0</v>
      </c>
    </row>
    <row r="317" spans="1:7" x14ac:dyDescent="0.25">
      <c r="A317" s="9" t="str">
        <f>IF(DKP详单!A317&lt;&gt;"",DKP详单!A317,"None")</f>
        <v>次第花开</v>
      </c>
      <c r="B317" s="9" t="str">
        <f>IF(A317&lt;&gt;"None",VLOOKUP(A317,DKP详单!A316:B916,2,0),"None")</f>
        <v>双生逐梦</v>
      </c>
      <c r="C317" s="9">
        <f>IF(A317="None",0,IF(ISNA(VLOOKUP(A317,DKP详单!A$2:I$601,9,0)),0,VLOOKUP(A317,DKP详单!A$2:I$601,9,0)))</f>
        <v>0</v>
      </c>
      <c r="D317" s="9">
        <v>0</v>
      </c>
      <c r="E317" s="9">
        <f t="shared" si="12"/>
        <v>0</v>
      </c>
      <c r="F317" s="9">
        <f t="shared" si="13"/>
        <v>0</v>
      </c>
      <c r="G317" s="9">
        <f t="shared" si="14"/>
        <v>0</v>
      </c>
    </row>
    <row r="318" spans="1:7" x14ac:dyDescent="0.25">
      <c r="A318" s="9" t="str">
        <f>IF(DKP详单!A318&lt;&gt;"",DKP详单!A318,"None")</f>
        <v>孤辞。</v>
      </c>
      <c r="B318" s="9" t="str">
        <f>IF(A318&lt;&gt;"None",VLOOKUP(A318,DKP详单!A317:B917,2,0),"None")</f>
        <v>陌上花开</v>
      </c>
      <c r="C318" s="9">
        <f>IF(A318="None",0,IF(ISNA(VLOOKUP(A318,DKP详单!A$2:I$601,9,0)),0,VLOOKUP(A318,DKP详单!A$2:I$601,9,0)))</f>
        <v>0</v>
      </c>
      <c r="D318" s="9">
        <v>0</v>
      </c>
      <c r="E318" s="9">
        <f t="shared" si="12"/>
        <v>0</v>
      </c>
      <c r="F318" s="9">
        <f t="shared" si="13"/>
        <v>0</v>
      </c>
      <c r="G318" s="9">
        <f t="shared" si="14"/>
        <v>0</v>
      </c>
    </row>
    <row r="319" spans="1:7" x14ac:dyDescent="0.25">
      <c r="A319" s="9" t="str">
        <f>IF(DKP详单!A319&lt;&gt;"",DKP详单!A319,"None")</f>
        <v>帝柒影</v>
      </c>
      <c r="B319" s="9" t="str">
        <f>IF(A319&lt;&gt;"None",VLOOKUP(A319,DKP详单!A318:B918,2,0),"None")</f>
        <v>陌上花开</v>
      </c>
      <c r="C319" s="9">
        <f>IF(A319="None",0,IF(ISNA(VLOOKUP(A319,DKP详单!A$2:I$601,9,0)),0,VLOOKUP(A319,DKP详单!A$2:I$601,9,0)))</f>
        <v>15</v>
      </c>
      <c r="D319" s="9">
        <v>0</v>
      </c>
      <c r="E319" s="9">
        <f t="shared" si="12"/>
        <v>15</v>
      </c>
      <c r="F319" s="9">
        <f t="shared" si="13"/>
        <v>1</v>
      </c>
      <c r="G319" s="9">
        <f t="shared" si="14"/>
        <v>0</v>
      </c>
    </row>
    <row r="320" spans="1:7" x14ac:dyDescent="0.25">
      <c r="A320" s="9" t="str">
        <f>IF(DKP详单!A320&lt;&gt;"",DKP详单!A320,"None")</f>
        <v>可羽</v>
      </c>
      <c r="B320" s="9" t="str">
        <f>IF(A320&lt;&gt;"None",VLOOKUP(A320,DKP详单!A319:B919,2,0),"None")</f>
        <v>万星楼</v>
      </c>
      <c r="C320" s="9">
        <f>IF(A320="None",0,IF(ISNA(VLOOKUP(A320,DKP详单!A$2:I$601,9,0)),0,VLOOKUP(A320,DKP详单!A$2:I$601,9,0)))</f>
        <v>30</v>
      </c>
      <c r="D320" s="9">
        <v>0</v>
      </c>
      <c r="E320" s="9">
        <f t="shared" si="12"/>
        <v>30</v>
      </c>
      <c r="F320" s="9">
        <f t="shared" si="13"/>
        <v>2</v>
      </c>
      <c r="G320" s="9">
        <f t="shared" si="14"/>
        <v>0</v>
      </c>
    </row>
    <row r="321" spans="1:7" x14ac:dyDescent="0.25">
      <c r="A321" s="9" t="str">
        <f>IF(DKP详单!A321&lt;&gt;"",DKP详单!A321,"None")</f>
        <v>扶夏</v>
      </c>
      <c r="B321" s="9" t="str">
        <f>IF(A321&lt;&gt;"None",VLOOKUP(A321,DKP详单!A320:B920,2,0),"None")</f>
        <v>天纵</v>
      </c>
      <c r="C321" s="9">
        <f>IF(A321="None",0,IF(ISNA(VLOOKUP(A321,DKP详单!A$2:I$601,9,0)),0,VLOOKUP(A321,DKP详单!A$2:I$601,9,0)))</f>
        <v>0</v>
      </c>
      <c r="D321" s="9">
        <v>0</v>
      </c>
      <c r="E321" s="9">
        <f t="shared" si="12"/>
        <v>0</v>
      </c>
      <c r="F321" s="9">
        <f t="shared" si="13"/>
        <v>0</v>
      </c>
      <c r="G321" s="9">
        <f t="shared" si="14"/>
        <v>0</v>
      </c>
    </row>
    <row r="322" spans="1:7" x14ac:dyDescent="0.25">
      <c r="A322" s="9" t="str">
        <f>IF(DKP详单!A322&lt;&gt;"",DKP详单!A322,"None")</f>
        <v>上山不烂下山烂</v>
      </c>
      <c r="B322" s="9" t="str">
        <f>IF(A322&lt;&gt;"None",VLOOKUP(A322,DKP详单!A321:B921,2,0),"None")</f>
        <v>双生逐梦</v>
      </c>
      <c r="C322" s="9">
        <f>IF(A322="None",0,IF(ISNA(VLOOKUP(A322,DKP详单!A$2:I$601,9,0)),0,VLOOKUP(A322,DKP详单!A$2:I$601,9,0)))</f>
        <v>0</v>
      </c>
      <c r="D322" s="9">
        <v>0</v>
      </c>
      <c r="E322" s="9">
        <f t="shared" ref="E322:E385" si="15">C322+D322</f>
        <v>0</v>
      </c>
      <c r="F322" s="9">
        <f t="shared" ref="F322:F385" si="16">IF(ROUNDDOWN(E322/J$1,0)&gt;=8,8,ROUNDDOWN(E322/J$1,0))</f>
        <v>0</v>
      </c>
      <c r="G322" s="9">
        <f t="shared" ref="G322:G385" si="17">E322-F322*15</f>
        <v>0</v>
      </c>
    </row>
    <row r="323" spans="1:7" x14ac:dyDescent="0.25">
      <c r="A323" s="9" t="str">
        <f>IF(DKP详单!A323&lt;&gt;"",DKP详单!A323,"None")</f>
        <v>爱拼才能赢</v>
      </c>
      <c r="B323" s="9" t="str">
        <f>IF(A323&lt;&gt;"None",VLOOKUP(A323,DKP详单!A322:B922,2,0),"None")</f>
        <v>双生逐梦</v>
      </c>
      <c r="C323" s="9">
        <f>IF(A323="None",0,IF(ISNA(VLOOKUP(A323,DKP详单!A$2:I$601,9,0)),0,VLOOKUP(A323,DKP详单!A$2:I$601,9,0)))</f>
        <v>0</v>
      </c>
      <c r="D323" s="9">
        <v>0</v>
      </c>
      <c r="E323" s="9">
        <f t="shared" si="15"/>
        <v>0</v>
      </c>
      <c r="F323" s="9">
        <f t="shared" si="16"/>
        <v>0</v>
      </c>
      <c r="G323" s="9">
        <f t="shared" si="17"/>
        <v>0</v>
      </c>
    </row>
    <row r="324" spans="1:7" x14ac:dyDescent="0.25">
      <c r="A324" s="9" t="str">
        <f>IF(DKP详单!A324&lt;&gt;"",DKP详单!A324,"None")</f>
        <v>吹雨梦</v>
      </c>
      <c r="B324" s="9" t="str">
        <f>IF(A324&lt;&gt;"None",VLOOKUP(A324,DKP详单!A323:B923,2,0),"None")</f>
        <v>天纵</v>
      </c>
      <c r="C324" s="9">
        <f>IF(A324="None",0,IF(ISNA(VLOOKUP(A324,DKP详单!A$2:I$601,9,0)),0,VLOOKUP(A324,DKP详单!A$2:I$601,9,0)))</f>
        <v>45</v>
      </c>
      <c r="D324" s="9">
        <v>0</v>
      </c>
      <c r="E324" s="9">
        <f t="shared" si="15"/>
        <v>45</v>
      </c>
      <c r="F324" s="9">
        <f t="shared" si="16"/>
        <v>3</v>
      </c>
      <c r="G324" s="9">
        <f t="shared" si="17"/>
        <v>0</v>
      </c>
    </row>
    <row r="325" spans="1:7" x14ac:dyDescent="0.25">
      <c r="A325" s="9" t="str">
        <f>IF(DKP详单!A325&lt;&gt;"",DKP详单!A325,"None")</f>
        <v>_x0001__x0001_夜暮_x0001__x0001_</v>
      </c>
      <c r="B325" s="9" t="str">
        <f>IF(A325&lt;&gt;"None",VLOOKUP(A325,DKP详单!A324:B924,2,0),"None")</f>
        <v>天纵</v>
      </c>
      <c r="C325" s="9">
        <f>IF(A325="None",0,IF(ISNA(VLOOKUP(A325,DKP详单!A$2:I$601,9,0)),0,VLOOKUP(A325,DKP详单!A$2:I$601,9,0)))</f>
        <v>75</v>
      </c>
      <c r="D325" s="9">
        <v>0</v>
      </c>
      <c r="E325" s="9">
        <f t="shared" si="15"/>
        <v>75</v>
      </c>
      <c r="F325" s="9">
        <f t="shared" si="16"/>
        <v>5</v>
      </c>
      <c r="G325" s="9">
        <f t="shared" si="17"/>
        <v>0</v>
      </c>
    </row>
    <row r="326" spans="1:7" x14ac:dyDescent="0.25">
      <c r="A326" s="9" t="str">
        <f>IF(DKP详单!A326&lt;&gt;"",DKP详单!A326,"None")</f>
        <v>去吧丶皮皮须</v>
      </c>
      <c r="B326" s="9" t="str">
        <f>IF(A326&lt;&gt;"None",VLOOKUP(A326,DKP详单!A325:B925,2,0),"None")</f>
        <v>天纵</v>
      </c>
      <c r="C326" s="9">
        <f>IF(A326="None",0,IF(ISNA(VLOOKUP(A326,DKP详单!A$2:I$601,9,0)),0,VLOOKUP(A326,DKP详单!A$2:I$601,9,0)))</f>
        <v>45</v>
      </c>
      <c r="D326" s="9">
        <v>0</v>
      </c>
      <c r="E326" s="9">
        <f t="shared" si="15"/>
        <v>45</v>
      </c>
      <c r="F326" s="9">
        <f t="shared" si="16"/>
        <v>3</v>
      </c>
      <c r="G326" s="9">
        <f t="shared" si="17"/>
        <v>0</v>
      </c>
    </row>
    <row r="327" spans="1:7" x14ac:dyDescent="0.25">
      <c r="A327" s="9" t="str">
        <f>IF(DKP详单!A327&lt;&gt;"",DKP详单!A327,"None")</f>
        <v>不眠天下人</v>
      </c>
      <c r="B327" s="9" t="str">
        <f>IF(A327&lt;&gt;"None",VLOOKUP(A327,DKP详单!A326:B926,2,0),"None")</f>
        <v>万星楼</v>
      </c>
      <c r="C327" s="9">
        <f>IF(A327="None",0,IF(ISNA(VLOOKUP(A327,DKP详单!A$2:I$601,9,0)),0,VLOOKUP(A327,DKP详单!A$2:I$601,9,0)))</f>
        <v>15</v>
      </c>
      <c r="D327" s="9">
        <v>0</v>
      </c>
      <c r="E327" s="9">
        <f t="shared" si="15"/>
        <v>15</v>
      </c>
      <c r="F327" s="9">
        <f t="shared" si="16"/>
        <v>1</v>
      </c>
      <c r="G327" s="9">
        <f t="shared" si="17"/>
        <v>0</v>
      </c>
    </row>
    <row r="328" spans="1:7" x14ac:dyDescent="0.25">
      <c r="A328" s="9" t="str">
        <f>IF(DKP详单!A328&lt;&gt;"",DKP详单!A328,"None")</f>
        <v>❀两岁半ღ</v>
      </c>
      <c r="B328" s="9" t="str">
        <f>IF(A328&lt;&gt;"None",VLOOKUP(A328,DKP详单!A327:B927,2,0),"None")</f>
        <v>天纵</v>
      </c>
      <c r="C328" s="9">
        <f>IF(A328="None",0,IF(ISNA(VLOOKUP(A328,DKP详单!A$2:I$601,9,0)),0,VLOOKUP(A328,DKP详单!A$2:I$601,9,0)))</f>
        <v>30</v>
      </c>
      <c r="D328" s="9">
        <v>0</v>
      </c>
      <c r="E328" s="9">
        <f t="shared" si="15"/>
        <v>30</v>
      </c>
      <c r="F328" s="9">
        <f t="shared" si="16"/>
        <v>2</v>
      </c>
      <c r="G328" s="9">
        <f t="shared" si="17"/>
        <v>0</v>
      </c>
    </row>
    <row r="329" spans="1:7" x14ac:dyDescent="0.25">
      <c r="A329" s="9" t="str">
        <f>IF(DKP详单!A329&lt;&gt;"",DKP详单!A329,"None")</f>
        <v>浅妃夏眸</v>
      </c>
      <c r="B329" s="9" t="str">
        <f>IF(A329&lt;&gt;"None",VLOOKUP(A329,DKP详单!A328:B928,2,0),"None")</f>
        <v>天纵</v>
      </c>
      <c r="C329" s="9">
        <f>IF(A329="None",0,IF(ISNA(VLOOKUP(A329,DKP详单!A$2:I$601,9,0)),0,VLOOKUP(A329,DKP详单!A$2:I$601,9,0)))</f>
        <v>60</v>
      </c>
      <c r="D329" s="9">
        <v>0</v>
      </c>
      <c r="E329" s="9">
        <f t="shared" si="15"/>
        <v>60</v>
      </c>
      <c r="F329" s="9">
        <f t="shared" si="16"/>
        <v>4</v>
      </c>
      <c r="G329" s="9">
        <f t="shared" si="17"/>
        <v>0</v>
      </c>
    </row>
    <row r="330" spans="1:7" x14ac:dyDescent="0.25">
      <c r="A330" s="9" t="str">
        <f>IF(DKP详单!A330&lt;&gt;"",DKP详单!A330,"None")</f>
        <v>小丶小姐姐</v>
      </c>
      <c r="B330" s="9" t="str">
        <f>IF(A330&lt;&gt;"None",VLOOKUP(A330,DKP详单!A329:B929,2,0),"None")</f>
        <v>双生逐梦</v>
      </c>
      <c r="C330" s="9">
        <f>IF(A330="None",0,IF(ISNA(VLOOKUP(A330,DKP详单!A$2:I$601,9,0)),0,VLOOKUP(A330,DKP详单!A$2:I$601,9,0)))</f>
        <v>0</v>
      </c>
      <c r="D330" s="9">
        <v>0</v>
      </c>
      <c r="E330" s="9">
        <f t="shared" si="15"/>
        <v>0</v>
      </c>
      <c r="F330" s="9">
        <f t="shared" si="16"/>
        <v>0</v>
      </c>
      <c r="G330" s="9">
        <f t="shared" si="17"/>
        <v>0</v>
      </c>
    </row>
    <row r="331" spans="1:7" x14ac:dyDescent="0.25">
      <c r="A331" s="9" t="str">
        <f>IF(DKP详单!A331&lt;&gt;"",DKP详单!A331,"None")</f>
        <v>一曲断魂思无涯</v>
      </c>
      <c r="B331" s="9" t="str">
        <f>IF(A331&lt;&gt;"None",VLOOKUP(A331,DKP详单!A330:B930,2,0),"None")</f>
        <v>万星楼</v>
      </c>
      <c r="C331" s="9">
        <f>IF(A331="None",0,IF(ISNA(VLOOKUP(A331,DKP详单!A$2:I$601,9,0)),0,VLOOKUP(A331,DKP详单!A$2:I$601,9,0)))</f>
        <v>0</v>
      </c>
      <c r="D331" s="9">
        <v>0</v>
      </c>
      <c r="E331" s="9">
        <f t="shared" si="15"/>
        <v>0</v>
      </c>
      <c r="F331" s="9">
        <f t="shared" si="16"/>
        <v>0</v>
      </c>
      <c r="G331" s="9">
        <f t="shared" si="17"/>
        <v>0</v>
      </c>
    </row>
    <row r="332" spans="1:7" x14ac:dyDescent="0.25">
      <c r="A332" s="9" t="str">
        <f>IF(DKP详单!A332&lt;&gt;"",DKP详单!A332,"None")</f>
        <v>＊平生欢✲ジ</v>
      </c>
      <c r="B332" s="9" t="str">
        <f>IF(A332&lt;&gt;"None",VLOOKUP(A332,DKP详单!A331:B931,2,0),"None")</f>
        <v>陌上花开</v>
      </c>
      <c r="C332" s="9">
        <f>IF(A332="None",0,IF(ISNA(VLOOKUP(A332,DKP详单!A$2:I$601,9,0)),0,VLOOKUP(A332,DKP详单!A$2:I$601,9,0)))</f>
        <v>90</v>
      </c>
      <c r="D332" s="9">
        <v>0</v>
      </c>
      <c r="E332" s="9">
        <f t="shared" si="15"/>
        <v>90</v>
      </c>
      <c r="F332" s="9">
        <f t="shared" si="16"/>
        <v>6</v>
      </c>
      <c r="G332" s="9">
        <f t="shared" si="17"/>
        <v>0</v>
      </c>
    </row>
    <row r="333" spans="1:7" x14ac:dyDescent="0.25">
      <c r="A333" s="9" t="str">
        <f>IF(DKP详单!A333&lt;&gt;"",DKP详单!A333,"None")</f>
        <v>珟茗</v>
      </c>
      <c r="B333" s="9" t="str">
        <f>IF(A333&lt;&gt;"None",VLOOKUP(A333,DKP详单!A332:B932,2,0),"None")</f>
        <v>天纵</v>
      </c>
      <c r="C333" s="9">
        <f>IF(A333="None",0,IF(ISNA(VLOOKUP(A333,DKP详单!A$2:I$601,9,0)),0,VLOOKUP(A333,DKP详单!A$2:I$601,9,0)))</f>
        <v>15</v>
      </c>
      <c r="D333" s="9">
        <v>0</v>
      </c>
      <c r="E333" s="9">
        <f t="shared" si="15"/>
        <v>15</v>
      </c>
      <c r="F333" s="9">
        <f t="shared" si="16"/>
        <v>1</v>
      </c>
      <c r="G333" s="9">
        <f t="shared" si="17"/>
        <v>0</v>
      </c>
    </row>
    <row r="334" spans="1:7" x14ac:dyDescent="0.25">
      <c r="A334" s="9" t="str">
        <f>IF(DKP详单!A334&lt;&gt;"",DKP详单!A334,"None")</f>
        <v>神荼夜</v>
      </c>
      <c r="B334" s="9" t="str">
        <f>IF(A334&lt;&gt;"None",VLOOKUP(A334,DKP详单!A333:B933,2,0),"None")</f>
        <v>双生逐梦</v>
      </c>
      <c r="C334" s="9">
        <f>IF(A334="None",0,IF(ISNA(VLOOKUP(A334,DKP详单!A$2:I$601,9,0)),0,VLOOKUP(A334,DKP详单!A$2:I$601,9,0)))</f>
        <v>0</v>
      </c>
      <c r="D334" s="9">
        <v>0</v>
      </c>
      <c r="E334" s="9">
        <f t="shared" si="15"/>
        <v>0</v>
      </c>
      <c r="F334" s="9">
        <f t="shared" si="16"/>
        <v>0</v>
      </c>
      <c r="G334" s="9">
        <f t="shared" si="17"/>
        <v>0</v>
      </c>
    </row>
    <row r="335" spans="1:7" x14ac:dyDescent="0.25">
      <c r="A335" s="9" t="str">
        <f>IF(DKP详单!A335&lt;&gt;"",DKP详单!A335,"None")</f>
        <v>六方秋凉</v>
      </c>
      <c r="B335" s="9" t="str">
        <f>IF(A335&lt;&gt;"None",VLOOKUP(A335,DKP详单!A334:B934,2,0),"None")</f>
        <v>双生逐梦</v>
      </c>
      <c r="C335" s="9">
        <f>IF(A335="None",0,IF(ISNA(VLOOKUP(A335,DKP详单!A$2:I$601,9,0)),0,VLOOKUP(A335,DKP详单!A$2:I$601,9,0)))</f>
        <v>15</v>
      </c>
      <c r="D335" s="9">
        <v>0</v>
      </c>
      <c r="E335" s="9">
        <f t="shared" si="15"/>
        <v>15</v>
      </c>
      <c r="F335" s="9">
        <f t="shared" si="16"/>
        <v>1</v>
      </c>
      <c r="G335" s="9">
        <f t="shared" si="17"/>
        <v>0</v>
      </c>
    </row>
    <row r="336" spans="1:7" x14ac:dyDescent="0.25">
      <c r="A336" s="9" t="str">
        <f>IF(DKP详单!A336&lt;&gt;"",DKP详单!A336,"None")</f>
        <v>白亦妃</v>
      </c>
      <c r="B336" s="9" t="str">
        <f>IF(A336&lt;&gt;"None",VLOOKUP(A336,DKP详单!A335:B935,2,0),"None")</f>
        <v>双生逐梦</v>
      </c>
      <c r="C336" s="9">
        <f>IF(A336="None",0,IF(ISNA(VLOOKUP(A336,DKP详单!A$2:I$601,9,0)),0,VLOOKUP(A336,DKP详单!A$2:I$601,9,0)))</f>
        <v>15</v>
      </c>
      <c r="D336" s="9">
        <v>0</v>
      </c>
      <c r="E336" s="9">
        <f t="shared" si="15"/>
        <v>15</v>
      </c>
      <c r="F336" s="9">
        <f t="shared" si="16"/>
        <v>1</v>
      </c>
      <c r="G336" s="9">
        <f t="shared" si="17"/>
        <v>0</v>
      </c>
    </row>
    <row r="337" spans="1:7" x14ac:dyDescent="0.25">
      <c r="A337" s="9" t="str">
        <f>IF(DKP详单!A337&lt;&gt;"",DKP详单!A337,"None")</f>
        <v>如果再相遇丶</v>
      </c>
      <c r="B337" s="9" t="str">
        <f>IF(A337&lt;&gt;"None",VLOOKUP(A337,DKP详单!A336:B936,2,0),"None")</f>
        <v>双生逐梦</v>
      </c>
      <c r="C337" s="9">
        <f>IF(A337="None",0,IF(ISNA(VLOOKUP(A337,DKP详单!A$2:I$601,9,0)),0,VLOOKUP(A337,DKP详单!A$2:I$601,9,0)))</f>
        <v>0</v>
      </c>
      <c r="D337" s="9">
        <v>0</v>
      </c>
      <c r="E337" s="9">
        <f t="shared" si="15"/>
        <v>0</v>
      </c>
      <c r="F337" s="9">
        <f t="shared" si="16"/>
        <v>0</v>
      </c>
      <c r="G337" s="9">
        <f t="shared" si="17"/>
        <v>0</v>
      </c>
    </row>
    <row r="338" spans="1:7" x14ac:dyDescent="0.25">
      <c r="A338" s="9" t="str">
        <f>IF(DKP详单!A338&lt;&gt;"",DKP详单!A338,"None")</f>
        <v>雨陌丶恋枫</v>
      </c>
      <c r="B338" s="9" t="str">
        <f>IF(A338&lt;&gt;"None",VLOOKUP(A338,DKP详单!A337:B937,2,0),"None")</f>
        <v>陌上花开</v>
      </c>
      <c r="C338" s="9">
        <f>IF(A338="None",0,IF(ISNA(VLOOKUP(A338,DKP详单!A$2:I$601,9,0)),0,VLOOKUP(A338,DKP详单!A$2:I$601,9,0)))</f>
        <v>15</v>
      </c>
      <c r="D338" s="9">
        <v>0</v>
      </c>
      <c r="E338" s="9">
        <f t="shared" si="15"/>
        <v>15</v>
      </c>
      <c r="F338" s="9">
        <f t="shared" si="16"/>
        <v>1</v>
      </c>
      <c r="G338" s="9">
        <f t="shared" si="17"/>
        <v>0</v>
      </c>
    </row>
    <row r="339" spans="1:7" x14ac:dyDescent="0.25">
      <c r="A339" s="9" t="str">
        <f>IF(DKP详单!A339&lt;&gt;"",DKP详单!A339,"None")</f>
        <v>明月心♡</v>
      </c>
      <c r="B339" s="9" t="str">
        <f>IF(A339&lt;&gt;"None",VLOOKUP(A339,DKP详单!A338:B938,2,0),"None")</f>
        <v>万星楼</v>
      </c>
      <c r="C339" s="9">
        <f>IF(A339="None",0,IF(ISNA(VLOOKUP(A339,DKP详单!A$2:I$601,9,0)),0,VLOOKUP(A339,DKP详单!A$2:I$601,9,0)))</f>
        <v>0</v>
      </c>
      <c r="D339" s="9">
        <v>0</v>
      </c>
      <c r="E339" s="9">
        <f t="shared" si="15"/>
        <v>0</v>
      </c>
      <c r="F339" s="9">
        <f t="shared" si="16"/>
        <v>0</v>
      </c>
      <c r="G339" s="9">
        <f t="shared" si="17"/>
        <v>0</v>
      </c>
    </row>
    <row r="340" spans="1:7" x14ac:dyDescent="0.25">
      <c r="A340" s="9" t="str">
        <f>IF(DKP详单!A340&lt;&gt;"",DKP详单!A340,"None")</f>
        <v>一起抓黄鳝</v>
      </c>
      <c r="B340" s="9" t="str">
        <f>IF(A340&lt;&gt;"None",VLOOKUP(A340,DKP详单!A339:B939,2,0),"None")</f>
        <v>天纵</v>
      </c>
      <c r="C340" s="9">
        <f>IF(A340="None",0,IF(ISNA(VLOOKUP(A340,DKP详单!A$2:I$601,9,0)),0,VLOOKUP(A340,DKP详单!A$2:I$601,9,0)))</f>
        <v>0</v>
      </c>
      <c r="D340" s="9">
        <v>0</v>
      </c>
      <c r="E340" s="9">
        <f t="shared" si="15"/>
        <v>0</v>
      </c>
      <c r="F340" s="9">
        <f t="shared" si="16"/>
        <v>0</v>
      </c>
      <c r="G340" s="9">
        <f t="shared" si="17"/>
        <v>0</v>
      </c>
    </row>
    <row r="341" spans="1:7" x14ac:dyDescent="0.25">
      <c r="A341" s="9" t="str">
        <f>IF(DKP详单!A341&lt;&gt;"",DKP详单!A341,"None")</f>
        <v>维挽</v>
      </c>
      <c r="B341" s="9" t="str">
        <f>IF(A341&lt;&gt;"None",VLOOKUP(A341,DKP详单!A340:B940,2,0),"None")</f>
        <v>陌上花开</v>
      </c>
      <c r="C341" s="9">
        <f>IF(A341="None",0,IF(ISNA(VLOOKUP(A341,DKP详单!A$2:I$601,9,0)),0,VLOOKUP(A341,DKP详单!A$2:I$601,9,0)))</f>
        <v>60</v>
      </c>
      <c r="D341" s="9">
        <v>0</v>
      </c>
      <c r="E341" s="9">
        <f t="shared" si="15"/>
        <v>60</v>
      </c>
      <c r="F341" s="9">
        <f t="shared" si="16"/>
        <v>4</v>
      </c>
      <c r="G341" s="9">
        <f t="shared" si="17"/>
        <v>0</v>
      </c>
    </row>
    <row r="342" spans="1:7" x14ac:dyDescent="0.25">
      <c r="A342" s="9" t="str">
        <f>IF(DKP详单!A342&lt;&gt;"",DKP详单!A342,"None")</f>
        <v>一包白糖</v>
      </c>
      <c r="B342" s="9" t="str">
        <f>IF(A342&lt;&gt;"None",VLOOKUP(A342,DKP详单!A341:B941,2,0),"None")</f>
        <v>天纵</v>
      </c>
      <c r="C342" s="9">
        <f>IF(A342="None",0,IF(ISNA(VLOOKUP(A342,DKP详单!A$2:I$601,9,0)),0,VLOOKUP(A342,DKP详单!A$2:I$601,9,0)))</f>
        <v>75</v>
      </c>
      <c r="D342" s="9">
        <v>0</v>
      </c>
      <c r="E342" s="9">
        <f t="shared" si="15"/>
        <v>75</v>
      </c>
      <c r="F342" s="9">
        <f t="shared" si="16"/>
        <v>5</v>
      </c>
      <c r="G342" s="9">
        <f t="shared" si="17"/>
        <v>0</v>
      </c>
    </row>
    <row r="343" spans="1:7" x14ac:dyDescent="0.25">
      <c r="A343" s="9" t="str">
        <f>IF(DKP详单!A343&lt;&gt;"",DKP详单!A343,"None")</f>
        <v>牛奶奶奶奶</v>
      </c>
      <c r="B343" s="9" t="str">
        <f>IF(A343&lt;&gt;"None",VLOOKUP(A343,DKP详单!A342:B942,2,0),"None")</f>
        <v>双生逐梦</v>
      </c>
      <c r="C343" s="9">
        <f>IF(A343="None",0,IF(ISNA(VLOOKUP(A343,DKP详单!A$2:I$601,9,0)),0,VLOOKUP(A343,DKP详单!A$2:I$601,9,0)))</f>
        <v>0</v>
      </c>
      <c r="D343" s="9">
        <v>0</v>
      </c>
      <c r="E343" s="9">
        <f t="shared" si="15"/>
        <v>0</v>
      </c>
      <c r="F343" s="9">
        <f t="shared" si="16"/>
        <v>0</v>
      </c>
      <c r="G343" s="9">
        <f t="shared" si="17"/>
        <v>0</v>
      </c>
    </row>
    <row r="344" spans="1:7" x14ac:dyDescent="0.25">
      <c r="A344" s="9" t="str">
        <f>IF(DKP详单!A344&lt;&gt;"",DKP详单!A344,"None")</f>
        <v>张剑锋</v>
      </c>
      <c r="B344" s="9" t="str">
        <f>IF(A344&lt;&gt;"None",VLOOKUP(A344,DKP详单!A343:B943,2,0),"None")</f>
        <v>陌上花开</v>
      </c>
      <c r="C344" s="9">
        <f>IF(A344="None",0,IF(ISNA(VLOOKUP(A344,DKP详单!A$2:I$601,9,0)),0,VLOOKUP(A344,DKP详单!A$2:I$601,9,0)))</f>
        <v>105</v>
      </c>
      <c r="D344" s="9">
        <v>0</v>
      </c>
      <c r="E344" s="9">
        <f t="shared" si="15"/>
        <v>105</v>
      </c>
      <c r="F344" s="9">
        <f t="shared" si="16"/>
        <v>7</v>
      </c>
      <c r="G344" s="9">
        <f t="shared" si="17"/>
        <v>0</v>
      </c>
    </row>
    <row r="345" spans="1:7" x14ac:dyDescent="0.25">
      <c r="A345" s="9" t="str">
        <f>IF(DKP详单!A345&lt;&gt;"",DKP详单!A345,"None")</f>
        <v>颜凉゛</v>
      </c>
      <c r="B345" s="9" t="str">
        <f>IF(A345&lt;&gt;"None",VLOOKUP(A345,DKP详单!A344:B944,2,0),"None")</f>
        <v>万星楼</v>
      </c>
      <c r="C345" s="9">
        <f>IF(A345="None",0,IF(ISNA(VLOOKUP(A345,DKP详单!A$2:I$601,9,0)),0,VLOOKUP(A345,DKP详单!A$2:I$601,9,0)))</f>
        <v>0</v>
      </c>
      <c r="D345" s="9">
        <v>0</v>
      </c>
      <c r="E345" s="9">
        <f t="shared" si="15"/>
        <v>0</v>
      </c>
      <c r="F345" s="9">
        <f t="shared" si="16"/>
        <v>0</v>
      </c>
      <c r="G345" s="9">
        <f t="shared" si="17"/>
        <v>0</v>
      </c>
    </row>
    <row r="346" spans="1:7" x14ac:dyDescent="0.25">
      <c r="A346" s="9" t="str">
        <f>IF(DKP详单!A346&lt;&gt;"",DKP详单!A346,"None")</f>
        <v>轻孤</v>
      </c>
      <c r="B346" s="9" t="str">
        <f>IF(A346&lt;&gt;"None",VLOOKUP(A346,DKP详单!A345:B945,2,0),"None")</f>
        <v>天纵</v>
      </c>
      <c r="C346" s="9">
        <f>IF(A346="None",0,IF(ISNA(VLOOKUP(A346,DKP详单!A$2:I$601,9,0)),0,VLOOKUP(A346,DKP详单!A$2:I$601,9,0)))</f>
        <v>45</v>
      </c>
      <c r="D346" s="9">
        <v>0</v>
      </c>
      <c r="E346" s="9">
        <f t="shared" si="15"/>
        <v>45</v>
      </c>
      <c r="F346" s="9">
        <f t="shared" si="16"/>
        <v>3</v>
      </c>
      <c r="G346" s="9">
        <f t="shared" si="17"/>
        <v>0</v>
      </c>
    </row>
    <row r="347" spans="1:7" x14ac:dyDescent="0.25">
      <c r="A347" s="9" t="str">
        <f>IF(DKP详单!A347&lt;&gt;"",DKP详单!A347,"None")</f>
        <v>江离ぅ</v>
      </c>
      <c r="B347" s="9" t="str">
        <f>IF(A347&lt;&gt;"None",VLOOKUP(A347,DKP详单!A346:B946,2,0),"None")</f>
        <v>万星楼</v>
      </c>
      <c r="C347" s="9">
        <f>IF(A347="None",0,IF(ISNA(VLOOKUP(A347,DKP详单!A$2:I$601,9,0)),0,VLOOKUP(A347,DKP详单!A$2:I$601,9,0)))</f>
        <v>45</v>
      </c>
      <c r="D347" s="9">
        <v>0</v>
      </c>
      <c r="E347" s="9">
        <f t="shared" si="15"/>
        <v>45</v>
      </c>
      <c r="F347" s="9">
        <f t="shared" si="16"/>
        <v>3</v>
      </c>
      <c r="G347" s="9">
        <f t="shared" si="17"/>
        <v>0</v>
      </c>
    </row>
    <row r="348" spans="1:7" x14ac:dyDescent="0.25">
      <c r="A348" s="9" t="str">
        <f>IF(DKP详单!A348&lt;&gt;"",DKP详单!A348,"None")</f>
        <v>斯蒂芬丶库里</v>
      </c>
      <c r="B348" s="9" t="str">
        <f>IF(A348&lt;&gt;"None",VLOOKUP(A348,DKP详单!A347:B947,2,0),"None")</f>
        <v>双生逐梦</v>
      </c>
      <c r="C348" s="9">
        <f>IF(A348="None",0,IF(ISNA(VLOOKUP(A348,DKP详单!A$2:I$601,9,0)),0,VLOOKUP(A348,DKP详单!A$2:I$601,9,0)))</f>
        <v>30</v>
      </c>
      <c r="D348" s="9">
        <v>0</v>
      </c>
      <c r="E348" s="9">
        <f t="shared" si="15"/>
        <v>30</v>
      </c>
      <c r="F348" s="9">
        <f t="shared" si="16"/>
        <v>2</v>
      </c>
      <c r="G348" s="9">
        <f t="shared" si="17"/>
        <v>0</v>
      </c>
    </row>
    <row r="349" spans="1:7" x14ac:dyDescent="0.25">
      <c r="A349" s="9" t="str">
        <f>IF(DKP详单!A349&lt;&gt;"",DKP详单!A349,"None")</f>
        <v>❀小寒❀</v>
      </c>
      <c r="B349" s="9" t="str">
        <f>IF(A349&lt;&gt;"None",VLOOKUP(A349,DKP详单!A348:B948,2,0),"None")</f>
        <v>万星楼</v>
      </c>
      <c r="C349" s="9">
        <f>IF(A349="None",0,IF(ISNA(VLOOKUP(A349,DKP详单!A$2:I$601,9,0)),0,VLOOKUP(A349,DKP详单!A$2:I$601,9,0)))</f>
        <v>15</v>
      </c>
      <c r="D349" s="9">
        <v>0</v>
      </c>
      <c r="E349" s="9">
        <f t="shared" si="15"/>
        <v>15</v>
      </c>
      <c r="F349" s="9">
        <f t="shared" si="16"/>
        <v>1</v>
      </c>
      <c r="G349" s="9">
        <f t="shared" si="17"/>
        <v>0</v>
      </c>
    </row>
    <row r="350" spans="1:7" x14ac:dyDescent="0.25">
      <c r="A350" s="9" t="str">
        <f>IF(DKP详单!A350&lt;&gt;"",DKP详单!A350,"None")</f>
        <v>任离流</v>
      </c>
      <c r="B350" s="9" t="str">
        <f>IF(A350&lt;&gt;"None",VLOOKUP(A350,DKP详单!A349:B949,2,0),"None")</f>
        <v>万星楼</v>
      </c>
      <c r="C350" s="9">
        <f>IF(A350="None",0,IF(ISNA(VLOOKUP(A350,DKP详单!A$2:I$601,9,0)),0,VLOOKUP(A350,DKP详单!A$2:I$601,9,0)))</f>
        <v>0</v>
      </c>
      <c r="D350" s="9">
        <v>0</v>
      </c>
      <c r="E350" s="9">
        <f t="shared" si="15"/>
        <v>0</v>
      </c>
      <c r="F350" s="9">
        <f t="shared" si="16"/>
        <v>0</v>
      </c>
      <c r="G350" s="9">
        <f t="shared" si="17"/>
        <v>0</v>
      </c>
    </row>
    <row r="351" spans="1:7" x14ac:dyDescent="0.25">
      <c r="A351" s="9" t="str">
        <f>IF(DKP详单!A351&lt;&gt;"",DKP详单!A351,"None")</f>
        <v>有只梨</v>
      </c>
      <c r="B351" s="9" t="str">
        <f>IF(A351&lt;&gt;"None",VLOOKUP(A351,DKP详单!A350:B950,2,0),"None")</f>
        <v>双生逐梦</v>
      </c>
      <c r="C351" s="9">
        <f>IF(A351="None",0,IF(ISNA(VLOOKUP(A351,DKP详单!A$2:I$601,9,0)),0,VLOOKUP(A351,DKP详单!A$2:I$601,9,0)))</f>
        <v>0</v>
      </c>
      <c r="D351" s="9">
        <v>0</v>
      </c>
      <c r="E351" s="9">
        <f t="shared" si="15"/>
        <v>0</v>
      </c>
      <c r="F351" s="9">
        <f t="shared" si="16"/>
        <v>0</v>
      </c>
      <c r="G351" s="9">
        <f t="shared" si="17"/>
        <v>0</v>
      </c>
    </row>
    <row r="352" spans="1:7" x14ac:dyDescent="0.25">
      <c r="A352" s="9" t="str">
        <f>IF(DKP详单!A352&lt;&gt;"",DKP详单!A352,"None")</f>
        <v>小花魁</v>
      </c>
      <c r="B352" s="9" t="str">
        <f>IF(A352&lt;&gt;"None",VLOOKUP(A352,DKP详单!A351:B951,2,0),"None")</f>
        <v>陌上花开</v>
      </c>
      <c r="C352" s="9">
        <f>IF(A352="None",0,IF(ISNA(VLOOKUP(A352,DKP详单!A$2:I$601,9,0)),0,VLOOKUP(A352,DKP详单!A$2:I$601,9,0)))</f>
        <v>0</v>
      </c>
      <c r="D352" s="9">
        <v>0</v>
      </c>
      <c r="E352" s="9">
        <f t="shared" si="15"/>
        <v>0</v>
      </c>
      <c r="F352" s="9">
        <f t="shared" si="16"/>
        <v>0</v>
      </c>
      <c r="G352" s="9">
        <f t="shared" si="17"/>
        <v>0</v>
      </c>
    </row>
    <row r="353" spans="1:7" x14ac:dyDescent="0.25">
      <c r="A353" s="9" t="str">
        <f>IF(DKP详单!A353&lt;&gt;"",DKP详单!A353,"None")</f>
        <v>夏雨别夕庭</v>
      </c>
      <c r="B353" s="9" t="str">
        <f>IF(A353&lt;&gt;"None",VLOOKUP(A353,DKP详单!A352:B952,2,0),"None")</f>
        <v>陌上花开</v>
      </c>
      <c r="C353" s="9">
        <f>IF(A353="None",0,IF(ISNA(VLOOKUP(A353,DKP详单!A$2:I$601,9,0)),0,VLOOKUP(A353,DKP详单!A$2:I$601,9,0)))</f>
        <v>0</v>
      </c>
      <c r="D353" s="9">
        <v>0</v>
      </c>
      <c r="E353" s="9">
        <f t="shared" si="15"/>
        <v>0</v>
      </c>
      <c r="F353" s="9">
        <f t="shared" si="16"/>
        <v>0</v>
      </c>
      <c r="G353" s="9">
        <f t="shared" si="17"/>
        <v>0</v>
      </c>
    </row>
    <row r="354" spans="1:7" x14ac:dyDescent="0.25">
      <c r="A354" s="9" t="str">
        <f>IF(DKP详单!A354&lt;&gt;"",DKP详单!A354,"None")</f>
        <v>哇唔小蜗牛</v>
      </c>
      <c r="B354" s="9" t="str">
        <f>IF(A354&lt;&gt;"None",VLOOKUP(A354,DKP详单!A353:B953,2,0),"None")</f>
        <v>陌上花开</v>
      </c>
      <c r="C354" s="9">
        <f>IF(A354="None",0,IF(ISNA(VLOOKUP(A354,DKP详单!A$2:I$601,9,0)),0,VLOOKUP(A354,DKP详单!A$2:I$601,9,0)))</f>
        <v>45</v>
      </c>
      <c r="D354" s="9">
        <v>0</v>
      </c>
      <c r="E354" s="9">
        <f t="shared" si="15"/>
        <v>45</v>
      </c>
      <c r="F354" s="9">
        <f t="shared" si="16"/>
        <v>3</v>
      </c>
      <c r="G354" s="9">
        <f t="shared" si="17"/>
        <v>0</v>
      </c>
    </row>
    <row r="355" spans="1:7" x14ac:dyDescent="0.25">
      <c r="A355" s="9" t="str">
        <f>IF(DKP详单!A355&lt;&gt;"",DKP详单!A355,"None")</f>
        <v>左耳</v>
      </c>
      <c r="B355" s="9" t="str">
        <f>IF(A355&lt;&gt;"None",VLOOKUP(A355,DKP详单!A354:B954,2,0),"None")</f>
        <v>天纵</v>
      </c>
      <c r="C355" s="9">
        <f>IF(A355="None",0,IF(ISNA(VLOOKUP(A355,DKP详单!A$2:I$601,9,0)),0,VLOOKUP(A355,DKP详单!A$2:I$601,9,0)))</f>
        <v>15</v>
      </c>
      <c r="D355" s="9">
        <v>0</v>
      </c>
      <c r="E355" s="9">
        <f t="shared" si="15"/>
        <v>15</v>
      </c>
      <c r="F355" s="9">
        <f t="shared" si="16"/>
        <v>1</v>
      </c>
      <c r="G355" s="9">
        <f t="shared" si="17"/>
        <v>0</v>
      </c>
    </row>
    <row r="356" spans="1:7" x14ac:dyDescent="0.25">
      <c r="A356" s="9" t="str">
        <f>IF(DKP详单!A356&lt;&gt;"",DKP详单!A356,"None")</f>
        <v>后卿将臣</v>
      </c>
      <c r="B356" s="9" t="str">
        <f>IF(A356&lt;&gt;"None",VLOOKUP(A356,DKP详单!A355:B955,2,0),"None")</f>
        <v>双生逐梦</v>
      </c>
      <c r="C356" s="9">
        <f>IF(A356="None",0,IF(ISNA(VLOOKUP(A356,DKP详单!A$2:I$601,9,0)),0,VLOOKUP(A356,DKP详单!A$2:I$601,9,0)))</f>
        <v>15</v>
      </c>
      <c r="D356" s="9">
        <v>0</v>
      </c>
      <c r="E356" s="9">
        <f t="shared" si="15"/>
        <v>15</v>
      </c>
      <c r="F356" s="9">
        <f t="shared" si="16"/>
        <v>1</v>
      </c>
      <c r="G356" s="9">
        <f t="shared" si="17"/>
        <v>0</v>
      </c>
    </row>
    <row r="357" spans="1:7" x14ac:dyDescent="0.25">
      <c r="A357" s="9" t="str">
        <f>IF(DKP详单!A357&lt;&gt;"",DKP详单!A357,"None")</f>
        <v>一纸折扇戏沧生</v>
      </c>
      <c r="B357" s="9" t="str">
        <f>IF(A357&lt;&gt;"None",VLOOKUP(A357,DKP详单!A356:B956,2,0),"None")</f>
        <v>天纵</v>
      </c>
      <c r="C357" s="9">
        <f>IF(A357="None",0,IF(ISNA(VLOOKUP(A357,DKP详单!A$2:I$601,9,0)),0,VLOOKUP(A357,DKP详单!A$2:I$601,9,0)))</f>
        <v>60</v>
      </c>
      <c r="D357" s="9">
        <v>0</v>
      </c>
      <c r="E357" s="9">
        <f t="shared" si="15"/>
        <v>60</v>
      </c>
      <c r="F357" s="9">
        <f t="shared" si="16"/>
        <v>4</v>
      </c>
      <c r="G357" s="9">
        <f t="shared" si="17"/>
        <v>0</v>
      </c>
    </row>
    <row r="358" spans="1:7" x14ac:dyDescent="0.25">
      <c r="A358" s="9" t="str">
        <f>IF(DKP详单!A358&lt;&gt;"",DKP详单!A358,"None")</f>
        <v>絮飞无影</v>
      </c>
      <c r="B358" s="9" t="str">
        <f>IF(A358&lt;&gt;"None",VLOOKUP(A358,DKP详单!A357:B957,2,0),"None")</f>
        <v>天纵</v>
      </c>
      <c r="C358" s="9">
        <f>IF(A358="None",0,IF(ISNA(VLOOKUP(A358,DKP详单!A$2:I$601,9,0)),0,VLOOKUP(A358,DKP详单!A$2:I$601,9,0)))</f>
        <v>0</v>
      </c>
      <c r="D358" s="9">
        <v>0</v>
      </c>
      <c r="E358" s="9">
        <f t="shared" si="15"/>
        <v>0</v>
      </c>
      <c r="F358" s="9">
        <f t="shared" si="16"/>
        <v>0</v>
      </c>
      <c r="G358" s="9">
        <f t="shared" si="17"/>
        <v>0</v>
      </c>
    </row>
    <row r="359" spans="1:7" x14ac:dyDescent="0.25">
      <c r="A359" s="9" t="str">
        <f>IF(DKP详单!A359&lt;&gt;"",DKP详单!A359,"None")</f>
        <v>尘埃之末</v>
      </c>
      <c r="B359" s="9" t="str">
        <f>IF(A359&lt;&gt;"None",VLOOKUP(A359,DKP详单!A358:B958,2,0),"None")</f>
        <v>万星楼</v>
      </c>
      <c r="C359" s="9">
        <f>IF(A359="None",0,IF(ISNA(VLOOKUP(A359,DKP详单!A$2:I$601,9,0)),0,VLOOKUP(A359,DKP详单!A$2:I$601,9,0)))</f>
        <v>0</v>
      </c>
      <c r="D359" s="9">
        <v>0</v>
      </c>
      <c r="E359" s="9">
        <f t="shared" si="15"/>
        <v>0</v>
      </c>
      <c r="F359" s="9">
        <f t="shared" si="16"/>
        <v>0</v>
      </c>
      <c r="G359" s="9">
        <f t="shared" si="17"/>
        <v>0</v>
      </c>
    </row>
    <row r="360" spans="1:7" x14ac:dyDescent="0.25">
      <c r="A360" s="9" t="str">
        <f>IF(DKP详单!A360&lt;&gt;"",DKP详单!A360,"None")</f>
        <v>张家大宝</v>
      </c>
      <c r="B360" s="9" t="str">
        <f>IF(A360&lt;&gt;"None",VLOOKUP(A360,DKP详单!A359:B959,2,0),"None")</f>
        <v>双生逐梦</v>
      </c>
      <c r="C360" s="9">
        <f>IF(A360="None",0,IF(ISNA(VLOOKUP(A360,DKP详单!A$2:I$601,9,0)),0,VLOOKUP(A360,DKP详单!A$2:I$601,9,0)))</f>
        <v>45</v>
      </c>
      <c r="D360" s="9">
        <v>0</v>
      </c>
      <c r="E360" s="9">
        <f t="shared" si="15"/>
        <v>45</v>
      </c>
      <c r="F360" s="9">
        <f t="shared" si="16"/>
        <v>3</v>
      </c>
      <c r="G360" s="9">
        <f t="shared" si="17"/>
        <v>0</v>
      </c>
    </row>
    <row r="361" spans="1:7" x14ac:dyDescent="0.25">
      <c r="A361" s="9" t="str">
        <f>IF(DKP详单!A361&lt;&gt;"",DKP详单!A361,"None")</f>
        <v>晚下</v>
      </c>
      <c r="B361" s="9" t="str">
        <f>IF(A361&lt;&gt;"None",VLOOKUP(A361,DKP详单!A360:B960,2,0),"None")</f>
        <v>双生逐梦</v>
      </c>
      <c r="C361" s="9">
        <f>IF(A361="None",0,IF(ISNA(VLOOKUP(A361,DKP详单!A$2:I$601,9,0)),0,VLOOKUP(A361,DKP详单!A$2:I$601,9,0)))</f>
        <v>0</v>
      </c>
      <c r="D361" s="9">
        <v>0</v>
      </c>
      <c r="E361" s="9">
        <f t="shared" si="15"/>
        <v>0</v>
      </c>
      <c r="F361" s="9">
        <f t="shared" si="16"/>
        <v>0</v>
      </c>
      <c r="G361" s="9">
        <f t="shared" si="17"/>
        <v>0</v>
      </c>
    </row>
    <row r="362" spans="1:7" x14ac:dyDescent="0.25">
      <c r="A362" s="9" t="str">
        <f>IF(DKP详单!A362&lt;&gt;"",DKP详单!A362,"None")</f>
        <v>铃喵</v>
      </c>
      <c r="B362" s="9" t="str">
        <f>IF(A362&lt;&gt;"None",VLOOKUP(A362,DKP详单!A361:B961,2,0),"None")</f>
        <v>天纵</v>
      </c>
      <c r="C362" s="9">
        <f>IF(A362="None",0,IF(ISNA(VLOOKUP(A362,DKP详单!A$2:I$601,9,0)),0,VLOOKUP(A362,DKP详单!A$2:I$601,9,0)))</f>
        <v>0</v>
      </c>
      <c r="D362" s="9">
        <v>0</v>
      </c>
      <c r="E362" s="9">
        <f t="shared" si="15"/>
        <v>0</v>
      </c>
      <c r="F362" s="9">
        <f t="shared" si="16"/>
        <v>0</v>
      </c>
      <c r="G362" s="9">
        <f t="shared" si="17"/>
        <v>0</v>
      </c>
    </row>
    <row r="363" spans="1:7" x14ac:dyDescent="0.25">
      <c r="A363" s="9" t="str">
        <f>IF(DKP详单!A363&lt;&gt;"",DKP详单!A363,"None")</f>
        <v>细雨笼烟</v>
      </c>
      <c r="B363" s="9" t="str">
        <f>IF(A363&lt;&gt;"None",VLOOKUP(A363,DKP详单!A362:B962,2,0),"None")</f>
        <v>天纵</v>
      </c>
      <c r="C363" s="9">
        <f>IF(A363="None",0,IF(ISNA(VLOOKUP(A363,DKP详单!A$2:I$601,9,0)),0,VLOOKUP(A363,DKP详单!A$2:I$601,9,0)))</f>
        <v>60</v>
      </c>
      <c r="D363" s="9">
        <v>0</v>
      </c>
      <c r="E363" s="9">
        <f t="shared" si="15"/>
        <v>60</v>
      </c>
      <c r="F363" s="9">
        <f t="shared" si="16"/>
        <v>4</v>
      </c>
      <c r="G363" s="9">
        <f t="shared" si="17"/>
        <v>0</v>
      </c>
    </row>
    <row r="364" spans="1:7" x14ac:dyDescent="0.25">
      <c r="A364" s="9" t="str">
        <f>IF(DKP详单!A364&lt;&gt;"",DKP详单!A364,"None")</f>
        <v>Dimples</v>
      </c>
      <c r="B364" s="9" t="str">
        <f>IF(A364&lt;&gt;"None",VLOOKUP(A364,DKP详单!A363:B963,2,0),"None")</f>
        <v>天纵</v>
      </c>
      <c r="C364" s="9">
        <f>IF(A364="None",0,IF(ISNA(VLOOKUP(A364,DKP详单!A$2:I$601,9,0)),0,VLOOKUP(A364,DKP详单!A$2:I$601,9,0)))</f>
        <v>105</v>
      </c>
      <c r="D364" s="9">
        <v>0</v>
      </c>
      <c r="E364" s="9">
        <f t="shared" si="15"/>
        <v>105</v>
      </c>
      <c r="F364" s="9">
        <f t="shared" si="16"/>
        <v>7</v>
      </c>
      <c r="G364" s="9">
        <f t="shared" si="17"/>
        <v>0</v>
      </c>
    </row>
    <row r="365" spans="1:7" x14ac:dyDescent="0.25">
      <c r="A365" s="9" t="str">
        <f>IF(DKP详单!A365&lt;&gt;"",DKP详单!A365,"None")</f>
        <v>迷路的沫沫</v>
      </c>
      <c r="B365" s="9" t="str">
        <f>IF(A365&lt;&gt;"None",VLOOKUP(A365,DKP详单!A364:B964,2,0),"None")</f>
        <v>万星楼</v>
      </c>
      <c r="C365" s="9">
        <f>IF(A365="None",0,IF(ISNA(VLOOKUP(A365,DKP详单!A$2:I$601,9,0)),0,VLOOKUP(A365,DKP详单!A$2:I$601,9,0)))</f>
        <v>0</v>
      </c>
      <c r="D365" s="9">
        <v>0</v>
      </c>
      <c r="E365" s="9">
        <f t="shared" si="15"/>
        <v>0</v>
      </c>
      <c r="F365" s="9">
        <f t="shared" si="16"/>
        <v>0</v>
      </c>
      <c r="G365" s="9">
        <f t="shared" si="17"/>
        <v>0</v>
      </c>
    </row>
    <row r="366" spans="1:7" x14ac:dyDescent="0.25">
      <c r="A366" s="9" t="str">
        <f>IF(DKP详单!A366&lt;&gt;"",DKP详单!A366,"None")</f>
        <v>❀一岁半ღ</v>
      </c>
      <c r="B366" s="9" t="str">
        <f>IF(A366&lt;&gt;"None",VLOOKUP(A366,DKP详单!A365:B965,2,0),"None")</f>
        <v>万星楼</v>
      </c>
      <c r="C366" s="9">
        <f>IF(A366="None",0,IF(ISNA(VLOOKUP(A366,DKP详单!A$2:I$601,9,0)),0,VLOOKUP(A366,DKP详单!A$2:I$601,9,0)))</f>
        <v>0</v>
      </c>
      <c r="D366" s="9">
        <v>0</v>
      </c>
      <c r="E366" s="9">
        <f t="shared" si="15"/>
        <v>0</v>
      </c>
      <c r="F366" s="9">
        <f t="shared" si="16"/>
        <v>0</v>
      </c>
      <c r="G366" s="9">
        <f t="shared" si="17"/>
        <v>0</v>
      </c>
    </row>
    <row r="367" spans="1:7" x14ac:dyDescent="0.25">
      <c r="A367" s="9" t="str">
        <f>IF(DKP详单!A367&lt;&gt;"",DKP详单!A367,"None")</f>
        <v>❀元旦❀</v>
      </c>
      <c r="B367" s="9" t="str">
        <f>IF(A367&lt;&gt;"None",VLOOKUP(A367,DKP详单!A366:B966,2,0),"None")</f>
        <v>万星楼</v>
      </c>
      <c r="C367" s="9">
        <f>IF(A367="None",0,IF(ISNA(VLOOKUP(A367,DKP详单!A$2:I$601,9,0)),0,VLOOKUP(A367,DKP详单!A$2:I$601,9,0)))</f>
        <v>0</v>
      </c>
      <c r="D367" s="9">
        <v>0</v>
      </c>
      <c r="E367" s="9">
        <f t="shared" si="15"/>
        <v>0</v>
      </c>
      <c r="F367" s="9">
        <f t="shared" si="16"/>
        <v>0</v>
      </c>
      <c r="G367" s="9">
        <f t="shared" si="17"/>
        <v>0</v>
      </c>
    </row>
    <row r="368" spans="1:7" x14ac:dyDescent="0.25">
      <c r="A368" s="9" t="str">
        <f>IF(DKP详单!A368&lt;&gt;"",DKP详单!A368,"None")</f>
        <v>찾은半阙诗词단</v>
      </c>
      <c r="B368" s="9" t="str">
        <f>IF(A368&lt;&gt;"None",VLOOKUP(A368,DKP详单!A367:B967,2,0),"None")</f>
        <v>万星楼</v>
      </c>
      <c r="C368" s="9">
        <f>IF(A368="None",0,IF(ISNA(VLOOKUP(A368,DKP详单!A$2:I$601,9,0)),0,VLOOKUP(A368,DKP详单!A$2:I$601,9,0)))</f>
        <v>0</v>
      </c>
      <c r="D368" s="9">
        <v>0</v>
      </c>
      <c r="E368" s="9">
        <f t="shared" si="15"/>
        <v>0</v>
      </c>
      <c r="F368" s="9">
        <f t="shared" si="16"/>
        <v>0</v>
      </c>
      <c r="G368" s="9">
        <f t="shared" si="17"/>
        <v>0</v>
      </c>
    </row>
    <row r="369" spans="1:7" x14ac:dyDescent="0.25">
      <c r="A369" s="9" t="str">
        <f>IF(DKP详单!A369&lt;&gt;"",DKP详单!A369,"None")</f>
        <v>细雨弄风扶瑶琴</v>
      </c>
      <c r="B369" s="9" t="str">
        <f>IF(A369&lt;&gt;"None",VLOOKUP(A369,DKP详单!A368:B968,2,0),"None")</f>
        <v>天纵</v>
      </c>
      <c r="C369" s="9">
        <f>IF(A369="None",0,IF(ISNA(VLOOKUP(A369,DKP详单!A$2:I$601,9,0)),0,VLOOKUP(A369,DKP详单!A$2:I$601,9,0)))</f>
        <v>60</v>
      </c>
      <c r="D369" s="9">
        <v>0</v>
      </c>
      <c r="E369" s="9">
        <f t="shared" si="15"/>
        <v>60</v>
      </c>
      <c r="F369" s="9">
        <f t="shared" si="16"/>
        <v>4</v>
      </c>
      <c r="G369" s="9">
        <f t="shared" si="17"/>
        <v>0</v>
      </c>
    </row>
    <row r="370" spans="1:7" x14ac:dyDescent="0.25">
      <c r="A370" s="9" t="str">
        <f>IF(DKP详单!A370&lt;&gt;"",DKP详单!A370,"None")</f>
        <v>晔非仙</v>
      </c>
      <c r="B370" s="9" t="str">
        <f>IF(A370&lt;&gt;"None",VLOOKUP(A370,DKP详单!A369:B969,2,0),"None")</f>
        <v>陌上花开</v>
      </c>
      <c r="C370" s="9">
        <f>IF(A370="None",0,IF(ISNA(VLOOKUP(A370,DKP详单!A$2:I$601,9,0)),0,VLOOKUP(A370,DKP详单!A$2:I$601,9,0)))</f>
        <v>0</v>
      </c>
      <c r="D370" s="9">
        <v>0</v>
      </c>
      <c r="E370" s="9">
        <f t="shared" si="15"/>
        <v>0</v>
      </c>
      <c r="F370" s="9">
        <f t="shared" si="16"/>
        <v>0</v>
      </c>
      <c r="G370" s="9">
        <f t="shared" si="17"/>
        <v>0</v>
      </c>
    </row>
    <row r="371" spans="1:7" x14ac:dyDescent="0.25">
      <c r="A371" s="9" t="str">
        <f>IF(DKP详单!A371&lt;&gt;"",DKP详单!A371,"None")</f>
        <v>酒清欢ゞ</v>
      </c>
      <c r="B371" s="9" t="str">
        <f>IF(A371&lt;&gt;"None",VLOOKUP(A371,DKP详单!A370:B970,2,0),"None")</f>
        <v>万星楼</v>
      </c>
      <c r="C371" s="9">
        <f>IF(A371="None",0,IF(ISNA(VLOOKUP(A371,DKP详单!A$2:I$601,9,0)),0,VLOOKUP(A371,DKP详单!A$2:I$601,9,0)))</f>
        <v>0</v>
      </c>
      <c r="D371" s="9">
        <v>0</v>
      </c>
      <c r="E371" s="9">
        <f t="shared" si="15"/>
        <v>0</v>
      </c>
      <c r="F371" s="9">
        <f t="shared" si="16"/>
        <v>0</v>
      </c>
      <c r="G371" s="9">
        <f t="shared" si="17"/>
        <v>0</v>
      </c>
    </row>
    <row r="372" spans="1:7" x14ac:dyDescent="0.25">
      <c r="A372" s="9" t="str">
        <f>IF(DKP详单!A372&lt;&gt;"",DKP详单!A372,"None")</f>
        <v>゛沐熙ゞ</v>
      </c>
      <c r="B372" s="9" t="str">
        <f>IF(A372&lt;&gt;"None",VLOOKUP(A372,DKP详单!A371:B971,2,0),"None")</f>
        <v>万星楼</v>
      </c>
      <c r="C372" s="9">
        <f>IF(A372="None",0,IF(ISNA(VLOOKUP(A372,DKP详单!A$2:I$601,9,0)),0,VLOOKUP(A372,DKP详单!A$2:I$601,9,0)))</f>
        <v>0</v>
      </c>
      <c r="D372" s="9">
        <v>0</v>
      </c>
      <c r="E372" s="9">
        <f t="shared" si="15"/>
        <v>0</v>
      </c>
      <c r="F372" s="9">
        <f t="shared" si="16"/>
        <v>0</v>
      </c>
      <c r="G372" s="9">
        <f t="shared" si="17"/>
        <v>0</v>
      </c>
    </row>
    <row r="373" spans="1:7" x14ac:dyDescent="0.25">
      <c r="A373" s="9" t="str">
        <f>IF(DKP详单!A373&lt;&gt;"",DKP详单!A373,"None")</f>
        <v>违规名11710155920027511</v>
      </c>
      <c r="B373" s="9" t="str">
        <f>IF(A373&lt;&gt;"None",VLOOKUP(A373,DKP详单!A372:B972,2,0),"None")</f>
        <v>双生逐梦</v>
      </c>
      <c r="C373" s="9">
        <f>IF(A373="None",0,IF(ISNA(VLOOKUP(A373,DKP详单!A$2:I$601,9,0)),0,VLOOKUP(A373,DKP详单!A$2:I$601,9,0)))</f>
        <v>45</v>
      </c>
      <c r="D373" s="9">
        <v>0</v>
      </c>
      <c r="E373" s="9">
        <f t="shared" si="15"/>
        <v>45</v>
      </c>
      <c r="F373" s="9">
        <f t="shared" si="16"/>
        <v>3</v>
      </c>
      <c r="G373" s="9">
        <f t="shared" si="17"/>
        <v>0</v>
      </c>
    </row>
    <row r="374" spans="1:7" x14ac:dyDescent="0.25">
      <c r="A374" s="9" t="str">
        <f>IF(DKP详单!A374&lt;&gt;"",DKP详单!A374,"None")</f>
        <v>卡卡卡卡卡卡膈</v>
      </c>
      <c r="B374" s="9" t="str">
        <f>IF(A374&lt;&gt;"None",VLOOKUP(A374,DKP详单!A373:B973,2,0),"None")</f>
        <v>天纵</v>
      </c>
      <c r="C374" s="9">
        <f>IF(A374="None",0,IF(ISNA(VLOOKUP(A374,DKP详单!A$2:I$601,9,0)),0,VLOOKUP(A374,DKP详单!A$2:I$601,9,0)))</f>
        <v>0</v>
      </c>
      <c r="D374" s="9">
        <v>0</v>
      </c>
      <c r="E374" s="9">
        <f t="shared" si="15"/>
        <v>0</v>
      </c>
      <c r="F374" s="9">
        <f t="shared" si="16"/>
        <v>0</v>
      </c>
      <c r="G374" s="9">
        <f t="shared" si="17"/>
        <v>0</v>
      </c>
    </row>
    <row r="375" spans="1:7" x14ac:dyDescent="0.25">
      <c r="A375" s="9" t="str">
        <f>IF(DKP详单!A375&lt;&gt;"",DKP详单!A375,"None")</f>
        <v>瑾年之殇丶</v>
      </c>
      <c r="B375" s="9" t="str">
        <f>IF(A375&lt;&gt;"None",VLOOKUP(A375,DKP详单!A374:B974,2,0),"None")</f>
        <v>陌上花开</v>
      </c>
      <c r="C375" s="9">
        <f>IF(A375="None",0,IF(ISNA(VLOOKUP(A375,DKP详单!A$2:I$601,9,0)),0,VLOOKUP(A375,DKP详单!A$2:I$601,9,0)))</f>
        <v>105</v>
      </c>
      <c r="D375" s="9">
        <v>0</v>
      </c>
      <c r="E375" s="9">
        <f t="shared" si="15"/>
        <v>105</v>
      </c>
      <c r="F375" s="9">
        <f t="shared" si="16"/>
        <v>7</v>
      </c>
      <c r="G375" s="9">
        <f t="shared" si="17"/>
        <v>0</v>
      </c>
    </row>
    <row r="376" spans="1:7" x14ac:dyDescent="0.25">
      <c r="A376" s="9" t="str">
        <f>IF(DKP详单!A376&lt;&gt;"",DKP详单!A376,"None")</f>
        <v>AufWieDerSehen</v>
      </c>
      <c r="B376" s="9" t="str">
        <f>IF(A376&lt;&gt;"None",VLOOKUP(A376,DKP详单!A375:B975,2,0),"None")</f>
        <v>双生逐梦</v>
      </c>
      <c r="C376" s="9">
        <f>IF(A376="None",0,IF(ISNA(VLOOKUP(A376,DKP详单!A$2:I$601,9,0)),0,VLOOKUP(A376,DKP详单!A$2:I$601,9,0)))</f>
        <v>30</v>
      </c>
      <c r="D376" s="9">
        <v>0</v>
      </c>
      <c r="E376" s="9">
        <f t="shared" si="15"/>
        <v>30</v>
      </c>
      <c r="F376" s="9">
        <f t="shared" si="16"/>
        <v>2</v>
      </c>
      <c r="G376" s="9">
        <f t="shared" si="17"/>
        <v>0</v>
      </c>
    </row>
    <row r="377" spans="1:7" x14ac:dyDescent="0.25">
      <c r="A377" s="9" t="str">
        <f>IF(DKP详单!A377&lt;&gt;"",DKP详单!A377,"None")</f>
        <v>花间独酌一杯酒</v>
      </c>
      <c r="B377" s="9" t="str">
        <f>IF(A377&lt;&gt;"None",VLOOKUP(A377,DKP详单!A376:B976,2,0),"None")</f>
        <v>天纵</v>
      </c>
      <c r="C377" s="9">
        <f>IF(A377="None",0,IF(ISNA(VLOOKUP(A377,DKP详单!A$2:I$601,9,0)),0,VLOOKUP(A377,DKP详单!A$2:I$601,9,0)))</f>
        <v>45</v>
      </c>
      <c r="D377" s="9">
        <v>0</v>
      </c>
      <c r="E377" s="9">
        <f t="shared" si="15"/>
        <v>45</v>
      </c>
      <c r="F377" s="9">
        <f t="shared" si="16"/>
        <v>3</v>
      </c>
      <c r="G377" s="9">
        <f t="shared" si="17"/>
        <v>0</v>
      </c>
    </row>
    <row r="378" spans="1:7" x14ac:dyDescent="0.25">
      <c r="A378" s="9" t="str">
        <f>IF(DKP详单!A378&lt;&gt;"",DKP详单!A378,"None")</f>
        <v>い嘿丶翩翩づ</v>
      </c>
      <c r="B378" s="9" t="str">
        <f>IF(A378&lt;&gt;"None",VLOOKUP(A378,DKP详单!A377:B977,2,0),"None")</f>
        <v>天纵</v>
      </c>
      <c r="C378" s="9">
        <f>IF(A378="None",0,IF(ISNA(VLOOKUP(A378,DKP详单!A$2:I$601,9,0)),0,VLOOKUP(A378,DKP详单!A$2:I$601,9,0)))</f>
        <v>30</v>
      </c>
      <c r="D378" s="9">
        <v>0</v>
      </c>
      <c r="E378" s="9">
        <f t="shared" si="15"/>
        <v>30</v>
      </c>
      <c r="F378" s="9">
        <f t="shared" si="16"/>
        <v>2</v>
      </c>
      <c r="G378" s="9">
        <f t="shared" si="17"/>
        <v>0</v>
      </c>
    </row>
    <row r="379" spans="1:7" x14ac:dyDescent="0.25">
      <c r="A379" s="9" t="str">
        <f>IF(DKP详单!A379&lt;&gt;"",DKP详单!A379,"None")</f>
        <v>药陌庭</v>
      </c>
      <c r="B379" s="9" t="str">
        <f>IF(A379&lt;&gt;"None",VLOOKUP(A379,DKP详单!A378:B978,2,0),"None")</f>
        <v>陌上花开</v>
      </c>
      <c r="C379" s="9">
        <f>IF(A379="None",0,IF(ISNA(VLOOKUP(A379,DKP详单!A$2:I$601,9,0)),0,VLOOKUP(A379,DKP详单!A$2:I$601,9,0)))</f>
        <v>15</v>
      </c>
      <c r="D379" s="9">
        <v>0</v>
      </c>
      <c r="E379" s="9">
        <f t="shared" si="15"/>
        <v>15</v>
      </c>
      <c r="F379" s="9">
        <f t="shared" si="16"/>
        <v>1</v>
      </c>
      <c r="G379" s="9">
        <f t="shared" si="17"/>
        <v>0</v>
      </c>
    </row>
    <row r="380" spans="1:7" x14ac:dyDescent="0.25">
      <c r="A380" s="9" t="str">
        <f>IF(DKP详单!A380&lt;&gt;"",DKP详单!A380,"None")</f>
        <v>雾里看花弦外雨</v>
      </c>
      <c r="B380" s="9" t="str">
        <f>IF(A380&lt;&gt;"None",VLOOKUP(A380,DKP详单!A379:B979,2,0),"None")</f>
        <v>陌上花开</v>
      </c>
      <c r="C380" s="9">
        <f>IF(A380="None",0,IF(ISNA(VLOOKUP(A380,DKP详单!A$2:I$601,9,0)),0,VLOOKUP(A380,DKP详单!A$2:I$601,9,0)))</f>
        <v>0</v>
      </c>
      <c r="D380" s="9">
        <v>0</v>
      </c>
      <c r="E380" s="9">
        <f t="shared" si="15"/>
        <v>0</v>
      </c>
      <c r="F380" s="9">
        <f t="shared" si="16"/>
        <v>0</v>
      </c>
      <c r="G380" s="9">
        <f t="shared" si="17"/>
        <v>0</v>
      </c>
    </row>
    <row r="381" spans="1:7" x14ac:dyDescent="0.25">
      <c r="A381" s="9" t="str">
        <f>IF(DKP详单!A381&lt;&gt;"",DKP详单!A381,"None")</f>
        <v>シ语诺ゝ</v>
      </c>
      <c r="B381" s="9" t="str">
        <f>IF(A381&lt;&gt;"None",VLOOKUP(A381,DKP详单!A380:B980,2,0),"None")</f>
        <v>天纵</v>
      </c>
      <c r="C381" s="9">
        <f>IF(A381="None",0,IF(ISNA(VLOOKUP(A381,DKP详单!A$2:I$601,9,0)),0,VLOOKUP(A381,DKP详单!A$2:I$601,9,0)))</f>
        <v>30</v>
      </c>
      <c r="D381" s="9">
        <v>0</v>
      </c>
      <c r="E381" s="9">
        <f t="shared" si="15"/>
        <v>30</v>
      </c>
      <c r="F381" s="9">
        <f t="shared" si="16"/>
        <v>2</v>
      </c>
      <c r="G381" s="9">
        <f t="shared" si="17"/>
        <v>0</v>
      </c>
    </row>
    <row r="382" spans="1:7" x14ac:dyDescent="0.25">
      <c r="A382" s="9" t="str">
        <f>IF(DKP详单!A382&lt;&gt;"",DKP详单!A382,"None")</f>
        <v>兔兔不抠脚</v>
      </c>
      <c r="B382" s="9" t="str">
        <f>IF(A382&lt;&gt;"None",VLOOKUP(A382,DKP详单!A381:B981,2,0),"None")</f>
        <v>陌上花开</v>
      </c>
      <c r="C382" s="9">
        <f>IF(A382="None",0,IF(ISNA(VLOOKUP(A382,DKP详单!A$2:I$601,9,0)),0,VLOOKUP(A382,DKP详单!A$2:I$601,9,0)))</f>
        <v>45</v>
      </c>
      <c r="D382" s="9">
        <v>0</v>
      </c>
      <c r="E382" s="9">
        <f t="shared" si="15"/>
        <v>45</v>
      </c>
      <c r="F382" s="9">
        <f t="shared" si="16"/>
        <v>3</v>
      </c>
      <c r="G382" s="9">
        <f t="shared" si="17"/>
        <v>0</v>
      </c>
    </row>
    <row r="383" spans="1:7" x14ac:dyDescent="0.25">
      <c r="A383" s="9" t="str">
        <f>IF(DKP详单!A383&lt;&gt;"",DKP详单!A383,"None")</f>
        <v>余鲤丶天天</v>
      </c>
      <c r="B383" s="9" t="str">
        <f>IF(A383&lt;&gt;"None",VLOOKUP(A383,DKP详单!A382:B982,2,0),"None")</f>
        <v>天纵</v>
      </c>
      <c r="C383" s="9">
        <f>IF(A383="None",0,IF(ISNA(VLOOKUP(A383,DKP详单!A$2:I$601,9,0)),0,VLOOKUP(A383,DKP详单!A$2:I$601,9,0)))</f>
        <v>45</v>
      </c>
      <c r="D383" s="9">
        <v>0</v>
      </c>
      <c r="E383" s="9">
        <f t="shared" si="15"/>
        <v>45</v>
      </c>
      <c r="F383" s="9">
        <f t="shared" si="16"/>
        <v>3</v>
      </c>
      <c r="G383" s="9">
        <f t="shared" si="17"/>
        <v>0</v>
      </c>
    </row>
    <row r="384" spans="1:7" x14ac:dyDescent="0.25">
      <c r="A384" s="9" t="str">
        <f>IF(DKP详单!A384&lt;&gt;"",DKP详单!A384,"None")</f>
        <v>雪蒳楠</v>
      </c>
      <c r="B384" s="9" t="str">
        <f>IF(A384&lt;&gt;"None",VLOOKUP(A384,DKP详单!A383:B983,2,0),"None")</f>
        <v>双生逐梦</v>
      </c>
      <c r="C384" s="9">
        <f>IF(A384="None",0,IF(ISNA(VLOOKUP(A384,DKP详单!A$2:I$601,9,0)),0,VLOOKUP(A384,DKP详单!A$2:I$601,9,0)))</f>
        <v>15</v>
      </c>
      <c r="D384" s="9">
        <v>0</v>
      </c>
      <c r="E384" s="9">
        <f t="shared" si="15"/>
        <v>15</v>
      </c>
      <c r="F384" s="9">
        <f t="shared" si="16"/>
        <v>1</v>
      </c>
      <c r="G384" s="9">
        <f t="shared" si="17"/>
        <v>0</v>
      </c>
    </row>
    <row r="385" spans="1:7" x14ac:dyDescent="0.25">
      <c r="A385" s="9" t="str">
        <f>IF(DKP详单!A385&lt;&gt;"",DKP详单!A385,"None")</f>
        <v>甄舞</v>
      </c>
      <c r="B385" s="9" t="str">
        <f>IF(A385&lt;&gt;"None",VLOOKUP(A385,DKP详单!A384:B984,2,0),"None")</f>
        <v>双生逐梦</v>
      </c>
      <c r="C385" s="9">
        <f>IF(A385="None",0,IF(ISNA(VLOOKUP(A385,DKP详单!A$2:I$601,9,0)),0,VLOOKUP(A385,DKP详单!A$2:I$601,9,0)))</f>
        <v>0</v>
      </c>
      <c r="D385" s="9">
        <v>0</v>
      </c>
      <c r="E385" s="9">
        <f t="shared" si="15"/>
        <v>0</v>
      </c>
      <c r="F385" s="9">
        <f t="shared" si="16"/>
        <v>0</v>
      </c>
      <c r="G385" s="9">
        <f t="shared" si="17"/>
        <v>0</v>
      </c>
    </row>
    <row r="386" spans="1:7" x14ac:dyDescent="0.25">
      <c r="A386" s="9" t="str">
        <f>IF(DKP详单!A386&lt;&gt;"",DKP详单!A386,"None")</f>
        <v>鹿言言</v>
      </c>
      <c r="B386" s="9" t="str">
        <f>IF(A386&lt;&gt;"None",VLOOKUP(A386,DKP详单!A385:B985,2,0),"None")</f>
        <v>天纵</v>
      </c>
      <c r="C386" s="9">
        <f>IF(A386="None",0,IF(ISNA(VLOOKUP(A386,DKP详单!A$2:I$601,9,0)),0,VLOOKUP(A386,DKP详单!A$2:I$601,9,0)))</f>
        <v>45</v>
      </c>
      <c r="D386" s="9">
        <v>0</v>
      </c>
      <c r="E386" s="9">
        <f t="shared" ref="E386:E449" si="18">C386+D386</f>
        <v>45</v>
      </c>
      <c r="F386" s="9">
        <f t="shared" ref="F386:F449" si="19">IF(ROUNDDOWN(E386/J$1,0)&gt;=8,8,ROUNDDOWN(E386/J$1,0))</f>
        <v>3</v>
      </c>
      <c r="G386" s="9">
        <f t="shared" ref="G386:G449" si="20">E386-F386*15</f>
        <v>0</v>
      </c>
    </row>
    <row r="387" spans="1:7" x14ac:dyDescent="0.25">
      <c r="A387" s="9" t="str">
        <f>IF(DKP详单!A387&lt;&gt;"",DKP详单!A387,"None")</f>
        <v>白念菌</v>
      </c>
      <c r="B387" s="9" t="str">
        <f>IF(A387&lt;&gt;"None",VLOOKUP(A387,DKP详单!A386:B986,2,0),"None")</f>
        <v>天纵</v>
      </c>
      <c r="C387" s="9">
        <f>IF(A387="None",0,IF(ISNA(VLOOKUP(A387,DKP详单!A$2:I$601,9,0)),0,VLOOKUP(A387,DKP详单!A$2:I$601,9,0)))</f>
        <v>0</v>
      </c>
      <c r="D387" s="9">
        <v>0</v>
      </c>
      <c r="E387" s="9">
        <f t="shared" si="18"/>
        <v>0</v>
      </c>
      <c r="F387" s="9">
        <f t="shared" si="19"/>
        <v>0</v>
      </c>
      <c r="G387" s="9">
        <f t="shared" si="20"/>
        <v>0</v>
      </c>
    </row>
    <row r="388" spans="1:7" x14ac:dyDescent="0.25">
      <c r="A388" s="9" t="str">
        <f>IF(DKP详单!A388&lt;&gt;"",DKP详单!A388,"None")</f>
        <v>殘念無念</v>
      </c>
      <c r="B388" s="9" t="str">
        <f>IF(A388&lt;&gt;"None",VLOOKUP(A388,DKP详单!A387:B987,2,0),"None")</f>
        <v>陌上花开</v>
      </c>
      <c r="C388" s="9">
        <f>IF(A388="None",0,IF(ISNA(VLOOKUP(A388,DKP详单!A$2:I$601,9,0)),0,VLOOKUP(A388,DKP详单!A$2:I$601,9,0)))</f>
        <v>0</v>
      </c>
      <c r="D388" s="9">
        <v>0</v>
      </c>
      <c r="E388" s="9">
        <f t="shared" si="18"/>
        <v>0</v>
      </c>
      <c r="F388" s="9">
        <f t="shared" si="19"/>
        <v>0</v>
      </c>
      <c r="G388" s="9">
        <f t="shared" si="20"/>
        <v>0</v>
      </c>
    </row>
    <row r="389" spans="1:7" x14ac:dyDescent="0.25">
      <c r="A389" s="9" t="str">
        <f>IF(DKP详单!A389&lt;&gt;"",DKP详单!A389,"None")</f>
        <v>沧海﹣九重春色</v>
      </c>
      <c r="B389" s="9" t="str">
        <f>IF(A389&lt;&gt;"None",VLOOKUP(A389,DKP详单!A388:B988,2,0),"None")</f>
        <v>双生逐梦</v>
      </c>
      <c r="C389" s="9">
        <f>IF(A389="None",0,IF(ISNA(VLOOKUP(A389,DKP详单!A$2:I$601,9,0)),0,VLOOKUP(A389,DKP详单!A$2:I$601,9,0)))</f>
        <v>15</v>
      </c>
      <c r="D389" s="9">
        <v>0</v>
      </c>
      <c r="E389" s="9">
        <f t="shared" si="18"/>
        <v>15</v>
      </c>
      <c r="F389" s="9">
        <f t="shared" si="19"/>
        <v>1</v>
      </c>
      <c r="G389" s="9">
        <f t="shared" si="20"/>
        <v>0</v>
      </c>
    </row>
    <row r="390" spans="1:7" x14ac:dyDescent="0.25">
      <c r="A390" s="9" t="str">
        <f>IF(DKP详单!A390&lt;&gt;"",DKP详单!A390,"None")</f>
        <v>沧海﹣蹑影归去</v>
      </c>
      <c r="B390" s="9" t="str">
        <f>IF(A390&lt;&gt;"None",VLOOKUP(A390,DKP详单!A389:B989,2,0),"None")</f>
        <v>双生逐梦</v>
      </c>
      <c r="C390" s="9">
        <f>IF(A390="None",0,IF(ISNA(VLOOKUP(A390,DKP详单!A$2:I$601,9,0)),0,VLOOKUP(A390,DKP详单!A$2:I$601,9,0)))</f>
        <v>15</v>
      </c>
      <c r="D390" s="9">
        <v>0</v>
      </c>
      <c r="E390" s="9">
        <f t="shared" si="18"/>
        <v>15</v>
      </c>
      <c r="F390" s="9">
        <f t="shared" si="19"/>
        <v>1</v>
      </c>
      <c r="G390" s="9">
        <f t="shared" si="20"/>
        <v>0</v>
      </c>
    </row>
    <row r="391" spans="1:7" x14ac:dyDescent="0.25">
      <c r="A391" s="9" t="str">
        <f>IF(DKP详单!A391&lt;&gt;"",DKP详单!A391,"None")</f>
        <v>青浅似歌し</v>
      </c>
      <c r="B391" s="9" t="str">
        <f>IF(A391&lt;&gt;"None",VLOOKUP(A391,DKP详单!A390:B990,2,0),"None")</f>
        <v>天纵</v>
      </c>
      <c r="C391" s="9">
        <f>IF(A391="None",0,IF(ISNA(VLOOKUP(A391,DKP详单!A$2:I$601,9,0)),0,VLOOKUP(A391,DKP详单!A$2:I$601,9,0)))</f>
        <v>15</v>
      </c>
      <c r="D391" s="9">
        <v>0</v>
      </c>
      <c r="E391" s="9">
        <f t="shared" si="18"/>
        <v>15</v>
      </c>
      <c r="F391" s="9">
        <f t="shared" si="19"/>
        <v>1</v>
      </c>
      <c r="G391" s="9">
        <f t="shared" si="20"/>
        <v>0</v>
      </c>
    </row>
    <row r="392" spans="1:7" x14ac:dyDescent="0.25">
      <c r="A392" s="9" t="str">
        <f>IF(DKP详单!A392&lt;&gt;"",DKP详单!A392,"None")</f>
        <v>白沉剑</v>
      </c>
      <c r="B392" s="9" t="str">
        <f>IF(A392&lt;&gt;"None",VLOOKUP(A392,DKP详单!A391:B991,2,0),"None")</f>
        <v>陌上花开</v>
      </c>
      <c r="C392" s="9">
        <f>IF(A392="None",0,IF(ISNA(VLOOKUP(A392,DKP详单!A$2:I$601,9,0)),0,VLOOKUP(A392,DKP详单!A$2:I$601,9,0)))</f>
        <v>15</v>
      </c>
      <c r="D392" s="9">
        <v>0</v>
      </c>
      <c r="E392" s="9">
        <f t="shared" si="18"/>
        <v>15</v>
      </c>
      <c r="F392" s="9">
        <f t="shared" si="19"/>
        <v>1</v>
      </c>
      <c r="G392" s="9">
        <f t="shared" si="20"/>
        <v>0</v>
      </c>
    </row>
    <row r="393" spans="1:7" x14ac:dyDescent="0.25">
      <c r="A393" s="9" t="str">
        <f>IF(DKP详单!A393&lt;&gt;"",DKP详单!A393,"None")</f>
        <v>濯濯素衣</v>
      </c>
      <c r="B393" s="9" t="str">
        <f>IF(A393&lt;&gt;"None",VLOOKUP(A393,DKP详单!A392:B992,2,0),"None")</f>
        <v>天纵</v>
      </c>
      <c r="C393" s="9">
        <f>IF(A393="None",0,IF(ISNA(VLOOKUP(A393,DKP详单!A$2:I$601,9,0)),0,VLOOKUP(A393,DKP详单!A$2:I$601,9,0)))</f>
        <v>0</v>
      </c>
      <c r="D393" s="9">
        <v>0</v>
      </c>
      <c r="E393" s="9">
        <f t="shared" si="18"/>
        <v>0</v>
      </c>
      <c r="F393" s="9">
        <f t="shared" si="19"/>
        <v>0</v>
      </c>
      <c r="G393" s="9">
        <f t="shared" si="20"/>
        <v>0</v>
      </c>
    </row>
    <row r="394" spans="1:7" x14ac:dyDescent="0.25">
      <c r="A394" s="9" t="str">
        <f>IF(DKP详单!A394&lt;&gt;"",DKP详单!A394,"None")</f>
        <v>無の鲶</v>
      </c>
      <c r="B394" s="9" t="str">
        <f>IF(A394&lt;&gt;"None",VLOOKUP(A394,DKP详单!A393:B993,2,0),"None")</f>
        <v>万星楼</v>
      </c>
      <c r="C394" s="9">
        <f>IF(A394="None",0,IF(ISNA(VLOOKUP(A394,DKP详单!A$2:I$601,9,0)),0,VLOOKUP(A394,DKP详单!A$2:I$601,9,0)))</f>
        <v>0</v>
      </c>
      <c r="D394" s="9">
        <v>0</v>
      </c>
      <c r="E394" s="9">
        <f t="shared" si="18"/>
        <v>0</v>
      </c>
      <c r="F394" s="9">
        <f t="shared" si="19"/>
        <v>0</v>
      </c>
      <c r="G394" s="9">
        <f t="shared" si="20"/>
        <v>0</v>
      </c>
    </row>
    <row r="395" spans="1:7" x14ac:dyDescent="0.25">
      <c r="A395" s="9" t="str">
        <f>IF(DKP详单!A395&lt;&gt;"",DKP详单!A395,"None")</f>
        <v>天香小湿魅</v>
      </c>
      <c r="B395" s="9" t="str">
        <f>IF(A395&lt;&gt;"None",VLOOKUP(A395,DKP详单!A394:B994,2,0),"None")</f>
        <v>万星楼</v>
      </c>
      <c r="C395" s="9">
        <f>IF(A395="None",0,IF(ISNA(VLOOKUP(A395,DKP详单!A$2:I$601,9,0)),0,VLOOKUP(A395,DKP详单!A$2:I$601,9,0)))</f>
        <v>0</v>
      </c>
      <c r="D395" s="9">
        <v>0</v>
      </c>
      <c r="E395" s="9">
        <f t="shared" si="18"/>
        <v>0</v>
      </c>
      <c r="F395" s="9">
        <f t="shared" si="19"/>
        <v>0</v>
      </c>
      <c r="G395" s="9">
        <f t="shared" si="20"/>
        <v>0</v>
      </c>
    </row>
    <row r="396" spans="1:7" x14ac:dyDescent="0.25">
      <c r="A396" s="9" t="str">
        <f>IF(DKP详单!A396&lt;&gt;"",DKP详单!A396,"None")</f>
        <v>下雨天的屋檐</v>
      </c>
      <c r="B396" s="9" t="str">
        <f>IF(A396&lt;&gt;"None",VLOOKUP(A396,DKP详单!A395:B995,2,0),"None")</f>
        <v>双生逐梦</v>
      </c>
      <c r="C396" s="9">
        <f>IF(A396="None",0,IF(ISNA(VLOOKUP(A396,DKP详单!A$2:I$601,9,0)),0,VLOOKUP(A396,DKP详单!A$2:I$601,9,0)))</f>
        <v>15</v>
      </c>
      <c r="D396" s="9">
        <v>0</v>
      </c>
      <c r="E396" s="9">
        <f t="shared" si="18"/>
        <v>15</v>
      </c>
      <c r="F396" s="9">
        <f t="shared" si="19"/>
        <v>1</v>
      </c>
      <c r="G396" s="9">
        <f t="shared" si="20"/>
        <v>0</v>
      </c>
    </row>
    <row r="397" spans="1:7" x14ac:dyDescent="0.25">
      <c r="A397" s="9" t="str">
        <f>IF(DKP详单!A397&lt;&gt;"",DKP详单!A397,"None")</f>
        <v>浅吟ぃ半盏流年</v>
      </c>
      <c r="B397" s="9" t="str">
        <f>IF(A397&lt;&gt;"None",VLOOKUP(A397,DKP详单!A396:B996,2,0),"None")</f>
        <v>天纵</v>
      </c>
      <c r="C397" s="9">
        <f>IF(A397="None",0,IF(ISNA(VLOOKUP(A397,DKP详单!A$2:I$601,9,0)),0,VLOOKUP(A397,DKP详单!A$2:I$601,9,0)))</f>
        <v>0</v>
      </c>
      <c r="D397" s="9">
        <v>0</v>
      </c>
      <c r="E397" s="9">
        <f t="shared" si="18"/>
        <v>0</v>
      </c>
      <c r="F397" s="9">
        <f t="shared" si="19"/>
        <v>0</v>
      </c>
      <c r="G397" s="9">
        <f t="shared" si="20"/>
        <v>0</v>
      </c>
    </row>
    <row r="398" spans="1:7" x14ac:dyDescent="0.25">
      <c r="A398" s="9" t="str">
        <f>IF(DKP详单!A398&lt;&gt;"",DKP详单!A398,"None")</f>
        <v>鲨鱼辣椒</v>
      </c>
      <c r="B398" s="9" t="str">
        <f>IF(A398&lt;&gt;"None",VLOOKUP(A398,DKP详单!A397:B997,2,0),"None")</f>
        <v>天纵</v>
      </c>
      <c r="C398" s="9">
        <f>IF(A398="None",0,IF(ISNA(VLOOKUP(A398,DKP详单!A$2:I$601,9,0)),0,VLOOKUP(A398,DKP详单!A$2:I$601,9,0)))</f>
        <v>0</v>
      </c>
      <c r="D398" s="9">
        <v>0</v>
      </c>
      <c r="E398" s="9">
        <f t="shared" si="18"/>
        <v>0</v>
      </c>
      <c r="F398" s="9">
        <f t="shared" si="19"/>
        <v>0</v>
      </c>
      <c r="G398" s="9">
        <f t="shared" si="20"/>
        <v>0</v>
      </c>
    </row>
    <row r="399" spans="1:7" x14ac:dyDescent="0.25">
      <c r="A399" s="9" t="str">
        <f>IF(DKP详单!A399&lt;&gt;"",DKP详单!A399,"None")</f>
        <v>吾欲与君相知。</v>
      </c>
      <c r="B399" s="9" t="str">
        <f>IF(A399&lt;&gt;"None",VLOOKUP(A399,DKP详单!A398:B998,2,0),"None")</f>
        <v>天纵</v>
      </c>
      <c r="C399" s="9">
        <f>IF(A399="None",0,IF(ISNA(VLOOKUP(A399,DKP详单!A$2:I$601,9,0)),0,VLOOKUP(A399,DKP详单!A$2:I$601,9,0)))</f>
        <v>15</v>
      </c>
      <c r="D399" s="9">
        <v>0</v>
      </c>
      <c r="E399" s="9">
        <f t="shared" si="18"/>
        <v>15</v>
      </c>
      <c r="F399" s="9">
        <f t="shared" si="19"/>
        <v>1</v>
      </c>
      <c r="G399" s="9">
        <f t="shared" si="20"/>
        <v>0</v>
      </c>
    </row>
    <row r="400" spans="1:7" x14ac:dyDescent="0.25">
      <c r="A400" s="9" t="str">
        <f>IF(DKP详单!A400&lt;&gt;"",DKP详单!A400,"None")</f>
        <v>半夏灬瑞岚</v>
      </c>
      <c r="B400" s="9" t="str">
        <f>IF(A400&lt;&gt;"None",VLOOKUP(A400,DKP详单!A399:B999,2,0),"None")</f>
        <v>双生逐梦</v>
      </c>
      <c r="C400" s="9">
        <f>IF(A400="None",0,IF(ISNA(VLOOKUP(A400,DKP详单!A$2:I$601,9,0)),0,VLOOKUP(A400,DKP详单!A$2:I$601,9,0)))</f>
        <v>0</v>
      </c>
      <c r="D400" s="9">
        <v>0</v>
      </c>
      <c r="E400" s="9">
        <f t="shared" si="18"/>
        <v>0</v>
      </c>
      <c r="F400" s="9">
        <f t="shared" si="19"/>
        <v>0</v>
      </c>
      <c r="G400" s="9">
        <f t="shared" si="20"/>
        <v>0</v>
      </c>
    </row>
    <row r="401" spans="1:7" x14ac:dyDescent="0.25">
      <c r="A401" s="9" t="str">
        <f>IF(DKP详单!A401&lt;&gt;"",DKP详单!A401,"None")</f>
        <v>ゞ白七七ゝ</v>
      </c>
      <c r="B401" s="9" t="str">
        <f>IF(A401&lt;&gt;"None",VLOOKUP(A401,DKP详单!A400:B1000,2,0),"None")</f>
        <v>双生逐梦</v>
      </c>
      <c r="C401" s="9">
        <f>IF(A401="None",0,IF(ISNA(VLOOKUP(A401,DKP详单!A$2:I$601,9,0)),0,VLOOKUP(A401,DKP详单!A$2:I$601,9,0)))</f>
        <v>30</v>
      </c>
      <c r="D401" s="9">
        <v>0</v>
      </c>
      <c r="E401" s="9">
        <f t="shared" si="18"/>
        <v>30</v>
      </c>
      <c r="F401" s="9">
        <f t="shared" si="19"/>
        <v>2</v>
      </c>
      <c r="G401" s="9">
        <f t="shared" si="20"/>
        <v>0</v>
      </c>
    </row>
    <row r="402" spans="1:7" x14ac:dyDescent="0.25">
      <c r="A402" s="9" t="str">
        <f>IF(DKP详单!A402&lt;&gt;"",DKP详单!A402,"None")</f>
        <v>雨涵凝霜</v>
      </c>
      <c r="B402" s="9" t="str">
        <f>IF(A402&lt;&gt;"None",VLOOKUP(A402,DKP详单!A401:B1001,2,0),"None")</f>
        <v>万星楼</v>
      </c>
      <c r="C402" s="9">
        <f>IF(A402="None",0,IF(ISNA(VLOOKUP(A402,DKP详单!A$2:I$601,9,0)),0,VLOOKUP(A402,DKP详单!A$2:I$601,9,0)))</f>
        <v>15</v>
      </c>
      <c r="D402" s="9">
        <v>0</v>
      </c>
      <c r="E402" s="9">
        <f t="shared" si="18"/>
        <v>15</v>
      </c>
      <c r="F402" s="9">
        <f t="shared" si="19"/>
        <v>1</v>
      </c>
      <c r="G402" s="9">
        <f t="shared" si="20"/>
        <v>0</v>
      </c>
    </row>
    <row r="403" spans="1:7" x14ac:dyDescent="0.25">
      <c r="A403" s="9" t="str">
        <f>IF(DKP详单!A403&lt;&gt;"",DKP详单!A403,"None")</f>
        <v>Youyi々神刀</v>
      </c>
      <c r="B403" s="9" t="str">
        <f>IF(A403&lt;&gt;"None",VLOOKUP(A403,DKP详单!A402:B1002,2,0),"None")</f>
        <v>双生逐梦</v>
      </c>
      <c r="C403" s="9">
        <f>IF(A403="None",0,IF(ISNA(VLOOKUP(A403,DKP详单!A$2:I$601,9,0)),0,VLOOKUP(A403,DKP详单!A$2:I$601,9,0)))</f>
        <v>0</v>
      </c>
      <c r="D403" s="9">
        <v>0</v>
      </c>
      <c r="E403" s="9">
        <f t="shared" si="18"/>
        <v>0</v>
      </c>
      <c r="F403" s="9">
        <f t="shared" si="19"/>
        <v>0</v>
      </c>
      <c r="G403" s="9">
        <f t="shared" si="20"/>
        <v>0</v>
      </c>
    </row>
    <row r="404" spans="1:7" x14ac:dyDescent="0.25">
      <c r="A404" s="9" t="str">
        <f>IF(DKP详单!A404&lt;&gt;"",DKP详单!A404,"None")</f>
        <v>花炮炮炮炮</v>
      </c>
      <c r="B404" s="9" t="str">
        <f>IF(A404&lt;&gt;"None",VLOOKUP(A404,DKP详单!A403:B1003,2,0),"None")</f>
        <v>双生逐梦</v>
      </c>
      <c r="C404" s="9">
        <f>IF(A404="None",0,IF(ISNA(VLOOKUP(A404,DKP详单!A$2:I$601,9,0)),0,VLOOKUP(A404,DKP详单!A$2:I$601,9,0)))</f>
        <v>0</v>
      </c>
      <c r="D404" s="9">
        <v>0</v>
      </c>
      <c r="E404" s="9">
        <f t="shared" si="18"/>
        <v>0</v>
      </c>
      <c r="F404" s="9">
        <f t="shared" si="19"/>
        <v>0</v>
      </c>
      <c r="G404" s="9">
        <f t="shared" si="20"/>
        <v>0</v>
      </c>
    </row>
    <row r="405" spans="1:7" x14ac:dyDescent="0.25">
      <c r="A405" s="9" t="str">
        <f>IF(DKP详单!A405&lt;&gt;"",DKP详单!A405,"None")</f>
        <v>玄月十三</v>
      </c>
      <c r="B405" s="9" t="str">
        <f>IF(A405&lt;&gt;"None",VLOOKUP(A405,DKP详单!A404:B1004,2,0),"None")</f>
        <v>天纵</v>
      </c>
      <c r="C405" s="9">
        <f>IF(A405="None",0,IF(ISNA(VLOOKUP(A405,DKP详单!A$2:I$601,9,0)),0,VLOOKUP(A405,DKP详单!A$2:I$601,9,0)))</f>
        <v>0</v>
      </c>
      <c r="D405" s="9">
        <v>0</v>
      </c>
      <c r="E405" s="9">
        <f t="shared" si="18"/>
        <v>0</v>
      </c>
      <c r="F405" s="9">
        <f t="shared" si="19"/>
        <v>0</v>
      </c>
      <c r="G405" s="9">
        <f t="shared" si="20"/>
        <v>0</v>
      </c>
    </row>
    <row r="406" spans="1:7" x14ac:dyDescent="0.25">
      <c r="A406" s="9" t="str">
        <f>IF(DKP详单!A406&lt;&gt;"",DKP详单!A406,"None")</f>
        <v>兮歌。</v>
      </c>
      <c r="B406" s="9" t="str">
        <f>IF(A406&lt;&gt;"None",VLOOKUP(A406,DKP详单!A405:B1005,2,0),"None")</f>
        <v>陌上花开</v>
      </c>
      <c r="C406" s="9">
        <f>IF(A406="None",0,IF(ISNA(VLOOKUP(A406,DKP详单!A$2:I$601,9,0)),0,VLOOKUP(A406,DKP详单!A$2:I$601,9,0)))</f>
        <v>30</v>
      </c>
      <c r="D406" s="9">
        <v>0</v>
      </c>
      <c r="E406" s="9">
        <f t="shared" si="18"/>
        <v>30</v>
      </c>
      <c r="F406" s="9">
        <f t="shared" si="19"/>
        <v>2</v>
      </c>
      <c r="G406" s="9">
        <f t="shared" si="20"/>
        <v>0</v>
      </c>
    </row>
    <row r="407" spans="1:7" x14ac:dyDescent="0.25">
      <c r="A407" s="9" t="str">
        <f>IF(DKP详单!A407&lt;&gt;"",DKP详单!A407,"None")</f>
        <v>心悦包兮</v>
      </c>
      <c r="B407" s="9" t="str">
        <f>IF(A407&lt;&gt;"None",VLOOKUP(A407,DKP详单!A406:B1006,2,0),"None")</f>
        <v>陌上花开</v>
      </c>
      <c r="C407" s="9">
        <f>IF(A407="None",0,IF(ISNA(VLOOKUP(A407,DKP详单!A$2:I$601,9,0)),0,VLOOKUP(A407,DKP详单!A$2:I$601,9,0)))</f>
        <v>30</v>
      </c>
      <c r="D407" s="9">
        <v>0</v>
      </c>
      <c r="E407" s="9">
        <f t="shared" si="18"/>
        <v>30</v>
      </c>
      <c r="F407" s="9">
        <f t="shared" si="19"/>
        <v>2</v>
      </c>
      <c r="G407" s="9">
        <f t="shared" si="20"/>
        <v>0</v>
      </c>
    </row>
    <row r="408" spans="1:7" x14ac:dyDescent="0.25">
      <c r="A408" s="9" t="str">
        <f>IF(DKP详单!A408&lt;&gt;"",DKP详单!A408,"None")</f>
        <v>刻摸姬丶</v>
      </c>
      <c r="B408" s="9" t="str">
        <f>IF(A408&lt;&gt;"None",VLOOKUP(A408,DKP详单!A407:B1007,2,0),"None")</f>
        <v>双生逐梦</v>
      </c>
      <c r="C408" s="9">
        <f>IF(A408="None",0,IF(ISNA(VLOOKUP(A408,DKP详单!A$2:I$601,9,0)),0,VLOOKUP(A408,DKP详单!A$2:I$601,9,0)))</f>
        <v>0</v>
      </c>
      <c r="D408" s="9">
        <v>0</v>
      </c>
      <c r="E408" s="9">
        <f t="shared" si="18"/>
        <v>0</v>
      </c>
      <c r="F408" s="9">
        <f t="shared" si="19"/>
        <v>0</v>
      </c>
      <c r="G408" s="9">
        <f t="shared" si="20"/>
        <v>0</v>
      </c>
    </row>
    <row r="409" spans="1:7" x14ac:dyDescent="0.25">
      <c r="A409" s="9" t="str">
        <f>IF(DKP详单!A409&lt;&gt;"",DKP详单!A409,"None")</f>
        <v>凉城醉梦</v>
      </c>
      <c r="B409" s="9" t="str">
        <f>IF(A409&lt;&gt;"None",VLOOKUP(A409,DKP详单!A408:B1008,2,0),"None")</f>
        <v>双生逐梦</v>
      </c>
      <c r="C409" s="9">
        <f>IF(A409="None",0,IF(ISNA(VLOOKUP(A409,DKP详单!A$2:I$601,9,0)),0,VLOOKUP(A409,DKP详单!A$2:I$601,9,0)))</f>
        <v>30</v>
      </c>
      <c r="D409" s="9">
        <v>0</v>
      </c>
      <c r="E409" s="9">
        <f t="shared" si="18"/>
        <v>30</v>
      </c>
      <c r="F409" s="9">
        <f t="shared" si="19"/>
        <v>2</v>
      </c>
      <c r="G409" s="9">
        <f t="shared" si="20"/>
        <v>0</v>
      </c>
    </row>
    <row r="410" spans="1:7" x14ac:dyDescent="0.25">
      <c r="A410" s="9" t="str">
        <f>IF(DKP详单!A410&lt;&gt;"",DKP详单!A410,"None")</f>
        <v>槿白泽丶</v>
      </c>
      <c r="B410" s="9" t="str">
        <f>IF(A410&lt;&gt;"None",VLOOKUP(A410,DKP详单!A409:B1009,2,0),"None")</f>
        <v>天纵</v>
      </c>
      <c r="C410" s="9">
        <f>IF(A410="None",0,IF(ISNA(VLOOKUP(A410,DKP详单!A$2:I$601,9,0)),0,VLOOKUP(A410,DKP详单!A$2:I$601,9,0)))</f>
        <v>15</v>
      </c>
      <c r="D410" s="9">
        <v>0</v>
      </c>
      <c r="E410" s="9">
        <f t="shared" si="18"/>
        <v>15</v>
      </c>
      <c r="F410" s="9">
        <f t="shared" si="19"/>
        <v>1</v>
      </c>
      <c r="G410" s="9">
        <f t="shared" si="20"/>
        <v>0</v>
      </c>
    </row>
    <row r="411" spans="1:7" x14ac:dyDescent="0.25">
      <c r="A411" s="9" t="str">
        <f>IF(DKP详单!A411&lt;&gt;"",DKP详单!A411,"None")</f>
        <v>画布彼端</v>
      </c>
      <c r="B411" s="9" t="str">
        <f>IF(A411&lt;&gt;"None",VLOOKUP(A411,DKP详单!A410:B1010,2,0),"None")</f>
        <v>双生逐梦</v>
      </c>
      <c r="C411" s="9">
        <f>IF(A411="None",0,IF(ISNA(VLOOKUP(A411,DKP详单!A$2:I$601,9,0)),0,VLOOKUP(A411,DKP详单!A$2:I$601,9,0)))</f>
        <v>0</v>
      </c>
      <c r="D411" s="9">
        <v>0</v>
      </c>
      <c r="E411" s="9">
        <f t="shared" si="18"/>
        <v>0</v>
      </c>
      <c r="F411" s="9">
        <f t="shared" si="19"/>
        <v>0</v>
      </c>
      <c r="G411" s="9">
        <f t="shared" si="20"/>
        <v>0</v>
      </c>
    </row>
    <row r="412" spans="1:7" x14ac:dyDescent="0.25">
      <c r="A412" s="9" t="str">
        <f>IF(DKP详单!A412&lt;&gt;"",DKP详单!A412,"None")</f>
        <v>苍青子</v>
      </c>
      <c r="B412" s="9" t="str">
        <f>IF(A412&lt;&gt;"None",VLOOKUP(A412,DKP详单!A411:B1011,2,0),"None")</f>
        <v>万星楼</v>
      </c>
      <c r="C412" s="9">
        <f>IF(A412="None",0,IF(ISNA(VLOOKUP(A412,DKP详单!A$2:I$601,9,0)),0,VLOOKUP(A412,DKP详单!A$2:I$601,9,0)))</f>
        <v>15</v>
      </c>
      <c r="D412" s="9">
        <v>0</v>
      </c>
      <c r="E412" s="9">
        <f t="shared" si="18"/>
        <v>15</v>
      </c>
      <c r="F412" s="9">
        <f t="shared" si="19"/>
        <v>1</v>
      </c>
      <c r="G412" s="9">
        <f t="shared" si="20"/>
        <v>0</v>
      </c>
    </row>
    <row r="413" spans="1:7" x14ac:dyDescent="0.25">
      <c r="A413" s="9" t="str">
        <f>IF(DKP详单!A413&lt;&gt;"",DKP详单!A413,"None")</f>
        <v>逸水无心</v>
      </c>
      <c r="B413" s="9" t="str">
        <f>IF(A413&lt;&gt;"None",VLOOKUP(A413,DKP详单!A412:B1012,2,0),"None")</f>
        <v>陌上花开</v>
      </c>
      <c r="C413" s="9">
        <f>IF(A413="None",0,IF(ISNA(VLOOKUP(A413,DKP详单!A$2:I$601,9,0)),0,VLOOKUP(A413,DKP详单!A$2:I$601,9,0)))</f>
        <v>15</v>
      </c>
      <c r="D413" s="9">
        <v>0</v>
      </c>
      <c r="E413" s="9">
        <f t="shared" si="18"/>
        <v>15</v>
      </c>
      <c r="F413" s="9">
        <f t="shared" si="19"/>
        <v>1</v>
      </c>
      <c r="G413" s="9">
        <f t="shared" si="20"/>
        <v>0</v>
      </c>
    </row>
    <row r="414" spans="1:7" x14ac:dyDescent="0.25">
      <c r="A414" s="9" t="str">
        <f>IF(DKP详单!A414&lt;&gt;"",DKP详单!A414,"None")</f>
        <v>冥辕</v>
      </c>
      <c r="B414" s="9" t="str">
        <f>IF(A414&lt;&gt;"None",VLOOKUP(A414,DKP详单!A413:B1013,2,0),"None")</f>
        <v>双生逐梦</v>
      </c>
      <c r="C414" s="9">
        <f>IF(A414="None",0,IF(ISNA(VLOOKUP(A414,DKP详单!A$2:I$601,9,0)),0,VLOOKUP(A414,DKP详单!A$2:I$601,9,0)))</f>
        <v>0</v>
      </c>
      <c r="D414" s="9">
        <v>0</v>
      </c>
      <c r="E414" s="9">
        <f t="shared" si="18"/>
        <v>0</v>
      </c>
      <c r="F414" s="9">
        <f t="shared" si="19"/>
        <v>0</v>
      </c>
      <c r="G414" s="9">
        <f t="shared" si="20"/>
        <v>0</v>
      </c>
    </row>
    <row r="415" spans="1:7" x14ac:dyDescent="0.25">
      <c r="A415" s="9" t="str">
        <f>IF(DKP详单!A415&lt;&gt;"",DKP详单!A415,"None")</f>
        <v>暮色苍白ゞ</v>
      </c>
      <c r="B415" s="9" t="str">
        <f>IF(A415&lt;&gt;"None",VLOOKUP(A415,DKP详单!A414:B1014,2,0),"None")</f>
        <v>双生逐梦</v>
      </c>
      <c r="C415" s="9">
        <f>IF(A415="None",0,IF(ISNA(VLOOKUP(A415,DKP详单!A$2:I$601,9,0)),0,VLOOKUP(A415,DKP详单!A$2:I$601,9,0)))</f>
        <v>0</v>
      </c>
      <c r="D415" s="9">
        <v>0</v>
      </c>
      <c r="E415" s="9">
        <f t="shared" si="18"/>
        <v>0</v>
      </c>
      <c r="F415" s="9">
        <f t="shared" si="19"/>
        <v>0</v>
      </c>
      <c r="G415" s="9">
        <f t="shared" si="20"/>
        <v>0</v>
      </c>
    </row>
    <row r="416" spans="1:7" x14ac:dyDescent="0.25">
      <c r="A416" s="9" t="str">
        <f>IF(DKP详单!A416&lt;&gt;"",DKP详单!A416,"None")</f>
        <v>万冬凛</v>
      </c>
      <c r="B416" s="9" t="str">
        <f>IF(A416&lt;&gt;"None",VLOOKUP(A416,DKP详单!A415:B1015,2,0),"None")</f>
        <v>天纵</v>
      </c>
      <c r="C416" s="9">
        <f>IF(A416="None",0,IF(ISNA(VLOOKUP(A416,DKP详单!A$2:I$601,9,0)),0,VLOOKUP(A416,DKP详单!A$2:I$601,9,0)))</f>
        <v>0</v>
      </c>
      <c r="D416" s="9">
        <v>0</v>
      </c>
      <c r="E416" s="9">
        <f t="shared" si="18"/>
        <v>0</v>
      </c>
      <c r="F416" s="9">
        <f t="shared" si="19"/>
        <v>0</v>
      </c>
      <c r="G416" s="9">
        <f t="shared" si="20"/>
        <v>0</v>
      </c>
    </row>
    <row r="417" spans="1:7" x14ac:dyDescent="0.25">
      <c r="A417" s="9" t="str">
        <f>IF(DKP详单!A417&lt;&gt;"",DKP详单!A417,"None")</f>
        <v>风邪☆梦新生</v>
      </c>
      <c r="B417" s="9" t="str">
        <f>IF(A417&lt;&gt;"None",VLOOKUP(A417,DKP详单!A416:B1016,2,0),"None")</f>
        <v>天纵</v>
      </c>
      <c r="C417" s="9">
        <f>IF(A417="None",0,IF(ISNA(VLOOKUP(A417,DKP详单!A$2:I$601,9,0)),0,VLOOKUP(A417,DKP详单!A$2:I$601,9,0)))</f>
        <v>0</v>
      </c>
      <c r="D417" s="9">
        <v>0</v>
      </c>
      <c r="E417" s="9">
        <f t="shared" si="18"/>
        <v>0</v>
      </c>
      <c r="F417" s="9">
        <f t="shared" si="19"/>
        <v>0</v>
      </c>
      <c r="G417" s="9">
        <f t="shared" si="20"/>
        <v>0</v>
      </c>
    </row>
    <row r="418" spans="1:7" x14ac:dyDescent="0.25">
      <c r="A418" s="9" t="str">
        <f>IF(DKP详单!A418&lt;&gt;"",DKP详单!A418,"None")</f>
        <v>洛珊</v>
      </c>
      <c r="B418" s="9" t="str">
        <f>IF(A418&lt;&gt;"None",VLOOKUP(A418,DKP详单!A417:B1017,2,0),"None")</f>
        <v>天纵</v>
      </c>
      <c r="C418" s="9">
        <f>IF(A418="None",0,IF(ISNA(VLOOKUP(A418,DKP详单!A$2:I$601,9,0)),0,VLOOKUP(A418,DKP详单!A$2:I$601,9,0)))</f>
        <v>0</v>
      </c>
      <c r="D418" s="9">
        <v>0</v>
      </c>
      <c r="E418" s="9">
        <f t="shared" si="18"/>
        <v>0</v>
      </c>
      <c r="F418" s="9">
        <f t="shared" si="19"/>
        <v>0</v>
      </c>
      <c r="G418" s="9">
        <f t="shared" si="20"/>
        <v>0</v>
      </c>
    </row>
    <row r="419" spans="1:7" x14ac:dyDescent="0.25">
      <c r="A419" s="9" t="str">
        <f>IF(DKP详单!A419&lt;&gt;"",DKP详单!A419,"None")</f>
        <v>见之不忘҃</v>
      </c>
      <c r="B419" s="9" t="str">
        <f>IF(A419&lt;&gt;"None",VLOOKUP(A419,DKP详单!A418:B1018,2,0),"None")</f>
        <v>天纵</v>
      </c>
      <c r="C419" s="9">
        <f>IF(A419="None",0,IF(ISNA(VLOOKUP(A419,DKP详单!A$2:I$601,9,0)),0,VLOOKUP(A419,DKP详单!A$2:I$601,9,0)))</f>
        <v>0</v>
      </c>
      <c r="D419" s="9">
        <v>0</v>
      </c>
      <c r="E419" s="9">
        <f t="shared" si="18"/>
        <v>0</v>
      </c>
      <c r="F419" s="9">
        <f t="shared" si="19"/>
        <v>0</v>
      </c>
      <c r="G419" s="9">
        <f t="shared" si="20"/>
        <v>0</v>
      </c>
    </row>
    <row r="420" spans="1:7" x14ac:dyDescent="0.25">
      <c r="A420" s="9" t="str">
        <f>IF(DKP详单!A420&lt;&gt;"",DKP详单!A420,"None")</f>
        <v>卢茶彪</v>
      </c>
      <c r="B420" s="9" t="str">
        <f>IF(A420&lt;&gt;"None",VLOOKUP(A420,DKP详单!A419:B1019,2,0),"None")</f>
        <v>陌上花开</v>
      </c>
      <c r="C420" s="9">
        <f>IF(A420="None",0,IF(ISNA(VLOOKUP(A420,DKP详单!A$2:I$601,9,0)),0,VLOOKUP(A420,DKP详单!A$2:I$601,9,0)))</f>
        <v>0</v>
      </c>
      <c r="D420" s="9">
        <v>0</v>
      </c>
      <c r="E420" s="9">
        <f t="shared" si="18"/>
        <v>0</v>
      </c>
      <c r="F420" s="9">
        <f t="shared" si="19"/>
        <v>0</v>
      </c>
      <c r="G420" s="9">
        <f t="shared" si="20"/>
        <v>0</v>
      </c>
    </row>
    <row r="421" spans="1:7" x14ac:dyDescent="0.25">
      <c r="A421" s="9" t="str">
        <f>IF(DKP详单!A421&lt;&gt;"",DKP详单!A421,"None")</f>
        <v>五毒小妹妹</v>
      </c>
      <c r="B421" s="9" t="str">
        <f>IF(A421&lt;&gt;"None",VLOOKUP(A421,DKP详单!A420:B1020,2,0),"None")</f>
        <v>天纵</v>
      </c>
      <c r="C421" s="9">
        <f>IF(A421="None",0,IF(ISNA(VLOOKUP(A421,DKP详单!A$2:I$601,9,0)),0,VLOOKUP(A421,DKP详单!A$2:I$601,9,0)))</f>
        <v>0</v>
      </c>
      <c r="D421" s="9">
        <v>0</v>
      </c>
      <c r="E421" s="9">
        <f t="shared" si="18"/>
        <v>0</v>
      </c>
      <c r="F421" s="9">
        <f t="shared" si="19"/>
        <v>0</v>
      </c>
      <c r="G421" s="9">
        <f t="shared" si="20"/>
        <v>0</v>
      </c>
    </row>
    <row r="422" spans="1:7" x14ac:dyDescent="0.25">
      <c r="A422" s="9" t="str">
        <f>IF(DKP详单!A422&lt;&gt;"",DKP详单!A422,"None")</f>
        <v>Juri丶ueno</v>
      </c>
      <c r="B422" s="9" t="str">
        <f>IF(A422&lt;&gt;"None",VLOOKUP(A422,DKP详单!A421:B1021,2,0),"None")</f>
        <v>天纵</v>
      </c>
      <c r="C422" s="9">
        <f>IF(A422="None",0,IF(ISNA(VLOOKUP(A422,DKP详单!A$2:I$601,9,0)),0,VLOOKUP(A422,DKP详单!A$2:I$601,9,0)))</f>
        <v>0</v>
      </c>
      <c r="D422" s="9">
        <v>0</v>
      </c>
      <c r="E422" s="9">
        <f t="shared" si="18"/>
        <v>0</v>
      </c>
      <c r="F422" s="9">
        <f t="shared" si="19"/>
        <v>0</v>
      </c>
      <c r="G422" s="9">
        <f t="shared" si="20"/>
        <v>0</v>
      </c>
    </row>
    <row r="423" spans="1:7" x14ac:dyDescent="0.25">
      <c r="A423" s="9" t="str">
        <f>IF(DKP详单!A423&lt;&gt;"",DKP详单!A423,"None")</f>
        <v>冷丶菱纱</v>
      </c>
      <c r="B423" s="9" t="str">
        <f>IF(A423&lt;&gt;"None",VLOOKUP(A423,DKP详单!A422:B1022,2,0),"None")</f>
        <v>双生逐梦</v>
      </c>
      <c r="C423" s="9">
        <f>IF(A423="None",0,IF(ISNA(VLOOKUP(A423,DKP详单!A$2:I$601,9,0)),0,VLOOKUP(A423,DKP详单!A$2:I$601,9,0)))</f>
        <v>0</v>
      </c>
      <c r="D423" s="9">
        <v>0</v>
      </c>
      <c r="E423" s="9">
        <f t="shared" si="18"/>
        <v>0</v>
      </c>
      <c r="F423" s="9">
        <f t="shared" si="19"/>
        <v>0</v>
      </c>
      <c r="G423" s="9">
        <f t="shared" si="20"/>
        <v>0</v>
      </c>
    </row>
    <row r="424" spans="1:7" x14ac:dyDescent="0.25">
      <c r="A424" s="9" t="str">
        <f>IF(DKP详单!A424&lt;&gt;"",DKP详单!A424,"None")</f>
        <v>呆愣的太白师兄</v>
      </c>
      <c r="B424" s="9" t="str">
        <f>IF(A424&lt;&gt;"None",VLOOKUP(A424,DKP详单!A423:B1023,2,0),"None")</f>
        <v>万星楼</v>
      </c>
      <c r="C424" s="9">
        <f>IF(A424="None",0,IF(ISNA(VLOOKUP(A424,DKP详单!A$2:I$601,9,0)),0,VLOOKUP(A424,DKP详单!A$2:I$601,9,0)))</f>
        <v>0</v>
      </c>
      <c r="D424" s="9">
        <v>0</v>
      </c>
      <c r="E424" s="9">
        <f t="shared" si="18"/>
        <v>0</v>
      </c>
      <c r="F424" s="9">
        <f t="shared" si="19"/>
        <v>0</v>
      </c>
      <c r="G424" s="9">
        <f t="shared" si="20"/>
        <v>0</v>
      </c>
    </row>
    <row r="425" spans="1:7" x14ac:dyDescent="0.25">
      <c r="A425" s="9" t="str">
        <f>IF(DKP详单!A425&lt;&gt;"",DKP详单!A425,"None")</f>
        <v>北宫冰蓉</v>
      </c>
      <c r="B425" s="9" t="str">
        <f>IF(A425&lt;&gt;"None",VLOOKUP(A425,DKP详单!A424:B1024,2,0),"None")</f>
        <v>双生逐梦</v>
      </c>
      <c r="C425" s="9">
        <f>IF(A425="None",0,IF(ISNA(VLOOKUP(A425,DKP详单!A$2:I$601,9,0)),0,VLOOKUP(A425,DKP详单!A$2:I$601,9,0)))</f>
        <v>0</v>
      </c>
      <c r="D425" s="9">
        <v>0</v>
      </c>
      <c r="E425" s="9">
        <f t="shared" si="18"/>
        <v>0</v>
      </c>
      <c r="F425" s="9">
        <f t="shared" si="19"/>
        <v>0</v>
      </c>
      <c r="G425" s="9">
        <f t="shared" si="20"/>
        <v>0</v>
      </c>
    </row>
    <row r="426" spans="1:7" x14ac:dyDescent="0.25">
      <c r="A426" s="9" t="str">
        <f>IF(DKP详单!A426&lt;&gt;"",DKP详单!A426,"None")</f>
        <v>一羽惊鸿懒扶琴</v>
      </c>
      <c r="B426" s="9" t="str">
        <f>IF(A426&lt;&gt;"None",VLOOKUP(A426,DKP详单!A425:B1025,2,0),"None")</f>
        <v>陌上花开</v>
      </c>
      <c r="C426" s="9">
        <f>IF(A426="None",0,IF(ISNA(VLOOKUP(A426,DKP详单!A$2:I$601,9,0)),0,VLOOKUP(A426,DKP详单!A$2:I$601,9,0)))</f>
        <v>15</v>
      </c>
      <c r="D426" s="9">
        <v>0</v>
      </c>
      <c r="E426" s="9">
        <f t="shared" si="18"/>
        <v>15</v>
      </c>
      <c r="F426" s="9">
        <f t="shared" si="19"/>
        <v>1</v>
      </c>
      <c r="G426" s="9">
        <f t="shared" si="20"/>
        <v>0</v>
      </c>
    </row>
    <row r="427" spans="1:7" x14ac:dyDescent="0.25">
      <c r="A427" s="9" t="str">
        <f>IF(DKP详单!A427&lt;&gt;"",DKP详单!A427,"None")</f>
        <v>一颗碎糖ゞ</v>
      </c>
      <c r="B427" s="9" t="str">
        <f>IF(A427&lt;&gt;"None",VLOOKUP(A427,DKP详单!A426:B1026,2,0),"None")</f>
        <v>万星楼</v>
      </c>
      <c r="C427" s="9">
        <f>IF(A427="None",0,IF(ISNA(VLOOKUP(A427,DKP详单!A$2:I$601,9,0)),0,VLOOKUP(A427,DKP详单!A$2:I$601,9,0)))</f>
        <v>15</v>
      </c>
      <c r="D427" s="9">
        <v>0</v>
      </c>
      <c r="E427" s="9">
        <f t="shared" si="18"/>
        <v>15</v>
      </c>
      <c r="F427" s="9">
        <f t="shared" si="19"/>
        <v>1</v>
      </c>
      <c r="G427" s="9">
        <f t="shared" si="20"/>
        <v>0</v>
      </c>
    </row>
    <row r="428" spans="1:7" x14ac:dyDescent="0.25">
      <c r="A428" s="9" t="str">
        <f>IF(DKP详单!A428&lt;&gt;"",DKP详单!A428,"None")</f>
        <v>老子多帅一太白</v>
      </c>
      <c r="B428" s="9" t="str">
        <f>IF(A428&lt;&gt;"None",VLOOKUP(A428,DKP详单!A427:B1027,2,0),"None")</f>
        <v>万星楼</v>
      </c>
      <c r="C428" s="9">
        <f>IF(A428="None",0,IF(ISNA(VLOOKUP(A428,DKP详单!A$2:I$601,9,0)),0,VLOOKUP(A428,DKP详单!A$2:I$601,9,0)))</f>
        <v>0</v>
      </c>
      <c r="D428" s="9">
        <v>0</v>
      </c>
      <c r="E428" s="9">
        <f t="shared" si="18"/>
        <v>0</v>
      </c>
      <c r="F428" s="9">
        <f t="shared" si="19"/>
        <v>0</v>
      </c>
      <c r="G428" s="9">
        <f t="shared" si="20"/>
        <v>0</v>
      </c>
    </row>
    <row r="429" spans="1:7" x14ac:dyDescent="0.25">
      <c r="A429" s="9" t="str">
        <f>IF(DKP详单!A429&lt;&gt;"",DKP详单!A429,"None")</f>
        <v>东到海</v>
      </c>
      <c r="B429" s="9" t="str">
        <f>IF(A429&lt;&gt;"None",VLOOKUP(A429,DKP详单!A428:B1028,2,0),"None")</f>
        <v>天纵</v>
      </c>
      <c r="C429" s="9">
        <f>IF(A429="None",0,IF(ISNA(VLOOKUP(A429,DKP详单!A$2:I$601,9,0)),0,VLOOKUP(A429,DKP详单!A$2:I$601,9,0)))</f>
        <v>0</v>
      </c>
      <c r="D429" s="9">
        <v>0</v>
      </c>
      <c r="E429" s="9">
        <f t="shared" si="18"/>
        <v>0</v>
      </c>
      <c r="F429" s="9">
        <f t="shared" si="19"/>
        <v>0</v>
      </c>
      <c r="G429" s="9">
        <f t="shared" si="20"/>
        <v>0</v>
      </c>
    </row>
    <row r="430" spans="1:7" x14ac:dyDescent="0.25">
      <c r="A430" s="9" t="str">
        <f>IF(DKP详单!A430&lt;&gt;"",DKP详单!A430,"None")</f>
        <v>北葵向暖ゞ</v>
      </c>
      <c r="B430" s="9" t="str">
        <f>IF(A430&lt;&gt;"None",VLOOKUP(A430,DKP详单!A429:B1029,2,0),"None")</f>
        <v>万星楼</v>
      </c>
      <c r="C430" s="9">
        <f>IF(A430="None",0,IF(ISNA(VLOOKUP(A430,DKP详单!A$2:I$601,9,0)),0,VLOOKUP(A430,DKP详单!A$2:I$601,9,0)))</f>
        <v>0</v>
      </c>
      <c r="D430" s="9">
        <v>0</v>
      </c>
      <c r="E430" s="9">
        <f t="shared" si="18"/>
        <v>0</v>
      </c>
      <c r="F430" s="9">
        <f t="shared" si="19"/>
        <v>0</v>
      </c>
      <c r="G430" s="9">
        <f t="shared" si="20"/>
        <v>0</v>
      </c>
    </row>
    <row r="431" spans="1:7" x14ac:dyDescent="0.25">
      <c r="A431" s="9" t="str">
        <f>IF(DKP详单!A431&lt;&gt;"",DKP详单!A431,"None")</f>
        <v>树儿高高长</v>
      </c>
      <c r="B431" s="9" t="str">
        <f>IF(A431&lt;&gt;"None",VLOOKUP(A431,DKP详单!A430:B1030,2,0),"None")</f>
        <v>双生逐梦</v>
      </c>
      <c r="C431" s="9">
        <f>IF(A431="None",0,IF(ISNA(VLOOKUP(A431,DKP详单!A$2:I$601,9,0)),0,VLOOKUP(A431,DKP详单!A$2:I$601,9,0)))</f>
        <v>0</v>
      </c>
      <c r="D431" s="9">
        <v>0</v>
      </c>
      <c r="E431" s="9">
        <f t="shared" si="18"/>
        <v>0</v>
      </c>
      <c r="F431" s="9">
        <f t="shared" si="19"/>
        <v>0</v>
      </c>
      <c r="G431" s="9">
        <f t="shared" si="20"/>
        <v>0</v>
      </c>
    </row>
    <row r="432" spans="1:7" x14ac:dyDescent="0.25">
      <c r="A432" s="9" t="str">
        <f>IF(DKP详单!A432&lt;&gt;"",DKP详单!A432,"None")</f>
        <v>水墨卿烟</v>
      </c>
      <c r="B432" s="9" t="str">
        <f>IF(A432&lt;&gt;"None",VLOOKUP(A432,DKP详单!A431:B1031,2,0),"None")</f>
        <v>万星楼</v>
      </c>
      <c r="C432" s="9">
        <f>IF(A432="None",0,IF(ISNA(VLOOKUP(A432,DKP详单!A$2:I$601,9,0)),0,VLOOKUP(A432,DKP详单!A$2:I$601,9,0)))</f>
        <v>0</v>
      </c>
      <c r="D432" s="9">
        <v>0</v>
      </c>
      <c r="E432" s="9">
        <f t="shared" si="18"/>
        <v>0</v>
      </c>
      <c r="F432" s="9">
        <f t="shared" si="19"/>
        <v>0</v>
      </c>
      <c r="G432" s="9">
        <f t="shared" si="20"/>
        <v>0</v>
      </c>
    </row>
    <row r="433" spans="1:7" x14ac:dyDescent="0.25">
      <c r="A433" s="9" t="str">
        <f>IF(DKP详单!A433&lt;&gt;"",DKP详单!A433,"None")</f>
        <v>剑雨飞花丶</v>
      </c>
      <c r="B433" s="9" t="str">
        <f>IF(A433&lt;&gt;"None",VLOOKUP(A433,DKP详单!A432:B1032,2,0),"None")</f>
        <v>双生逐梦</v>
      </c>
      <c r="C433" s="9">
        <f>IF(A433="None",0,IF(ISNA(VLOOKUP(A433,DKP详单!A$2:I$601,9,0)),0,VLOOKUP(A433,DKP详单!A$2:I$601,9,0)))</f>
        <v>0</v>
      </c>
      <c r="D433" s="9">
        <v>0</v>
      </c>
      <c r="E433" s="9">
        <f t="shared" si="18"/>
        <v>0</v>
      </c>
      <c r="F433" s="9">
        <f t="shared" si="19"/>
        <v>0</v>
      </c>
      <c r="G433" s="9">
        <f t="shared" si="20"/>
        <v>0</v>
      </c>
    </row>
    <row r="434" spans="1:7" x14ac:dyDescent="0.25">
      <c r="A434" s="9" t="str">
        <f>IF(DKP详单!A434&lt;&gt;"",DKP详单!A434,"None")</f>
        <v>冷丶梦璃</v>
      </c>
      <c r="B434" s="9" t="str">
        <f>IF(A434&lt;&gt;"None",VLOOKUP(A434,DKP详单!A433:B1033,2,0),"None")</f>
        <v>双生逐梦</v>
      </c>
      <c r="C434" s="9">
        <f>IF(A434="None",0,IF(ISNA(VLOOKUP(A434,DKP详单!A$2:I$601,9,0)),0,VLOOKUP(A434,DKP详单!A$2:I$601,9,0)))</f>
        <v>0</v>
      </c>
      <c r="D434" s="9">
        <v>0</v>
      </c>
      <c r="E434" s="9">
        <f t="shared" si="18"/>
        <v>0</v>
      </c>
      <c r="F434" s="9">
        <f t="shared" si="19"/>
        <v>0</v>
      </c>
      <c r="G434" s="9">
        <f t="shared" si="20"/>
        <v>0</v>
      </c>
    </row>
    <row r="435" spans="1:7" x14ac:dyDescent="0.25">
      <c r="A435" s="9" t="str">
        <f>IF(DKP详单!A435&lt;&gt;"",DKP详单!A435,"None")</f>
        <v>何大官人</v>
      </c>
      <c r="B435" s="9" t="str">
        <f>IF(A435&lt;&gt;"None",VLOOKUP(A435,DKP详单!A434:B1034,2,0),"None")</f>
        <v>陌上花开</v>
      </c>
      <c r="C435" s="9">
        <f>IF(A435="None",0,IF(ISNA(VLOOKUP(A435,DKP详单!A$2:I$601,9,0)),0,VLOOKUP(A435,DKP详单!A$2:I$601,9,0)))</f>
        <v>15</v>
      </c>
      <c r="D435" s="9">
        <v>0</v>
      </c>
      <c r="E435" s="9">
        <f t="shared" si="18"/>
        <v>15</v>
      </c>
      <c r="F435" s="9">
        <f t="shared" si="19"/>
        <v>1</v>
      </c>
      <c r="G435" s="9">
        <f t="shared" si="20"/>
        <v>0</v>
      </c>
    </row>
    <row r="436" spans="1:7" x14ac:dyDescent="0.25">
      <c r="A436" s="9" t="str">
        <f>IF(DKP详单!A436&lt;&gt;"",DKP详单!A436,"None")</f>
        <v>扶桑太可爱了゛</v>
      </c>
      <c r="B436" s="9" t="str">
        <f>IF(A436&lt;&gt;"None",VLOOKUP(A436,DKP详单!A435:B1035,2,0),"None")</f>
        <v>万星楼</v>
      </c>
      <c r="C436" s="9">
        <f>IF(A436="None",0,IF(ISNA(VLOOKUP(A436,DKP详单!A$2:I$601,9,0)),0,VLOOKUP(A436,DKP详单!A$2:I$601,9,0)))</f>
        <v>0</v>
      </c>
      <c r="D436" s="9">
        <v>0</v>
      </c>
      <c r="E436" s="9">
        <f t="shared" si="18"/>
        <v>0</v>
      </c>
      <c r="F436" s="9">
        <f t="shared" si="19"/>
        <v>0</v>
      </c>
      <c r="G436" s="9">
        <f t="shared" si="20"/>
        <v>0</v>
      </c>
    </row>
    <row r="437" spans="1:7" x14ac:dyDescent="0.25">
      <c r="A437" s="9" t="str">
        <f>IF(DKP详单!A437&lt;&gt;"",DKP详单!A437,"None")</f>
        <v>婆仔biuBoomゝ</v>
      </c>
      <c r="B437" s="9" t="str">
        <f>IF(A437&lt;&gt;"None",VLOOKUP(A437,DKP详单!A436:B1036,2,0),"None")</f>
        <v>双生逐梦</v>
      </c>
      <c r="C437" s="9">
        <f>IF(A437="None",0,IF(ISNA(VLOOKUP(A437,DKP详单!A$2:I$601,9,0)),0,VLOOKUP(A437,DKP详单!A$2:I$601,9,0)))</f>
        <v>0</v>
      </c>
      <c r="D437" s="9">
        <v>0</v>
      </c>
      <c r="E437" s="9">
        <f t="shared" si="18"/>
        <v>0</v>
      </c>
      <c r="F437" s="9">
        <f t="shared" si="19"/>
        <v>0</v>
      </c>
      <c r="G437" s="9">
        <f t="shared" si="20"/>
        <v>0</v>
      </c>
    </row>
    <row r="438" spans="1:7" x14ac:dyDescent="0.25">
      <c r="A438" s="9" t="str">
        <f>IF(DKP详单!A438&lt;&gt;"",DKP详单!A438,"None")</f>
        <v>蒙扎振海</v>
      </c>
      <c r="B438" s="9" t="str">
        <f>IF(A438&lt;&gt;"None",VLOOKUP(A438,DKP详单!A437:B1037,2,0),"None")</f>
        <v>双生逐梦</v>
      </c>
      <c r="C438" s="9">
        <f>IF(A438="None",0,IF(ISNA(VLOOKUP(A438,DKP详单!A$2:I$601,9,0)),0,VLOOKUP(A438,DKP详单!A$2:I$601,9,0)))</f>
        <v>0</v>
      </c>
      <c r="D438" s="9">
        <v>0</v>
      </c>
      <c r="E438" s="9">
        <f t="shared" si="18"/>
        <v>0</v>
      </c>
      <c r="F438" s="9">
        <f t="shared" si="19"/>
        <v>0</v>
      </c>
      <c r="G438" s="9">
        <f t="shared" si="20"/>
        <v>0</v>
      </c>
    </row>
    <row r="439" spans="1:7" x14ac:dyDescent="0.25">
      <c r="A439" s="9" t="str">
        <f>IF(DKP详单!A439&lt;&gt;"",DKP详单!A439,"None")</f>
        <v>巴蜀萨摩耶</v>
      </c>
      <c r="B439" s="9" t="str">
        <f>IF(A439&lt;&gt;"None",VLOOKUP(A439,DKP详单!A438:B1038,2,0),"None")</f>
        <v>万星楼</v>
      </c>
      <c r="C439" s="9">
        <f>IF(A439="None",0,IF(ISNA(VLOOKUP(A439,DKP详单!A$2:I$601,9,0)),0,VLOOKUP(A439,DKP详单!A$2:I$601,9,0)))</f>
        <v>0</v>
      </c>
      <c r="D439" s="9">
        <v>0</v>
      </c>
      <c r="E439" s="9">
        <f t="shared" si="18"/>
        <v>0</v>
      </c>
      <c r="F439" s="9">
        <f t="shared" si="19"/>
        <v>0</v>
      </c>
      <c r="G439" s="9">
        <f t="shared" si="20"/>
        <v>0</v>
      </c>
    </row>
    <row r="440" spans="1:7" x14ac:dyDescent="0.25">
      <c r="A440" s="9" t="str">
        <f>IF(DKP详单!A440&lt;&gt;"",DKP详单!A440,"None")</f>
        <v>逸仙丶婆仔</v>
      </c>
      <c r="B440" s="9" t="str">
        <f>IF(A440&lt;&gt;"None",VLOOKUP(A440,DKP详单!A439:B1039,2,0),"None")</f>
        <v>双生逐梦</v>
      </c>
      <c r="C440" s="9">
        <f>IF(A440="None",0,IF(ISNA(VLOOKUP(A440,DKP详单!A$2:I$601,9,0)),0,VLOOKUP(A440,DKP详单!A$2:I$601,9,0)))</f>
        <v>0</v>
      </c>
      <c r="D440" s="9">
        <v>0</v>
      </c>
      <c r="E440" s="9">
        <f t="shared" si="18"/>
        <v>0</v>
      </c>
      <c r="F440" s="9">
        <f t="shared" si="19"/>
        <v>0</v>
      </c>
      <c r="G440" s="9">
        <f t="shared" si="20"/>
        <v>0</v>
      </c>
    </row>
    <row r="441" spans="1:7" x14ac:dyDescent="0.25">
      <c r="A441" s="9" t="str">
        <f>IF(DKP详单!A441&lt;&gt;"",DKP详单!A441,"None")</f>
        <v>凉城夙梦</v>
      </c>
      <c r="B441" s="9" t="str">
        <f>IF(A441&lt;&gt;"None",VLOOKUP(A441,DKP详单!A440:B1040,2,0),"None")</f>
        <v>双生逐梦</v>
      </c>
      <c r="C441" s="9">
        <f>IF(A441="None",0,IF(ISNA(VLOOKUP(A441,DKP详单!A$2:I$601,9,0)),0,VLOOKUP(A441,DKP详单!A$2:I$601,9,0)))</f>
        <v>0</v>
      </c>
      <c r="D441" s="9">
        <v>0</v>
      </c>
      <c r="E441" s="9">
        <f t="shared" si="18"/>
        <v>0</v>
      </c>
      <c r="F441" s="9">
        <f t="shared" si="19"/>
        <v>0</v>
      </c>
      <c r="G441" s="9">
        <f t="shared" si="20"/>
        <v>0</v>
      </c>
    </row>
    <row r="442" spans="1:7" x14ac:dyDescent="0.25">
      <c r="A442" s="9" t="str">
        <f>IF(DKP详单!A442&lt;&gt;"",DKP详单!A442,"None")</f>
        <v>妩惊鸿</v>
      </c>
      <c r="B442" s="9" t="str">
        <f>IF(A442&lt;&gt;"None",VLOOKUP(A442,DKP详单!A441:B1041,2,0),"None")</f>
        <v>陌上花开</v>
      </c>
      <c r="C442" s="9">
        <f>IF(A442="None",0,IF(ISNA(VLOOKUP(A442,DKP详单!A$2:I$601,9,0)),0,VLOOKUP(A442,DKP详单!A$2:I$601,9,0)))</f>
        <v>0</v>
      </c>
      <c r="D442" s="9">
        <v>0</v>
      </c>
      <c r="E442" s="9">
        <f t="shared" si="18"/>
        <v>0</v>
      </c>
      <c r="F442" s="9">
        <f t="shared" si="19"/>
        <v>0</v>
      </c>
      <c r="G442" s="9">
        <f t="shared" si="20"/>
        <v>0</v>
      </c>
    </row>
    <row r="443" spans="1:7" x14ac:dyDescent="0.25">
      <c r="A443" s="9" t="str">
        <f>IF(DKP详单!A443&lt;&gt;"",DKP详单!A443,"None")</f>
        <v>残阳昏鸦</v>
      </c>
      <c r="B443" s="9" t="str">
        <f>IF(A443&lt;&gt;"None",VLOOKUP(A443,DKP详单!A442:B1042,2,0),"None")</f>
        <v>双生逐梦</v>
      </c>
      <c r="C443" s="9">
        <f>IF(A443="None",0,IF(ISNA(VLOOKUP(A443,DKP详单!A$2:I$601,9,0)),0,VLOOKUP(A443,DKP详单!A$2:I$601,9,0)))</f>
        <v>0</v>
      </c>
      <c r="D443" s="9">
        <v>0</v>
      </c>
      <c r="E443" s="9">
        <f t="shared" si="18"/>
        <v>0</v>
      </c>
      <c r="F443" s="9">
        <f t="shared" si="19"/>
        <v>0</v>
      </c>
      <c r="G443" s="9">
        <f t="shared" si="20"/>
        <v>0</v>
      </c>
    </row>
    <row r="444" spans="1:7" x14ac:dyDescent="0.25">
      <c r="A444" s="9" t="str">
        <f>IF(DKP详单!A444&lt;&gt;"",DKP详单!A444,"None")</f>
        <v>阎小罗</v>
      </c>
      <c r="B444" s="9" t="str">
        <f>IF(A444&lt;&gt;"None",VLOOKUP(A444,DKP详单!A443:B1043,2,0),"None")</f>
        <v>陌上花开</v>
      </c>
      <c r="C444" s="9">
        <f>IF(A444="None",0,IF(ISNA(VLOOKUP(A444,DKP详单!A$2:I$601,9,0)),0,VLOOKUP(A444,DKP详单!A$2:I$601,9,0)))</f>
        <v>0</v>
      </c>
      <c r="D444" s="9">
        <v>0</v>
      </c>
      <c r="E444" s="9">
        <f t="shared" si="18"/>
        <v>0</v>
      </c>
      <c r="F444" s="9">
        <f t="shared" si="19"/>
        <v>0</v>
      </c>
      <c r="G444" s="9">
        <f t="shared" si="20"/>
        <v>0</v>
      </c>
    </row>
    <row r="445" spans="1:7" x14ac:dyDescent="0.25">
      <c r="A445" s="9" t="str">
        <f>IF(DKP详单!A445&lt;&gt;"",DKP详单!A445,"None")</f>
        <v>发白归情丶</v>
      </c>
      <c r="B445" s="9" t="str">
        <f>IF(A445&lt;&gt;"None",VLOOKUP(A445,DKP详单!A444:B1044,2,0),"None")</f>
        <v>双生逐梦</v>
      </c>
      <c r="C445" s="9">
        <f>IF(A445="None",0,IF(ISNA(VLOOKUP(A445,DKP详单!A$2:I$601,9,0)),0,VLOOKUP(A445,DKP详单!A$2:I$601,9,0)))</f>
        <v>0</v>
      </c>
      <c r="D445" s="9">
        <v>0</v>
      </c>
      <c r="E445" s="9">
        <f t="shared" si="18"/>
        <v>0</v>
      </c>
      <c r="F445" s="9">
        <f t="shared" si="19"/>
        <v>0</v>
      </c>
      <c r="G445" s="9">
        <f t="shared" si="20"/>
        <v>0</v>
      </c>
    </row>
    <row r="446" spans="1:7" x14ac:dyDescent="0.25">
      <c r="A446" s="9" t="str">
        <f>IF(DKP详单!A446&lt;&gt;"",DKP详单!A446,"None")</f>
        <v>剑雨声烦</v>
      </c>
      <c r="B446" s="9" t="str">
        <f>IF(A446&lt;&gt;"None",VLOOKUP(A446,DKP详单!A445:B1045,2,0),"None")</f>
        <v>陌上花开</v>
      </c>
      <c r="C446" s="9">
        <f>IF(A446="None",0,IF(ISNA(VLOOKUP(A446,DKP详单!A$2:I$601,9,0)),0,VLOOKUP(A446,DKP详单!A$2:I$601,9,0)))</f>
        <v>0</v>
      </c>
      <c r="D446" s="9">
        <v>0</v>
      </c>
      <c r="E446" s="9">
        <f t="shared" si="18"/>
        <v>0</v>
      </c>
      <c r="F446" s="9">
        <f t="shared" si="19"/>
        <v>0</v>
      </c>
      <c r="G446" s="9">
        <f t="shared" si="20"/>
        <v>0</v>
      </c>
    </row>
    <row r="447" spans="1:7" x14ac:dyDescent="0.25">
      <c r="A447" s="9" t="str">
        <f>IF(DKP详单!A447&lt;&gt;"",DKP详单!A447,"None")</f>
        <v>ㄨ羽沐ㄟ</v>
      </c>
      <c r="B447" s="9" t="str">
        <f>IF(A447&lt;&gt;"None",VLOOKUP(A447,DKP详单!A446:B1046,2,0),"None")</f>
        <v>万星楼</v>
      </c>
      <c r="C447" s="9">
        <f>IF(A447="None",0,IF(ISNA(VLOOKUP(A447,DKP详单!A$2:I$601,9,0)),0,VLOOKUP(A447,DKP详单!A$2:I$601,9,0)))</f>
        <v>0</v>
      </c>
      <c r="D447" s="9">
        <v>0</v>
      </c>
      <c r="E447" s="9">
        <f t="shared" si="18"/>
        <v>0</v>
      </c>
      <c r="F447" s="9">
        <f t="shared" si="19"/>
        <v>0</v>
      </c>
      <c r="G447" s="9">
        <f t="shared" si="20"/>
        <v>0</v>
      </c>
    </row>
    <row r="448" spans="1:7" x14ac:dyDescent="0.25">
      <c r="A448" s="9" t="str">
        <f>IF(DKP详单!A448&lt;&gt;"",DKP详单!A448,"None")</f>
        <v>暖寄归人ゞ</v>
      </c>
      <c r="B448" s="9" t="str">
        <f>IF(A448&lt;&gt;"None",VLOOKUP(A448,DKP详单!A447:B1047,2,0),"None")</f>
        <v>双生逐梦</v>
      </c>
      <c r="C448" s="9">
        <f>IF(A448="None",0,IF(ISNA(VLOOKUP(A448,DKP详单!A$2:I$601,9,0)),0,VLOOKUP(A448,DKP详单!A$2:I$601,9,0)))</f>
        <v>0</v>
      </c>
      <c r="D448" s="9">
        <v>0</v>
      </c>
      <c r="E448" s="9">
        <f t="shared" si="18"/>
        <v>0</v>
      </c>
      <c r="F448" s="9">
        <f t="shared" si="19"/>
        <v>0</v>
      </c>
      <c r="G448" s="9">
        <f t="shared" si="20"/>
        <v>0</v>
      </c>
    </row>
    <row r="449" spans="1:7" x14ac:dyDescent="0.25">
      <c r="A449" s="9" t="str">
        <f>IF(DKP详单!A449&lt;&gt;"",DKP详单!A449,"None")</f>
        <v>天刀值日策划团</v>
      </c>
      <c r="B449" s="9" t="str">
        <f>IF(A449&lt;&gt;"None",VLOOKUP(A449,DKP详单!A448:B1048,2,0),"None")</f>
        <v>天纵</v>
      </c>
      <c r="C449" s="9">
        <f>IF(A449="None",0,IF(ISNA(VLOOKUP(A449,DKP详单!A$2:I$601,9,0)),0,VLOOKUP(A449,DKP详单!A$2:I$601,9,0)))</f>
        <v>0</v>
      </c>
      <c r="D449" s="9">
        <v>0</v>
      </c>
      <c r="E449" s="9">
        <f t="shared" si="18"/>
        <v>0</v>
      </c>
      <c r="F449" s="9">
        <f t="shared" si="19"/>
        <v>0</v>
      </c>
      <c r="G449" s="9">
        <f t="shared" si="20"/>
        <v>0</v>
      </c>
    </row>
    <row r="450" spans="1:7" x14ac:dyDescent="0.25">
      <c r="A450" s="9" t="str">
        <f>IF(DKP详单!A450&lt;&gt;"",DKP详单!A450,"None")</f>
        <v>西瓜抓老鹰</v>
      </c>
      <c r="B450" s="9" t="str">
        <f>IF(A450&lt;&gt;"None",VLOOKUP(A450,DKP详单!A449:B1049,2,0),"None")</f>
        <v>双生逐梦</v>
      </c>
      <c r="C450" s="9">
        <f>IF(A450="None",0,IF(ISNA(VLOOKUP(A450,DKP详单!A$2:I$601,9,0)),0,VLOOKUP(A450,DKP详单!A$2:I$601,9,0)))</f>
        <v>0</v>
      </c>
      <c r="D450" s="9">
        <v>0</v>
      </c>
      <c r="E450" s="9">
        <f t="shared" ref="E450:E513" si="21">C450+D450</f>
        <v>0</v>
      </c>
      <c r="F450" s="9">
        <f t="shared" ref="F450:F513" si="22">IF(ROUNDDOWN(E450/J$1,0)&gt;=8,8,ROUNDDOWN(E450/J$1,0))</f>
        <v>0</v>
      </c>
      <c r="G450" s="9">
        <f t="shared" ref="G450:G513" si="23">E450-F450*15</f>
        <v>0</v>
      </c>
    </row>
    <row r="451" spans="1:7" x14ac:dyDescent="0.25">
      <c r="A451" s="9" t="str">
        <f>IF(DKP详单!A451&lt;&gt;"",DKP详单!A451,"None")</f>
        <v>仁剑震音扬</v>
      </c>
      <c r="B451" s="9" t="str">
        <f>IF(A451&lt;&gt;"None",VLOOKUP(A451,DKP详单!A450:B1050,2,0),"None")</f>
        <v>双生逐梦</v>
      </c>
      <c r="C451" s="9">
        <f>IF(A451="None",0,IF(ISNA(VLOOKUP(A451,DKP详单!A$2:I$601,9,0)),0,VLOOKUP(A451,DKP详单!A$2:I$601,9,0)))</f>
        <v>0</v>
      </c>
      <c r="D451" s="9">
        <v>0</v>
      </c>
      <c r="E451" s="9">
        <f t="shared" si="21"/>
        <v>0</v>
      </c>
      <c r="F451" s="9">
        <f t="shared" si="22"/>
        <v>0</v>
      </c>
      <c r="G451" s="9">
        <f t="shared" si="23"/>
        <v>0</v>
      </c>
    </row>
    <row r="452" spans="1:7" x14ac:dyDescent="0.25">
      <c r="A452" s="9" t="str">
        <f>IF(DKP详单!A452&lt;&gt;"",DKP详单!A452,"None")</f>
        <v>唐诵</v>
      </c>
      <c r="B452" s="9" t="str">
        <f>IF(A452&lt;&gt;"None",VLOOKUP(A452,DKP详单!A451:B1051,2,0),"None")</f>
        <v>陌上花开</v>
      </c>
      <c r="C452" s="9">
        <f>IF(A452="None",0,IF(ISNA(VLOOKUP(A452,DKP详单!A$2:I$601,9,0)),0,VLOOKUP(A452,DKP详单!A$2:I$601,9,0)))</f>
        <v>0</v>
      </c>
      <c r="D452" s="9">
        <v>0</v>
      </c>
      <c r="E452" s="9">
        <f t="shared" si="21"/>
        <v>0</v>
      </c>
      <c r="F452" s="9">
        <f t="shared" si="22"/>
        <v>0</v>
      </c>
      <c r="G452" s="9">
        <f t="shared" si="23"/>
        <v>0</v>
      </c>
    </row>
    <row r="453" spans="1:7" x14ac:dyDescent="0.25">
      <c r="A453" s="9" t="str">
        <f>IF(DKP详单!A453&lt;&gt;"",DKP详单!A453,"None")</f>
        <v>不见青山</v>
      </c>
      <c r="B453" s="9" t="str">
        <f>IF(A453&lt;&gt;"None",VLOOKUP(A453,DKP详单!A452:B1052,2,0),"None")</f>
        <v>双生逐梦</v>
      </c>
      <c r="C453" s="9">
        <f>IF(A453="None",0,IF(ISNA(VLOOKUP(A453,DKP详单!A$2:I$601,9,0)),0,VLOOKUP(A453,DKP详单!A$2:I$601,9,0)))</f>
        <v>0</v>
      </c>
      <c r="D453" s="9">
        <v>0</v>
      </c>
      <c r="E453" s="9">
        <f t="shared" si="21"/>
        <v>0</v>
      </c>
      <c r="F453" s="9">
        <f t="shared" si="22"/>
        <v>0</v>
      </c>
      <c r="G453" s="9">
        <f t="shared" si="23"/>
        <v>0</v>
      </c>
    </row>
    <row r="454" spans="1:7" x14ac:dyDescent="0.25">
      <c r="A454" s="9" t="str">
        <f>IF(DKP详单!A454&lt;&gt;"",DKP详单!A454,"None")</f>
        <v>封剑宸</v>
      </c>
      <c r="B454" s="9" t="str">
        <f>IF(A454&lt;&gt;"None",VLOOKUP(A454,DKP详单!A453:B1053,2,0),"None")</f>
        <v>天纵</v>
      </c>
      <c r="C454" s="9">
        <f>IF(A454="None",0,IF(ISNA(VLOOKUP(A454,DKP详单!A$2:I$601,9,0)),0,VLOOKUP(A454,DKP详单!A$2:I$601,9,0)))</f>
        <v>0</v>
      </c>
      <c r="D454" s="9">
        <v>0</v>
      </c>
      <c r="E454" s="9">
        <f t="shared" si="21"/>
        <v>0</v>
      </c>
      <c r="F454" s="9">
        <f t="shared" si="22"/>
        <v>0</v>
      </c>
      <c r="G454" s="9">
        <f t="shared" si="23"/>
        <v>0</v>
      </c>
    </row>
    <row r="455" spans="1:7" x14ac:dyDescent="0.25">
      <c r="A455" s="9" t="str">
        <f>IF(DKP详单!A455&lt;&gt;"",DKP详单!A455,"None")</f>
        <v>最凉卟过人芯丶</v>
      </c>
      <c r="B455" s="9" t="str">
        <f>IF(A455&lt;&gt;"None",VLOOKUP(A455,DKP详单!A454:B1054,2,0),"None")</f>
        <v>万星楼</v>
      </c>
      <c r="C455" s="9">
        <f>IF(A455="None",0,IF(ISNA(VLOOKUP(A455,DKP详单!A$2:I$601,9,0)),0,VLOOKUP(A455,DKP详单!A$2:I$601,9,0)))</f>
        <v>0</v>
      </c>
      <c r="D455" s="9">
        <v>0</v>
      </c>
      <c r="E455" s="9">
        <f t="shared" si="21"/>
        <v>0</v>
      </c>
      <c r="F455" s="9">
        <f t="shared" si="22"/>
        <v>0</v>
      </c>
      <c r="G455" s="9">
        <f t="shared" si="23"/>
        <v>0</v>
      </c>
    </row>
    <row r="456" spans="1:7" x14ac:dyDescent="0.25">
      <c r="A456" s="9" t="str">
        <f>IF(DKP详单!A456&lt;&gt;"",DKP详单!A456,"None")</f>
        <v>小狼ˋ</v>
      </c>
      <c r="B456" s="9" t="str">
        <f>IF(A456&lt;&gt;"None",VLOOKUP(A456,DKP详单!A455:B1055,2,0),"None")</f>
        <v>陌上花开</v>
      </c>
      <c r="C456" s="9">
        <f>IF(A456="None",0,IF(ISNA(VLOOKUP(A456,DKP详单!A$2:I$601,9,0)),0,VLOOKUP(A456,DKP详单!A$2:I$601,9,0)))</f>
        <v>0</v>
      </c>
      <c r="D456" s="9">
        <v>0</v>
      </c>
      <c r="E456" s="9">
        <f t="shared" si="21"/>
        <v>0</v>
      </c>
      <c r="F456" s="9">
        <f t="shared" si="22"/>
        <v>0</v>
      </c>
      <c r="G456" s="9">
        <f t="shared" si="23"/>
        <v>0</v>
      </c>
    </row>
    <row r="457" spans="1:7" x14ac:dyDescent="0.25">
      <c r="A457" s="9" t="str">
        <f>IF(DKP详单!A457&lt;&gt;"",DKP详单!A457,"None")</f>
        <v>落羽之心</v>
      </c>
      <c r="B457" s="9" t="str">
        <f>IF(A457&lt;&gt;"None",VLOOKUP(A457,DKP详单!A456:B1056,2,0),"None")</f>
        <v>双生逐梦</v>
      </c>
      <c r="C457" s="9">
        <f>IF(A457="None",0,IF(ISNA(VLOOKUP(A457,DKP详单!A$2:I$601,9,0)),0,VLOOKUP(A457,DKP详单!A$2:I$601,9,0)))</f>
        <v>0</v>
      </c>
      <c r="D457" s="9">
        <v>0</v>
      </c>
      <c r="E457" s="9">
        <f t="shared" si="21"/>
        <v>0</v>
      </c>
      <c r="F457" s="9">
        <f t="shared" si="22"/>
        <v>0</v>
      </c>
      <c r="G457" s="9">
        <f t="shared" si="23"/>
        <v>0</v>
      </c>
    </row>
    <row r="458" spans="1:7" x14ac:dyDescent="0.25">
      <c r="A458" s="9" t="str">
        <f>IF(DKP详单!A458&lt;&gt;"",DKP详单!A458,"None")</f>
        <v>姑奶奶的小跟班</v>
      </c>
      <c r="B458" s="9" t="str">
        <f>IF(A458&lt;&gt;"None",VLOOKUP(A458,DKP详单!A457:B1057,2,0),"None")</f>
        <v>天纵</v>
      </c>
      <c r="C458" s="9">
        <f>IF(A458="None",0,IF(ISNA(VLOOKUP(A458,DKP详单!A$2:I$601,9,0)),0,VLOOKUP(A458,DKP详单!A$2:I$601,9,0)))</f>
        <v>0</v>
      </c>
      <c r="D458" s="9">
        <v>0</v>
      </c>
      <c r="E458" s="9">
        <f t="shared" si="21"/>
        <v>0</v>
      </c>
      <c r="F458" s="9">
        <f t="shared" si="22"/>
        <v>0</v>
      </c>
      <c r="G458" s="9">
        <f t="shared" si="23"/>
        <v>0</v>
      </c>
    </row>
    <row r="459" spans="1:7" x14ac:dyDescent="0.25">
      <c r="A459" s="9" t="str">
        <f>IF(DKP详单!A459&lt;&gt;"",DKP详单!A459,"None")</f>
        <v>神威威威威威丶</v>
      </c>
      <c r="B459" s="9" t="str">
        <f>IF(A459&lt;&gt;"None",VLOOKUP(A459,DKP详单!A458:B1058,2,0),"None")</f>
        <v>双生逐梦</v>
      </c>
      <c r="C459" s="9">
        <f>IF(A459="None",0,IF(ISNA(VLOOKUP(A459,DKP详单!A$2:I$601,9,0)),0,VLOOKUP(A459,DKP详单!A$2:I$601,9,0)))</f>
        <v>0</v>
      </c>
      <c r="D459" s="9">
        <v>0</v>
      </c>
      <c r="E459" s="9">
        <f t="shared" si="21"/>
        <v>0</v>
      </c>
      <c r="F459" s="9">
        <f t="shared" si="22"/>
        <v>0</v>
      </c>
      <c r="G459" s="9">
        <f t="shared" si="23"/>
        <v>0</v>
      </c>
    </row>
    <row r="460" spans="1:7" x14ac:dyDescent="0.25">
      <c r="A460" s="9" t="str">
        <f>IF(DKP详单!A460&lt;&gt;"",DKP详单!A460,"None")</f>
        <v>半之❀</v>
      </c>
      <c r="B460" s="9" t="str">
        <f>IF(A460&lt;&gt;"None",VLOOKUP(A460,DKP详单!A459:B1059,2,0),"None")</f>
        <v>万星楼</v>
      </c>
      <c r="C460" s="9">
        <f>IF(A460="None",0,IF(ISNA(VLOOKUP(A460,DKP详单!A$2:I$601,9,0)),0,VLOOKUP(A460,DKP详单!A$2:I$601,9,0)))</f>
        <v>0</v>
      </c>
      <c r="D460" s="9">
        <v>0</v>
      </c>
      <c r="E460" s="9">
        <f t="shared" si="21"/>
        <v>0</v>
      </c>
      <c r="F460" s="9">
        <f t="shared" si="22"/>
        <v>0</v>
      </c>
      <c r="G460" s="9">
        <f t="shared" si="23"/>
        <v>0</v>
      </c>
    </row>
    <row r="461" spans="1:7" x14ac:dyDescent="0.25">
      <c r="A461" s="9" t="str">
        <f>IF(DKP详单!A461&lt;&gt;"",DKP详单!A461,"None")</f>
        <v>凉歌青鸢</v>
      </c>
      <c r="B461" s="9" t="str">
        <f>IF(A461&lt;&gt;"None",VLOOKUP(A461,DKP详单!A460:B1060,2,0),"None")</f>
        <v>万星楼</v>
      </c>
      <c r="C461" s="9">
        <f>IF(A461="None",0,IF(ISNA(VLOOKUP(A461,DKP详单!A$2:I$601,9,0)),0,VLOOKUP(A461,DKP详单!A$2:I$601,9,0)))</f>
        <v>0</v>
      </c>
      <c r="D461" s="9">
        <v>0</v>
      </c>
      <c r="E461" s="9">
        <f t="shared" si="21"/>
        <v>0</v>
      </c>
      <c r="F461" s="9">
        <f t="shared" si="22"/>
        <v>0</v>
      </c>
      <c r="G461" s="9">
        <f t="shared" si="23"/>
        <v>0</v>
      </c>
    </row>
    <row r="462" spans="1:7" x14ac:dyDescent="0.25">
      <c r="A462" s="9" t="str">
        <f>IF(DKP详单!A462&lt;&gt;"",DKP详单!A462,"None")</f>
        <v>司茹枫溪</v>
      </c>
      <c r="B462" s="9" t="str">
        <f>IF(A462&lt;&gt;"None",VLOOKUP(A462,DKP详单!A461:B1061,2,0),"None")</f>
        <v>双生逐梦</v>
      </c>
      <c r="C462" s="9">
        <f>IF(A462="None",0,IF(ISNA(VLOOKUP(A462,DKP详单!A$2:I$601,9,0)),0,VLOOKUP(A462,DKP详单!A$2:I$601,9,0)))</f>
        <v>0</v>
      </c>
      <c r="D462" s="9">
        <v>0</v>
      </c>
      <c r="E462" s="9">
        <f t="shared" si="21"/>
        <v>0</v>
      </c>
      <c r="F462" s="9">
        <f t="shared" si="22"/>
        <v>0</v>
      </c>
      <c r="G462" s="9">
        <f t="shared" si="23"/>
        <v>0</v>
      </c>
    </row>
    <row r="463" spans="1:7" x14ac:dyDescent="0.25">
      <c r="A463" s="9" t="str">
        <f>IF(DKP详单!A463&lt;&gt;"",DKP详单!A463,"None")</f>
        <v>雨陌丶小七</v>
      </c>
      <c r="B463" s="9" t="str">
        <f>IF(A463&lt;&gt;"None",VLOOKUP(A463,DKP详单!A462:B1062,2,0),"None")</f>
        <v>陌上花开</v>
      </c>
      <c r="C463" s="9">
        <f>IF(A463="None",0,IF(ISNA(VLOOKUP(A463,DKP详单!A$2:I$601,9,0)),0,VLOOKUP(A463,DKP详单!A$2:I$601,9,0)))</f>
        <v>15</v>
      </c>
      <c r="D463" s="9">
        <v>0</v>
      </c>
      <c r="E463" s="9">
        <f t="shared" si="21"/>
        <v>15</v>
      </c>
      <c r="F463" s="9">
        <f t="shared" si="22"/>
        <v>1</v>
      </c>
      <c r="G463" s="9">
        <f t="shared" si="23"/>
        <v>0</v>
      </c>
    </row>
    <row r="464" spans="1:7" x14ac:dyDescent="0.25">
      <c r="A464" s="9" t="str">
        <f>IF(DKP详单!A464&lt;&gt;"",DKP详单!A464,"None")</f>
        <v>ˆˆ沈青玄ゝ</v>
      </c>
      <c r="B464" s="9" t="str">
        <f>IF(A464&lt;&gt;"None",VLOOKUP(A464,DKP详单!A463:B1063,2,0),"None")</f>
        <v>双生逐梦</v>
      </c>
      <c r="C464" s="9">
        <f>IF(A464="None",0,IF(ISNA(VLOOKUP(A464,DKP详单!A$2:I$601,9,0)),0,VLOOKUP(A464,DKP详单!A$2:I$601,9,0)))</f>
        <v>0</v>
      </c>
      <c r="D464" s="9">
        <v>0</v>
      </c>
      <c r="E464" s="9">
        <f t="shared" si="21"/>
        <v>0</v>
      </c>
      <c r="F464" s="9">
        <f t="shared" si="22"/>
        <v>0</v>
      </c>
      <c r="G464" s="9">
        <f t="shared" si="23"/>
        <v>0</v>
      </c>
    </row>
    <row r="465" spans="1:7" x14ac:dyDescent="0.25">
      <c r="A465" s="9" t="str">
        <f>IF(DKP详单!A465&lt;&gt;"",DKP详单!A465,"None")</f>
        <v>苏小欢゛</v>
      </c>
      <c r="B465" s="9" t="str">
        <f>IF(A465&lt;&gt;"None",VLOOKUP(A465,DKP详单!A464:B1064,2,0),"None")</f>
        <v>陌上花开</v>
      </c>
      <c r="C465" s="9">
        <f>IF(A465="None",0,IF(ISNA(VLOOKUP(A465,DKP详单!A$2:I$601,9,0)),0,VLOOKUP(A465,DKP详单!A$2:I$601,9,0)))</f>
        <v>0</v>
      </c>
      <c r="D465" s="9">
        <v>0</v>
      </c>
      <c r="E465" s="9">
        <f t="shared" si="21"/>
        <v>0</v>
      </c>
      <c r="F465" s="9">
        <f t="shared" si="22"/>
        <v>0</v>
      </c>
      <c r="G465" s="9">
        <f t="shared" si="23"/>
        <v>0</v>
      </c>
    </row>
    <row r="466" spans="1:7" x14ac:dyDescent="0.25">
      <c r="A466" s="9" t="str">
        <f>IF(DKP详单!A466&lt;&gt;"",DKP详单!A466,"None")</f>
        <v>小蜻蜓超可爱</v>
      </c>
      <c r="B466" s="9" t="str">
        <f>IF(A466&lt;&gt;"None",VLOOKUP(A466,DKP详单!A465:B1065,2,0),"None")</f>
        <v>陌上花开</v>
      </c>
      <c r="C466" s="9">
        <f>IF(A466="None",0,IF(ISNA(VLOOKUP(A466,DKP详单!A$2:I$601,9,0)),0,VLOOKUP(A466,DKP详单!A$2:I$601,9,0)))</f>
        <v>0</v>
      </c>
      <c r="D466" s="9">
        <v>0</v>
      </c>
      <c r="E466" s="9">
        <f t="shared" si="21"/>
        <v>0</v>
      </c>
      <c r="F466" s="9">
        <f t="shared" si="22"/>
        <v>0</v>
      </c>
      <c r="G466" s="9">
        <f t="shared" si="23"/>
        <v>0</v>
      </c>
    </row>
    <row r="467" spans="1:7" x14ac:dyDescent="0.25">
      <c r="A467" s="9" t="str">
        <f>IF(DKP详单!A467&lt;&gt;"",DKP详单!A467,"None")</f>
        <v>莫小武ゞ</v>
      </c>
      <c r="B467" s="9" t="str">
        <f>IF(A467&lt;&gt;"None",VLOOKUP(A467,DKP详单!A466:B1066,2,0),"None")</f>
        <v>天纵</v>
      </c>
      <c r="C467" s="9">
        <f>IF(A467="None",0,IF(ISNA(VLOOKUP(A467,DKP详单!A$2:I$601,9,0)),0,VLOOKUP(A467,DKP详单!A$2:I$601,9,0)))</f>
        <v>0</v>
      </c>
      <c r="D467" s="9">
        <v>0</v>
      </c>
      <c r="E467" s="9">
        <f t="shared" si="21"/>
        <v>0</v>
      </c>
      <c r="F467" s="9">
        <f t="shared" si="22"/>
        <v>0</v>
      </c>
      <c r="G467" s="9">
        <f t="shared" si="23"/>
        <v>0</v>
      </c>
    </row>
    <row r="468" spans="1:7" x14ac:dyDescent="0.25">
      <c r="A468" s="9" t="str">
        <f>IF(DKP详单!A468&lt;&gt;"",DKP详单!A468,"None")</f>
        <v>龙儿、</v>
      </c>
      <c r="B468" s="9" t="str">
        <f>IF(A468&lt;&gt;"None",VLOOKUP(A468,DKP详单!A467:B1067,2,0),"None")</f>
        <v>天纵</v>
      </c>
      <c r="C468" s="9">
        <f>IF(A468="None",0,IF(ISNA(VLOOKUP(A468,DKP详单!A$2:I$601,9,0)),0,VLOOKUP(A468,DKP详单!A$2:I$601,9,0)))</f>
        <v>0</v>
      </c>
      <c r="D468" s="9">
        <v>0</v>
      </c>
      <c r="E468" s="9">
        <f t="shared" si="21"/>
        <v>0</v>
      </c>
      <c r="F468" s="9">
        <f t="shared" si="22"/>
        <v>0</v>
      </c>
      <c r="G468" s="9">
        <f t="shared" si="23"/>
        <v>0</v>
      </c>
    </row>
    <row r="469" spans="1:7" x14ac:dyDescent="0.25">
      <c r="A469" s="9" t="str">
        <f>IF(DKP详单!A469&lt;&gt;"",DKP详单!A469,"None")</f>
        <v>梦剑天</v>
      </c>
      <c r="B469" s="9" t="str">
        <f>IF(A469&lt;&gt;"None",VLOOKUP(A469,DKP详单!A468:B1068,2,0),"None")</f>
        <v>万星楼</v>
      </c>
      <c r="C469" s="9">
        <f>IF(A469="None",0,IF(ISNA(VLOOKUP(A469,DKP详单!A$2:I$601,9,0)),0,VLOOKUP(A469,DKP详单!A$2:I$601,9,0)))</f>
        <v>0</v>
      </c>
      <c r="D469" s="9">
        <v>0</v>
      </c>
      <c r="E469" s="9">
        <f t="shared" si="21"/>
        <v>0</v>
      </c>
      <c r="F469" s="9">
        <f t="shared" si="22"/>
        <v>0</v>
      </c>
      <c r="G469" s="9">
        <f t="shared" si="23"/>
        <v>0</v>
      </c>
    </row>
    <row r="470" spans="1:7" x14ac:dyDescent="0.25">
      <c r="A470" s="9" t="str">
        <f>IF(DKP详单!A470&lt;&gt;"",DKP详单!A470,"None")</f>
        <v>浅笑轻吟I</v>
      </c>
      <c r="B470" s="9" t="str">
        <f>IF(A470&lt;&gt;"None",VLOOKUP(A470,DKP详单!A469:B1069,2,0),"None")</f>
        <v>万星楼</v>
      </c>
      <c r="C470" s="9">
        <f>IF(A470="None",0,IF(ISNA(VLOOKUP(A470,DKP详单!A$2:I$601,9,0)),0,VLOOKUP(A470,DKP详单!A$2:I$601,9,0)))</f>
        <v>0</v>
      </c>
      <c r="D470" s="9">
        <v>0</v>
      </c>
      <c r="E470" s="9">
        <f t="shared" si="21"/>
        <v>0</v>
      </c>
      <c r="F470" s="9">
        <f t="shared" si="22"/>
        <v>0</v>
      </c>
      <c r="G470" s="9">
        <f t="shared" si="23"/>
        <v>0</v>
      </c>
    </row>
    <row r="471" spans="1:7" x14ac:dyDescent="0.25">
      <c r="A471" s="9" t="str">
        <f>IF(DKP详单!A471&lt;&gt;"",DKP详单!A471,"None")</f>
        <v>임唐임萌임</v>
      </c>
      <c r="B471" s="9" t="str">
        <f>IF(A471&lt;&gt;"None",VLOOKUP(A471,DKP详单!A470:B1070,2,0),"None")</f>
        <v>万星楼</v>
      </c>
      <c r="C471" s="9">
        <f>IF(A471="None",0,IF(ISNA(VLOOKUP(A471,DKP详单!A$2:I$601,9,0)),0,VLOOKUP(A471,DKP详单!A$2:I$601,9,0)))</f>
        <v>0</v>
      </c>
      <c r="D471" s="9">
        <v>0</v>
      </c>
      <c r="E471" s="9">
        <f t="shared" si="21"/>
        <v>0</v>
      </c>
      <c r="F471" s="9">
        <f t="shared" si="22"/>
        <v>0</v>
      </c>
      <c r="G471" s="9">
        <f t="shared" si="23"/>
        <v>0</v>
      </c>
    </row>
    <row r="472" spans="1:7" x14ac:dyDescent="0.25">
      <c r="A472" s="9" t="str">
        <f>IF(DKP详单!A472&lt;&gt;"",DKP详单!A472,"None")</f>
        <v>金官六福</v>
      </c>
      <c r="B472" s="9" t="str">
        <f>IF(A472&lt;&gt;"None",VLOOKUP(A472,DKP详单!A471:B1071,2,0),"None")</f>
        <v>双生逐梦</v>
      </c>
      <c r="C472" s="9">
        <f>IF(A472="None",0,IF(ISNA(VLOOKUP(A472,DKP详单!A$2:I$601,9,0)),0,VLOOKUP(A472,DKP详单!A$2:I$601,9,0)))</f>
        <v>0</v>
      </c>
      <c r="D472" s="9">
        <v>0</v>
      </c>
      <c r="E472" s="9">
        <f t="shared" si="21"/>
        <v>0</v>
      </c>
      <c r="F472" s="9">
        <f t="shared" si="22"/>
        <v>0</v>
      </c>
      <c r="G472" s="9">
        <f t="shared" si="23"/>
        <v>0</v>
      </c>
    </row>
    <row r="473" spans="1:7" x14ac:dyDescent="0.25">
      <c r="A473" s="9" t="str">
        <f>IF(DKP详单!A473&lt;&gt;"",DKP详单!A473,"None")</f>
        <v>我的回忆里没我</v>
      </c>
      <c r="B473" s="9" t="str">
        <f>IF(A473&lt;&gt;"None",VLOOKUP(A473,DKP详单!A472:B1072,2,0),"None")</f>
        <v>万星楼</v>
      </c>
      <c r="C473" s="9">
        <f>IF(A473="None",0,IF(ISNA(VLOOKUP(A473,DKP详单!A$2:I$601,9,0)),0,VLOOKUP(A473,DKP详单!A$2:I$601,9,0)))</f>
        <v>0</v>
      </c>
      <c r="D473" s="9">
        <v>0</v>
      </c>
      <c r="E473" s="9">
        <f t="shared" si="21"/>
        <v>0</v>
      </c>
      <c r="F473" s="9">
        <f t="shared" si="22"/>
        <v>0</v>
      </c>
      <c r="G473" s="9">
        <f t="shared" si="23"/>
        <v>0</v>
      </c>
    </row>
    <row r="474" spans="1:7" x14ac:dyDescent="0.25">
      <c r="A474" s="9" t="str">
        <f>IF(DKP详单!A474&lt;&gt;"",DKP详单!A474,"None")</f>
        <v>难绘虚妄丶</v>
      </c>
      <c r="B474" s="9" t="str">
        <f>IF(A474&lt;&gt;"None",VLOOKUP(A474,DKP详单!A473:B1073,2,0),"None")</f>
        <v>双生逐梦</v>
      </c>
      <c r="C474" s="9">
        <f>IF(A474="None",0,IF(ISNA(VLOOKUP(A474,DKP详单!A$2:I$601,9,0)),0,VLOOKUP(A474,DKP详单!A$2:I$601,9,0)))</f>
        <v>0</v>
      </c>
      <c r="D474" s="9">
        <v>0</v>
      </c>
      <c r="E474" s="9">
        <f t="shared" si="21"/>
        <v>0</v>
      </c>
      <c r="F474" s="9">
        <f t="shared" si="22"/>
        <v>0</v>
      </c>
      <c r="G474" s="9">
        <f t="shared" si="23"/>
        <v>0</v>
      </c>
    </row>
    <row r="475" spans="1:7" x14ac:dyDescent="0.25">
      <c r="A475" s="9" t="str">
        <f>IF(DKP详单!A475&lt;&gt;"",DKP详单!A475,"None")</f>
        <v>紫胤夫人</v>
      </c>
      <c r="B475" s="9" t="str">
        <f>IF(A475&lt;&gt;"None",VLOOKUP(A475,DKP详单!A474:B1074,2,0),"None")</f>
        <v>双生逐梦</v>
      </c>
      <c r="C475" s="9">
        <f>IF(A475="None",0,IF(ISNA(VLOOKUP(A475,DKP详单!A$2:I$601,9,0)),0,VLOOKUP(A475,DKP详单!A$2:I$601,9,0)))</f>
        <v>0</v>
      </c>
      <c r="D475" s="9">
        <v>0</v>
      </c>
      <c r="E475" s="9">
        <f t="shared" si="21"/>
        <v>0</v>
      </c>
      <c r="F475" s="9">
        <f t="shared" si="22"/>
        <v>0</v>
      </c>
      <c r="G475" s="9">
        <f t="shared" si="23"/>
        <v>0</v>
      </c>
    </row>
    <row r="476" spans="1:7" x14ac:dyDescent="0.25">
      <c r="A476" s="9" t="str">
        <f>IF(DKP详单!A476&lt;&gt;"",DKP详单!A476,"None")</f>
        <v>凉城迷梦</v>
      </c>
      <c r="B476" s="9" t="str">
        <f>IF(A476&lt;&gt;"None",VLOOKUP(A476,DKP详单!A475:B1075,2,0),"None")</f>
        <v>双生逐梦</v>
      </c>
      <c r="C476" s="9">
        <f>IF(A476="None",0,IF(ISNA(VLOOKUP(A476,DKP详单!A$2:I$601,9,0)),0,VLOOKUP(A476,DKP详单!A$2:I$601,9,0)))</f>
        <v>0</v>
      </c>
      <c r="D476" s="9">
        <v>0</v>
      </c>
      <c r="E476" s="9">
        <f t="shared" si="21"/>
        <v>0</v>
      </c>
      <c r="F476" s="9">
        <f t="shared" si="22"/>
        <v>0</v>
      </c>
      <c r="G476" s="9">
        <f t="shared" si="23"/>
        <v>0</v>
      </c>
    </row>
    <row r="477" spans="1:7" x14ac:dyDescent="0.25">
      <c r="A477" s="9" t="str">
        <f>IF(DKP详单!A477&lt;&gt;"",DKP详单!A477,"None")</f>
        <v>❤❤❤啵叽</v>
      </c>
      <c r="B477" s="9" t="str">
        <f>IF(A477&lt;&gt;"None",VLOOKUP(A477,DKP详单!A476:B1076,2,0),"None")</f>
        <v>天纵</v>
      </c>
      <c r="C477" s="9">
        <f>IF(A477="None",0,IF(ISNA(VLOOKUP(A477,DKP详单!A$2:I$601,9,0)),0,VLOOKUP(A477,DKP详单!A$2:I$601,9,0)))</f>
        <v>0</v>
      </c>
      <c r="D477" s="9">
        <v>0</v>
      </c>
      <c r="E477" s="9">
        <f t="shared" si="21"/>
        <v>0</v>
      </c>
      <c r="F477" s="9">
        <f t="shared" si="22"/>
        <v>0</v>
      </c>
      <c r="G477" s="9">
        <f t="shared" si="23"/>
        <v>0</v>
      </c>
    </row>
    <row r="478" spans="1:7" x14ac:dyDescent="0.25">
      <c r="A478" s="9" t="str">
        <f>IF(DKP详单!A478&lt;&gt;"",DKP详单!A478,"None")</f>
        <v>与尔同销萬古愁</v>
      </c>
      <c r="B478" s="9" t="str">
        <f>IF(A478&lt;&gt;"None",VLOOKUP(A478,DKP详单!A477:B1077,2,0),"None")</f>
        <v>双生逐梦</v>
      </c>
      <c r="C478" s="9">
        <f>IF(A478="None",0,IF(ISNA(VLOOKUP(A478,DKP详单!A$2:I$601,9,0)),0,VLOOKUP(A478,DKP详单!A$2:I$601,9,0)))</f>
        <v>0</v>
      </c>
      <c r="D478" s="9">
        <v>0</v>
      </c>
      <c r="E478" s="9">
        <f t="shared" si="21"/>
        <v>0</v>
      </c>
      <c r="F478" s="9">
        <f t="shared" si="22"/>
        <v>0</v>
      </c>
      <c r="G478" s="9">
        <f t="shared" si="23"/>
        <v>0</v>
      </c>
    </row>
    <row r="479" spans="1:7" x14ac:dyDescent="0.25">
      <c r="A479" s="9" t="str">
        <f>IF(DKP详单!A479&lt;&gt;"",DKP详单!A479,"None")</f>
        <v>碧琼瑶</v>
      </c>
      <c r="B479" s="9" t="str">
        <f>IF(A479&lt;&gt;"None",VLOOKUP(A479,DKP详单!A478:B1078,2,0),"None")</f>
        <v>万星楼</v>
      </c>
      <c r="C479" s="9">
        <f>IF(A479="None",0,IF(ISNA(VLOOKUP(A479,DKP详单!A$2:I$601,9,0)),0,VLOOKUP(A479,DKP详单!A$2:I$601,9,0)))</f>
        <v>0</v>
      </c>
      <c r="D479" s="9">
        <v>0</v>
      </c>
      <c r="E479" s="9">
        <f t="shared" si="21"/>
        <v>0</v>
      </c>
      <c r="F479" s="9">
        <f t="shared" si="22"/>
        <v>0</v>
      </c>
      <c r="G479" s="9">
        <f t="shared" si="23"/>
        <v>0</v>
      </c>
    </row>
    <row r="480" spans="1:7" x14ac:dyDescent="0.25">
      <c r="A480" s="9" t="str">
        <f>IF(DKP详单!A480&lt;&gt;"",DKP详单!A480,"None")</f>
        <v>一时春色</v>
      </c>
      <c r="B480" s="9" t="str">
        <f>IF(A480&lt;&gt;"None",VLOOKUP(A480,DKP详单!A479:B1079,2,0),"None")</f>
        <v>双生逐梦</v>
      </c>
      <c r="C480" s="9">
        <f>IF(A480="None",0,IF(ISNA(VLOOKUP(A480,DKP详单!A$2:I$601,9,0)),0,VLOOKUP(A480,DKP详单!A$2:I$601,9,0)))</f>
        <v>0</v>
      </c>
      <c r="D480" s="9">
        <v>0</v>
      </c>
      <c r="E480" s="9">
        <f t="shared" si="21"/>
        <v>0</v>
      </c>
      <c r="F480" s="9">
        <f t="shared" si="22"/>
        <v>0</v>
      </c>
      <c r="G480" s="9">
        <f t="shared" si="23"/>
        <v>0</v>
      </c>
    </row>
    <row r="481" spans="1:7" x14ac:dyDescent="0.25">
      <c r="A481" s="9" t="str">
        <f>IF(DKP详单!A481&lt;&gt;"",DKP详单!A481,"None")</f>
        <v>阴萤儿</v>
      </c>
      <c r="B481" s="9" t="str">
        <f>IF(A481&lt;&gt;"None",VLOOKUP(A481,DKP详单!A480:B1080,2,0),"None")</f>
        <v>双生逐梦</v>
      </c>
      <c r="C481" s="9">
        <f>IF(A481="None",0,IF(ISNA(VLOOKUP(A481,DKP详单!A$2:I$601,9,0)),0,VLOOKUP(A481,DKP详单!A$2:I$601,9,0)))</f>
        <v>0</v>
      </c>
      <c r="D481" s="9">
        <v>0</v>
      </c>
      <c r="E481" s="9">
        <f t="shared" si="21"/>
        <v>0</v>
      </c>
      <c r="F481" s="9">
        <f t="shared" si="22"/>
        <v>0</v>
      </c>
      <c r="G481" s="9">
        <f t="shared" si="23"/>
        <v>0</v>
      </c>
    </row>
    <row r="482" spans="1:7" x14ac:dyDescent="0.25">
      <c r="A482" s="9" t="str">
        <f>IF(DKP详单!A482&lt;&gt;"",DKP详单!A482,"None")</f>
        <v>丿灬无虑〃</v>
      </c>
      <c r="B482" s="9" t="str">
        <f>IF(A482&lt;&gt;"None",VLOOKUP(A482,DKP详单!A481:B1081,2,0),"None")</f>
        <v>陌上花开</v>
      </c>
      <c r="C482" s="9">
        <f>IF(A482="None",0,IF(ISNA(VLOOKUP(A482,DKP详单!A$2:I$601,9,0)),0,VLOOKUP(A482,DKP详单!A$2:I$601,9,0)))</f>
        <v>0</v>
      </c>
      <c r="D482" s="9">
        <v>0</v>
      </c>
      <c r="E482" s="9">
        <f t="shared" si="21"/>
        <v>0</v>
      </c>
      <c r="F482" s="9">
        <f t="shared" si="22"/>
        <v>0</v>
      </c>
      <c r="G482" s="9">
        <f t="shared" si="23"/>
        <v>0</v>
      </c>
    </row>
    <row r="483" spans="1:7" x14ac:dyDescent="0.25">
      <c r="A483" s="9" t="str">
        <f>IF(DKP详单!A483&lt;&gt;"",DKP详单!A483,"None")</f>
        <v>夏侯丶涵彦</v>
      </c>
      <c r="B483" s="9" t="str">
        <f>IF(A483&lt;&gt;"None",VLOOKUP(A483,DKP详单!A482:B1082,2,0),"None")</f>
        <v>双生逐梦</v>
      </c>
      <c r="C483" s="9">
        <f>IF(A483="None",0,IF(ISNA(VLOOKUP(A483,DKP详单!A$2:I$601,9,0)),0,VLOOKUP(A483,DKP详单!A$2:I$601,9,0)))</f>
        <v>0</v>
      </c>
      <c r="D483" s="9">
        <v>0</v>
      </c>
      <c r="E483" s="9">
        <f t="shared" si="21"/>
        <v>0</v>
      </c>
      <c r="F483" s="9">
        <f t="shared" si="22"/>
        <v>0</v>
      </c>
      <c r="G483" s="9">
        <f t="shared" si="23"/>
        <v>0</v>
      </c>
    </row>
    <row r="484" spans="1:7" x14ac:dyDescent="0.25">
      <c r="A484" s="9" t="str">
        <f>IF(DKP详单!A484&lt;&gt;"",DKP详单!A484,"None")</f>
        <v>千度伊始</v>
      </c>
      <c r="B484" s="9" t="str">
        <f>IF(A484&lt;&gt;"None",VLOOKUP(A484,DKP详单!A483:B1083,2,0),"None")</f>
        <v>双生逐梦</v>
      </c>
      <c r="C484" s="9">
        <f>IF(A484="None",0,IF(ISNA(VLOOKUP(A484,DKP详单!A$2:I$601,9,0)),0,VLOOKUP(A484,DKP详单!A$2:I$601,9,0)))</f>
        <v>15</v>
      </c>
      <c r="D484" s="9">
        <v>0</v>
      </c>
      <c r="E484" s="9">
        <f t="shared" si="21"/>
        <v>15</v>
      </c>
      <c r="F484" s="9">
        <f t="shared" si="22"/>
        <v>1</v>
      </c>
      <c r="G484" s="9">
        <f t="shared" si="23"/>
        <v>0</v>
      </c>
    </row>
    <row r="485" spans="1:7" x14ac:dyDescent="0.25">
      <c r="A485" s="9" t="str">
        <f>IF(DKP详单!A485&lt;&gt;"",DKP详单!A485,"None")</f>
        <v>破穿</v>
      </c>
      <c r="B485" s="9" t="str">
        <f>IF(A485&lt;&gt;"None",VLOOKUP(A485,DKP详单!A484:B1084,2,0),"None")</f>
        <v>双生逐梦</v>
      </c>
      <c r="C485" s="9">
        <f>IF(A485="None",0,IF(ISNA(VLOOKUP(A485,DKP详单!A$2:I$601,9,0)),0,VLOOKUP(A485,DKP详单!A$2:I$601,9,0)))</f>
        <v>0</v>
      </c>
      <c r="D485" s="9">
        <v>0</v>
      </c>
      <c r="E485" s="9">
        <f t="shared" si="21"/>
        <v>0</v>
      </c>
      <c r="F485" s="9">
        <f t="shared" si="22"/>
        <v>0</v>
      </c>
      <c r="G485" s="9">
        <f t="shared" si="23"/>
        <v>0</v>
      </c>
    </row>
    <row r="486" spans="1:7" x14ac:dyDescent="0.25">
      <c r="A486" s="9" t="str">
        <f>IF(DKP详单!A486&lt;&gt;"",DKP详单!A486,"None")</f>
        <v>惊风ゝ</v>
      </c>
      <c r="B486" s="9" t="str">
        <f>IF(A486&lt;&gt;"None",VLOOKUP(A486,DKP详单!A485:B1085,2,0),"None")</f>
        <v>天纵</v>
      </c>
      <c r="C486" s="9">
        <f>IF(A486="None",0,IF(ISNA(VLOOKUP(A486,DKP详单!A$2:I$601,9,0)),0,VLOOKUP(A486,DKP详单!A$2:I$601,9,0)))</f>
        <v>0</v>
      </c>
      <c r="D486" s="9">
        <v>0</v>
      </c>
      <c r="E486" s="9">
        <f t="shared" si="21"/>
        <v>0</v>
      </c>
      <c r="F486" s="9">
        <f t="shared" si="22"/>
        <v>0</v>
      </c>
      <c r="G486" s="9">
        <f t="shared" si="23"/>
        <v>0</v>
      </c>
    </row>
    <row r="487" spans="1:7" x14ac:dyDescent="0.25">
      <c r="A487" s="9" t="str">
        <f>IF(DKP详单!A487&lt;&gt;"",DKP详单!A487,"None")</f>
        <v>淩晨叄點絆</v>
      </c>
      <c r="B487" s="9" t="str">
        <f>IF(A487&lt;&gt;"None",VLOOKUP(A487,DKP详单!A486:B1086,2,0),"None")</f>
        <v>双生逐梦</v>
      </c>
      <c r="C487" s="9">
        <f>IF(A487="None",0,IF(ISNA(VLOOKUP(A487,DKP详单!A$2:I$601,9,0)),0,VLOOKUP(A487,DKP详单!A$2:I$601,9,0)))</f>
        <v>0</v>
      </c>
      <c r="D487" s="9">
        <v>0</v>
      </c>
      <c r="E487" s="9">
        <f t="shared" si="21"/>
        <v>0</v>
      </c>
      <c r="F487" s="9">
        <f t="shared" si="22"/>
        <v>0</v>
      </c>
      <c r="G487" s="9">
        <f t="shared" si="23"/>
        <v>0</v>
      </c>
    </row>
    <row r="488" spans="1:7" x14ac:dyDescent="0.25">
      <c r="A488" s="9" t="str">
        <f>IF(DKP详单!A488&lt;&gt;"",DKP详单!A488,"None")</f>
        <v>拂樱的枫岫主人</v>
      </c>
      <c r="B488" s="9" t="str">
        <f>IF(A488&lt;&gt;"None",VLOOKUP(A488,DKP详单!A487:B1087,2,0),"None")</f>
        <v>天纵</v>
      </c>
      <c r="C488" s="9">
        <f>IF(A488="None",0,IF(ISNA(VLOOKUP(A488,DKP详单!A$2:I$601,9,0)),0,VLOOKUP(A488,DKP详单!A$2:I$601,9,0)))</f>
        <v>0</v>
      </c>
      <c r="D488" s="9">
        <v>0</v>
      </c>
      <c r="E488" s="9">
        <f t="shared" si="21"/>
        <v>0</v>
      </c>
      <c r="F488" s="9">
        <f t="shared" si="22"/>
        <v>0</v>
      </c>
      <c r="G488" s="9">
        <f t="shared" si="23"/>
        <v>0</v>
      </c>
    </row>
    <row r="489" spans="1:7" x14ac:dyDescent="0.25">
      <c r="A489" s="9" t="str">
        <f>IF(DKP详单!A489&lt;&gt;"",DKP详单!A489,"None")</f>
        <v>快使用双节棍戳</v>
      </c>
      <c r="B489" s="9" t="str">
        <f>IF(A489&lt;&gt;"None",VLOOKUP(A489,DKP详单!A488:B1088,2,0),"None")</f>
        <v>万星楼</v>
      </c>
      <c r="C489" s="9">
        <f>IF(A489="None",0,IF(ISNA(VLOOKUP(A489,DKP详单!A$2:I$601,9,0)),0,VLOOKUP(A489,DKP详单!A$2:I$601,9,0)))</f>
        <v>0</v>
      </c>
      <c r="D489" s="9">
        <v>0</v>
      </c>
      <c r="E489" s="9">
        <f t="shared" si="21"/>
        <v>0</v>
      </c>
      <c r="F489" s="9">
        <f t="shared" si="22"/>
        <v>0</v>
      </c>
      <c r="G489" s="9">
        <f t="shared" si="23"/>
        <v>0</v>
      </c>
    </row>
    <row r="490" spans="1:7" x14ac:dyDescent="0.25">
      <c r="A490" s="9" t="str">
        <f>IF(DKP详单!A490&lt;&gt;"",DKP详单!A490,"None")</f>
        <v>久沅</v>
      </c>
      <c r="B490" s="9" t="str">
        <f>IF(A490&lt;&gt;"None",VLOOKUP(A490,DKP详单!A489:B1089,2,0),"None")</f>
        <v>万星楼</v>
      </c>
      <c r="C490" s="9">
        <f>IF(A490="None",0,IF(ISNA(VLOOKUP(A490,DKP详单!A$2:I$601,9,0)),0,VLOOKUP(A490,DKP详单!A$2:I$601,9,0)))</f>
        <v>0</v>
      </c>
      <c r="D490" s="9">
        <v>0</v>
      </c>
      <c r="E490" s="9">
        <f t="shared" si="21"/>
        <v>0</v>
      </c>
      <c r="F490" s="9">
        <f t="shared" si="22"/>
        <v>0</v>
      </c>
      <c r="G490" s="9">
        <f t="shared" si="23"/>
        <v>0</v>
      </c>
    </row>
    <row r="491" spans="1:7" x14ac:dyDescent="0.25">
      <c r="A491" s="9" t="str">
        <f>IF(DKP详单!A491&lt;&gt;"",DKP详单!A491,"None")</f>
        <v>二意</v>
      </c>
      <c r="B491" s="9" t="str">
        <f>IF(A491&lt;&gt;"None",VLOOKUP(A491,DKP详单!A490:B1090,2,0),"None")</f>
        <v>天纵</v>
      </c>
      <c r="C491" s="9">
        <f>IF(A491="None",0,IF(ISNA(VLOOKUP(A491,DKP详单!A$2:I$601,9,0)),0,VLOOKUP(A491,DKP详单!A$2:I$601,9,0)))</f>
        <v>0</v>
      </c>
      <c r="D491" s="9">
        <v>0</v>
      </c>
      <c r="E491" s="9">
        <f t="shared" si="21"/>
        <v>0</v>
      </c>
      <c r="F491" s="9">
        <f t="shared" si="22"/>
        <v>0</v>
      </c>
      <c r="G491" s="9">
        <f t="shared" si="23"/>
        <v>0</v>
      </c>
    </row>
    <row r="492" spans="1:7" x14ac:dyDescent="0.25">
      <c r="A492" s="9" t="str">
        <f>IF(DKP详单!A492&lt;&gt;"",DKP详单!A492,"None")</f>
        <v>寒露</v>
      </c>
      <c r="B492" s="9" t="str">
        <f>IF(A492&lt;&gt;"None",VLOOKUP(A492,DKP详单!A491:B1091,2,0),"None")</f>
        <v>万星楼</v>
      </c>
      <c r="C492" s="9">
        <f>IF(A492="None",0,IF(ISNA(VLOOKUP(A492,DKP详单!A$2:I$601,9,0)),0,VLOOKUP(A492,DKP详单!A$2:I$601,9,0)))</f>
        <v>0</v>
      </c>
      <c r="D492" s="9">
        <v>0</v>
      </c>
      <c r="E492" s="9">
        <f t="shared" si="21"/>
        <v>0</v>
      </c>
      <c r="F492" s="9">
        <f t="shared" si="22"/>
        <v>0</v>
      </c>
      <c r="G492" s="9">
        <f t="shared" si="23"/>
        <v>0</v>
      </c>
    </row>
    <row r="493" spans="1:7" x14ac:dyDescent="0.25">
      <c r="A493" s="9" t="str">
        <f>IF(DKP详单!A493&lt;&gt;"",DKP详单!A493,"None")</f>
        <v>桖鬼灯丶</v>
      </c>
      <c r="B493" s="9" t="str">
        <f>IF(A493&lt;&gt;"None",VLOOKUP(A493,DKP详单!A492:B1092,2,0),"None")</f>
        <v>天纵</v>
      </c>
      <c r="C493" s="9">
        <f>IF(A493="None",0,IF(ISNA(VLOOKUP(A493,DKP详单!A$2:I$601,9,0)),0,VLOOKUP(A493,DKP详单!A$2:I$601,9,0)))</f>
        <v>0</v>
      </c>
      <c r="D493" s="9">
        <v>0</v>
      </c>
      <c r="E493" s="9">
        <f t="shared" si="21"/>
        <v>0</v>
      </c>
      <c r="F493" s="9">
        <f t="shared" si="22"/>
        <v>0</v>
      </c>
      <c r="G493" s="9">
        <f t="shared" si="23"/>
        <v>0</v>
      </c>
    </row>
    <row r="494" spans="1:7" x14ac:dyDescent="0.25">
      <c r="A494" s="9" t="str">
        <f>IF(DKP详单!A494&lt;&gt;"",DKP详单!A494,"None")</f>
        <v>忻忻可人</v>
      </c>
      <c r="B494" s="9" t="str">
        <f>IF(A494&lt;&gt;"None",VLOOKUP(A494,DKP详单!A493:B1093,2,0),"None")</f>
        <v>双生逐梦</v>
      </c>
      <c r="C494" s="9">
        <f>IF(A494="None",0,IF(ISNA(VLOOKUP(A494,DKP详单!A$2:I$601,9,0)),0,VLOOKUP(A494,DKP详单!A$2:I$601,9,0)))</f>
        <v>0</v>
      </c>
      <c r="D494" s="9">
        <v>0</v>
      </c>
      <c r="E494" s="9">
        <f t="shared" si="21"/>
        <v>0</v>
      </c>
      <c r="F494" s="9">
        <f t="shared" si="22"/>
        <v>0</v>
      </c>
      <c r="G494" s="9">
        <f t="shared" si="23"/>
        <v>0</v>
      </c>
    </row>
    <row r="495" spans="1:7" x14ac:dyDescent="0.25">
      <c r="A495" s="9" t="str">
        <f>IF(DKP详单!A495&lt;&gt;"",DKP详单!A495,"None")</f>
        <v>瑜倾寒．ら</v>
      </c>
      <c r="B495" s="9" t="str">
        <f>IF(A495&lt;&gt;"None",VLOOKUP(A495,DKP详单!A494:B1094,2,0),"None")</f>
        <v>双生逐梦</v>
      </c>
      <c r="C495" s="9">
        <f>IF(A495="None",0,IF(ISNA(VLOOKUP(A495,DKP详单!A$2:I$601,9,0)),0,VLOOKUP(A495,DKP详单!A$2:I$601,9,0)))</f>
        <v>0</v>
      </c>
      <c r="D495" s="9">
        <v>0</v>
      </c>
      <c r="E495" s="9">
        <f t="shared" si="21"/>
        <v>0</v>
      </c>
      <c r="F495" s="9">
        <f t="shared" si="22"/>
        <v>0</v>
      </c>
      <c r="G495" s="9">
        <f t="shared" si="23"/>
        <v>0</v>
      </c>
    </row>
    <row r="496" spans="1:7" x14ac:dyDescent="0.25">
      <c r="A496" s="9" t="str">
        <f>IF(DKP详单!A496&lt;&gt;"",DKP详单!A496,"None")</f>
        <v>可爱小女生</v>
      </c>
      <c r="B496" s="9" t="str">
        <f>IF(A496&lt;&gt;"None",VLOOKUP(A496,DKP详单!A495:B1095,2,0),"None")</f>
        <v>双生逐梦</v>
      </c>
      <c r="C496" s="9">
        <f>IF(A496="None",0,IF(ISNA(VLOOKUP(A496,DKP详单!A$2:I$601,9,0)),0,VLOOKUP(A496,DKP详单!A$2:I$601,9,0)))</f>
        <v>0</v>
      </c>
      <c r="D496" s="9">
        <v>0</v>
      </c>
      <c r="E496" s="9">
        <f t="shared" si="21"/>
        <v>0</v>
      </c>
      <c r="F496" s="9">
        <f t="shared" si="22"/>
        <v>0</v>
      </c>
      <c r="G496" s="9">
        <f t="shared" si="23"/>
        <v>0</v>
      </c>
    </row>
    <row r="497" spans="1:7" x14ac:dyDescent="0.25">
      <c r="A497" s="9" t="str">
        <f>IF(DKP详单!A497&lt;&gt;"",DKP详单!A497,"None")</f>
        <v>药莫庭</v>
      </c>
      <c r="B497" s="9" t="str">
        <f>IF(A497&lt;&gt;"None",VLOOKUP(A497,DKP详单!A496:B1096,2,0),"None")</f>
        <v>陌上花开</v>
      </c>
      <c r="C497" s="9">
        <f>IF(A497="None",0,IF(ISNA(VLOOKUP(A497,DKP详单!A$2:I$601,9,0)),0,VLOOKUP(A497,DKP详单!A$2:I$601,9,0)))</f>
        <v>0</v>
      </c>
      <c r="D497" s="9">
        <v>0</v>
      </c>
      <c r="E497" s="9">
        <f t="shared" si="21"/>
        <v>0</v>
      </c>
      <c r="F497" s="9">
        <f t="shared" si="22"/>
        <v>0</v>
      </c>
      <c r="G497" s="9">
        <f t="shared" si="23"/>
        <v>0</v>
      </c>
    </row>
    <row r="498" spans="1:7" x14ac:dyDescent="0.25">
      <c r="A498" s="9" t="str">
        <f>IF(DKP详单!A498&lt;&gt;"",DKP详单!A498,"None")</f>
        <v>青丶玄</v>
      </c>
      <c r="B498" s="9" t="str">
        <f>IF(A498&lt;&gt;"None",VLOOKUP(A498,DKP详单!A497:B1097,2,0),"None")</f>
        <v>双生逐梦</v>
      </c>
      <c r="C498" s="9">
        <f>IF(A498="None",0,IF(ISNA(VLOOKUP(A498,DKP详单!A$2:I$601,9,0)),0,VLOOKUP(A498,DKP详单!A$2:I$601,9,0)))</f>
        <v>0</v>
      </c>
      <c r="D498" s="9">
        <v>0</v>
      </c>
      <c r="E498" s="9">
        <f t="shared" si="21"/>
        <v>0</v>
      </c>
      <c r="F498" s="9">
        <f t="shared" si="22"/>
        <v>0</v>
      </c>
      <c r="G498" s="9">
        <f t="shared" si="23"/>
        <v>0</v>
      </c>
    </row>
    <row r="499" spans="1:7" x14ac:dyDescent="0.25">
      <c r="A499" s="9" t="str">
        <f>IF(DKP详单!A499&lt;&gt;"",DKP详单!A499,"None")</f>
        <v>花开见鬼</v>
      </c>
      <c r="B499" s="9" t="str">
        <f>IF(A499&lt;&gt;"None",VLOOKUP(A499,DKP详单!A498:B1098,2,0),"None")</f>
        <v>双生逐梦</v>
      </c>
      <c r="C499" s="9">
        <f>IF(A499="None",0,IF(ISNA(VLOOKUP(A499,DKP详单!A$2:I$601,9,0)),0,VLOOKUP(A499,DKP详单!A$2:I$601,9,0)))</f>
        <v>0</v>
      </c>
      <c r="D499" s="9">
        <v>0</v>
      </c>
      <c r="E499" s="9">
        <f t="shared" si="21"/>
        <v>0</v>
      </c>
      <c r="F499" s="9">
        <f t="shared" si="22"/>
        <v>0</v>
      </c>
      <c r="G499" s="9">
        <f t="shared" si="23"/>
        <v>0</v>
      </c>
    </row>
    <row r="500" spans="1:7" x14ac:dyDescent="0.25">
      <c r="A500" s="9" t="str">
        <f>IF(DKP详单!A500&lt;&gt;"",DKP详单!A500,"None")</f>
        <v>西门炒饭烧</v>
      </c>
      <c r="B500" s="9" t="str">
        <f>IF(A500&lt;&gt;"None",VLOOKUP(A500,DKP详单!A499:B1099,2,0),"None")</f>
        <v>陌上花开</v>
      </c>
      <c r="C500" s="9">
        <f>IF(A500="None",0,IF(ISNA(VLOOKUP(A500,DKP详单!A$2:I$601,9,0)),0,VLOOKUP(A500,DKP详单!A$2:I$601,9,0)))</f>
        <v>0</v>
      </c>
      <c r="D500" s="9">
        <v>0</v>
      </c>
      <c r="E500" s="9">
        <f t="shared" si="21"/>
        <v>0</v>
      </c>
      <c r="F500" s="9">
        <f t="shared" si="22"/>
        <v>0</v>
      </c>
      <c r="G500" s="9">
        <f t="shared" si="23"/>
        <v>0</v>
      </c>
    </row>
    <row r="501" spans="1:7" x14ac:dyDescent="0.25">
      <c r="A501" s="9" t="str">
        <f>IF(DKP详单!A501&lt;&gt;"",DKP详单!A501,"None")</f>
        <v>桃花无言万里春</v>
      </c>
      <c r="B501" s="9" t="str">
        <f>IF(A501&lt;&gt;"None",VLOOKUP(A501,DKP详单!A500:B1100,2,0),"None")</f>
        <v>双生逐梦</v>
      </c>
      <c r="C501" s="9">
        <f>IF(A501="None",0,IF(ISNA(VLOOKUP(A501,DKP详单!A$2:I$601,9,0)),0,VLOOKUP(A501,DKP详单!A$2:I$601,9,0)))</f>
        <v>0</v>
      </c>
      <c r="D501" s="9">
        <v>0</v>
      </c>
      <c r="E501" s="9">
        <f t="shared" si="21"/>
        <v>0</v>
      </c>
      <c r="F501" s="9">
        <f t="shared" si="22"/>
        <v>0</v>
      </c>
      <c r="G501" s="9">
        <f t="shared" si="23"/>
        <v>0</v>
      </c>
    </row>
    <row r="502" spans="1:7" x14ac:dyDescent="0.25">
      <c r="A502" s="9" t="str">
        <f>IF(DKP详单!A502&lt;&gt;"",DKP详单!A502,"None")</f>
        <v>南宫巧巧</v>
      </c>
      <c r="B502" s="9" t="str">
        <f>IF(A502&lt;&gt;"None",VLOOKUP(A502,DKP详单!A501:B1101,2,0),"None")</f>
        <v>双生逐梦</v>
      </c>
      <c r="C502" s="9">
        <f>IF(A502="None",0,IF(ISNA(VLOOKUP(A502,DKP详单!A$2:I$601,9,0)),0,VLOOKUP(A502,DKP详单!A$2:I$601,9,0)))</f>
        <v>0</v>
      </c>
      <c r="D502" s="9">
        <v>0</v>
      </c>
      <c r="E502" s="9">
        <f t="shared" si="21"/>
        <v>0</v>
      </c>
      <c r="F502" s="9">
        <f t="shared" si="22"/>
        <v>0</v>
      </c>
      <c r="G502" s="9">
        <f t="shared" si="23"/>
        <v>0</v>
      </c>
    </row>
    <row r="503" spans="1:7" x14ac:dyDescent="0.25">
      <c r="A503" s="9" t="str">
        <f>IF(DKP详单!A503&lt;&gt;"",DKP详单!A503,"None")</f>
        <v>花倾洛</v>
      </c>
      <c r="B503" s="9" t="str">
        <f>IF(A503&lt;&gt;"None",VLOOKUP(A503,DKP详单!A502:B1102,2,0),"None")</f>
        <v>天纵</v>
      </c>
      <c r="C503" s="9">
        <f>IF(A503="None",0,IF(ISNA(VLOOKUP(A503,DKP详单!A$2:I$601,9,0)),0,VLOOKUP(A503,DKP详单!A$2:I$601,9,0)))</f>
        <v>0</v>
      </c>
      <c r="D503" s="9">
        <v>0</v>
      </c>
      <c r="E503" s="9">
        <f t="shared" si="21"/>
        <v>0</v>
      </c>
      <c r="F503" s="9">
        <f t="shared" si="22"/>
        <v>0</v>
      </c>
      <c r="G503" s="9">
        <f t="shared" si="23"/>
        <v>0</v>
      </c>
    </row>
    <row r="504" spans="1:7" x14ac:dyDescent="0.25">
      <c r="A504" s="9" t="str">
        <f>IF(DKP详单!A504&lt;&gt;"",DKP详单!A504,"None")</f>
        <v>Alyana</v>
      </c>
      <c r="B504" s="9" t="str">
        <f>IF(A504&lt;&gt;"None",VLOOKUP(A504,DKP详单!A503:B1103,2,0),"None")</f>
        <v>双生逐梦</v>
      </c>
      <c r="C504" s="9">
        <f>IF(A504="None",0,IF(ISNA(VLOOKUP(A504,DKP详单!A$2:I$601,9,0)),0,VLOOKUP(A504,DKP详单!A$2:I$601,9,0)))</f>
        <v>0</v>
      </c>
      <c r="D504" s="9">
        <v>0</v>
      </c>
      <c r="E504" s="9">
        <f t="shared" si="21"/>
        <v>0</v>
      </c>
      <c r="F504" s="9">
        <f t="shared" si="22"/>
        <v>0</v>
      </c>
      <c r="G504" s="9">
        <f t="shared" si="23"/>
        <v>0</v>
      </c>
    </row>
    <row r="505" spans="1:7" x14ac:dyDescent="0.25">
      <c r="A505" s="9" t="str">
        <f>IF(DKP详单!A505&lt;&gt;"",DKP详单!A505,"None")</f>
        <v>凝惜月</v>
      </c>
      <c r="B505" s="9" t="str">
        <f>IF(A505&lt;&gt;"None",VLOOKUP(A505,DKP详单!A504:B1104,2,0),"None")</f>
        <v>天纵</v>
      </c>
      <c r="C505" s="9">
        <f>IF(A505="None",0,IF(ISNA(VLOOKUP(A505,DKP详单!A$2:I$601,9,0)),0,VLOOKUP(A505,DKP详单!A$2:I$601,9,0)))</f>
        <v>0</v>
      </c>
      <c r="D505" s="9">
        <v>0</v>
      </c>
      <c r="E505" s="9">
        <f t="shared" si="21"/>
        <v>0</v>
      </c>
      <c r="F505" s="9">
        <f t="shared" si="22"/>
        <v>0</v>
      </c>
      <c r="G505" s="9">
        <f t="shared" si="23"/>
        <v>0</v>
      </c>
    </row>
    <row r="506" spans="1:7" x14ac:dyDescent="0.25">
      <c r="A506" s="9" t="str">
        <f>IF(DKP详单!A506&lt;&gt;"",DKP详单!A506,"None")</f>
        <v>魂岚岚</v>
      </c>
      <c r="B506" s="9" t="str">
        <f>IF(A506&lt;&gt;"None",VLOOKUP(A506,DKP详单!A505:B1105,2,0),"None")</f>
        <v>双生逐梦</v>
      </c>
      <c r="C506" s="9">
        <f>IF(A506="None",0,IF(ISNA(VLOOKUP(A506,DKP详单!A$2:I$601,9,0)),0,VLOOKUP(A506,DKP详单!A$2:I$601,9,0)))</f>
        <v>0</v>
      </c>
      <c r="D506" s="9">
        <v>0</v>
      </c>
      <c r="E506" s="9">
        <f t="shared" si="21"/>
        <v>0</v>
      </c>
      <c r="F506" s="9">
        <f t="shared" si="22"/>
        <v>0</v>
      </c>
      <c r="G506" s="9">
        <f t="shared" si="23"/>
        <v>0</v>
      </c>
    </row>
    <row r="507" spans="1:7" x14ac:dyDescent="0.25">
      <c r="A507" s="9" t="str">
        <f>IF(DKP详单!A507&lt;&gt;"",DKP详单!A507,"None")</f>
        <v>月落雅雅</v>
      </c>
      <c r="B507" s="9" t="str">
        <f>IF(A507&lt;&gt;"None",VLOOKUP(A507,DKP详单!A506:B1106,2,0),"None")</f>
        <v>万星楼</v>
      </c>
      <c r="C507" s="9">
        <f>IF(A507="None",0,IF(ISNA(VLOOKUP(A507,DKP详单!A$2:I$601,9,0)),0,VLOOKUP(A507,DKP详单!A$2:I$601,9,0)))</f>
        <v>0</v>
      </c>
      <c r="D507" s="9">
        <v>0</v>
      </c>
      <c r="E507" s="9">
        <f t="shared" si="21"/>
        <v>0</v>
      </c>
      <c r="F507" s="9">
        <f t="shared" si="22"/>
        <v>0</v>
      </c>
      <c r="G507" s="9">
        <f t="shared" si="23"/>
        <v>0</v>
      </c>
    </row>
    <row r="508" spans="1:7" x14ac:dyDescent="0.25">
      <c r="A508" s="9" t="str">
        <f>IF(DKP详单!A508&lt;&gt;"",DKP详单!A508,"None")</f>
        <v>流年白羽</v>
      </c>
      <c r="B508" s="9" t="str">
        <f>IF(A508&lt;&gt;"None",VLOOKUP(A508,DKP详单!A507:B1107,2,0),"None")</f>
        <v>万星楼</v>
      </c>
      <c r="C508" s="9">
        <f>IF(A508="None",0,IF(ISNA(VLOOKUP(A508,DKP详单!A$2:I$601,9,0)),0,VLOOKUP(A508,DKP详单!A$2:I$601,9,0)))</f>
        <v>0</v>
      </c>
      <c r="D508" s="9">
        <v>0</v>
      </c>
      <c r="E508" s="9">
        <f t="shared" si="21"/>
        <v>0</v>
      </c>
      <c r="F508" s="9">
        <f t="shared" si="22"/>
        <v>0</v>
      </c>
      <c r="G508" s="9">
        <f t="shared" si="23"/>
        <v>0</v>
      </c>
    </row>
    <row r="509" spans="1:7" x14ac:dyDescent="0.25">
      <c r="A509" s="9" t="str">
        <f>IF(DKP详单!A509&lt;&gt;"",DKP详单!A509,"None")</f>
        <v>湘湘小妹</v>
      </c>
      <c r="B509" s="9" t="str">
        <f>IF(A509&lt;&gt;"None",VLOOKUP(A509,DKP详单!A508:B1108,2,0),"None")</f>
        <v>双生逐梦</v>
      </c>
      <c r="C509" s="9">
        <f>IF(A509="None",0,IF(ISNA(VLOOKUP(A509,DKP详单!A$2:I$601,9,0)),0,VLOOKUP(A509,DKP详单!A$2:I$601,9,0)))</f>
        <v>0</v>
      </c>
      <c r="D509" s="9">
        <v>0</v>
      </c>
      <c r="E509" s="9">
        <f t="shared" si="21"/>
        <v>0</v>
      </c>
      <c r="F509" s="9">
        <f t="shared" si="22"/>
        <v>0</v>
      </c>
      <c r="G509" s="9">
        <f t="shared" si="23"/>
        <v>0</v>
      </c>
    </row>
    <row r="510" spans="1:7" x14ac:dyDescent="0.25">
      <c r="A510" s="9" t="str">
        <f>IF(DKP详单!A510&lt;&gt;"",DKP详单!A510,"None")</f>
        <v>叶眉雪</v>
      </c>
      <c r="B510" s="9" t="str">
        <f>IF(A510&lt;&gt;"None",VLOOKUP(A510,DKP详单!A509:B1109,2,0),"None")</f>
        <v>万星楼</v>
      </c>
      <c r="C510" s="9">
        <f>IF(A510="None",0,IF(ISNA(VLOOKUP(A510,DKP详单!A$2:I$601,9,0)),0,VLOOKUP(A510,DKP详单!A$2:I$601,9,0)))</f>
        <v>0</v>
      </c>
      <c r="D510" s="9">
        <v>0</v>
      </c>
      <c r="E510" s="9">
        <f t="shared" si="21"/>
        <v>0</v>
      </c>
      <c r="F510" s="9">
        <f t="shared" si="22"/>
        <v>0</v>
      </c>
      <c r="G510" s="9">
        <f t="shared" si="23"/>
        <v>0</v>
      </c>
    </row>
    <row r="511" spans="1:7" x14ac:dyDescent="0.25">
      <c r="A511" s="9" t="str">
        <f>IF(DKP详单!A511&lt;&gt;"",DKP详单!A511,"None")</f>
        <v>墨韵清瑶</v>
      </c>
      <c r="B511" s="9" t="str">
        <f>IF(A511&lt;&gt;"None",VLOOKUP(A511,DKP详单!A510:B1110,2,0),"None")</f>
        <v>双生逐梦</v>
      </c>
      <c r="C511" s="9">
        <f>IF(A511="None",0,IF(ISNA(VLOOKUP(A511,DKP详单!A$2:I$601,9,0)),0,VLOOKUP(A511,DKP详单!A$2:I$601,9,0)))</f>
        <v>0</v>
      </c>
      <c r="D511" s="9">
        <v>0</v>
      </c>
      <c r="E511" s="9">
        <f t="shared" si="21"/>
        <v>0</v>
      </c>
      <c r="F511" s="9">
        <f t="shared" si="22"/>
        <v>0</v>
      </c>
      <c r="G511" s="9">
        <f t="shared" si="23"/>
        <v>0</v>
      </c>
    </row>
    <row r="512" spans="1:7" x14ac:dyDescent="0.25">
      <c r="A512" s="9" t="str">
        <f>IF(DKP详单!A512&lt;&gt;"",DKP详单!A512,"None")</f>
        <v>慕容羽</v>
      </c>
      <c r="B512" s="9" t="str">
        <f>IF(A512&lt;&gt;"None",VLOOKUP(A512,DKP详单!A511:B1111,2,0),"None")</f>
        <v>陌上花开</v>
      </c>
      <c r="C512" s="9">
        <f>IF(A512="None",0,IF(ISNA(VLOOKUP(A512,DKP详单!A$2:I$601,9,0)),0,VLOOKUP(A512,DKP详单!A$2:I$601,9,0)))</f>
        <v>0</v>
      </c>
      <c r="D512" s="9">
        <v>0</v>
      </c>
      <c r="E512" s="9">
        <f t="shared" si="21"/>
        <v>0</v>
      </c>
      <c r="F512" s="9">
        <f t="shared" si="22"/>
        <v>0</v>
      </c>
      <c r="G512" s="9">
        <f t="shared" si="23"/>
        <v>0</v>
      </c>
    </row>
    <row r="513" spans="1:7" x14ac:dyDescent="0.25">
      <c r="A513" s="9" t="str">
        <f>IF(DKP详单!A513&lt;&gt;"",DKP详单!A513,"None")</f>
        <v>残念为谁殇</v>
      </c>
      <c r="B513" s="9" t="str">
        <f>IF(A513&lt;&gt;"None",VLOOKUP(A513,DKP详单!A512:B1112,2,0),"None")</f>
        <v>双生逐梦</v>
      </c>
      <c r="C513" s="9">
        <f>IF(A513="None",0,IF(ISNA(VLOOKUP(A513,DKP详单!A$2:I$601,9,0)),0,VLOOKUP(A513,DKP详单!A$2:I$601,9,0)))</f>
        <v>0</v>
      </c>
      <c r="D513" s="9">
        <v>0</v>
      </c>
      <c r="E513" s="9">
        <f t="shared" si="21"/>
        <v>0</v>
      </c>
      <c r="F513" s="9">
        <f t="shared" si="22"/>
        <v>0</v>
      </c>
      <c r="G513" s="9">
        <f t="shared" si="23"/>
        <v>0</v>
      </c>
    </row>
    <row r="514" spans="1:7" x14ac:dyDescent="0.25">
      <c r="A514" s="9" t="str">
        <f>IF(DKP详单!A514&lt;&gt;"",DKP详单!A514,"None")</f>
        <v>玥卿</v>
      </c>
      <c r="B514" s="9" t="str">
        <f>IF(A514&lt;&gt;"None",VLOOKUP(A514,DKP详单!A513:B1113,2,0),"None")</f>
        <v>陌上花开</v>
      </c>
      <c r="C514" s="9">
        <f>IF(A514="None",0,IF(ISNA(VLOOKUP(A514,DKP详单!A$2:I$601,9,0)),0,VLOOKUP(A514,DKP详单!A$2:I$601,9,0)))</f>
        <v>0</v>
      </c>
      <c r="D514" s="9">
        <v>0</v>
      </c>
      <c r="E514" s="9">
        <f t="shared" ref="E514:E577" si="24">C514+D514</f>
        <v>0</v>
      </c>
      <c r="F514" s="9">
        <f t="shared" ref="F514:F577" si="25">IF(ROUNDDOWN(E514/J$1,0)&gt;=8,8,ROUNDDOWN(E514/J$1,0))</f>
        <v>0</v>
      </c>
      <c r="G514" s="9">
        <f t="shared" ref="G514:G577" si="26">E514-F514*15</f>
        <v>0</v>
      </c>
    </row>
    <row r="515" spans="1:7" x14ac:dyDescent="0.25">
      <c r="A515" s="9" t="str">
        <f>IF(DKP详单!A515&lt;&gt;"",DKP详单!A515,"None")</f>
        <v>叨叨</v>
      </c>
      <c r="B515" s="9" t="str">
        <f>IF(A515&lt;&gt;"None",VLOOKUP(A515,DKP详单!A514:B1114,2,0),"None")</f>
        <v>双生逐梦</v>
      </c>
      <c r="C515" s="9">
        <f>IF(A515="None",0,IF(ISNA(VLOOKUP(A515,DKP详单!A$2:I$601,9,0)),0,VLOOKUP(A515,DKP详单!A$2:I$601,9,0)))</f>
        <v>0</v>
      </c>
      <c r="D515" s="9">
        <v>0</v>
      </c>
      <c r="E515" s="9">
        <f t="shared" si="24"/>
        <v>0</v>
      </c>
      <c r="F515" s="9">
        <f t="shared" si="25"/>
        <v>0</v>
      </c>
      <c r="G515" s="9">
        <f t="shared" si="26"/>
        <v>0</v>
      </c>
    </row>
    <row r="516" spans="1:7" x14ac:dyDescent="0.25">
      <c r="A516" s="9" t="str">
        <f>IF(DKP详单!A516&lt;&gt;"",DKP详单!A516,"None")</f>
        <v>怎能温酒丿</v>
      </c>
      <c r="B516" s="9" t="str">
        <f>IF(A516&lt;&gt;"None",VLOOKUP(A516,DKP详单!A515:B1115,2,0),"None")</f>
        <v>万星楼</v>
      </c>
      <c r="C516" s="9">
        <f>IF(A516="None",0,IF(ISNA(VLOOKUP(A516,DKP详单!A$2:I$601,9,0)),0,VLOOKUP(A516,DKP详单!A$2:I$601,9,0)))</f>
        <v>0</v>
      </c>
      <c r="D516" s="9">
        <v>0</v>
      </c>
      <c r="E516" s="9">
        <f t="shared" si="24"/>
        <v>0</v>
      </c>
      <c r="F516" s="9">
        <f t="shared" si="25"/>
        <v>0</v>
      </c>
      <c r="G516" s="9">
        <f t="shared" si="26"/>
        <v>0</v>
      </c>
    </row>
    <row r="517" spans="1:7" x14ac:dyDescent="0.25">
      <c r="A517" s="9" t="str">
        <f>IF(DKP详单!A517&lt;&gt;"",DKP详单!A517,"None")</f>
        <v>鹭歌</v>
      </c>
      <c r="B517" s="9" t="str">
        <f>IF(A517&lt;&gt;"None",VLOOKUP(A517,DKP详单!A516:B1116,2,0),"None")</f>
        <v>陌上花开</v>
      </c>
      <c r="C517" s="9">
        <f>IF(A517="None",0,IF(ISNA(VLOOKUP(A517,DKP详单!A$2:I$601,9,0)),0,VLOOKUP(A517,DKP详单!A$2:I$601,9,0)))</f>
        <v>0</v>
      </c>
      <c r="D517" s="9">
        <v>0</v>
      </c>
      <c r="E517" s="9">
        <f t="shared" si="24"/>
        <v>0</v>
      </c>
      <c r="F517" s="9">
        <f t="shared" si="25"/>
        <v>0</v>
      </c>
      <c r="G517" s="9">
        <f t="shared" si="26"/>
        <v>0</v>
      </c>
    </row>
    <row r="518" spans="1:7" x14ac:dyDescent="0.25">
      <c r="A518" s="9" t="str">
        <f>IF(DKP详单!A518&lt;&gt;"",DKP详单!A518,"None")</f>
        <v>陌上芓鸢</v>
      </c>
      <c r="B518" s="9" t="str">
        <f>IF(A518&lt;&gt;"None",VLOOKUP(A518,DKP详单!A517:B1117,2,0),"None")</f>
        <v>万星楼</v>
      </c>
      <c r="C518" s="9">
        <f>IF(A518="None",0,IF(ISNA(VLOOKUP(A518,DKP详单!A$2:I$601,9,0)),0,VLOOKUP(A518,DKP详单!A$2:I$601,9,0)))</f>
        <v>0</v>
      </c>
      <c r="D518" s="9">
        <v>0</v>
      </c>
      <c r="E518" s="9">
        <f t="shared" si="24"/>
        <v>0</v>
      </c>
      <c r="F518" s="9">
        <f t="shared" si="25"/>
        <v>0</v>
      </c>
      <c r="G518" s="9">
        <f t="shared" si="26"/>
        <v>0</v>
      </c>
    </row>
    <row r="519" spans="1:7" x14ac:dyDescent="0.25">
      <c r="A519" s="9" t="str">
        <f>IF(DKP详单!A519&lt;&gt;"",DKP详单!A519,"None")</f>
        <v>颜丝萝</v>
      </c>
      <c r="B519" s="9" t="str">
        <f>IF(A519&lt;&gt;"None",VLOOKUP(A519,DKP详单!A518:B1118,2,0),"None")</f>
        <v>陌上花开</v>
      </c>
      <c r="C519" s="9">
        <f>IF(A519="None",0,IF(ISNA(VLOOKUP(A519,DKP详单!A$2:I$601,9,0)),0,VLOOKUP(A519,DKP详单!A$2:I$601,9,0)))</f>
        <v>0</v>
      </c>
      <c r="D519" s="9">
        <v>0</v>
      </c>
      <c r="E519" s="9">
        <f t="shared" si="24"/>
        <v>0</v>
      </c>
      <c r="F519" s="9">
        <f t="shared" si="25"/>
        <v>0</v>
      </c>
      <c r="G519" s="9">
        <f t="shared" si="26"/>
        <v>0</v>
      </c>
    </row>
    <row r="520" spans="1:7" x14ac:dyDescent="0.25">
      <c r="A520" s="9" t="str">
        <f>IF(DKP详单!A520&lt;&gt;"",DKP详单!A520,"None")</f>
        <v>刹那雪音</v>
      </c>
      <c r="B520" s="9" t="str">
        <f>IF(A520&lt;&gt;"None",VLOOKUP(A520,DKP详单!A519:B1119,2,0),"None")</f>
        <v>陌上花开</v>
      </c>
      <c r="C520" s="9">
        <f>IF(A520="None",0,IF(ISNA(VLOOKUP(A520,DKP详单!A$2:I$601,9,0)),0,VLOOKUP(A520,DKP详单!A$2:I$601,9,0)))</f>
        <v>0</v>
      </c>
      <c r="D520" s="9">
        <v>0</v>
      </c>
      <c r="E520" s="9">
        <f t="shared" si="24"/>
        <v>0</v>
      </c>
      <c r="F520" s="9">
        <f t="shared" si="25"/>
        <v>0</v>
      </c>
      <c r="G520" s="9">
        <f t="shared" si="26"/>
        <v>0</v>
      </c>
    </row>
    <row r="521" spans="1:7" x14ac:dyDescent="0.25">
      <c r="A521" s="9" t="str">
        <f>IF(DKP详单!A521&lt;&gt;"",DKP详单!A521,"None")</f>
        <v>云中鹤丷子凡</v>
      </c>
      <c r="B521" s="9" t="str">
        <f>IF(A521&lt;&gt;"None",VLOOKUP(A521,DKP详单!A520:B1120,2,0),"None")</f>
        <v>万星楼</v>
      </c>
      <c r="C521" s="9">
        <f>IF(A521="None",0,IF(ISNA(VLOOKUP(A521,DKP详单!A$2:I$601,9,0)),0,VLOOKUP(A521,DKP详单!A$2:I$601,9,0)))</f>
        <v>0</v>
      </c>
      <c r="D521" s="9">
        <v>0</v>
      </c>
      <c r="E521" s="9">
        <f t="shared" si="24"/>
        <v>0</v>
      </c>
      <c r="F521" s="9">
        <f t="shared" si="25"/>
        <v>0</v>
      </c>
      <c r="G521" s="9">
        <f t="shared" si="26"/>
        <v>0</v>
      </c>
    </row>
    <row r="522" spans="1:7" x14ac:dyDescent="0.25">
      <c r="A522" s="9" t="str">
        <f>IF(DKP详单!A522&lt;&gt;"",DKP详单!A522,"None")</f>
        <v>呆楞的太白师妹</v>
      </c>
      <c r="B522" s="9" t="str">
        <f>IF(A522&lt;&gt;"None",VLOOKUP(A522,DKP详单!A521:B1121,2,0),"None")</f>
        <v>万星楼</v>
      </c>
      <c r="C522" s="9">
        <f>IF(A522="None",0,IF(ISNA(VLOOKUP(A522,DKP详单!A$2:I$601,9,0)),0,VLOOKUP(A522,DKP详单!A$2:I$601,9,0)))</f>
        <v>0</v>
      </c>
      <c r="D522" s="9">
        <v>0</v>
      </c>
      <c r="E522" s="9">
        <f t="shared" si="24"/>
        <v>0</v>
      </c>
      <c r="F522" s="9">
        <f t="shared" si="25"/>
        <v>0</v>
      </c>
      <c r="G522" s="9">
        <f t="shared" si="26"/>
        <v>0</v>
      </c>
    </row>
    <row r="523" spans="1:7" x14ac:dyDescent="0.25">
      <c r="A523" s="9" t="str">
        <f>IF(DKP详单!A523&lt;&gt;"",DKP详单!A523,"None")</f>
        <v>踏马清月夜</v>
      </c>
      <c r="B523" s="9" t="str">
        <f>IF(A523&lt;&gt;"None",VLOOKUP(A523,DKP详单!A522:B1122,2,0),"None")</f>
        <v>双生逐梦</v>
      </c>
      <c r="C523" s="9">
        <f>IF(A523="None",0,IF(ISNA(VLOOKUP(A523,DKP详单!A$2:I$601,9,0)),0,VLOOKUP(A523,DKP详单!A$2:I$601,9,0)))</f>
        <v>0</v>
      </c>
      <c r="D523" s="9">
        <v>0</v>
      </c>
      <c r="E523" s="9">
        <f t="shared" si="24"/>
        <v>0</v>
      </c>
      <c r="F523" s="9">
        <f t="shared" si="25"/>
        <v>0</v>
      </c>
      <c r="G523" s="9">
        <f t="shared" si="26"/>
        <v>0</v>
      </c>
    </row>
    <row r="524" spans="1:7" x14ac:dyDescent="0.25">
      <c r="A524" s="9" t="str">
        <f>IF(DKP详单!A524&lt;&gt;"",DKP详单!A524,"None")</f>
        <v>花呦呦</v>
      </c>
      <c r="B524" s="9" t="str">
        <f>IF(A524&lt;&gt;"None",VLOOKUP(A524,DKP详单!A523:B1123,2,0),"None")</f>
        <v>天纵</v>
      </c>
      <c r="C524" s="9">
        <f>IF(A524="None",0,IF(ISNA(VLOOKUP(A524,DKP详单!A$2:I$601,9,0)),0,VLOOKUP(A524,DKP详单!A$2:I$601,9,0)))</f>
        <v>0</v>
      </c>
      <c r="D524" s="9">
        <v>0</v>
      </c>
      <c r="E524" s="9">
        <f t="shared" si="24"/>
        <v>0</v>
      </c>
      <c r="F524" s="9">
        <f t="shared" si="25"/>
        <v>0</v>
      </c>
      <c r="G524" s="9">
        <f t="shared" si="26"/>
        <v>0</v>
      </c>
    </row>
    <row r="525" spans="1:7" x14ac:dyDescent="0.25">
      <c r="A525" s="9" t="str">
        <f>IF(DKP详单!A525&lt;&gt;"",DKP详单!A525,"None")</f>
        <v>路尧。</v>
      </c>
      <c r="B525" s="9" t="str">
        <f>IF(A525&lt;&gt;"None",VLOOKUP(A525,DKP详单!A524:B1124,2,0),"None")</f>
        <v>双生逐梦</v>
      </c>
      <c r="C525" s="9">
        <f>IF(A525="None",0,IF(ISNA(VLOOKUP(A525,DKP详单!A$2:I$601,9,0)),0,VLOOKUP(A525,DKP详单!A$2:I$601,9,0)))</f>
        <v>0</v>
      </c>
      <c r="D525" s="9">
        <v>0</v>
      </c>
      <c r="E525" s="9">
        <f t="shared" si="24"/>
        <v>0</v>
      </c>
      <c r="F525" s="9">
        <f t="shared" si="25"/>
        <v>0</v>
      </c>
      <c r="G525" s="9">
        <f t="shared" si="26"/>
        <v>0</v>
      </c>
    </row>
    <row r="526" spans="1:7" x14ac:dyDescent="0.25">
      <c r="A526" s="9" t="str">
        <f>IF(DKP详单!A526&lt;&gt;"",DKP详单!A526,"None")</f>
        <v>逸仙丶清音</v>
      </c>
      <c r="B526" s="9" t="str">
        <f>IF(A526&lt;&gt;"None",VLOOKUP(A526,DKP详单!A525:B1125,2,0),"None")</f>
        <v>双生逐梦</v>
      </c>
      <c r="C526" s="9">
        <f>IF(A526="None",0,IF(ISNA(VLOOKUP(A526,DKP详单!A$2:I$601,9,0)),0,VLOOKUP(A526,DKP详单!A$2:I$601,9,0)))</f>
        <v>0</v>
      </c>
      <c r="D526" s="9">
        <v>0</v>
      </c>
      <c r="E526" s="9">
        <f t="shared" si="24"/>
        <v>0</v>
      </c>
      <c r="F526" s="9">
        <f t="shared" si="25"/>
        <v>0</v>
      </c>
      <c r="G526" s="9">
        <f t="shared" si="26"/>
        <v>0</v>
      </c>
    </row>
    <row r="527" spans="1:7" x14ac:dyDescent="0.25">
      <c r="A527" s="9" t="str">
        <f>IF(DKP详单!A527&lt;&gt;"",DKP详单!A527,"None")</f>
        <v>傲娇的真武</v>
      </c>
      <c r="B527" s="9" t="str">
        <f>IF(A527&lt;&gt;"None",VLOOKUP(A527,DKP详单!A526:B1126,2,0),"None")</f>
        <v>双生逐梦</v>
      </c>
      <c r="C527" s="9">
        <f>IF(A527="None",0,IF(ISNA(VLOOKUP(A527,DKP详单!A$2:I$601,9,0)),0,VLOOKUP(A527,DKP详单!A$2:I$601,9,0)))</f>
        <v>0</v>
      </c>
      <c r="D527" s="9">
        <v>0</v>
      </c>
      <c r="E527" s="9">
        <f t="shared" si="24"/>
        <v>0</v>
      </c>
      <c r="F527" s="9">
        <f t="shared" si="25"/>
        <v>0</v>
      </c>
      <c r="G527" s="9">
        <f t="shared" si="26"/>
        <v>0</v>
      </c>
    </row>
    <row r="528" spans="1:7" x14ac:dyDescent="0.25">
      <c r="A528" s="9" t="str">
        <f>IF(DKP详单!A528&lt;&gt;"",DKP详单!A528,"None")</f>
        <v>珊筱</v>
      </c>
      <c r="B528" s="9" t="str">
        <f>IF(A528&lt;&gt;"None",VLOOKUP(A528,DKP详单!A527:B1127,2,0),"None")</f>
        <v>陌上花开</v>
      </c>
      <c r="C528" s="9">
        <f>IF(A528="None",0,IF(ISNA(VLOOKUP(A528,DKP详单!A$2:I$601,9,0)),0,VLOOKUP(A528,DKP详单!A$2:I$601,9,0)))</f>
        <v>0</v>
      </c>
      <c r="D528" s="9">
        <v>0</v>
      </c>
      <c r="E528" s="9">
        <f t="shared" si="24"/>
        <v>0</v>
      </c>
      <c r="F528" s="9">
        <f t="shared" si="25"/>
        <v>0</v>
      </c>
      <c r="G528" s="9">
        <f t="shared" si="26"/>
        <v>0</v>
      </c>
    </row>
    <row r="529" spans="1:7" x14ac:dyDescent="0.25">
      <c r="A529" s="9" t="str">
        <f>IF(DKP详单!A529&lt;&gt;"",DKP详单!A529,"None")</f>
        <v>姐姐求你抱抱我</v>
      </c>
      <c r="B529" s="9" t="str">
        <f>IF(A529&lt;&gt;"None",VLOOKUP(A529,DKP详单!A528:B1128,2,0),"None")</f>
        <v>万星楼</v>
      </c>
      <c r="C529" s="9">
        <f>IF(A529="None",0,IF(ISNA(VLOOKUP(A529,DKP详单!A$2:I$601,9,0)),0,VLOOKUP(A529,DKP详单!A$2:I$601,9,0)))</f>
        <v>0</v>
      </c>
      <c r="D529" s="9">
        <v>0</v>
      </c>
      <c r="E529" s="9">
        <f t="shared" si="24"/>
        <v>0</v>
      </c>
      <c r="F529" s="9">
        <f t="shared" si="25"/>
        <v>0</v>
      </c>
      <c r="G529" s="9">
        <f t="shared" si="26"/>
        <v>0</v>
      </c>
    </row>
    <row r="530" spans="1:7" x14ac:dyDescent="0.25">
      <c r="A530" s="9" t="str">
        <f>IF(DKP详单!A530&lt;&gt;"",DKP详单!A530,"None")</f>
        <v>醉酒戏红颜丶</v>
      </c>
      <c r="B530" s="9" t="str">
        <f>IF(A530&lt;&gt;"None",VLOOKUP(A530,DKP详单!A529:B1129,2,0),"None")</f>
        <v>天纵</v>
      </c>
      <c r="C530" s="9">
        <f>IF(A530="None",0,IF(ISNA(VLOOKUP(A530,DKP详单!A$2:I$601,9,0)),0,VLOOKUP(A530,DKP详单!A$2:I$601,9,0)))</f>
        <v>0</v>
      </c>
      <c r="D530" s="9">
        <v>0</v>
      </c>
      <c r="E530" s="9">
        <f t="shared" si="24"/>
        <v>0</v>
      </c>
      <c r="F530" s="9">
        <f t="shared" si="25"/>
        <v>0</v>
      </c>
      <c r="G530" s="9">
        <f t="shared" si="26"/>
        <v>0</v>
      </c>
    </row>
    <row r="531" spans="1:7" x14ac:dyDescent="0.25">
      <c r="A531" s="9" t="str">
        <f>IF(DKP详单!A531&lt;&gt;"",DKP详单!A531,"None")</f>
        <v>小雪妖</v>
      </c>
      <c r="B531" s="9" t="str">
        <f>IF(A531&lt;&gt;"None",VLOOKUP(A531,DKP详单!A530:B1130,2,0),"None")</f>
        <v>双生逐梦</v>
      </c>
      <c r="C531" s="9">
        <f>IF(A531="None",0,IF(ISNA(VLOOKUP(A531,DKP详单!A$2:I$601,9,0)),0,VLOOKUP(A531,DKP详单!A$2:I$601,9,0)))</f>
        <v>0</v>
      </c>
      <c r="D531" s="9">
        <v>0</v>
      </c>
      <c r="E531" s="9">
        <f t="shared" si="24"/>
        <v>0</v>
      </c>
      <c r="F531" s="9">
        <f t="shared" si="25"/>
        <v>0</v>
      </c>
      <c r="G531" s="9">
        <f t="shared" si="26"/>
        <v>0</v>
      </c>
    </row>
    <row r="532" spans="1:7" x14ac:dyDescent="0.25">
      <c r="A532" s="9" t="str">
        <f>IF(DKP详单!A532&lt;&gt;"",DKP详单!A532,"None")</f>
        <v>讨怜</v>
      </c>
      <c r="B532" s="9" t="str">
        <f>IF(A532&lt;&gt;"None",VLOOKUP(A532,DKP详单!A531:B1131,2,0),"None")</f>
        <v>万星楼</v>
      </c>
      <c r="C532" s="9">
        <f>IF(A532="None",0,IF(ISNA(VLOOKUP(A532,DKP详单!A$2:I$601,9,0)),0,VLOOKUP(A532,DKP详单!A$2:I$601,9,0)))</f>
        <v>0</v>
      </c>
      <c r="D532" s="9">
        <v>0</v>
      </c>
      <c r="E532" s="9">
        <f t="shared" si="24"/>
        <v>0</v>
      </c>
      <c r="F532" s="9">
        <f t="shared" si="25"/>
        <v>0</v>
      </c>
      <c r="G532" s="9">
        <f t="shared" si="26"/>
        <v>0</v>
      </c>
    </row>
    <row r="533" spans="1:7" x14ac:dyDescent="0.25">
      <c r="A533" s="9" t="str">
        <f>IF(DKP详单!A533&lt;&gt;"",DKP详单!A533,"None")</f>
        <v>火雲刀</v>
      </c>
      <c r="B533" s="9" t="str">
        <f>IF(A533&lt;&gt;"None",VLOOKUP(A533,DKP详单!A532:B1132,2,0),"None")</f>
        <v>双生逐梦</v>
      </c>
      <c r="C533" s="9">
        <f>IF(A533="None",0,IF(ISNA(VLOOKUP(A533,DKP详单!A$2:I$601,9,0)),0,VLOOKUP(A533,DKP详单!A$2:I$601,9,0)))</f>
        <v>0</v>
      </c>
      <c r="D533" s="9">
        <v>0</v>
      </c>
      <c r="E533" s="9">
        <f t="shared" si="24"/>
        <v>0</v>
      </c>
      <c r="F533" s="9">
        <f t="shared" si="25"/>
        <v>0</v>
      </c>
      <c r="G533" s="9">
        <f t="shared" si="26"/>
        <v>0</v>
      </c>
    </row>
    <row r="534" spans="1:7" x14ac:dyDescent="0.25">
      <c r="A534" s="9" t="str">
        <f>IF(DKP详单!A534&lt;&gt;"",DKP详单!A534,"None")</f>
        <v>ヅ伴烟萝</v>
      </c>
      <c r="B534" s="9" t="str">
        <f>IF(A534&lt;&gt;"None",VLOOKUP(A534,DKP详单!A533:B1133,2,0),"None")</f>
        <v>双生逐梦</v>
      </c>
      <c r="C534" s="9">
        <f>IF(A534="None",0,IF(ISNA(VLOOKUP(A534,DKP详单!A$2:I$601,9,0)),0,VLOOKUP(A534,DKP详单!A$2:I$601,9,0)))</f>
        <v>0</v>
      </c>
      <c r="D534" s="9">
        <v>0</v>
      </c>
      <c r="E534" s="9">
        <f t="shared" si="24"/>
        <v>0</v>
      </c>
      <c r="F534" s="9">
        <f t="shared" si="25"/>
        <v>0</v>
      </c>
      <c r="G534" s="9">
        <f t="shared" si="26"/>
        <v>0</v>
      </c>
    </row>
    <row r="535" spans="1:7" x14ac:dyDescent="0.25">
      <c r="A535" s="9" t="str">
        <f>IF(DKP详单!A535&lt;&gt;"",DKP详单!A535,"None")</f>
        <v>天涯第一演员</v>
      </c>
      <c r="B535" s="9" t="str">
        <f>IF(A535&lt;&gt;"None",VLOOKUP(A535,DKP详单!A534:B1134,2,0),"None")</f>
        <v>双生逐梦</v>
      </c>
      <c r="C535" s="9">
        <f>IF(A535="None",0,IF(ISNA(VLOOKUP(A535,DKP详单!A$2:I$601,9,0)),0,VLOOKUP(A535,DKP详单!A$2:I$601,9,0)))</f>
        <v>0</v>
      </c>
      <c r="D535" s="9">
        <v>0</v>
      </c>
      <c r="E535" s="9">
        <f t="shared" si="24"/>
        <v>0</v>
      </c>
      <c r="F535" s="9">
        <f t="shared" si="25"/>
        <v>0</v>
      </c>
      <c r="G535" s="9">
        <f t="shared" si="26"/>
        <v>0</v>
      </c>
    </row>
    <row r="536" spans="1:7" x14ac:dyDescent="0.25">
      <c r="A536" s="9" t="str">
        <f>IF(DKP详单!A536&lt;&gt;"",DKP详单!A536,"None")</f>
        <v>哼哼猪、</v>
      </c>
      <c r="B536" s="9" t="str">
        <f>IF(A536&lt;&gt;"None",VLOOKUP(A536,DKP详单!A535:B1135,2,0),"None")</f>
        <v>双生逐梦</v>
      </c>
      <c r="C536" s="9">
        <f>IF(A536="None",0,IF(ISNA(VLOOKUP(A536,DKP详单!A$2:I$601,9,0)),0,VLOOKUP(A536,DKP详单!A$2:I$601,9,0)))</f>
        <v>0</v>
      </c>
      <c r="D536" s="9">
        <v>0</v>
      </c>
      <c r="E536" s="9">
        <f t="shared" si="24"/>
        <v>0</v>
      </c>
      <c r="F536" s="9">
        <f t="shared" si="25"/>
        <v>0</v>
      </c>
      <c r="G536" s="9">
        <f t="shared" si="26"/>
        <v>0</v>
      </c>
    </row>
    <row r="537" spans="1:7" x14ac:dyDescent="0.25">
      <c r="A537" s="9" t="str">
        <f>IF(DKP详单!A537&lt;&gt;"",DKP详单!A537,"None")</f>
        <v>春花落入秋水丶</v>
      </c>
      <c r="B537" s="9" t="str">
        <f>IF(A537&lt;&gt;"None",VLOOKUP(A537,DKP详单!A536:B1136,2,0),"None")</f>
        <v>双生逐梦</v>
      </c>
      <c r="C537" s="9">
        <f>IF(A537="None",0,IF(ISNA(VLOOKUP(A537,DKP详单!A$2:I$601,9,0)),0,VLOOKUP(A537,DKP详单!A$2:I$601,9,0)))</f>
        <v>0</v>
      </c>
      <c r="D537" s="9">
        <v>0</v>
      </c>
      <c r="E537" s="9">
        <f t="shared" si="24"/>
        <v>0</v>
      </c>
      <c r="F537" s="9">
        <f t="shared" si="25"/>
        <v>0</v>
      </c>
      <c r="G537" s="9">
        <f t="shared" si="26"/>
        <v>0</v>
      </c>
    </row>
    <row r="538" spans="1:7" x14ac:dyDescent="0.25">
      <c r="A538" s="9" t="str">
        <f>IF(DKP详单!A538&lt;&gt;"",DKP详单!A538,"None")</f>
        <v>丶北风吹啸月</v>
      </c>
      <c r="B538" s="9" t="str">
        <f>IF(A538&lt;&gt;"None",VLOOKUP(A538,DKP详单!A537:B1137,2,0),"None")</f>
        <v>双生逐梦</v>
      </c>
      <c r="C538" s="9">
        <f>IF(A538="None",0,IF(ISNA(VLOOKUP(A538,DKP详单!A$2:I$601,9,0)),0,VLOOKUP(A538,DKP详单!A$2:I$601,9,0)))</f>
        <v>0</v>
      </c>
      <c r="D538" s="9">
        <v>0</v>
      </c>
      <c r="E538" s="9">
        <f t="shared" si="24"/>
        <v>0</v>
      </c>
      <c r="F538" s="9">
        <f t="shared" si="25"/>
        <v>0</v>
      </c>
      <c r="G538" s="9">
        <f t="shared" si="26"/>
        <v>0</v>
      </c>
    </row>
    <row r="539" spans="1:7" x14ac:dyDescent="0.25">
      <c r="A539" s="9" t="str">
        <f>IF(DKP详单!A539&lt;&gt;"",DKP详单!A539,"None")</f>
        <v>慕鲤</v>
      </c>
      <c r="B539" s="9" t="str">
        <f>IF(A539&lt;&gt;"None",VLOOKUP(A539,DKP详单!A538:B1138,2,0),"None")</f>
        <v>陌上花开</v>
      </c>
      <c r="C539" s="9">
        <f>IF(A539="None",0,IF(ISNA(VLOOKUP(A539,DKP详单!A$2:I$601,9,0)),0,VLOOKUP(A539,DKP详单!A$2:I$601,9,0)))</f>
        <v>0</v>
      </c>
      <c r="D539" s="9">
        <v>0</v>
      </c>
      <c r="E539" s="9">
        <f t="shared" si="24"/>
        <v>0</v>
      </c>
      <c r="F539" s="9">
        <f t="shared" si="25"/>
        <v>0</v>
      </c>
      <c r="G539" s="9">
        <f t="shared" si="26"/>
        <v>0</v>
      </c>
    </row>
    <row r="540" spans="1:7" x14ac:dyDescent="0.25">
      <c r="A540" s="9" t="str">
        <f>IF(DKP详单!A540&lt;&gt;"",DKP详单!A540,"None")</f>
        <v>邬非</v>
      </c>
      <c r="B540" s="9" t="str">
        <f>IF(A540&lt;&gt;"None",VLOOKUP(A540,DKP详单!A539:B1139,2,0),"None")</f>
        <v>双生逐梦</v>
      </c>
      <c r="C540" s="9">
        <f>IF(A540="None",0,IF(ISNA(VLOOKUP(A540,DKP详单!A$2:I$601,9,0)),0,VLOOKUP(A540,DKP详单!A$2:I$601,9,0)))</f>
        <v>0</v>
      </c>
      <c r="D540" s="9">
        <v>0</v>
      </c>
      <c r="E540" s="9">
        <f t="shared" si="24"/>
        <v>0</v>
      </c>
      <c r="F540" s="9">
        <f t="shared" si="25"/>
        <v>0</v>
      </c>
      <c r="G540" s="9">
        <f t="shared" si="26"/>
        <v>0</v>
      </c>
    </row>
    <row r="541" spans="1:7" x14ac:dyDescent="0.25">
      <c r="A541" s="9" t="str">
        <f>IF(DKP详单!A541&lt;&gt;"",DKP详单!A541,"None")</f>
        <v>女施主你别酱”</v>
      </c>
      <c r="B541" s="9" t="str">
        <f>IF(A541&lt;&gt;"None",VLOOKUP(A541,DKP详单!A540:B1140,2,0),"None")</f>
        <v>万星楼</v>
      </c>
      <c r="C541" s="9">
        <f>IF(A541="None",0,IF(ISNA(VLOOKUP(A541,DKP详单!A$2:I$601,9,0)),0,VLOOKUP(A541,DKP详单!A$2:I$601,9,0)))</f>
        <v>0</v>
      </c>
      <c r="D541" s="9">
        <v>0</v>
      </c>
      <c r="E541" s="9">
        <f t="shared" si="24"/>
        <v>0</v>
      </c>
      <c r="F541" s="9">
        <f t="shared" si="25"/>
        <v>0</v>
      </c>
      <c r="G541" s="9">
        <f t="shared" si="26"/>
        <v>0</v>
      </c>
    </row>
    <row r="542" spans="1:7" x14ac:dyDescent="0.25">
      <c r="A542" s="9" t="str">
        <f>IF(DKP详单!A542&lt;&gt;"",DKP详单!A542,"None")</f>
        <v>蝶舞旧梦</v>
      </c>
      <c r="B542" s="9" t="str">
        <f>IF(A542&lt;&gt;"None",VLOOKUP(A542,DKP详单!A541:B1141,2,0),"None")</f>
        <v>双生逐梦</v>
      </c>
      <c r="C542" s="9">
        <f>IF(A542="None",0,IF(ISNA(VLOOKUP(A542,DKP详单!A$2:I$601,9,0)),0,VLOOKUP(A542,DKP详单!A$2:I$601,9,0)))</f>
        <v>0</v>
      </c>
      <c r="D542" s="9">
        <v>0</v>
      </c>
      <c r="E542" s="9">
        <f t="shared" si="24"/>
        <v>0</v>
      </c>
      <c r="F542" s="9">
        <f t="shared" si="25"/>
        <v>0</v>
      </c>
      <c r="G542" s="9">
        <f t="shared" si="26"/>
        <v>0</v>
      </c>
    </row>
    <row r="543" spans="1:7" x14ac:dyDescent="0.25">
      <c r="A543" s="9" t="str">
        <f>IF(DKP详单!A543&lt;&gt;"",DKP详单!A543,"None")</f>
        <v>脆皮棉花糖</v>
      </c>
      <c r="B543" s="9" t="str">
        <f>IF(A543&lt;&gt;"None",VLOOKUP(A543,DKP详单!A542:B1142,2,0),"None")</f>
        <v>双生逐梦</v>
      </c>
      <c r="C543" s="9">
        <f>IF(A543="None",0,IF(ISNA(VLOOKUP(A543,DKP详单!A$2:I$601,9,0)),0,VLOOKUP(A543,DKP详单!A$2:I$601,9,0)))</f>
        <v>0</v>
      </c>
      <c r="D543" s="9">
        <v>0</v>
      </c>
      <c r="E543" s="9">
        <f t="shared" si="24"/>
        <v>0</v>
      </c>
      <c r="F543" s="9">
        <f t="shared" si="25"/>
        <v>0</v>
      </c>
      <c r="G543" s="9">
        <f t="shared" si="26"/>
        <v>0</v>
      </c>
    </row>
    <row r="544" spans="1:7" x14ac:dyDescent="0.25">
      <c r="A544" s="9" t="str">
        <f>IF(DKP详单!A544&lt;&gt;"",DKP详单!A544,"None")</f>
        <v>刀笨少女</v>
      </c>
      <c r="B544" s="9" t="str">
        <f>IF(A544&lt;&gt;"None",VLOOKUP(A544,DKP详单!A543:B1143,2,0),"None")</f>
        <v>万星楼</v>
      </c>
      <c r="C544" s="9">
        <f>IF(A544="None",0,IF(ISNA(VLOOKUP(A544,DKP详单!A$2:I$601,9,0)),0,VLOOKUP(A544,DKP详单!A$2:I$601,9,0)))</f>
        <v>0</v>
      </c>
      <c r="D544" s="9">
        <v>0</v>
      </c>
      <c r="E544" s="9">
        <f t="shared" si="24"/>
        <v>0</v>
      </c>
      <c r="F544" s="9">
        <f t="shared" si="25"/>
        <v>0</v>
      </c>
      <c r="G544" s="9">
        <f t="shared" si="26"/>
        <v>0</v>
      </c>
    </row>
    <row r="545" spans="1:7" x14ac:dyDescent="0.25">
      <c r="A545" s="9" t="str">
        <f>IF(DKP详单!A545&lt;&gt;"",DKP详单!A545,"None")</f>
        <v>丶字母</v>
      </c>
      <c r="B545" s="9" t="str">
        <f>IF(A545&lt;&gt;"None",VLOOKUP(A545,DKP详单!A544:B1144,2,0),"None")</f>
        <v>万星楼</v>
      </c>
      <c r="C545" s="9">
        <f>IF(A545="None",0,IF(ISNA(VLOOKUP(A545,DKP详单!A$2:I$601,9,0)),0,VLOOKUP(A545,DKP详单!A$2:I$601,9,0)))</f>
        <v>0</v>
      </c>
      <c r="D545" s="9">
        <v>0</v>
      </c>
      <c r="E545" s="9">
        <f t="shared" si="24"/>
        <v>0</v>
      </c>
      <c r="F545" s="9">
        <f t="shared" si="25"/>
        <v>0</v>
      </c>
      <c r="G545" s="9">
        <f t="shared" si="26"/>
        <v>0</v>
      </c>
    </row>
    <row r="546" spans="1:7" x14ac:dyDescent="0.25">
      <c r="A546" s="9" t="str">
        <f>IF(DKP详单!A546&lt;&gt;"",DKP详单!A546,"None")</f>
        <v>蝎子莱莱</v>
      </c>
      <c r="B546" s="9" t="str">
        <f>IF(A546&lt;&gt;"None",VLOOKUP(A546,DKP详单!A545:B1145,2,0),"None")</f>
        <v>双生逐梦</v>
      </c>
      <c r="C546" s="9">
        <f>IF(A546="None",0,IF(ISNA(VLOOKUP(A546,DKP详单!A$2:I$601,9,0)),0,VLOOKUP(A546,DKP详单!A$2:I$601,9,0)))</f>
        <v>0</v>
      </c>
      <c r="D546" s="9">
        <v>0</v>
      </c>
      <c r="E546" s="9">
        <f t="shared" si="24"/>
        <v>0</v>
      </c>
      <c r="F546" s="9">
        <f t="shared" si="25"/>
        <v>0</v>
      </c>
      <c r="G546" s="9">
        <f t="shared" si="26"/>
        <v>0</v>
      </c>
    </row>
    <row r="547" spans="1:7" x14ac:dyDescent="0.25">
      <c r="A547" s="9" t="str">
        <f>IF(DKP详单!A547&lt;&gt;"",DKP详单!A547,"None")</f>
        <v>玖绊动情</v>
      </c>
      <c r="B547" s="9" t="str">
        <f>IF(A547&lt;&gt;"None",VLOOKUP(A547,DKP详单!A546:B1146,2,0),"None")</f>
        <v>万星楼</v>
      </c>
      <c r="C547" s="9">
        <f>IF(A547="None",0,IF(ISNA(VLOOKUP(A547,DKP详单!A$2:I$601,9,0)),0,VLOOKUP(A547,DKP详单!A$2:I$601,9,0)))</f>
        <v>0</v>
      </c>
      <c r="D547" s="9">
        <v>0</v>
      </c>
      <c r="E547" s="9">
        <f t="shared" si="24"/>
        <v>0</v>
      </c>
      <c r="F547" s="9">
        <f t="shared" si="25"/>
        <v>0</v>
      </c>
      <c r="G547" s="9">
        <f t="shared" si="26"/>
        <v>0</v>
      </c>
    </row>
    <row r="548" spans="1:7" x14ac:dyDescent="0.25">
      <c r="A548" s="9" t="str">
        <f>IF(DKP详单!A548&lt;&gt;"",DKP详单!A548,"None")</f>
        <v>ExcaIibur</v>
      </c>
      <c r="B548" s="9" t="str">
        <f>IF(A548&lt;&gt;"None",VLOOKUP(A548,DKP详单!A547:B1147,2,0),"None")</f>
        <v>双生逐梦</v>
      </c>
      <c r="C548" s="9">
        <f>IF(A548="None",0,IF(ISNA(VLOOKUP(A548,DKP详单!A$2:I$601,9,0)),0,VLOOKUP(A548,DKP详单!A$2:I$601,9,0)))</f>
        <v>0</v>
      </c>
      <c r="D548" s="9">
        <v>0</v>
      </c>
      <c r="E548" s="9">
        <f t="shared" si="24"/>
        <v>0</v>
      </c>
      <c r="F548" s="9">
        <f t="shared" si="25"/>
        <v>0</v>
      </c>
      <c r="G548" s="9">
        <f t="shared" si="26"/>
        <v>0</v>
      </c>
    </row>
    <row r="549" spans="1:7" x14ac:dyDescent="0.25">
      <c r="A549" s="9" t="str">
        <f>IF(DKP详单!A549&lt;&gt;"",DKP详单!A549,"None")</f>
        <v>抱月ゝ</v>
      </c>
      <c r="B549" s="9" t="str">
        <f>IF(A549&lt;&gt;"None",VLOOKUP(A549,DKP详单!A548:B1148,2,0),"None")</f>
        <v>天纵</v>
      </c>
      <c r="C549" s="9">
        <f>IF(A549="None",0,IF(ISNA(VLOOKUP(A549,DKP详单!A$2:I$601,9,0)),0,VLOOKUP(A549,DKP详单!A$2:I$601,9,0)))</f>
        <v>0</v>
      </c>
      <c r="D549" s="9">
        <v>0</v>
      </c>
      <c r="E549" s="9">
        <f t="shared" si="24"/>
        <v>0</v>
      </c>
      <c r="F549" s="9">
        <f t="shared" si="25"/>
        <v>0</v>
      </c>
      <c r="G549" s="9">
        <f t="shared" si="26"/>
        <v>0</v>
      </c>
    </row>
    <row r="550" spans="1:7" x14ac:dyDescent="0.25">
      <c r="A550" s="9" t="str">
        <f>IF(DKP详单!A550&lt;&gt;"",DKP详单!A550,"None")</f>
        <v>观星客</v>
      </c>
      <c r="B550" s="9" t="str">
        <f>IF(A550&lt;&gt;"None",VLOOKUP(A550,DKP详单!A549:B1149,2,0),"None")</f>
        <v>万星楼</v>
      </c>
      <c r="C550" s="9">
        <f>IF(A550="None",0,IF(ISNA(VLOOKUP(A550,DKP详单!A$2:I$601,9,0)),0,VLOOKUP(A550,DKP详单!A$2:I$601,9,0)))</f>
        <v>0</v>
      </c>
      <c r="D550" s="9">
        <v>0</v>
      </c>
      <c r="E550" s="9">
        <f t="shared" si="24"/>
        <v>0</v>
      </c>
      <c r="F550" s="9">
        <f t="shared" si="25"/>
        <v>0</v>
      </c>
      <c r="G550" s="9">
        <f t="shared" si="26"/>
        <v>0</v>
      </c>
    </row>
    <row r="551" spans="1:7" x14ac:dyDescent="0.25">
      <c r="A551" s="9" t="str">
        <f>IF(DKP详单!A551&lt;&gt;"",DKP详单!A551,"None")</f>
        <v>永恒永远十八岁</v>
      </c>
      <c r="B551" s="9" t="str">
        <f>IF(A551&lt;&gt;"None",VLOOKUP(A551,DKP详单!A550:B1150,2,0),"None")</f>
        <v>万星楼</v>
      </c>
      <c r="C551" s="9">
        <f>IF(A551="None",0,IF(ISNA(VLOOKUP(A551,DKP详单!A$2:I$601,9,0)),0,VLOOKUP(A551,DKP详单!A$2:I$601,9,0)))</f>
        <v>0</v>
      </c>
      <c r="D551" s="9">
        <v>0</v>
      </c>
      <c r="E551" s="9">
        <f t="shared" si="24"/>
        <v>0</v>
      </c>
      <c r="F551" s="9">
        <f t="shared" si="25"/>
        <v>0</v>
      </c>
      <c r="G551" s="9">
        <f t="shared" si="26"/>
        <v>0</v>
      </c>
    </row>
    <row r="552" spans="1:7" x14ac:dyDescent="0.25">
      <c r="A552" s="9" t="str">
        <f>IF(DKP详单!A552&lt;&gt;"",DKP详单!A552,"None")</f>
        <v>_x0001__x0001_相见难</v>
      </c>
      <c r="B552" s="9" t="str">
        <f>IF(A552&lt;&gt;"None",VLOOKUP(A552,DKP详单!A551:B1151,2,0),"None")</f>
        <v>双生逐梦</v>
      </c>
      <c r="C552" s="9">
        <f>IF(A552="None",0,IF(ISNA(VLOOKUP(A552,DKP详单!A$2:I$601,9,0)),0,VLOOKUP(A552,DKP详单!A$2:I$601,9,0)))</f>
        <v>0</v>
      </c>
      <c r="D552" s="9">
        <v>0</v>
      </c>
      <c r="E552" s="9">
        <f t="shared" si="24"/>
        <v>0</v>
      </c>
      <c r="F552" s="9">
        <f t="shared" si="25"/>
        <v>0</v>
      </c>
      <c r="G552" s="9">
        <f t="shared" si="26"/>
        <v>0</v>
      </c>
    </row>
    <row r="553" spans="1:7" x14ac:dyDescent="0.25">
      <c r="A553" s="9" t="str">
        <f>IF(DKP详单!A553&lt;&gt;"",DKP详单!A553,"None")</f>
        <v>时光</v>
      </c>
      <c r="B553" s="9" t="str">
        <f>IF(A553&lt;&gt;"None",VLOOKUP(A553,DKP详单!A552:B1152,2,0),"None")</f>
        <v>双生逐梦</v>
      </c>
      <c r="C553" s="9">
        <f>IF(A553="None",0,IF(ISNA(VLOOKUP(A553,DKP详单!A$2:I$601,9,0)),0,VLOOKUP(A553,DKP详单!A$2:I$601,9,0)))</f>
        <v>0</v>
      </c>
      <c r="D553" s="9">
        <v>0</v>
      </c>
      <c r="E553" s="9">
        <f t="shared" si="24"/>
        <v>0</v>
      </c>
      <c r="F553" s="9">
        <f t="shared" si="25"/>
        <v>0</v>
      </c>
      <c r="G553" s="9">
        <f t="shared" si="26"/>
        <v>0</v>
      </c>
    </row>
    <row r="554" spans="1:7" x14ac:dyDescent="0.25">
      <c r="A554" s="9" t="str">
        <f>IF(DKP详单!A554&lt;&gt;"",DKP详单!A554,"None")</f>
        <v>青木幻域</v>
      </c>
      <c r="B554" s="9" t="str">
        <f>IF(A554&lt;&gt;"None",VLOOKUP(A554,DKP详单!A553:B1153,2,0),"None")</f>
        <v>万星楼</v>
      </c>
      <c r="C554" s="9">
        <f>IF(A554="None",0,IF(ISNA(VLOOKUP(A554,DKP详单!A$2:I$601,9,0)),0,VLOOKUP(A554,DKP详单!A$2:I$601,9,0)))</f>
        <v>0</v>
      </c>
      <c r="D554" s="9">
        <v>0</v>
      </c>
      <c r="E554" s="9">
        <f t="shared" si="24"/>
        <v>0</v>
      </c>
      <c r="F554" s="9">
        <f t="shared" si="25"/>
        <v>0</v>
      </c>
      <c r="G554" s="9">
        <f t="shared" si="26"/>
        <v>0</v>
      </c>
    </row>
    <row r="555" spans="1:7" x14ac:dyDescent="0.25">
      <c r="A555" s="9" t="str">
        <f>IF(DKP详单!A555&lt;&gt;"",DKP详单!A555,"None")</f>
        <v>天love稥灬</v>
      </c>
      <c r="B555" s="9" t="str">
        <f>IF(A555&lt;&gt;"None",VLOOKUP(A555,DKP详单!A554:B1154,2,0),"None")</f>
        <v>双生逐梦</v>
      </c>
      <c r="C555" s="9">
        <f>IF(A555="None",0,IF(ISNA(VLOOKUP(A555,DKP详单!A$2:I$601,9,0)),0,VLOOKUP(A555,DKP详单!A$2:I$601,9,0)))</f>
        <v>0</v>
      </c>
      <c r="D555" s="9">
        <v>0</v>
      </c>
      <c r="E555" s="9">
        <f t="shared" si="24"/>
        <v>0</v>
      </c>
      <c r="F555" s="9">
        <f t="shared" si="25"/>
        <v>0</v>
      </c>
      <c r="G555" s="9">
        <f t="shared" si="26"/>
        <v>0</v>
      </c>
    </row>
    <row r="556" spans="1:7" x14ac:dyDescent="0.25">
      <c r="A556" s="9" t="str">
        <f>IF(DKP详单!A556&lt;&gt;"",DKP详单!A556,"None")</f>
        <v>ヅ醉晴空</v>
      </c>
      <c r="B556" s="9" t="str">
        <f>IF(A556&lt;&gt;"None",VLOOKUP(A556,DKP详单!A555:B1155,2,0),"None")</f>
        <v>双生逐梦</v>
      </c>
      <c r="C556" s="9">
        <f>IF(A556="None",0,IF(ISNA(VLOOKUP(A556,DKP详单!A$2:I$601,9,0)),0,VLOOKUP(A556,DKP详单!A$2:I$601,9,0)))</f>
        <v>0</v>
      </c>
      <c r="D556" s="9">
        <v>0</v>
      </c>
      <c r="E556" s="9">
        <f t="shared" si="24"/>
        <v>0</v>
      </c>
      <c r="F556" s="9">
        <f t="shared" si="25"/>
        <v>0</v>
      </c>
      <c r="G556" s="9">
        <f t="shared" si="26"/>
        <v>0</v>
      </c>
    </row>
    <row r="557" spans="1:7" x14ac:dyDescent="0.25">
      <c r="A557" s="9" t="str">
        <f>IF(DKP详单!A557&lt;&gt;"",DKP详单!A557,"None")</f>
        <v>段君临</v>
      </c>
      <c r="B557" s="9" t="str">
        <f>IF(A557&lt;&gt;"None",VLOOKUP(A557,DKP详单!A556:B1156,2,0),"None")</f>
        <v>万星楼</v>
      </c>
      <c r="C557" s="9">
        <f>IF(A557="None",0,IF(ISNA(VLOOKUP(A557,DKP详单!A$2:I$601,9,0)),0,VLOOKUP(A557,DKP详单!A$2:I$601,9,0)))</f>
        <v>0</v>
      </c>
      <c r="D557" s="9">
        <v>0</v>
      </c>
      <c r="E557" s="9">
        <f t="shared" si="24"/>
        <v>0</v>
      </c>
      <c r="F557" s="9">
        <f t="shared" si="25"/>
        <v>0</v>
      </c>
      <c r="G557" s="9">
        <f t="shared" si="26"/>
        <v>0</v>
      </c>
    </row>
    <row r="558" spans="1:7" x14ac:dyDescent="0.25">
      <c r="A558" s="9" t="str">
        <f>IF(DKP详单!A558&lt;&gt;"",DKP详单!A558,"None")</f>
        <v>離貓</v>
      </c>
      <c r="B558" s="9" t="str">
        <f>IF(A558&lt;&gt;"None",VLOOKUP(A558,DKP详单!A557:B1157,2,0),"None")</f>
        <v>万星楼</v>
      </c>
      <c r="C558" s="9">
        <f>IF(A558="None",0,IF(ISNA(VLOOKUP(A558,DKP详单!A$2:I$601,9,0)),0,VLOOKUP(A558,DKP详单!A$2:I$601,9,0)))</f>
        <v>0</v>
      </c>
      <c r="D558" s="9">
        <v>0</v>
      </c>
      <c r="E558" s="9">
        <f t="shared" si="24"/>
        <v>0</v>
      </c>
      <c r="F558" s="9">
        <f t="shared" si="25"/>
        <v>0</v>
      </c>
      <c r="G558" s="9">
        <f t="shared" si="26"/>
        <v>0</v>
      </c>
    </row>
    <row r="559" spans="1:7" x14ac:dyDescent="0.25">
      <c r="A559" s="9" t="str">
        <f>IF(DKP详单!A559&lt;&gt;"",DKP详单!A559,"None")</f>
        <v>衍涩</v>
      </c>
      <c r="B559" s="9" t="str">
        <f>IF(A559&lt;&gt;"None",VLOOKUP(A559,DKP详单!A558:B1158,2,0),"None")</f>
        <v>双生逐梦</v>
      </c>
      <c r="C559" s="9">
        <f>IF(A559="None",0,IF(ISNA(VLOOKUP(A559,DKP详单!A$2:I$601,9,0)),0,VLOOKUP(A559,DKP详单!A$2:I$601,9,0)))</f>
        <v>0</v>
      </c>
      <c r="D559" s="9">
        <v>0</v>
      </c>
      <c r="E559" s="9">
        <f t="shared" si="24"/>
        <v>0</v>
      </c>
      <c r="F559" s="9">
        <f t="shared" si="25"/>
        <v>0</v>
      </c>
      <c r="G559" s="9">
        <f t="shared" si="26"/>
        <v>0</v>
      </c>
    </row>
    <row r="560" spans="1:7" x14ac:dyDescent="0.25">
      <c r="A560" s="9" t="str">
        <f>IF(DKP详单!A560&lt;&gt;"",DKP详单!A560,"None")</f>
        <v>沉默的天使</v>
      </c>
      <c r="B560" s="9" t="str">
        <f>IF(A560&lt;&gt;"None",VLOOKUP(A560,DKP详单!A559:B1159,2,0),"None")</f>
        <v>双生逐梦</v>
      </c>
      <c r="C560" s="9">
        <f>IF(A560="None",0,IF(ISNA(VLOOKUP(A560,DKP详单!A$2:I$601,9,0)),0,VLOOKUP(A560,DKP详单!A$2:I$601,9,0)))</f>
        <v>0</v>
      </c>
      <c r="D560" s="9">
        <v>0</v>
      </c>
      <c r="E560" s="9">
        <f t="shared" si="24"/>
        <v>0</v>
      </c>
      <c r="F560" s="9">
        <f t="shared" si="25"/>
        <v>0</v>
      </c>
      <c r="G560" s="9">
        <f t="shared" si="26"/>
        <v>0</v>
      </c>
    </row>
    <row r="561" spans="1:7" x14ac:dyDescent="0.25">
      <c r="A561" s="9" t="str">
        <f>IF(DKP详单!A561&lt;&gt;"",DKP详单!A561,"None")</f>
        <v>杨枝</v>
      </c>
      <c r="B561" s="9" t="str">
        <f>IF(A561&lt;&gt;"None",VLOOKUP(A561,DKP详单!A560:B1160,2,0),"None")</f>
        <v>万星楼</v>
      </c>
      <c r="C561" s="9">
        <f>IF(A561="None",0,IF(ISNA(VLOOKUP(A561,DKP详单!A$2:I$601,9,0)),0,VLOOKUP(A561,DKP详单!A$2:I$601,9,0)))</f>
        <v>0</v>
      </c>
      <c r="D561" s="9">
        <v>0</v>
      </c>
      <c r="E561" s="9">
        <f t="shared" si="24"/>
        <v>0</v>
      </c>
      <c r="F561" s="9">
        <f t="shared" si="25"/>
        <v>0</v>
      </c>
      <c r="G561" s="9">
        <f t="shared" si="26"/>
        <v>0</v>
      </c>
    </row>
    <row r="562" spans="1:7" x14ac:dyDescent="0.25">
      <c r="A562" s="9" t="str">
        <f>IF(DKP详单!A562&lt;&gt;"",DKP详单!A562,"None")</f>
        <v>颜墨溪</v>
      </c>
      <c r="B562" s="9" t="str">
        <f>IF(A562&lt;&gt;"None",VLOOKUP(A562,DKP详单!A561:B1161,2,0),"None")</f>
        <v>陌上花开</v>
      </c>
      <c r="C562" s="9">
        <f>IF(A562="None",0,IF(ISNA(VLOOKUP(A562,DKP详单!A$2:I$601,9,0)),0,VLOOKUP(A562,DKP详单!A$2:I$601,9,0)))</f>
        <v>0</v>
      </c>
      <c r="D562" s="9">
        <v>0</v>
      </c>
      <c r="E562" s="9">
        <f t="shared" si="24"/>
        <v>0</v>
      </c>
      <c r="F562" s="9">
        <f t="shared" si="25"/>
        <v>0</v>
      </c>
      <c r="G562" s="9">
        <f t="shared" si="26"/>
        <v>0</v>
      </c>
    </row>
    <row r="563" spans="1:7" x14ac:dyDescent="0.25">
      <c r="A563" s="9" t="str">
        <f>IF(DKP详单!A563&lt;&gt;"",DKP详单!A563,"None")</f>
        <v>冷墨瑾乾</v>
      </c>
      <c r="B563" s="9" t="str">
        <f>IF(A563&lt;&gt;"None",VLOOKUP(A563,DKP详单!A562:B1162,2,0),"None")</f>
        <v>万星楼</v>
      </c>
      <c r="C563" s="9">
        <f>IF(A563="None",0,IF(ISNA(VLOOKUP(A563,DKP详单!A$2:I$601,9,0)),0,VLOOKUP(A563,DKP详单!A$2:I$601,9,0)))</f>
        <v>0</v>
      </c>
      <c r="D563" s="9">
        <v>0</v>
      </c>
      <c r="E563" s="9">
        <f t="shared" si="24"/>
        <v>0</v>
      </c>
      <c r="F563" s="9">
        <f t="shared" si="25"/>
        <v>0</v>
      </c>
      <c r="G563" s="9">
        <f t="shared" si="26"/>
        <v>0</v>
      </c>
    </row>
    <row r="564" spans="1:7" x14ac:dyDescent="0.25">
      <c r="A564" s="9" t="str">
        <f>IF(DKP详单!A564&lt;&gt;"",DKP详单!A564,"None")</f>
        <v>陌殇晨风</v>
      </c>
      <c r="B564" s="9" t="str">
        <f>IF(A564&lt;&gt;"None",VLOOKUP(A564,DKP详单!A563:B1163,2,0),"None")</f>
        <v>双生逐梦</v>
      </c>
      <c r="C564" s="9">
        <f>IF(A564="None",0,IF(ISNA(VLOOKUP(A564,DKP详单!A$2:I$601,9,0)),0,VLOOKUP(A564,DKP详单!A$2:I$601,9,0)))</f>
        <v>0</v>
      </c>
      <c r="D564" s="9">
        <v>0</v>
      </c>
      <c r="E564" s="9">
        <f t="shared" si="24"/>
        <v>0</v>
      </c>
      <c r="F564" s="9">
        <f t="shared" si="25"/>
        <v>0</v>
      </c>
      <c r="G564" s="9">
        <f t="shared" si="26"/>
        <v>0</v>
      </c>
    </row>
    <row r="565" spans="1:7" x14ac:dyDescent="0.25">
      <c r="A565" s="9" t="str">
        <f>IF(DKP详单!A565&lt;&gt;"",DKP详单!A565,"None")</f>
        <v>拂依</v>
      </c>
      <c r="B565" s="9" t="str">
        <f>IF(A565&lt;&gt;"None",VLOOKUP(A565,DKP详单!A564:B1164,2,0),"None")</f>
        <v>双生逐梦</v>
      </c>
      <c r="C565" s="9">
        <f>IF(A565="None",0,IF(ISNA(VLOOKUP(A565,DKP详单!A$2:I$601,9,0)),0,VLOOKUP(A565,DKP详单!A$2:I$601,9,0)))</f>
        <v>0</v>
      </c>
      <c r="D565" s="9">
        <v>0</v>
      </c>
      <c r="E565" s="9">
        <f t="shared" si="24"/>
        <v>0</v>
      </c>
      <c r="F565" s="9">
        <f t="shared" si="25"/>
        <v>0</v>
      </c>
      <c r="G565" s="9">
        <f t="shared" si="26"/>
        <v>0</v>
      </c>
    </row>
    <row r="566" spans="1:7" x14ac:dyDescent="0.25">
      <c r="A566" s="9" t="str">
        <f>IF(DKP详单!A566&lt;&gt;"",DKP详单!A566,"None")</f>
        <v>Ｕmbrella</v>
      </c>
      <c r="B566" s="9" t="str">
        <f>IF(A566&lt;&gt;"None",VLOOKUP(A566,DKP详单!A565:B1165,2,0),"None")</f>
        <v>天纵</v>
      </c>
      <c r="C566" s="9">
        <f>IF(A566="None",0,IF(ISNA(VLOOKUP(A566,DKP详单!A$2:I$601,9,0)),0,VLOOKUP(A566,DKP详单!A$2:I$601,9,0)))</f>
        <v>0</v>
      </c>
      <c r="D566" s="9">
        <v>0</v>
      </c>
      <c r="E566" s="9">
        <f t="shared" si="24"/>
        <v>0</v>
      </c>
      <c r="F566" s="9">
        <f t="shared" si="25"/>
        <v>0</v>
      </c>
      <c r="G566" s="9">
        <f t="shared" si="26"/>
        <v>0</v>
      </c>
    </row>
    <row r="567" spans="1:7" x14ac:dyDescent="0.25">
      <c r="A567" s="9" t="str">
        <f>IF(DKP详单!A567&lt;&gt;"",DKP详单!A567,"None")</f>
        <v>余长安</v>
      </c>
      <c r="B567" s="9" t="str">
        <f>IF(A567&lt;&gt;"None",VLOOKUP(A567,DKP详单!A566:B1166,2,0),"None")</f>
        <v>万星楼</v>
      </c>
      <c r="C567" s="9">
        <f>IF(A567="None",0,IF(ISNA(VLOOKUP(A567,DKP详单!A$2:I$601,9,0)),0,VLOOKUP(A567,DKP详单!A$2:I$601,9,0)))</f>
        <v>0</v>
      </c>
      <c r="D567" s="9">
        <v>0</v>
      </c>
      <c r="E567" s="9">
        <f t="shared" si="24"/>
        <v>0</v>
      </c>
      <c r="F567" s="9">
        <f t="shared" si="25"/>
        <v>0</v>
      </c>
      <c r="G567" s="9">
        <f t="shared" si="26"/>
        <v>0</v>
      </c>
    </row>
    <row r="568" spans="1:7" x14ac:dyDescent="0.25">
      <c r="A568" s="9" t="str">
        <f>IF(DKP详单!A568&lt;&gt;"",DKP详单!A568,"None")</f>
        <v>前沉。</v>
      </c>
      <c r="B568" s="9" t="str">
        <f>IF(A568&lt;&gt;"None",VLOOKUP(A568,DKP详单!A567:B1167,2,0),"None")</f>
        <v>天纵</v>
      </c>
      <c r="C568" s="9">
        <f>IF(A568="None",0,IF(ISNA(VLOOKUP(A568,DKP详单!A$2:I$601,9,0)),0,VLOOKUP(A568,DKP详单!A$2:I$601,9,0)))</f>
        <v>0</v>
      </c>
      <c r="D568" s="9">
        <v>0</v>
      </c>
      <c r="E568" s="9">
        <f t="shared" si="24"/>
        <v>0</v>
      </c>
      <c r="F568" s="9">
        <f t="shared" si="25"/>
        <v>0</v>
      </c>
      <c r="G568" s="9">
        <f t="shared" si="26"/>
        <v>0</v>
      </c>
    </row>
    <row r="569" spans="1:7" x14ac:dyDescent="0.25">
      <c r="A569" s="9" t="str">
        <f>IF(DKP详单!A569&lt;&gt;"",DKP详单!A569,"None")</f>
        <v>完颜飞双</v>
      </c>
      <c r="B569" s="9" t="str">
        <f>IF(A569&lt;&gt;"None",VLOOKUP(A569,DKP详单!A568:B1168,2,0),"None")</f>
        <v>万星楼</v>
      </c>
      <c r="C569" s="9">
        <f>IF(A569="None",0,IF(ISNA(VLOOKUP(A569,DKP详单!A$2:I$601,9,0)),0,VLOOKUP(A569,DKP详单!A$2:I$601,9,0)))</f>
        <v>0</v>
      </c>
      <c r="D569" s="9">
        <v>0</v>
      </c>
      <c r="E569" s="9">
        <f t="shared" si="24"/>
        <v>0</v>
      </c>
      <c r="F569" s="9">
        <f t="shared" si="25"/>
        <v>0</v>
      </c>
      <c r="G569" s="9">
        <f t="shared" si="26"/>
        <v>0</v>
      </c>
    </row>
    <row r="570" spans="1:7" x14ac:dyDescent="0.25">
      <c r="A570" s="9" t="str">
        <f>IF(DKP详单!A570&lt;&gt;"",DKP详单!A570,"None")</f>
        <v>❀锦瑟❀</v>
      </c>
      <c r="B570" s="9" t="str">
        <f>IF(A570&lt;&gt;"None",VLOOKUP(A570,DKP详单!A569:B1169,2,0),"None")</f>
        <v>万星楼</v>
      </c>
      <c r="C570" s="9">
        <f>IF(A570="None",0,IF(ISNA(VLOOKUP(A570,DKP详单!A$2:I$601,9,0)),0,VLOOKUP(A570,DKP详单!A$2:I$601,9,0)))</f>
        <v>0</v>
      </c>
      <c r="D570" s="9">
        <v>0</v>
      </c>
      <c r="E570" s="9">
        <f t="shared" si="24"/>
        <v>0</v>
      </c>
      <c r="F570" s="9">
        <f t="shared" si="25"/>
        <v>0</v>
      </c>
      <c r="G570" s="9">
        <f t="shared" si="26"/>
        <v>0</v>
      </c>
    </row>
    <row r="571" spans="1:7" x14ac:dyDescent="0.25">
      <c r="A571" s="9" t="str">
        <f>IF(DKP详单!A571&lt;&gt;"",DKP详单!A571,"None")</f>
        <v>雨中客</v>
      </c>
      <c r="B571" s="9" t="str">
        <f>IF(A571&lt;&gt;"None",VLOOKUP(A571,DKP详单!A570:B1170,2,0),"None")</f>
        <v>陌上花开</v>
      </c>
      <c r="C571" s="9">
        <f>IF(A571="None",0,IF(ISNA(VLOOKUP(A571,DKP详单!A$2:I$601,9,0)),0,VLOOKUP(A571,DKP详单!A$2:I$601,9,0)))</f>
        <v>0</v>
      </c>
      <c r="D571" s="9">
        <v>0</v>
      </c>
      <c r="E571" s="9">
        <f t="shared" si="24"/>
        <v>0</v>
      </c>
      <c r="F571" s="9">
        <f t="shared" si="25"/>
        <v>0</v>
      </c>
      <c r="G571" s="9">
        <f t="shared" si="26"/>
        <v>0</v>
      </c>
    </row>
    <row r="572" spans="1:7" x14ac:dyDescent="0.25">
      <c r="A572" s="9" t="str">
        <f>IF(DKP详单!A572&lt;&gt;"",DKP详单!A572,"None")</f>
        <v>倾城若雪</v>
      </c>
      <c r="B572" s="9" t="str">
        <f>IF(A572&lt;&gt;"None",VLOOKUP(A572,DKP详单!A571:B1171,2,0),"None")</f>
        <v>双生逐梦</v>
      </c>
      <c r="C572" s="9">
        <f>IF(A572="None",0,IF(ISNA(VLOOKUP(A572,DKP详单!A$2:I$601,9,0)),0,VLOOKUP(A572,DKP详单!A$2:I$601,9,0)))</f>
        <v>0</v>
      </c>
      <c r="D572" s="9">
        <v>0</v>
      </c>
      <c r="E572" s="9">
        <f t="shared" si="24"/>
        <v>0</v>
      </c>
      <c r="F572" s="9">
        <f t="shared" si="25"/>
        <v>0</v>
      </c>
      <c r="G572" s="9">
        <f t="shared" si="26"/>
        <v>0</v>
      </c>
    </row>
    <row r="573" spans="1:7" x14ac:dyDescent="0.25">
      <c r="A573" s="9" t="str">
        <f>IF(DKP详单!A573&lt;&gt;"",DKP详单!A573,"None")</f>
        <v>白玲子</v>
      </c>
      <c r="B573" s="9" t="str">
        <f>IF(A573&lt;&gt;"None",VLOOKUP(A573,DKP详单!A572:B1172,2,0),"None")</f>
        <v>天纵</v>
      </c>
      <c r="C573" s="9">
        <f>IF(A573="None",0,IF(ISNA(VLOOKUP(A573,DKP详单!A$2:I$601,9,0)),0,VLOOKUP(A573,DKP详单!A$2:I$601,9,0)))</f>
        <v>0</v>
      </c>
      <c r="D573" s="9">
        <v>0</v>
      </c>
      <c r="E573" s="9">
        <f t="shared" si="24"/>
        <v>0</v>
      </c>
      <c r="F573" s="9">
        <f t="shared" si="25"/>
        <v>0</v>
      </c>
      <c r="G573" s="9">
        <f t="shared" si="26"/>
        <v>0</v>
      </c>
    </row>
    <row r="574" spans="1:7" x14ac:dyDescent="0.25">
      <c r="A574" s="9" t="str">
        <f>IF(DKP详单!A574&lt;&gt;"",DKP详单!A574,"None")</f>
        <v>None</v>
      </c>
      <c r="B574" s="9" t="str">
        <f>IF(A574&lt;&gt;"None",VLOOKUP(A574,DKP详单!A573:B1173,2,0),"None")</f>
        <v>None</v>
      </c>
      <c r="C574" s="9">
        <f>IF(A574="None",0,IF(ISNA(VLOOKUP(A574,DKP详单!A$2:I$601,9,0)),0,VLOOKUP(A574,DKP详单!A$2:I$601,9,0)))</f>
        <v>0</v>
      </c>
      <c r="D574" s="9">
        <v>0</v>
      </c>
      <c r="E574" s="9">
        <f t="shared" si="24"/>
        <v>0</v>
      </c>
      <c r="F574" s="9">
        <f t="shared" si="25"/>
        <v>0</v>
      </c>
      <c r="G574" s="9">
        <f t="shared" si="26"/>
        <v>0</v>
      </c>
    </row>
    <row r="575" spans="1:7" x14ac:dyDescent="0.25">
      <c r="A575" s="9" t="str">
        <f>IF(DKP详单!A575&lt;&gt;"",DKP详单!A575,"None")</f>
        <v>None</v>
      </c>
      <c r="B575" s="9" t="str">
        <f>IF(A575&lt;&gt;"None",VLOOKUP(A575,DKP详单!A574:B1174,2,0),"None")</f>
        <v>None</v>
      </c>
      <c r="C575" s="9">
        <f>IF(A575="None",0,IF(ISNA(VLOOKUP(A575,DKP详单!A$2:I$601,9,0)),0,VLOOKUP(A575,DKP详单!A$2:I$601,9,0)))</f>
        <v>0</v>
      </c>
      <c r="D575" s="9">
        <v>0</v>
      </c>
      <c r="E575" s="9">
        <f t="shared" si="24"/>
        <v>0</v>
      </c>
      <c r="F575" s="9">
        <f t="shared" si="25"/>
        <v>0</v>
      </c>
      <c r="G575" s="9">
        <f t="shared" si="26"/>
        <v>0</v>
      </c>
    </row>
    <row r="576" spans="1:7" x14ac:dyDescent="0.25">
      <c r="A576" s="9" t="str">
        <f>IF(DKP详单!A576&lt;&gt;"",DKP详单!A576,"None")</f>
        <v>None</v>
      </c>
      <c r="B576" s="9" t="str">
        <f>IF(A576&lt;&gt;"None",VLOOKUP(A576,DKP详单!A575:B1175,2,0),"None")</f>
        <v>None</v>
      </c>
      <c r="C576" s="9">
        <f>IF(A576="None",0,IF(ISNA(VLOOKUP(A576,DKP详单!A$2:I$601,9,0)),0,VLOOKUP(A576,DKP详单!A$2:I$601,9,0)))</f>
        <v>0</v>
      </c>
      <c r="D576" s="9">
        <v>0</v>
      </c>
      <c r="E576" s="9">
        <f t="shared" si="24"/>
        <v>0</v>
      </c>
      <c r="F576" s="9">
        <f t="shared" si="25"/>
        <v>0</v>
      </c>
      <c r="G576" s="9">
        <f t="shared" si="26"/>
        <v>0</v>
      </c>
    </row>
    <row r="577" spans="1:7" x14ac:dyDescent="0.25">
      <c r="A577" s="9" t="str">
        <f>IF(DKP详单!A577&lt;&gt;"",DKP详单!A577,"None")</f>
        <v>None</v>
      </c>
      <c r="B577" s="9" t="str">
        <f>IF(A577&lt;&gt;"None",VLOOKUP(A577,DKP详单!A576:B1176,2,0),"None")</f>
        <v>None</v>
      </c>
      <c r="C577" s="9">
        <f>IF(A577="None",0,IF(ISNA(VLOOKUP(A577,DKP详单!A$2:I$601,9,0)),0,VLOOKUP(A577,DKP详单!A$2:I$601,9,0)))</f>
        <v>0</v>
      </c>
      <c r="D577" s="9">
        <v>0</v>
      </c>
      <c r="E577" s="9">
        <f t="shared" si="24"/>
        <v>0</v>
      </c>
      <c r="F577" s="9">
        <f t="shared" si="25"/>
        <v>0</v>
      </c>
      <c r="G577" s="9">
        <f t="shared" si="26"/>
        <v>0</v>
      </c>
    </row>
    <row r="578" spans="1:7" x14ac:dyDescent="0.25">
      <c r="A578" s="9" t="str">
        <f>IF(DKP详单!A578&lt;&gt;"",DKP详单!A578,"None")</f>
        <v>None</v>
      </c>
      <c r="B578" s="9" t="str">
        <f>IF(A578&lt;&gt;"None",VLOOKUP(A578,DKP详单!A577:B1177,2,0),"None")</f>
        <v>None</v>
      </c>
      <c r="C578" s="9">
        <f>IF(A578="None",0,IF(ISNA(VLOOKUP(A578,DKP详单!A$2:I$601,9,0)),0,VLOOKUP(A578,DKP详单!A$2:I$601,9,0)))</f>
        <v>0</v>
      </c>
      <c r="D578" s="9">
        <v>0</v>
      </c>
      <c r="E578" s="9">
        <f t="shared" ref="E578:E601" si="27">C578+D578</f>
        <v>0</v>
      </c>
      <c r="F578" s="9">
        <f t="shared" ref="F578:F601" si="28">IF(ROUNDDOWN(E578/J$1,0)&gt;=8,8,ROUNDDOWN(E578/J$1,0))</f>
        <v>0</v>
      </c>
      <c r="G578" s="9">
        <f t="shared" ref="G578:G601" si="29">E578-F578*15</f>
        <v>0</v>
      </c>
    </row>
    <row r="579" spans="1:7" x14ac:dyDescent="0.25">
      <c r="A579" s="9" t="str">
        <f>IF(DKP详单!A579&lt;&gt;"",DKP详单!A579,"None")</f>
        <v>None</v>
      </c>
      <c r="B579" s="9" t="str">
        <f>IF(A579&lt;&gt;"None",VLOOKUP(A579,DKP详单!A578:B1178,2,0),"None")</f>
        <v>None</v>
      </c>
      <c r="C579" s="9">
        <f>IF(A579="None",0,IF(ISNA(VLOOKUP(A579,DKP详单!A$2:I$601,9,0)),0,VLOOKUP(A579,DKP详单!A$2:I$601,9,0)))</f>
        <v>0</v>
      </c>
      <c r="D579" s="9">
        <v>0</v>
      </c>
      <c r="E579" s="9">
        <f t="shared" si="27"/>
        <v>0</v>
      </c>
      <c r="F579" s="9">
        <f t="shared" si="28"/>
        <v>0</v>
      </c>
      <c r="G579" s="9">
        <f t="shared" si="29"/>
        <v>0</v>
      </c>
    </row>
    <row r="580" spans="1:7" x14ac:dyDescent="0.25">
      <c r="A580" s="9" t="str">
        <f>IF(DKP详单!A580&lt;&gt;"",DKP详单!A580,"None")</f>
        <v>None</v>
      </c>
      <c r="B580" s="9" t="str">
        <f>IF(A580&lt;&gt;"None",VLOOKUP(A580,DKP详单!A579:B1179,2,0),"None")</f>
        <v>None</v>
      </c>
      <c r="C580" s="9">
        <f>IF(A580="None",0,IF(ISNA(VLOOKUP(A580,DKP详单!A$2:I$601,9,0)),0,VLOOKUP(A580,DKP详单!A$2:I$601,9,0)))</f>
        <v>0</v>
      </c>
      <c r="D580" s="9">
        <v>0</v>
      </c>
      <c r="E580" s="9">
        <f t="shared" si="27"/>
        <v>0</v>
      </c>
      <c r="F580" s="9">
        <f t="shared" si="28"/>
        <v>0</v>
      </c>
      <c r="G580" s="9">
        <f t="shared" si="29"/>
        <v>0</v>
      </c>
    </row>
    <row r="581" spans="1:7" x14ac:dyDescent="0.25">
      <c r="A581" s="9" t="str">
        <f>IF(DKP详单!A581&lt;&gt;"",DKP详单!A581,"None")</f>
        <v>None</v>
      </c>
      <c r="B581" s="9" t="str">
        <f>IF(A581&lt;&gt;"None",VLOOKUP(A581,DKP详单!A580:B1180,2,0),"None")</f>
        <v>None</v>
      </c>
      <c r="C581" s="9">
        <f>IF(A581="None",0,IF(ISNA(VLOOKUP(A581,DKP详单!A$2:I$601,9,0)),0,VLOOKUP(A581,DKP详单!A$2:I$601,9,0)))</f>
        <v>0</v>
      </c>
      <c r="D581" s="9">
        <v>0</v>
      </c>
      <c r="E581" s="9">
        <f t="shared" si="27"/>
        <v>0</v>
      </c>
      <c r="F581" s="9">
        <f t="shared" si="28"/>
        <v>0</v>
      </c>
      <c r="G581" s="9">
        <f t="shared" si="29"/>
        <v>0</v>
      </c>
    </row>
    <row r="582" spans="1:7" x14ac:dyDescent="0.25">
      <c r="A582" s="9" t="str">
        <f>IF(DKP详单!A582&lt;&gt;"",DKP详单!A582,"None")</f>
        <v>None</v>
      </c>
      <c r="B582" s="9" t="str">
        <f>IF(A582&lt;&gt;"None",VLOOKUP(A582,DKP详单!A581:B1181,2,0),"None")</f>
        <v>None</v>
      </c>
      <c r="C582" s="9">
        <f>IF(A582="None",0,IF(ISNA(VLOOKUP(A582,DKP详单!A$2:I$601,9,0)),0,VLOOKUP(A582,DKP详单!A$2:I$601,9,0)))</f>
        <v>0</v>
      </c>
      <c r="D582" s="9">
        <v>0</v>
      </c>
      <c r="E582" s="9">
        <f t="shared" si="27"/>
        <v>0</v>
      </c>
      <c r="F582" s="9">
        <f t="shared" si="28"/>
        <v>0</v>
      </c>
      <c r="G582" s="9">
        <f t="shared" si="29"/>
        <v>0</v>
      </c>
    </row>
    <row r="583" spans="1:7" x14ac:dyDescent="0.25">
      <c r="A583" s="9" t="str">
        <f>IF(DKP详单!A583&lt;&gt;"",DKP详单!A583,"None")</f>
        <v>None</v>
      </c>
      <c r="B583" s="9" t="str">
        <f>IF(A583&lt;&gt;"None",VLOOKUP(A583,DKP详单!A582:B1182,2,0),"None")</f>
        <v>None</v>
      </c>
      <c r="C583" s="9">
        <f>IF(A583="None",0,IF(ISNA(VLOOKUP(A583,DKP详单!A$2:I$601,9,0)),0,VLOOKUP(A583,DKP详单!A$2:I$601,9,0)))</f>
        <v>0</v>
      </c>
      <c r="D583" s="9">
        <v>0</v>
      </c>
      <c r="E583" s="9">
        <f t="shared" si="27"/>
        <v>0</v>
      </c>
      <c r="F583" s="9">
        <f t="shared" si="28"/>
        <v>0</v>
      </c>
      <c r="G583" s="9">
        <f t="shared" si="29"/>
        <v>0</v>
      </c>
    </row>
    <row r="584" spans="1:7" x14ac:dyDescent="0.25">
      <c r="A584" s="9" t="str">
        <f>IF(DKP详单!A584&lt;&gt;"",DKP详单!A584,"None")</f>
        <v>None</v>
      </c>
      <c r="B584" s="9" t="str">
        <f>IF(A584&lt;&gt;"None",VLOOKUP(A584,DKP详单!A583:B1183,2,0),"None")</f>
        <v>None</v>
      </c>
      <c r="C584" s="9">
        <f>IF(A584="None",0,IF(ISNA(VLOOKUP(A584,DKP详单!A$2:I$601,9,0)),0,VLOOKUP(A584,DKP详单!A$2:I$601,9,0)))</f>
        <v>0</v>
      </c>
      <c r="D584" s="9">
        <v>0</v>
      </c>
      <c r="E584" s="9">
        <f t="shared" si="27"/>
        <v>0</v>
      </c>
      <c r="F584" s="9">
        <f t="shared" si="28"/>
        <v>0</v>
      </c>
      <c r="G584" s="9">
        <f t="shared" si="29"/>
        <v>0</v>
      </c>
    </row>
    <row r="585" spans="1:7" x14ac:dyDescent="0.25">
      <c r="A585" s="9" t="str">
        <f>IF(DKP详单!A585&lt;&gt;"",DKP详单!A585,"None")</f>
        <v>None</v>
      </c>
      <c r="B585" s="9" t="str">
        <f>IF(A585&lt;&gt;"None",VLOOKUP(A585,DKP详单!A584:B1184,2,0),"None")</f>
        <v>None</v>
      </c>
      <c r="C585" s="9">
        <f>IF(A585="None",0,IF(ISNA(VLOOKUP(A585,DKP详单!A$2:I$601,9,0)),0,VLOOKUP(A585,DKP详单!A$2:I$601,9,0)))</f>
        <v>0</v>
      </c>
      <c r="D585" s="9">
        <v>0</v>
      </c>
      <c r="E585" s="9">
        <f t="shared" si="27"/>
        <v>0</v>
      </c>
      <c r="F585" s="9">
        <f t="shared" si="28"/>
        <v>0</v>
      </c>
      <c r="G585" s="9">
        <f t="shared" si="29"/>
        <v>0</v>
      </c>
    </row>
    <row r="586" spans="1:7" x14ac:dyDescent="0.25">
      <c r="A586" s="9" t="str">
        <f>IF(DKP详单!A586&lt;&gt;"",DKP详单!A586,"None")</f>
        <v>None</v>
      </c>
      <c r="B586" s="9" t="str">
        <f>IF(A586&lt;&gt;"None",VLOOKUP(A586,DKP详单!A585:B1185,2,0),"None")</f>
        <v>None</v>
      </c>
      <c r="C586" s="9">
        <f>IF(A586="None",0,IF(ISNA(VLOOKUP(A586,DKP详单!A$2:I$601,9,0)),0,VLOOKUP(A586,DKP详单!A$2:I$601,9,0)))</f>
        <v>0</v>
      </c>
      <c r="D586" s="9">
        <v>0</v>
      </c>
      <c r="E586" s="9">
        <f t="shared" si="27"/>
        <v>0</v>
      </c>
      <c r="F586" s="9">
        <f t="shared" si="28"/>
        <v>0</v>
      </c>
      <c r="G586" s="9">
        <f t="shared" si="29"/>
        <v>0</v>
      </c>
    </row>
    <row r="587" spans="1:7" x14ac:dyDescent="0.25">
      <c r="A587" s="9" t="str">
        <f>IF(DKP详单!A587&lt;&gt;"",DKP详单!A587,"None")</f>
        <v>None</v>
      </c>
      <c r="B587" s="9" t="str">
        <f>IF(A587&lt;&gt;"None",VLOOKUP(A587,DKP详单!A586:B1186,2,0),"None")</f>
        <v>None</v>
      </c>
      <c r="C587" s="9">
        <f>IF(A587="None",0,IF(ISNA(VLOOKUP(A587,DKP详单!A$2:I$601,9,0)),0,VLOOKUP(A587,DKP详单!A$2:I$601,9,0)))</f>
        <v>0</v>
      </c>
      <c r="D587" s="9">
        <v>0</v>
      </c>
      <c r="E587" s="9">
        <f t="shared" si="27"/>
        <v>0</v>
      </c>
      <c r="F587" s="9">
        <f t="shared" si="28"/>
        <v>0</v>
      </c>
      <c r="G587" s="9">
        <f t="shared" si="29"/>
        <v>0</v>
      </c>
    </row>
    <row r="588" spans="1:7" x14ac:dyDescent="0.25">
      <c r="A588" s="9" t="str">
        <f>IF(DKP详单!A588&lt;&gt;"",DKP详单!A588,"None")</f>
        <v>None</v>
      </c>
      <c r="B588" s="9" t="str">
        <f>IF(A588&lt;&gt;"None",VLOOKUP(A588,DKP详单!A587:B1187,2,0),"None")</f>
        <v>None</v>
      </c>
      <c r="C588" s="9">
        <f>IF(A588="None",0,IF(ISNA(VLOOKUP(A588,DKP详单!A$2:I$601,9,0)),0,VLOOKUP(A588,DKP详单!A$2:I$601,9,0)))</f>
        <v>0</v>
      </c>
      <c r="D588" s="9">
        <v>0</v>
      </c>
      <c r="E588" s="9">
        <f t="shared" si="27"/>
        <v>0</v>
      </c>
      <c r="F588" s="9">
        <f t="shared" si="28"/>
        <v>0</v>
      </c>
      <c r="G588" s="9">
        <f t="shared" si="29"/>
        <v>0</v>
      </c>
    </row>
    <row r="589" spans="1:7" x14ac:dyDescent="0.25">
      <c r="A589" s="9" t="str">
        <f>IF(DKP详单!A589&lt;&gt;"",DKP详单!A589,"None")</f>
        <v>None</v>
      </c>
      <c r="B589" s="9" t="str">
        <f>IF(A589&lt;&gt;"None",VLOOKUP(A589,DKP详单!A588:B1188,2,0),"None")</f>
        <v>None</v>
      </c>
      <c r="C589" s="9">
        <f>IF(A589="None",0,IF(ISNA(VLOOKUP(A589,DKP详单!A$2:I$601,9,0)),0,VLOOKUP(A589,DKP详单!A$2:I$601,9,0)))</f>
        <v>0</v>
      </c>
      <c r="D589" s="9">
        <v>0</v>
      </c>
      <c r="E589" s="9">
        <f t="shared" si="27"/>
        <v>0</v>
      </c>
      <c r="F589" s="9">
        <f t="shared" si="28"/>
        <v>0</v>
      </c>
      <c r="G589" s="9">
        <f t="shared" si="29"/>
        <v>0</v>
      </c>
    </row>
    <row r="590" spans="1:7" x14ac:dyDescent="0.25">
      <c r="A590" s="9" t="str">
        <f>IF(DKP详单!A590&lt;&gt;"",DKP详单!A590,"None")</f>
        <v>None</v>
      </c>
      <c r="B590" s="9" t="str">
        <f>IF(A590&lt;&gt;"None",VLOOKUP(A590,DKP详单!A589:B1189,2,0),"None")</f>
        <v>None</v>
      </c>
      <c r="C590" s="9">
        <f>IF(A590="None",0,IF(ISNA(VLOOKUP(A590,DKP详单!A$2:I$601,9,0)),0,VLOOKUP(A590,DKP详单!A$2:I$601,9,0)))</f>
        <v>0</v>
      </c>
      <c r="D590" s="9">
        <v>0</v>
      </c>
      <c r="E590" s="9">
        <f t="shared" si="27"/>
        <v>0</v>
      </c>
      <c r="F590" s="9">
        <f t="shared" si="28"/>
        <v>0</v>
      </c>
      <c r="G590" s="9">
        <f t="shared" si="29"/>
        <v>0</v>
      </c>
    </row>
    <row r="591" spans="1:7" x14ac:dyDescent="0.25">
      <c r="A591" s="9" t="str">
        <f>IF(DKP详单!A591&lt;&gt;"",DKP详单!A591,"None")</f>
        <v>None</v>
      </c>
      <c r="B591" s="9" t="str">
        <f>IF(A591&lt;&gt;"None",VLOOKUP(A591,DKP详单!A590:B1190,2,0),"None")</f>
        <v>None</v>
      </c>
      <c r="C591" s="9">
        <f>IF(A591="None",0,IF(ISNA(VLOOKUP(A591,DKP详单!A$2:I$601,9,0)),0,VLOOKUP(A591,DKP详单!A$2:I$601,9,0)))</f>
        <v>0</v>
      </c>
      <c r="D591" s="9">
        <v>0</v>
      </c>
      <c r="E591" s="9">
        <f t="shared" si="27"/>
        <v>0</v>
      </c>
      <c r="F591" s="9">
        <f t="shared" si="28"/>
        <v>0</v>
      </c>
      <c r="G591" s="9">
        <f t="shared" si="29"/>
        <v>0</v>
      </c>
    </row>
    <row r="592" spans="1:7" x14ac:dyDescent="0.25">
      <c r="A592" s="9" t="str">
        <f>IF(DKP详单!A592&lt;&gt;"",DKP详单!A592,"None")</f>
        <v>None</v>
      </c>
      <c r="B592" s="9" t="str">
        <f>IF(A592&lt;&gt;"None",VLOOKUP(A592,DKP详单!A591:B1191,2,0),"None")</f>
        <v>None</v>
      </c>
      <c r="C592" s="9">
        <f>IF(A592="None",0,IF(ISNA(VLOOKUP(A592,DKP详单!A$2:I$601,9,0)),0,VLOOKUP(A592,DKP详单!A$2:I$601,9,0)))</f>
        <v>0</v>
      </c>
      <c r="D592" s="9">
        <v>0</v>
      </c>
      <c r="E592" s="9">
        <f t="shared" si="27"/>
        <v>0</v>
      </c>
      <c r="F592" s="9">
        <f t="shared" si="28"/>
        <v>0</v>
      </c>
      <c r="G592" s="9">
        <f t="shared" si="29"/>
        <v>0</v>
      </c>
    </row>
    <row r="593" spans="1:7" x14ac:dyDescent="0.25">
      <c r="A593" s="9" t="str">
        <f>IF(DKP详单!A593&lt;&gt;"",DKP详单!A593,"None")</f>
        <v>None</v>
      </c>
      <c r="B593" s="9" t="str">
        <f>IF(A593&lt;&gt;"None",VLOOKUP(A593,DKP详单!A592:B1192,2,0),"None")</f>
        <v>None</v>
      </c>
      <c r="C593" s="9">
        <f>IF(A593="None",0,IF(ISNA(VLOOKUP(A593,DKP详单!A$2:I$601,9,0)),0,VLOOKUP(A593,DKP详单!A$2:I$601,9,0)))</f>
        <v>0</v>
      </c>
      <c r="D593" s="9">
        <v>0</v>
      </c>
      <c r="E593" s="9">
        <f t="shared" si="27"/>
        <v>0</v>
      </c>
      <c r="F593" s="9">
        <f t="shared" si="28"/>
        <v>0</v>
      </c>
      <c r="G593" s="9">
        <f t="shared" si="29"/>
        <v>0</v>
      </c>
    </row>
    <row r="594" spans="1:7" x14ac:dyDescent="0.25">
      <c r="A594" s="9" t="str">
        <f>IF(DKP详单!A594&lt;&gt;"",DKP详单!A594,"None")</f>
        <v>None</v>
      </c>
      <c r="B594" s="9" t="str">
        <f>IF(A594&lt;&gt;"None",VLOOKUP(A594,DKP详单!A593:B1193,2,0),"None")</f>
        <v>None</v>
      </c>
      <c r="C594" s="9">
        <f>IF(A594="None",0,IF(ISNA(VLOOKUP(A594,DKP详单!A$2:I$601,9,0)),0,VLOOKUP(A594,DKP详单!A$2:I$601,9,0)))</f>
        <v>0</v>
      </c>
      <c r="D594" s="9">
        <v>0</v>
      </c>
      <c r="E594" s="9">
        <f t="shared" si="27"/>
        <v>0</v>
      </c>
      <c r="F594" s="9">
        <f t="shared" si="28"/>
        <v>0</v>
      </c>
      <c r="G594" s="9">
        <f t="shared" si="29"/>
        <v>0</v>
      </c>
    </row>
    <row r="595" spans="1:7" x14ac:dyDescent="0.25">
      <c r="A595" s="9" t="str">
        <f>IF(DKP详单!A595&lt;&gt;"",DKP详单!A595,"None")</f>
        <v>None</v>
      </c>
      <c r="B595" s="9" t="str">
        <f>IF(A595&lt;&gt;"None",VLOOKUP(A595,DKP详单!A594:B1194,2,0),"None")</f>
        <v>None</v>
      </c>
      <c r="C595" s="9">
        <f>IF(A595="None",0,IF(ISNA(VLOOKUP(A595,DKP详单!A$2:I$601,9,0)),0,VLOOKUP(A595,DKP详单!A$2:I$601,9,0)))</f>
        <v>0</v>
      </c>
      <c r="D595" s="9">
        <v>0</v>
      </c>
      <c r="E595" s="9">
        <f t="shared" si="27"/>
        <v>0</v>
      </c>
      <c r="F595" s="9">
        <f t="shared" si="28"/>
        <v>0</v>
      </c>
      <c r="G595" s="9">
        <f t="shared" si="29"/>
        <v>0</v>
      </c>
    </row>
    <row r="596" spans="1:7" x14ac:dyDescent="0.25">
      <c r="A596" s="9" t="str">
        <f>IF(DKP详单!A596&lt;&gt;"",DKP详单!A596,"None")</f>
        <v>None</v>
      </c>
      <c r="B596" s="9" t="str">
        <f>IF(A596&lt;&gt;"None",VLOOKUP(A596,DKP详单!A595:B1195,2,0),"None")</f>
        <v>None</v>
      </c>
      <c r="C596" s="9">
        <f>IF(A596="None",0,IF(ISNA(VLOOKUP(A596,DKP详单!A$2:I$601,9,0)),0,VLOOKUP(A596,DKP详单!A$2:I$601,9,0)))</f>
        <v>0</v>
      </c>
      <c r="D596" s="9">
        <v>0</v>
      </c>
      <c r="E596" s="9">
        <f t="shared" si="27"/>
        <v>0</v>
      </c>
      <c r="F596" s="9">
        <f t="shared" si="28"/>
        <v>0</v>
      </c>
      <c r="G596" s="9">
        <f t="shared" si="29"/>
        <v>0</v>
      </c>
    </row>
    <row r="597" spans="1:7" x14ac:dyDescent="0.25">
      <c r="A597" s="9" t="str">
        <f>IF(DKP详单!A597&lt;&gt;"",DKP详单!A597,"None")</f>
        <v>None</v>
      </c>
      <c r="B597" s="9" t="str">
        <f>IF(A597&lt;&gt;"None",VLOOKUP(A597,DKP详单!A596:B1196,2,0),"None")</f>
        <v>None</v>
      </c>
      <c r="C597" s="9">
        <f>IF(A597="None",0,IF(ISNA(VLOOKUP(A597,DKP详单!A$2:I$601,9,0)),0,VLOOKUP(A597,DKP详单!A$2:I$601,9,0)))</f>
        <v>0</v>
      </c>
      <c r="D597" s="9">
        <v>0</v>
      </c>
      <c r="E597" s="9">
        <f t="shared" si="27"/>
        <v>0</v>
      </c>
      <c r="F597" s="9">
        <f t="shared" si="28"/>
        <v>0</v>
      </c>
      <c r="G597" s="9">
        <f t="shared" si="29"/>
        <v>0</v>
      </c>
    </row>
    <row r="598" spans="1:7" x14ac:dyDescent="0.25">
      <c r="A598" s="9" t="str">
        <f>IF(DKP详单!A598&lt;&gt;"",DKP详单!A598,"None")</f>
        <v>None</v>
      </c>
      <c r="B598" s="9" t="str">
        <f>IF(A598&lt;&gt;"None",VLOOKUP(A598,DKP详单!A597:B1197,2,0),"None")</f>
        <v>None</v>
      </c>
      <c r="C598" s="9">
        <f>IF(A598="None",0,IF(ISNA(VLOOKUP(A598,DKP详单!A$2:I$601,9,0)),0,VLOOKUP(A598,DKP详单!A$2:I$601,9,0)))</f>
        <v>0</v>
      </c>
      <c r="D598" s="9">
        <v>0</v>
      </c>
      <c r="E598" s="9">
        <f t="shared" si="27"/>
        <v>0</v>
      </c>
      <c r="F598" s="9">
        <f t="shared" si="28"/>
        <v>0</v>
      </c>
      <c r="G598" s="9">
        <f t="shared" si="29"/>
        <v>0</v>
      </c>
    </row>
    <row r="599" spans="1:7" x14ac:dyDescent="0.25">
      <c r="A599" s="9" t="str">
        <f>IF(DKP详单!A599&lt;&gt;"",DKP详单!A599,"None")</f>
        <v>None</v>
      </c>
      <c r="B599" s="9" t="str">
        <f>IF(A599&lt;&gt;"None",VLOOKUP(A599,DKP详单!A598:B1198,2,0),"None")</f>
        <v>None</v>
      </c>
      <c r="C599" s="9">
        <f>IF(A599="None",0,IF(ISNA(VLOOKUP(A599,DKP详单!A$2:I$601,9,0)),0,VLOOKUP(A599,DKP详单!A$2:I$601,9,0)))</f>
        <v>0</v>
      </c>
      <c r="D599" s="9">
        <v>0</v>
      </c>
      <c r="E599" s="9">
        <f t="shared" si="27"/>
        <v>0</v>
      </c>
      <c r="F599" s="9">
        <f t="shared" si="28"/>
        <v>0</v>
      </c>
      <c r="G599" s="9">
        <f t="shared" si="29"/>
        <v>0</v>
      </c>
    </row>
    <row r="600" spans="1:7" x14ac:dyDescent="0.25">
      <c r="A600" s="9" t="str">
        <f>IF(DKP详单!A600&lt;&gt;"",DKP详单!A600,"None")</f>
        <v>None</v>
      </c>
      <c r="B600" s="9" t="str">
        <f>IF(A600&lt;&gt;"None",VLOOKUP(A600,DKP详单!A599:B1199,2,0),"None")</f>
        <v>None</v>
      </c>
      <c r="C600" s="9">
        <f>IF(A600="None",0,IF(ISNA(VLOOKUP(A600,DKP详单!A$2:I$601,9,0)),0,VLOOKUP(A600,DKP详单!A$2:I$601,9,0)))</f>
        <v>0</v>
      </c>
      <c r="D600" s="9">
        <v>0</v>
      </c>
      <c r="E600" s="9">
        <f t="shared" si="27"/>
        <v>0</v>
      </c>
      <c r="F600" s="9">
        <f t="shared" si="28"/>
        <v>0</v>
      </c>
      <c r="G600" s="9">
        <f t="shared" si="29"/>
        <v>0</v>
      </c>
    </row>
    <row r="601" spans="1:7" x14ac:dyDescent="0.25">
      <c r="A601" s="9" t="str">
        <f>IF(DKP详单!A601&lt;&gt;"",DKP详单!A601,"None")</f>
        <v>None</v>
      </c>
      <c r="B601" s="9" t="str">
        <f>IF(A601&lt;&gt;"None",VLOOKUP(A601,DKP详单!A600:B1200,2,0),"None")</f>
        <v>None</v>
      </c>
      <c r="C601" s="9">
        <f>IF(A601="None",0,IF(ISNA(VLOOKUP(A601,DKP详单!A$2:I$601,9,0)),0,VLOOKUP(A601,DKP详单!A$2:I$601,9,0)))</f>
        <v>0</v>
      </c>
      <c r="D601" s="9">
        <v>0</v>
      </c>
      <c r="E601" s="9">
        <f t="shared" si="27"/>
        <v>0</v>
      </c>
      <c r="F601" s="9">
        <f t="shared" si="28"/>
        <v>0</v>
      </c>
      <c r="G601" s="9">
        <f t="shared" si="29"/>
        <v>0</v>
      </c>
    </row>
  </sheetData>
  <sortState ref="A2:G601">
    <sortCondition ref="A1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9DF4D31-1413-4405-A762-B1697644729D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8"/>
  <sheetViews>
    <sheetView workbookViewId="0">
      <selection activeCell="H20" sqref="H20"/>
    </sheetView>
  </sheetViews>
  <sheetFormatPr defaultRowHeight="15" x14ac:dyDescent="0.25"/>
  <cols>
    <col min="1" max="1" width="16.28515625" bestFit="1" customWidth="1"/>
    <col min="2" max="2" width="16.85546875" customWidth="1"/>
    <col min="3" max="3" width="8" bestFit="1" customWidth="1"/>
  </cols>
  <sheetData>
    <row r="1" spans="1:10" x14ac:dyDescent="0.25">
      <c r="A1" s="1" t="s">
        <v>278</v>
      </c>
      <c r="B1" t="s">
        <v>313</v>
      </c>
      <c r="C1" s="1" t="s">
        <v>279</v>
      </c>
      <c r="D1" t="s">
        <v>313</v>
      </c>
    </row>
    <row r="2" spans="1:10" x14ac:dyDescent="0.25">
      <c r="A2" t="s">
        <v>281</v>
      </c>
      <c r="B2" t="e">
        <f>VLOOKUP("*"&amp;A2&amp;"*",#REF!,1,0)</f>
        <v>#REF!</v>
      </c>
    </row>
    <row r="3" spans="1:10" x14ac:dyDescent="0.25">
      <c r="A3" t="s">
        <v>282</v>
      </c>
    </row>
    <row r="4" spans="1:10" x14ac:dyDescent="0.25">
      <c r="A4" t="s">
        <v>12</v>
      </c>
    </row>
    <row r="5" spans="1:10" x14ac:dyDescent="0.25">
      <c r="A5" t="s">
        <v>314</v>
      </c>
      <c r="J5" t="s">
        <v>280</v>
      </c>
    </row>
    <row r="6" spans="1:10" x14ac:dyDescent="0.25">
      <c r="A6" t="s">
        <v>283</v>
      </c>
    </row>
    <row r="7" spans="1:10" x14ac:dyDescent="0.25">
      <c r="A7" t="s">
        <v>284</v>
      </c>
    </row>
    <row r="8" spans="1:10" x14ac:dyDescent="0.25">
      <c r="A8" t="s">
        <v>315</v>
      </c>
    </row>
    <row r="9" spans="1:10" x14ac:dyDescent="0.25">
      <c r="A9" t="s">
        <v>159</v>
      </c>
    </row>
    <row r="10" spans="1:10" x14ac:dyDescent="0.25">
      <c r="A10" t="s">
        <v>285</v>
      </c>
    </row>
    <row r="11" spans="1:10" x14ac:dyDescent="0.25">
      <c r="A11" t="s">
        <v>286</v>
      </c>
    </row>
    <row r="12" spans="1:10" x14ac:dyDescent="0.25">
      <c r="A12" t="s">
        <v>287</v>
      </c>
    </row>
    <row r="13" spans="1:10" x14ac:dyDescent="0.25">
      <c r="A13" t="s">
        <v>288</v>
      </c>
    </row>
    <row r="14" spans="1:10" x14ac:dyDescent="0.25">
      <c r="A14" t="s">
        <v>289</v>
      </c>
    </row>
    <row r="15" spans="1:10" x14ac:dyDescent="0.25">
      <c r="A15" t="s">
        <v>22</v>
      </c>
    </row>
    <row r="16" spans="1:10" x14ac:dyDescent="0.25">
      <c r="A16" t="s">
        <v>290</v>
      </c>
    </row>
    <row r="17" spans="1:1" x14ac:dyDescent="0.25">
      <c r="A17" t="s">
        <v>291</v>
      </c>
    </row>
    <row r="18" spans="1:1" x14ac:dyDescent="0.25">
      <c r="A18" t="s">
        <v>292</v>
      </c>
    </row>
    <row r="19" spans="1:1" x14ac:dyDescent="0.25">
      <c r="A19" t="s">
        <v>226</v>
      </c>
    </row>
    <row r="20" spans="1:1" x14ac:dyDescent="0.25">
      <c r="A20" t="s">
        <v>293</v>
      </c>
    </row>
    <row r="21" spans="1:1" x14ac:dyDescent="0.25">
      <c r="A21" t="s">
        <v>294</v>
      </c>
    </row>
    <row r="22" spans="1:1" x14ac:dyDescent="0.25">
      <c r="A22" t="s">
        <v>295</v>
      </c>
    </row>
    <row r="23" spans="1:1" x14ac:dyDescent="0.25">
      <c r="A23" t="s">
        <v>267</v>
      </c>
    </row>
    <row r="24" spans="1:1" x14ac:dyDescent="0.25">
      <c r="A24" t="s">
        <v>296</v>
      </c>
    </row>
    <row r="25" spans="1:1" x14ac:dyDescent="0.25">
      <c r="A25" t="s">
        <v>297</v>
      </c>
    </row>
    <row r="26" spans="1:1" x14ac:dyDescent="0.25">
      <c r="A26" t="s">
        <v>133</v>
      </c>
    </row>
    <row r="27" spans="1:1" x14ac:dyDescent="0.25">
      <c r="A27" t="s">
        <v>298</v>
      </c>
    </row>
    <row r="28" spans="1:1" x14ac:dyDescent="0.25">
      <c r="A28" t="s">
        <v>299</v>
      </c>
    </row>
    <row r="29" spans="1:1" x14ac:dyDescent="0.25">
      <c r="A29" t="s">
        <v>38</v>
      </c>
    </row>
    <row r="30" spans="1:1" x14ac:dyDescent="0.25">
      <c r="A30" t="s">
        <v>300</v>
      </c>
    </row>
    <row r="31" spans="1:1" x14ac:dyDescent="0.25">
      <c r="A31" t="s">
        <v>301</v>
      </c>
    </row>
    <row r="32" spans="1:1" x14ac:dyDescent="0.25">
      <c r="A32" t="s">
        <v>230</v>
      </c>
    </row>
    <row r="33" spans="1:1" x14ac:dyDescent="0.25">
      <c r="A33" t="s">
        <v>229</v>
      </c>
    </row>
    <row r="34" spans="1:1" x14ac:dyDescent="0.25">
      <c r="A34" t="s">
        <v>302</v>
      </c>
    </row>
    <row r="35" spans="1:1" x14ac:dyDescent="0.25">
      <c r="A35" t="s">
        <v>257</v>
      </c>
    </row>
    <row r="36" spans="1:1" x14ac:dyDescent="0.25">
      <c r="A36" t="s">
        <v>18</v>
      </c>
    </row>
    <row r="37" spans="1:1" x14ac:dyDescent="0.25">
      <c r="A37" t="s">
        <v>303</v>
      </c>
    </row>
    <row r="38" spans="1:1" x14ac:dyDescent="0.25">
      <c r="A38" t="s">
        <v>237</v>
      </c>
    </row>
    <row r="39" spans="1:1" x14ac:dyDescent="0.25">
      <c r="A39" t="s">
        <v>304</v>
      </c>
    </row>
    <row r="40" spans="1:1" x14ac:dyDescent="0.25">
      <c r="A40" t="s">
        <v>305</v>
      </c>
    </row>
    <row r="41" spans="1:1" x14ac:dyDescent="0.25">
      <c r="A41" t="s">
        <v>306</v>
      </c>
    </row>
    <row r="42" spans="1:1" x14ac:dyDescent="0.25">
      <c r="A42" t="s">
        <v>307</v>
      </c>
    </row>
    <row r="43" spans="1:1" x14ac:dyDescent="0.25">
      <c r="A43" t="s">
        <v>308</v>
      </c>
    </row>
    <row r="44" spans="1:1" x14ac:dyDescent="0.25">
      <c r="A44" t="s">
        <v>309</v>
      </c>
    </row>
    <row r="45" spans="1:1" x14ac:dyDescent="0.25">
      <c r="A45" t="s">
        <v>310</v>
      </c>
    </row>
    <row r="46" spans="1:1" x14ac:dyDescent="0.25">
      <c r="A46" t="s">
        <v>311</v>
      </c>
    </row>
    <row r="47" spans="1:1" x14ac:dyDescent="0.25">
      <c r="A47" t="s">
        <v>312</v>
      </c>
    </row>
    <row r="48" spans="1:1" x14ac:dyDescent="0.25">
      <c r="A4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DKP详单</vt:lpstr>
      <vt:lpstr>奖励发放</vt:lpstr>
      <vt:lpstr>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2017-11-19T13:26:41Z</dcterms:modified>
</cp:coreProperties>
</file>