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3" i="1" l="1"/>
  <c r="B45" i="1"/>
  <c r="D45" i="1"/>
  <c r="C45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32" i="1"/>
  <c r="E32" i="1"/>
  <c r="F32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20" i="1"/>
  <c r="E20" i="1"/>
  <c r="F20" i="1"/>
  <c r="D36" i="1"/>
  <c r="D37" i="1"/>
  <c r="D40" i="1"/>
  <c r="D42" i="1"/>
  <c r="P37" i="1"/>
  <c r="V4" i="1"/>
  <c r="V5" i="1"/>
  <c r="V6" i="1"/>
  <c r="V7" i="1"/>
  <c r="V8" i="1"/>
  <c r="V9" i="1"/>
  <c r="V10" i="1"/>
  <c r="V11" i="1"/>
  <c r="Q3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37" i="1"/>
  <c r="B37" i="1"/>
  <c r="X27" i="1"/>
  <c r="B40" i="1"/>
  <c r="B42" i="1"/>
  <c r="X25" i="1"/>
  <c r="AC44" i="1"/>
  <c r="AD43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2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<sst xmlns="http://schemas.openxmlformats.org/spreadsheetml/2006/main" count="169" uniqueCount="72">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</sst>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42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</cellXfs>
  <cellStyles count="24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0.0321786816547358</c:v>
                </c:pt>
                <c:pt idx="1">
                  <c:v>0.0573178452365171</c:v>
                </c:pt>
                <c:pt idx="2">
                  <c:v>0.0824570088182983</c:v>
                </c:pt>
                <c:pt idx="3">
                  <c:v>0.10759617240008</c:v>
                </c:pt>
                <c:pt idx="4">
                  <c:v>0.132735335981861</c:v>
                </c:pt>
                <c:pt idx="5">
                  <c:v>0.157874499563642</c:v>
                </c:pt>
                <c:pt idx="6">
                  <c:v>0.183013663145423</c:v>
                </c:pt>
                <c:pt idx="7">
                  <c:v>0.208152826727204</c:v>
                </c:pt>
                <c:pt idx="8">
                  <c:v>0.233291990308986</c:v>
                </c:pt>
                <c:pt idx="9">
                  <c:v>0.258431153890767</c:v>
                </c:pt>
                <c:pt idx="10">
                  <c:v>0.283570317472548</c:v>
                </c:pt>
                <c:pt idx="11">
                  <c:v>0.333848644636111</c:v>
                </c:pt>
                <c:pt idx="12">
                  <c:v>0.384126971799673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0.0100435405674864</c:v>
                </c:pt>
                <c:pt idx="1">
                  <c:v>0.0204599325412607</c:v>
                </c:pt>
                <c:pt idx="2">
                  <c:v>0.00309854673725726</c:v>
                </c:pt>
                <c:pt idx="3">
                  <c:v>-0.0053739501778573</c:v>
                </c:pt>
                <c:pt idx="4">
                  <c:v>-0.0182908915374163</c:v>
                </c:pt>
                <c:pt idx="5">
                  <c:v>0.0132366115474691</c:v>
                </c:pt>
                <c:pt idx="6">
                  <c:v>0.00365300352124348</c:v>
                </c:pt>
                <c:pt idx="7">
                  <c:v>-0.0114861600605378</c:v>
                </c:pt>
                <c:pt idx="8">
                  <c:v>-0.0355142125312079</c:v>
                </c:pt>
                <c:pt idx="9">
                  <c:v>-0.0228755983352113</c:v>
                </c:pt>
                <c:pt idx="10">
                  <c:v>0.00420746030522961</c:v>
                </c:pt>
                <c:pt idx="11">
                  <c:v>0.0161513553638894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A59" zoomScale="119" zoomScaleNormal="70" zoomScalePageLayoutView="70" workbookViewId="0">
      <selection activeCell="F63" sqref="F63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3.2178681654735836E-2</v>
      </c>
      <c r="D20" s="36">
        <f>D4-C20</f>
        <v>1.0043540567486388E-2</v>
      </c>
      <c r="E20" s="38">
        <f t="shared" ref="E20:E30" si="20">D20/E4</f>
        <v>1.8062457327625761</v>
      </c>
      <c r="F20" s="40">
        <f>E20^2</f>
        <v>3.2625236471230155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5.7317845236517062E-2</v>
      </c>
      <c r="D21" s="37">
        <f t="shared" ref="D21:D30" si="26">D5-C21</f>
        <v>2.0459932541260717E-2</v>
      </c>
      <c r="E21" s="39">
        <f t="shared" si="20"/>
        <v>3.6718204935211189</v>
      </c>
      <c r="F21" s="41">
        <f t="shared" ref="F21:F30" si="27">E21^2</f>
        <v>13.482265736641674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8.2457008818298289E-2</v>
      </c>
      <c r="D22" s="37">
        <f t="shared" si="26"/>
        <v>3.0985467372572628E-3</v>
      </c>
      <c r="E22" s="39">
        <f t="shared" si="20"/>
        <v>0.55573054675190792</v>
      </c>
      <c r="F22" s="41">
        <f t="shared" si="27"/>
        <v>0.3088364405931745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0.10759617240007951</v>
      </c>
      <c r="D23" s="37">
        <f t="shared" si="26"/>
        <v>-5.3739501778573007E-3</v>
      </c>
      <c r="E23" s="39">
        <f t="shared" si="20"/>
        <v>-0.9623512292795624</v>
      </c>
      <c r="F23" s="41">
        <f t="shared" si="27"/>
        <v>0.92611988849588489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0.13273533598186074</v>
      </c>
      <c r="D24" s="37">
        <f t="shared" si="26"/>
        <v>-1.8290891537416296E-2</v>
      </c>
      <c r="E24" s="39">
        <f t="shared" si="20"/>
        <v>-3.2712421069949928</v>
      </c>
      <c r="F24" s="41">
        <f t="shared" si="27"/>
        <v>10.701024922577041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0.15787449956364197</v>
      </c>
      <c r="D25" s="37">
        <f t="shared" si="26"/>
        <v>1.3236611547469135E-2</v>
      </c>
      <c r="E25" s="39">
        <f t="shared" si="20"/>
        <v>2.3488260052325303</v>
      </c>
      <c r="F25" s="41">
        <f t="shared" si="27"/>
        <v>5.5169836028566062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0.18301366314542319</v>
      </c>
      <c r="D26" s="37">
        <f t="shared" si="26"/>
        <v>3.6530035212434808E-3</v>
      </c>
      <c r="E26" s="39">
        <f t="shared" si="20"/>
        <v>0.64649570307346571</v>
      </c>
      <c r="F26" s="41">
        <f t="shared" si="27"/>
        <v>0.41795669409245473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0.20815282672720442</v>
      </c>
      <c r="D27" s="100">
        <f t="shared" si="26"/>
        <v>-1.1486160060537765E-2</v>
      </c>
      <c r="E27" s="39">
        <f t="shared" si="20"/>
        <v>-2.0290655097657981</v>
      </c>
      <c r="F27" s="41">
        <f t="shared" si="27"/>
        <v>4.1171068429211379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0.23329199030898565</v>
      </c>
      <c r="D28" s="37">
        <f t="shared" si="26"/>
        <v>-3.5514212531207873E-2</v>
      </c>
      <c r="E28" s="39">
        <f t="shared" si="20"/>
        <v>-6.2723857567828825</v>
      </c>
      <c r="F28" s="41">
        <f t="shared" si="27"/>
        <v>39.342823081892774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0.25843115389076687</v>
      </c>
      <c r="D29" s="37">
        <f t="shared" si="26"/>
        <v>-2.2875598335211328E-2</v>
      </c>
      <c r="E29" s="39">
        <f t="shared" si="20"/>
        <v>-4.0090776380084083</v>
      </c>
      <c r="F29" s="41">
        <f t="shared" si="27"/>
        <v>16.072703507579078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0.28357031747254813</v>
      </c>
      <c r="D30" s="37">
        <f t="shared" si="26"/>
        <v>4.2074603052296156E-3</v>
      </c>
      <c r="E30" s="39">
        <f t="shared" si="20"/>
        <v>0.72811214139465985</v>
      </c>
      <c r="F30" s="41">
        <f t="shared" si="27"/>
        <v>0.53014729044631714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0.33384864463611058</v>
      </c>
      <c r="D31" s="37">
        <f>D15-C31</f>
        <v>1.6151355363889397E-2</v>
      </c>
      <c r="E31" s="39">
        <f>D31/E15</f>
        <v>2.7456779021882052</v>
      </c>
      <c r="F31" s="41">
        <f>E31^2</f>
        <v>7.5387471425646231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0.38412697179967303</v>
      </c>
      <c r="D32" s="114">
        <f>D16-C32</f>
        <v>2.5873028200326942E-2</v>
      </c>
      <c r="E32" s="115">
        <f>D32/E16</f>
        <v>4.3124529710022985</v>
      </c>
      <c r="F32" s="116">
        <f>E32^2</f>
        <v>18.597250627106551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120.81448942489034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120.81448942489034</v>
      </c>
      <c r="E36" s="125" t="s">
        <v>20</v>
      </c>
      <c r="F36" s="29">
        <f>SUM(F20:F33)/11</f>
        <v>10.983135402262759</v>
      </c>
      <c r="G36" s="124">
        <f>D36/11</f>
        <v>10.983135402262759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7">
        <f>(PI()*$X$21*$X$22*($X$27)^4)*10^-2/(8*$X$30*$A$102)*10^6</f>
        <v>9.9520135774371489E-4</v>
      </c>
      <c r="C45" s="97">
        <f>(PI()*$X$21*$X$22*($X$26)^4)*10^-2/(8*$X$29*$D$102)*10^6</f>
        <v>1.0528184091700831E-3</v>
      </c>
      <c r="D45" s="97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1.0043540567486388E-2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2.0459932541260717E-2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3.0985467372572628E-3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-5.3739501778573007E-3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-1.8290891537416296E-2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1.3236611547469135E-2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3.6530035212434808E-3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-1.1486160060537765E-2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-3.5514212531207873E-2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-2.2875598335211328E-2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4.2074603052296156E-3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1.6151355363889397E-2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2.5873028200326942E-2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2.5139163581781226E-2</v>
      </c>
      <c r="B102" s="2">
        <v>-1.8099645508826614E-2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2016-12-01T12:43:39Z</dcterms:modified>
</cp:coreProperties>
</file>