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10080" yWindow="0" windowWidth="155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1" i="1" l="1"/>
  <c r="AF40" i="1"/>
  <c r="AG39" i="1"/>
  <c r="AF39" i="1"/>
  <c r="V26" i="1"/>
  <c r="V25" i="1"/>
  <c r="V24" i="1"/>
  <c r="V23" i="1"/>
  <c r="V22" i="1"/>
  <c r="V21" i="1"/>
  <c r="V20" i="1"/>
  <c r="V19" i="1"/>
  <c r="L26" i="1"/>
  <c r="L25" i="1"/>
  <c r="L24" i="1"/>
  <c r="L23" i="1"/>
  <c r="L22" i="1"/>
  <c r="L21" i="1"/>
  <c r="L20" i="1"/>
  <c r="L19" i="1"/>
  <c r="B20" i="1"/>
  <c r="B21" i="1"/>
  <c r="B22" i="1"/>
  <c r="B23" i="1"/>
  <c r="B24" i="1"/>
  <c r="B25" i="1"/>
  <c r="B26" i="1"/>
  <c r="B27" i="1"/>
  <c r="B28" i="1"/>
  <c r="B29" i="1"/>
  <c r="B30" i="1"/>
  <c r="B31" i="1"/>
  <c r="B19" i="1"/>
</calcChain>
</file>

<file path=xl/sharedStrings.xml><?xml version="1.0" encoding="utf-8"?>
<sst xmlns="http://schemas.openxmlformats.org/spreadsheetml/2006/main" count="102" uniqueCount="42">
  <si>
    <t>Measurements</t>
  </si>
  <si>
    <t>Blue</t>
  </si>
  <si>
    <t>h (m)</t>
  </si>
  <si>
    <t>h (cm)</t>
  </si>
  <si>
    <t>alpha_h</t>
  </si>
  <si>
    <t>alpha_V</t>
  </si>
  <si>
    <t>V (cm^3)</t>
  </si>
  <si>
    <t>V (m^3)</t>
  </si>
  <si>
    <t>V' (cm^3 s^-1)</t>
  </si>
  <si>
    <t>V' (m^3 s^-1)</t>
  </si>
  <si>
    <t>M (g)</t>
  </si>
  <si>
    <t>M (kg)</t>
  </si>
  <si>
    <t>V_M (cm^3)</t>
  </si>
  <si>
    <t>alpha_V_m</t>
  </si>
  <si>
    <t>V_M (m^3)</t>
  </si>
  <si>
    <t>T (deg C)</t>
  </si>
  <si>
    <t>Red</t>
  </si>
  <si>
    <t xml:space="preserve">alpha_dV/dt </t>
  </si>
  <si>
    <t>Black</t>
  </si>
  <si>
    <t>Analysis</t>
  </si>
  <si>
    <t>E(dV/dt)_h</t>
  </si>
  <si>
    <t>mu</t>
  </si>
  <si>
    <t>mu_N</t>
  </si>
  <si>
    <t>chi^2</t>
  </si>
  <si>
    <t>chi^2_v</t>
  </si>
  <si>
    <t>eta</t>
  </si>
  <si>
    <t>alpha_eta</t>
  </si>
  <si>
    <t>Data</t>
  </si>
  <si>
    <t>Value</t>
  </si>
  <si>
    <t>Error</t>
  </si>
  <si>
    <t>rho (kgm^-3)</t>
  </si>
  <si>
    <t>g (ms^-2)</t>
  </si>
  <si>
    <t>h_0 (m)</t>
  </si>
  <si>
    <t>A (m^2)</t>
  </si>
  <si>
    <t>a_black (m)</t>
  </si>
  <si>
    <t>a_red (m)</t>
  </si>
  <si>
    <t>a_blue (m)</t>
  </si>
  <si>
    <t>L_black (m)</t>
  </si>
  <si>
    <t>L_red (m)</t>
  </si>
  <si>
    <t>L_blue (m)</t>
  </si>
  <si>
    <t>t (s)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</si>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</sst>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"/>
  <sheetViews>
    <sheetView tabSelected="1" workbookViewId="0">
      <selection activeCell="B20" sqref="B20"/>
    </sheetView>
  </sheetViews>
  <sheetFormatPr baseColWidth="10" defaultRowHeight="16" x14ac:dyDescent="0.2"/>
  <cols>
    <col min="1" max="1" width="10.83203125" style="3"/>
    <col min="2" max="2" width="13.33203125" style="3" bestFit="1" customWidth="1"/>
    <col min="3" max="3" width="10.83203125" style="3"/>
    <col min="4" max="4" width="12.83203125" style="3" bestFit="1" customWidth="1"/>
    <col min="5" max="5" width="12" style="3" bestFit="1" customWidth="1"/>
    <col min="6" max="6" width="12.33203125" style="3" bestFit="1" customWidth="1"/>
    <col min="7" max="7" width="12" style="3" bestFit="1" customWidth="1"/>
    <col min="8" max="13" width="10.83203125" style="3"/>
    <col min="14" max="14" width="12.83203125" style="3" bestFit="1" customWidth="1"/>
    <col min="15" max="15" width="12" style="3" bestFit="1" customWidth="1"/>
    <col min="16" max="30" width="10.83203125" style="3"/>
    <col min="31" max="31" width="11.6640625" style="3" bestFit="1" customWidth="1"/>
    <col min="32" max="16384" width="10.83203125" style="3"/>
  </cols>
  <sheetData>
    <row r="2" spans="1:29" s="1" customFormat="1" ht="17" thickBot="1" x14ac:dyDescent="0.25">
      <c r="B2" s="1" t="s">
        <v>0</v>
      </c>
    </row>
    <row r="3" spans="1:29" s="1" customFormat="1" ht="17" thickBot="1" x14ac:dyDescent="0.25">
      <c r="A3" s="19" t="s">
        <v>1</v>
      </c>
      <c r="B3" s="20" t="s">
        <v>3</v>
      </c>
      <c r="C3" s="21" t="s">
        <v>6</v>
      </c>
      <c r="D3" s="21" t="s">
        <v>8</v>
      </c>
      <c r="E3" s="21" t="s">
        <v>17</v>
      </c>
      <c r="F3" s="21" t="s">
        <v>10</v>
      </c>
      <c r="G3" s="21" t="s">
        <v>12</v>
      </c>
      <c r="H3" s="22" t="s">
        <v>13</v>
      </c>
      <c r="I3" s="1" t="s">
        <v>15</v>
      </c>
      <c r="K3" s="19" t="s">
        <v>16</v>
      </c>
      <c r="L3" s="24" t="s">
        <v>3</v>
      </c>
      <c r="M3" s="21" t="s">
        <v>6</v>
      </c>
      <c r="N3" s="21" t="s">
        <v>8</v>
      </c>
      <c r="O3" s="21" t="s">
        <v>17</v>
      </c>
      <c r="P3" s="21" t="s">
        <v>10</v>
      </c>
      <c r="Q3" s="21" t="s">
        <v>12</v>
      </c>
      <c r="R3" s="22" t="s">
        <v>13</v>
      </c>
      <c r="S3" s="1" t="s">
        <v>15</v>
      </c>
      <c r="U3" s="19" t="s">
        <v>18</v>
      </c>
      <c r="V3" s="24" t="s">
        <v>3</v>
      </c>
      <c r="W3" s="21" t="s">
        <v>6</v>
      </c>
      <c r="X3" s="21" t="s">
        <v>8</v>
      </c>
      <c r="Y3" s="21" t="s">
        <v>17</v>
      </c>
      <c r="Z3" s="21" t="s">
        <v>10</v>
      </c>
      <c r="AA3" s="21" t="s">
        <v>12</v>
      </c>
      <c r="AB3" s="22" t="s">
        <v>13</v>
      </c>
      <c r="AC3" s="1" t="s">
        <v>15</v>
      </c>
    </row>
    <row r="4" spans="1:29" x14ac:dyDescent="0.2">
      <c r="A4" s="15" t="s">
        <v>4</v>
      </c>
      <c r="B4" s="16">
        <v>2</v>
      </c>
      <c r="C4" s="17">
        <v>3.8</v>
      </c>
      <c r="D4" s="17"/>
      <c r="E4" s="17"/>
      <c r="F4" s="17">
        <v>4.2</v>
      </c>
      <c r="G4" s="17"/>
      <c r="H4" s="18"/>
      <c r="K4" s="15" t="s">
        <v>4</v>
      </c>
      <c r="L4" s="23">
        <v>2</v>
      </c>
      <c r="M4" s="17">
        <v>3.8</v>
      </c>
      <c r="N4" s="17"/>
      <c r="O4" s="17"/>
      <c r="P4" s="17">
        <v>4.2</v>
      </c>
      <c r="Q4" s="17"/>
      <c r="R4" s="18"/>
      <c r="U4" s="15" t="s">
        <v>4</v>
      </c>
      <c r="V4" s="23">
        <v>2</v>
      </c>
      <c r="W4" s="17">
        <v>3.8</v>
      </c>
      <c r="X4" s="17"/>
      <c r="Y4" s="17"/>
      <c r="Z4" s="17">
        <v>4.2</v>
      </c>
      <c r="AA4" s="17"/>
      <c r="AB4" s="18"/>
    </row>
    <row r="5" spans="1:29" x14ac:dyDescent="0.2">
      <c r="A5" s="13">
        <v>0.05</v>
      </c>
      <c r="B5" s="12">
        <v>3</v>
      </c>
      <c r="C5" s="2">
        <v>7</v>
      </c>
      <c r="D5" s="2"/>
      <c r="E5" s="2"/>
      <c r="F5" s="2">
        <v>6.8</v>
      </c>
      <c r="G5" s="2"/>
      <c r="H5" s="8"/>
      <c r="K5" s="13">
        <v>0.05</v>
      </c>
      <c r="L5" s="7">
        <v>4</v>
      </c>
      <c r="M5" s="2">
        <v>7</v>
      </c>
      <c r="N5" s="2"/>
      <c r="O5" s="2"/>
      <c r="P5" s="2">
        <v>6.8</v>
      </c>
      <c r="Q5" s="2"/>
      <c r="R5" s="8"/>
      <c r="U5" s="13">
        <v>0.05</v>
      </c>
      <c r="V5" s="7">
        <v>4</v>
      </c>
      <c r="W5" s="2">
        <v>7</v>
      </c>
      <c r="X5" s="2"/>
      <c r="Y5" s="2"/>
      <c r="Z5" s="2">
        <v>6.8</v>
      </c>
      <c r="AA5" s="2"/>
      <c r="AB5" s="8"/>
    </row>
    <row r="6" spans="1:29" x14ac:dyDescent="0.2">
      <c r="A6" s="13" t="s">
        <v>5</v>
      </c>
      <c r="B6" s="12">
        <v>4</v>
      </c>
      <c r="C6" s="2">
        <v>7.7</v>
      </c>
      <c r="D6" s="2"/>
      <c r="E6" s="2"/>
      <c r="F6" s="2">
        <v>7.5</v>
      </c>
      <c r="G6" s="2"/>
      <c r="H6" s="8"/>
      <c r="K6" s="13" t="s">
        <v>5</v>
      </c>
      <c r="L6" s="7">
        <v>6</v>
      </c>
      <c r="M6" s="2">
        <v>7.7</v>
      </c>
      <c r="N6" s="2"/>
      <c r="O6" s="2"/>
      <c r="P6" s="2">
        <v>7.5</v>
      </c>
      <c r="Q6" s="2"/>
      <c r="R6" s="8"/>
      <c r="U6" s="13" t="s">
        <v>5</v>
      </c>
      <c r="V6" s="7">
        <v>6</v>
      </c>
      <c r="W6" s="2">
        <v>7.7</v>
      </c>
      <c r="X6" s="2"/>
      <c r="Y6" s="2"/>
      <c r="Z6" s="2">
        <v>7.5</v>
      </c>
      <c r="AA6" s="2"/>
      <c r="AB6" s="8"/>
    </row>
    <row r="7" spans="1:29" ht="17" thickBot="1" x14ac:dyDescent="0.25">
      <c r="A7" s="14">
        <v>0.5</v>
      </c>
      <c r="B7" s="12">
        <v>5</v>
      </c>
      <c r="C7" s="2">
        <v>9.1999999999999993</v>
      </c>
      <c r="D7" s="2"/>
      <c r="E7" s="2"/>
      <c r="F7" s="2">
        <v>8.6</v>
      </c>
      <c r="G7" s="2"/>
      <c r="H7" s="8"/>
      <c r="K7" s="14">
        <v>0.5</v>
      </c>
      <c r="L7" s="7">
        <v>8</v>
      </c>
      <c r="M7" s="2">
        <v>9.1999999999999993</v>
      </c>
      <c r="N7" s="2"/>
      <c r="O7" s="2"/>
      <c r="P7" s="2">
        <v>8.6</v>
      </c>
      <c r="Q7" s="2"/>
      <c r="R7" s="8"/>
      <c r="U7" s="14">
        <v>0.5</v>
      </c>
      <c r="V7" s="7">
        <v>8</v>
      </c>
      <c r="W7" s="2">
        <v>9.1999999999999993</v>
      </c>
      <c r="X7" s="2"/>
      <c r="Y7" s="2"/>
      <c r="Z7" s="2">
        <v>8.6</v>
      </c>
      <c r="AA7" s="2"/>
      <c r="AB7" s="8"/>
    </row>
    <row r="8" spans="1:29" x14ac:dyDescent="0.2">
      <c r="B8" s="7">
        <v>6</v>
      </c>
      <c r="C8" s="2">
        <v>10.3</v>
      </c>
      <c r="D8" s="2"/>
      <c r="E8" s="2"/>
      <c r="F8" s="2">
        <v>10.6</v>
      </c>
      <c r="G8" s="2"/>
      <c r="H8" s="8"/>
      <c r="L8" s="7">
        <v>10</v>
      </c>
      <c r="M8" s="2">
        <v>10.3</v>
      </c>
      <c r="N8" s="2"/>
      <c r="O8" s="2"/>
      <c r="P8" s="2">
        <v>10.6</v>
      </c>
      <c r="Q8" s="2"/>
      <c r="R8" s="8"/>
      <c r="V8" s="7">
        <v>10</v>
      </c>
      <c r="W8" s="2">
        <v>10.3</v>
      </c>
      <c r="X8" s="2"/>
      <c r="Y8" s="2"/>
      <c r="Z8" s="2">
        <v>10.6</v>
      </c>
      <c r="AA8" s="2"/>
      <c r="AB8" s="8"/>
    </row>
    <row r="9" spans="1:29" x14ac:dyDescent="0.2">
      <c r="B9" s="7">
        <v>7</v>
      </c>
      <c r="C9" s="2">
        <v>15.4</v>
      </c>
      <c r="D9" s="2"/>
      <c r="E9" s="2"/>
      <c r="F9" s="2">
        <v>15.3</v>
      </c>
      <c r="G9" s="2"/>
      <c r="H9" s="8"/>
      <c r="L9" s="7">
        <v>12</v>
      </c>
      <c r="M9" s="2">
        <v>15.4</v>
      </c>
      <c r="N9" s="2"/>
      <c r="O9" s="2"/>
      <c r="P9" s="2">
        <v>15.3</v>
      </c>
      <c r="Q9" s="2"/>
      <c r="R9" s="8"/>
      <c r="V9" s="7">
        <v>12</v>
      </c>
      <c r="W9" s="2">
        <v>15.4</v>
      </c>
      <c r="X9" s="2"/>
      <c r="Y9" s="2"/>
      <c r="Z9" s="2">
        <v>15.3</v>
      </c>
      <c r="AA9" s="2"/>
      <c r="AB9" s="8"/>
    </row>
    <row r="10" spans="1:29" x14ac:dyDescent="0.2">
      <c r="B10" s="7">
        <v>8</v>
      </c>
      <c r="C10" s="2">
        <v>16.8</v>
      </c>
      <c r="D10" s="2"/>
      <c r="E10" s="2"/>
      <c r="F10" s="2">
        <v>16.600000000000001</v>
      </c>
      <c r="G10" s="2"/>
      <c r="H10" s="8"/>
      <c r="L10" s="7">
        <v>14</v>
      </c>
      <c r="M10" s="2">
        <v>16.8</v>
      </c>
      <c r="N10" s="2"/>
      <c r="O10" s="2"/>
      <c r="P10" s="2">
        <v>16.600000000000001</v>
      </c>
      <c r="Q10" s="2"/>
      <c r="R10" s="8"/>
      <c r="V10" s="7">
        <v>14</v>
      </c>
      <c r="W10" s="2">
        <v>16.8</v>
      </c>
      <c r="X10" s="2"/>
      <c r="Y10" s="2"/>
      <c r="Z10" s="2">
        <v>16.600000000000001</v>
      </c>
      <c r="AA10" s="2"/>
      <c r="AB10" s="8"/>
    </row>
    <row r="11" spans="1:29" ht="17" thickBot="1" x14ac:dyDescent="0.25">
      <c r="B11" s="7">
        <v>9</v>
      </c>
      <c r="C11" s="2">
        <v>17.7</v>
      </c>
      <c r="D11" s="2"/>
      <c r="E11" s="2"/>
      <c r="F11" s="2">
        <v>17.600000000000001</v>
      </c>
      <c r="G11" s="2"/>
      <c r="H11" s="8"/>
      <c r="L11" s="9">
        <v>16</v>
      </c>
      <c r="M11" s="10">
        <v>17.7</v>
      </c>
      <c r="N11" s="10"/>
      <c r="O11" s="10"/>
      <c r="P11" s="10">
        <v>17.600000000000001</v>
      </c>
      <c r="Q11" s="10"/>
      <c r="R11" s="11"/>
      <c r="V11" s="9">
        <v>16</v>
      </c>
      <c r="W11" s="10">
        <v>17.7</v>
      </c>
      <c r="X11" s="10"/>
      <c r="Y11" s="10"/>
      <c r="Z11" s="10">
        <v>17.600000000000001</v>
      </c>
      <c r="AA11" s="10"/>
      <c r="AB11" s="11"/>
    </row>
    <row r="12" spans="1:29" x14ac:dyDescent="0.2">
      <c r="B12" s="7">
        <v>10</v>
      </c>
      <c r="C12" s="2">
        <v>17.8</v>
      </c>
      <c r="D12" s="2"/>
      <c r="E12" s="2"/>
      <c r="F12" s="2">
        <v>17.600000000000001</v>
      </c>
      <c r="G12" s="2"/>
      <c r="H12" s="8"/>
      <c r="L12" s="25"/>
      <c r="M12" s="25"/>
      <c r="N12" s="25"/>
      <c r="O12" s="25"/>
      <c r="P12" s="25"/>
      <c r="Q12" s="25"/>
      <c r="R12" s="25"/>
      <c r="S12" s="25"/>
      <c r="V12" s="25"/>
      <c r="W12" s="25"/>
      <c r="X12" s="25"/>
      <c r="Y12" s="25"/>
      <c r="Z12" s="25"/>
      <c r="AA12" s="25"/>
      <c r="AB12" s="25"/>
      <c r="AC12" s="25"/>
    </row>
    <row r="13" spans="1:29" x14ac:dyDescent="0.2">
      <c r="B13" s="7">
        <v>11</v>
      </c>
      <c r="C13" s="2">
        <v>21.2</v>
      </c>
      <c r="D13" s="2"/>
      <c r="E13" s="2"/>
      <c r="F13" s="2">
        <v>21.2</v>
      </c>
      <c r="G13" s="2"/>
      <c r="H13" s="8"/>
      <c r="L13" s="25"/>
      <c r="M13" s="25"/>
      <c r="N13" s="25"/>
      <c r="O13" s="25"/>
      <c r="P13" s="25"/>
      <c r="Q13" s="25"/>
      <c r="R13" s="25"/>
      <c r="S13" s="25"/>
      <c r="V13" s="25"/>
      <c r="W13" s="25"/>
      <c r="X13" s="25"/>
      <c r="Y13" s="25"/>
      <c r="Z13" s="25"/>
      <c r="AA13" s="25"/>
      <c r="AB13" s="25"/>
      <c r="AC13" s="25"/>
    </row>
    <row r="14" spans="1:29" x14ac:dyDescent="0.2">
      <c r="B14" s="7">
        <v>12</v>
      </c>
      <c r="C14" s="2">
        <v>25.9</v>
      </c>
      <c r="D14" s="2"/>
      <c r="E14" s="2"/>
      <c r="F14" s="2">
        <v>25.7</v>
      </c>
      <c r="G14" s="2"/>
      <c r="H14" s="8"/>
      <c r="L14" s="25"/>
      <c r="M14" s="25"/>
      <c r="N14" s="25"/>
      <c r="O14" s="25"/>
      <c r="P14" s="25"/>
      <c r="Q14" s="25"/>
      <c r="R14" s="25"/>
      <c r="S14" s="25"/>
      <c r="V14" s="25"/>
      <c r="W14" s="25"/>
      <c r="X14" s="25"/>
      <c r="Y14" s="25"/>
      <c r="Z14" s="25"/>
      <c r="AA14" s="25"/>
      <c r="AB14" s="25"/>
      <c r="AC14" s="25"/>
    </row>
    <row r="15" spans="1:29" x14ac:dyDescent="0.2">
      <c r="B15" s="7">
        <v>14</v>
      </c>
      <c r="C15" s="2">
        <v>31.5</v>
      </c>
      <c r="D15" s="2"/>
      <c r="E15" s="2"/>
      <c r="F15" s="2">
        <v>31.3</v>
      </c>
      <c r="G15" s="2"/>
      <c r="H15" s="8"/>
      <c r="L15" s="25"/>
      <c r="M15" s="25"/>
      <c r="N15" s="25"/>
      <c r="O15" s="25"/>
      <c r="P15" s="25"/>
      <c r="Q15" s="25"/>
      <c r="R15" s="25"/>
      <c r="S15" s="25"/>
      <c r="V15" s="25"/>
      <c r="W15" s="25"/>
      <c r="X15" s="25"/>
      <c r="Y15" s="25"/>
      <c r="Z15" s="25"/>
      <c r="AA15" s="25"/>
      <c r="AB15" s="25"/>
      <c r="AC15" s="25"/>
    </row>
    <row r="16" spans="1:29" ht="17" thickBot="1" x14ac:dyDescent="0.25">
      <c r="B16" s="9">
        <v>16</v>
      </c>
      <c r="C16" s="10">
        <v>36.9</v>
      </c>
      <c r="D16" s="10"/>
      <c r="E16" s="10"/>
      <c r="F16" s="10">
        <v>36.5</v>
      </c>
      <c r="G16" s="10"/>
      <c r="H16" s="11"/>
      <c r="L16" s="25"/>
      <c r="M16" s="25"/>
      <c r="N16" s="25"/>
      <c r="O16" s="25"/>
      <c r="P16" s="25"/>
      <c r="Q16" s="25"/>
      <c r="R16" s="25"/>
      <c r="S16" s="25"/>
      <c r="V16" s="25"/>
      <c r="W16" s="25"/>
      <c r="X16" s="25"/>
      <c r="Y16" s="25"/>
      <c r="Z16" s="25"/>
      <c r="AA16" s="25"/>
      <c r="AB16" s="25"/>
      <c r="AC16" s="25"/>
    </row>
    <row r="17" spans="2:29" ht="17" thickBot="1" x14ac:dyDescent="0.25"/>
    <row r="18" spans="2:29" s="1" customFormat="1" ht="17" thickBot="1" x14ac:dyDescent="0.25">
      <c r="B18" s="24" t="s">
        <v>2</v>
      </c>
      <c r="C18" s="21" t="s">
        <v>7</v>
      </c>
      <c r="D18" s="21" t="s">
        <v>9</v>
      </c>
      <c r="E18" s="21" t="s">
        <v>17</v>
      </c>
      <c r="F18" s="21" t="s">
        <v>11</v>
      </c>
      <c r="G18" s="21" t="s">
        <v>14</v>
      </c>
      <c r="H18" s="22" t="s">
        <v>13</v>
      </c>
      <c r="I18" s="1" t="s">
        <v>15</v>
      </c>
      <c r="L18" s="24" t="s">
        <v>2</v>
      </c>
      <c r="M18" s="21" t="s">
        <v>7</v>
      </c>
      <c r="N18" s="21" t="s">
        <v>9</v>
      </c>
      <c r="O18" s="21" t="s">
        <v>17</v>
      </c>
      <c r="P18" s="21" t="s">
        <v>11</v>
      </c>
      <c r="Q18" s="21" t="s">
        <v>14</v>
      </c>
      <c r="R18" s="22" t="s">
        <v>13</v>
      </c>
      <c r="S18" s="1" t="s">
        <v>15</v>
      </c>
      <c r="V18" s="24" t="s">
        <v>2</v>
      </c>
      <c r="W18" s="21" t="s">
        <v>7</v>
      </c>
      <c r="X18" s="21" t="s">
        <v>9</v>
      </c>
      <c r="Y18" s="21" t="s">
        <v>17</v>
      </c>
      <c r="Z18" s="21" t="s">
        <v>11</v>
      </c>
      <c r="AA18" s="21" t="s">
        <v>14</v>
      </c>
      <c r="AB18" s="22" t="s">
        <v>13</v>
      </c>
      <c r="AC18" s="1" t="s">
        <v>15</v>
      </c>
    </row>
    <row r="19" spans="2:29" x14ac:dyDescent="0.2">
      <c r="B19" s="23">
        <f>B4*10^-2</f>
        <v>0.02</v>
      </c>
      <c r="C19" s="17"/>
      <c r="D19" s="17"/>
      <c r="E19" s="17"/>
      <c r="F19" s="17"/>
      <c r="G19" s="17"/>
      <c r="H19" s="18"/>
      <c r="L19" s="23">
        <f>L4*10^-2</f>
        <v>0.02</v>
      </c>
      <c r="M19" s="17"/>
      <c r="N19" s="17"/>
      <c r="O19" s="17"/>
      <c r="P19" s="17"/>
      <c r="Q19" s="17"/>
      <c r="R19" s="18"/>
      <c r="V19" s="23">
        <f>V4*10^-2</f>
        <v>0.02</v>
      </c>
      <c r="W19" s="17"/>
      <c r="X19" s="17"/>
      <c r="Y19" s="17"/>
      <c r="Z19" s="17"/>
      <c r="AA19" s="17"/>
      <c r="AB19" s="18"/>
    </row>
    <row r="20" spans="2:29" x14ac:dyDescent="0.2">
      <c r="B20" s="7">
        <f>B5*10^-2</f>
        <v>0.03</v>
      </c>
      <c r="C20" s="2"/>
      <c r="D20" s="2"/>
      <c r="E20" s="2"/>
      <c r="F20" s="2"/>
      <c r="G20" s="2"/>
      <c r="H20" s="8"/>
      <c r="L20" s="7">
        <f>L5*10^-2</f>
        <v>0.04</v>
      </c>
      <c r="M20" s="2"/>
      <c r="N20" s="2"/>
      <c r="O20" s="2"/>
      <c r="P20" s="2"/>
      <c r="Q20" s="2"/>
      <c r="R20" s="8"/>
      <c r="V20" s="7">
        <f>V5*10^-2</f>
        <v>0.04</v>
      </c>
      <c r="W20" s="2"/>
      <c r="X20" s="2"/>
      <c r="Y20" s="2"/>
      <c r="Z20" s="2"/>
      <c r="AA20" s="2"/>
      <c r="AB20" s="8"/>
    </row>
    <row r="21" spans="2:29" x14ac:dyDescent="0.2">
      <c r="B21" s="7">
        <f>B6*10^-2</f>
        <v>0.04</v>
      </c>
      <c r="C21" s="2"/>
      <c r="D21" s="2"/>
      <c r="E21" s="2"/>
      <c r="F21" s="2"/>
      <c r="G21" s="2"/>
      <c r="H21" s="8"/>
      <c r="L21" s="7">
        <f>L6*10^-2</f>
        <v>0.06</v>
      </c>
      <c r="M21" s="2"/>
      <c r="N21" s="2"/>
      <c r="O21" s="2"/>
      <c r="P21" s="2"/>
      <c r="Q21" s="2"/>
      <c r="R21" s="8"/>
      <c r="V21" s="7">
        <f>V6*10^-2</f>
        <v>0.06</v>
      </c>
      <c r="W21" s="2"/>
      <c r="X21" s="2"/>
      <c r="Y21" s="2"/>
      <c r="Z21" s="2"/>
      <c r="AA21" s="2"/>
      <c r="AB21" s="8"/>
    </row>
    <row r="22" spans="2:29" x14ac:dyDescent="0.2">
      <c r="B22" s="7">
        <f>B7*10^-2</f>
        <v>0.05</v>
      </c>
      <c r="C22" s="2"/>
      <c r="D22" s="2"/>
      <c r="E22" s="2"/>
      <c r="F22" s="2"/>
      <c r="G22" s="2"/>
      <c r="H22" s="8"/>
      <c r="L22" s="7">
        <f>L7*10^-2</f>
        <v>0.08</v>
      </c>
      <c r="M22" s="2"/>
      <c r="N22" s="2"/>
      <c r="O22" s="2"/>
      <c r="P22" s="2"/>
      <c r="Q22" s="2"/>
      <c r="R22" s="8"/>
      <c r="V22" s="7">
        <f>V7*10^-2</f>
        <v>0.08</v>
      </c>
      <c r="W22" s="2"/>
      <c r="X22" s="2"/>
      <c r="Y22" s="2"/>
      <c r="Z22" s="2"/>
      <c r="AA22" s="2"/>
      <c r="AB22" s="8"/>
    </row>
    <row r="23" spans="2:29" x14ac:dyDescent="0.2">
      <c r="B23" s="7">
        <f>B8*10^-2</f>
        <v>0.06</v>
      </c>
      <c r="C23" s="2"/>
      <c r="D23" s="2"/>
      <c r="E23" s="2"/>
      <c r="F23" s="2"/>
      <c r="G23" s="2"/>
      <c r="H23" s="8"/>
      <c r="L23" s="7">
        <f>L8*10^-2</f>
        <v>0.1</v>
      </c>
      <c r="M23" s="2"/>
      <c r="N23" s="2"/>
      <c r="O23" s="2"/>
      <c r="P23" s="2"/>
      <c r="Q23" s="2"/>
      <c r="R23" s="8"/>
      <c r="V23" s="7">
        <f>V8*10^-2</f>
        <v>0.1</v>
      </c>
      <c r="W23" s="2"/>
      <c r="X23" s="2"/>
      <c r="Y23" s="2"/>
      <c r="Z23" s="2"/>
      <c r="AA23" s="2"/>
      <c r="AB23" s="8"/>
    </row>
    <row r="24" spans="2:29" x14ac:dyDescent="0.2">
      <c r="B24" s="7">
        <f>B9*10^-2</f>
        <v>7.0000000000000007E-2</v>
      </c>
      <c r="C24" s="2"/>
      <c r="D24" s="2"/>
      <c r="E24" s="2"/>
      <c r="F24" s="2"/>
      <c r="G24" s="2"/>
      <c r="H24" s="8"/>
      <c r="L24" s="7">
        <f>L9*10^-2</f>
        <v>0.12</v>
      </c>
      <c r="M24" s="2"/>
      <c r="N24" s="2"/>
      <c r="O24" s="2"/>
      <c r="P24" s="2"/>
      <c r="Q24" s="2"/>
      <c r="R24" s="8"/>
      <c r="V24" s="7">
        <f>V9*10^-2</f>
        <v>0.12</v>
      </c>
      <c r="W24" s="2"/>
      <c r="X24" s="2"/>
      <c r="Y24" s="2"/>
      <c r="Z24" s="2"/>
      <c r="AA24" s="2"/>
      <c r="AB24" s="8"/>
    </row>
    <row r="25" spans="2:29" x14ac:dyDescent="0.2">
      <c r="B25" s="7">
        <f>B10*10^-2</f>
        <v>0.08</v>
      </c>
      <c r="C25" s="2"/>
      <c r="D25" s="2"/>
      <c r="E25" s="2"/>
      <c r="F25" s="2"/>
      <c r="G25" s="2"/>
      <c r="H25" s="8"/>
      <c r="L25" s="7">
        <f>L10*10^-2</f>
        <v>0.14000000000000001</v>
      </c>
      <c r="M25" s="2"/>
      <c r="N25" s="2"/>
      <c r="O25" s="2"/>
      <c r="P25" s="2"/>
      <c r="Q25" s="2"/>
      <c r="R25" s="8"/>
      <c r="V25" s="7">
        <f>V10*10^-2</f>
        <v>0.14000000000000001</v>
      </c>
      <c r="W25" s="2"/>
      <c r="X25" s="2"/>
      <c r="Y25" s="2"/>
      <c r="Z25" s="2"/>
      <c r="AA25" s="2"/>
      <c r="AB25" s="8"/>
    </row>
    <row r="26" spans="2:29" ht="17" thickBot="1" x14ac:dyDescent="0.25">
      <c r="B26" s="7">
        <f>B11*10^-2</f>
        <v>0.09</v>
      </c>
      <c r="C26" s="2"/>
      <c r="D26" s="2"/>
      <c r="E26" s="2"/>
      <c r="F26" s="2"/>
      <c r="G26" s="2"/>
      <c r="H26" s="8"/>
      <c r="L26" s="9">
        <f>L11*10^-2</f>
        <v>0.16</v>
      </c>
      <c r="M26" s="10"/>
      <c r="N26" s="10"/>
      <c r="O26" s="10"/>
      <c r="P26" s="10"/>
      <c r="Q26" s="10"/>
      <c r="R26" s="11"/>
      <c r="V26" s="9">
        <f>V11*10^-2</f>
        <v>0.16</v>
      </c>
      <c r="W26" s="10"/>
      <c r="X26" s="10"/>
      <c r="Y26" s="10"/>
      <c r="Z26" s="10"/>
      <c r="AA26" s="10"/>
      <c r="AB26" s="11"/>
    </row>
    <row r="27" spans="2:29" x14ac:dyDescent="0.2">
      <c r="B27" s="7">
        <f>B12*10^-2</f>
        <v>0.1</v>
      </c>
      <c r="C27" s="2"/>
      <c r="D27" s="2"/>
      <c r="E27" s="2"/>
      <c r="F27" s="2"/>
      <c r="G27" s="2"/>
      <c r="H27" s="8"/>
      <c r="L27" s="25"/>
      <c r="M27" s="25"/>
      <c r="N27" s="25"/>
      <c r="O27" s="25"/>
      <c r="P27" s="25"/>
      <c r="Q27" s="25"/>
      <c r="R27" s="25"/>
    </row>
    <row r="28" spans="2:29" x14ac:dyDescent="0.2">
      <c r="B28" s="7">
        <f>B13*10^-2</f>
        <v>0.11</v>
      </c>
      <c r="C28" s="2"/>
      <c r="D28" s="2"/>
      <c r="E28" s="2"/>
      <c r="F28" s="2"/>
      <c r="G28" s="2"/>
      <c r="H28" s="8"/>
      <c r="L28" s="25"/>
      <c r="M28" s="25"/>
      <c r="N28" s="25"/>
      <c r="O28" s="25"/>
      <c r="P28" s="25"/>
      <c r="Q28" s="25"/>
      <c r="R28" s="25"/>
    </row>
    <row r="29" spans="2:29" x14ac:dyDescent="0.2">
      <c r="B29" s="7">
        <f>B14*10^-2</f>
        <v>0.12</v>
      </c>
      <c r="C29" s="2"/>
      <c r="D29" s="2"/>
      <c r="E29" s="2"/>
      <c r="F29" s="2"/>
      <c r="G29" s="2"/>
      <c r="H29" s="8"/>
      <c r="L29" s="25"/>
      <c r="M29" s="25"/>
      <c r="N29" s="25"/>
      <c r="O29" s="25"/>
      <c r="P29" s="25"/>
      <c r="Q29" s="25"/>
      <c r="R29" s="25"/>
    </row>
    <row r="30" spans="2:29" x14ac:dyDescent="0.2">
      <c r="B30" s="7">
        <f>B15*10^-2</f>
        <v>0.14000000000000001</v>
      </c>
      <c r="C30" s="2"/>
      <c r="D30" s="2"/>
      <c r="E30" s="2"/>
      <c r="F30" s="2"/>
      <c r="G30" s="2"/>
      <c r="H30" s="8"/>
      <c r="L30" s="25"/>
      <c r="M30" s="25"/>
      <c r="N30" s="25"/>
      <c r="O30" s="25"/>
      <c r="P30" s="25"/>
      <c r="Q30" s="25"/>
      <c r="R30" s="25"/>
    </row>
    <row r="31" spans="2:29" ht="17" thickBot="1" x14ac:dyDescent="0.25">
      <c r="B31" s="9">
        <f>B16*10^-2</f>
        <v>0.16</v>
      </c>
      <c r="C31" s="10"/>
      <c r="D31" s="10"/>
      <c r="E31" s="10"/>
      <c r="F31" s="10"/>
      <c r="G31" s="10"/>
      <c r="H31" s="11"/>
      <c r="L31" s="25"/>
      <c r="M31" s="25"/>
      <c r="N31" s="25"/>
      <c r="O31" s="25"/>
      <c r="P31" s="25"/>
      <c r="Q31" s="25"/>
      <c r="R31" s="25"/>
    </row>
    <row r="33" spans="1:33" s="1" customFormat="1" ht="17" thickBot="1" x14ac:dyDescent="0.25">
      <c r="B33" s="1" t="s">
        <v>19</v>
      </c>
    </row>
    <row r="34" spans="1:33" s="1" customFormat="1" x14ac:dyDescent="0.2">
      <c r="B34" s="1" t="s">
        <v>2</v>
      </c>
      <c r="C34" s="1" t="s">
        <v>20</v>
      </c>
      <c r="D34" s="1" t="s">
        <v>21</v>
      </c>
      <c r="E34" s="1" t="s">
        <v>22</v>
      </c>
      <c r="F34" s="1" t="s">
        <v>23</v>
      </c>
      <c r="L34" s="1" t="s">
        <v>2</v>
      </c>
      <c r="M34" s="1" t="s">
        <v>20</v>
      </c>
      <c r="N34" s="1" t="s">
        <v>21</v>
      </c>
      <c r="O34" s="1" t="s">
        <v>22</v>
      </c>
      <c r="P34" s="1" t="s">
        <v>23</v>
      </c>
      <c r="V34" s="1" t="s">
        <v>2</v>
      </c>
      <c r="W34" s="1" t="s">
        <v>20</v>
      </c>
      <c r="X34" s="1" t="s">
        <v>21</v>
      </c>
      <c r="Y34" s="1" t="s">
        <v>22</v>
      </c>
      <c r="Z34" s="1" t="s">
        <v>23</v>
      </c>
      <c r="AE34" s="4" t="s">
        <v>27</v>
      </c>
      <c r="AF34" s="5" t="s">
        <v>28</v>
      </c>
      <c r="AG34" s="6" t="s">
        <v>29</v>
      </c>
    </row>
    <row r="35" spans="1:33" x14ac:dyDescent="0.2">
      <c r="A35" s="1" t="s">
        <v>1</v>
      </c>
      <c r="B35" s="3">
        <v>0.02</v>
      </c>
      <c r="K35" s="1" t="s">
        <v>16</v>
      </c>
      <c r="L35" s="3">
        <v>0.02</v>
      </c>
      <c r="U35" s="1" t="s">
        <v>18</v>
      </c>
      <c r="V35" s="3">
        <v>0.02</v>
      </c>
      <c r="AE35" s="26" t="s">
        <v>30</v>
      </c>
      <c r="AF35" s="2">
        <v>1001</v>
      </c>
      <c r="AG35" s="8">
        <v>1</v>
      </c>
    </row>
    <row r="36" spans="1:33" x14ac:dyDescent="0.2">
      <c r="B36" s="3">
        <v>0.03</v>
      </c>
      <c r="L36" s="3">
        <v>0.03</v>
      </c>
      <c r="V36" s="3">
        <v>0.03</v>
      </c>
      <c r="AE36" s="26" t="s">
        <v>31</v>
      </c>
      <c r="AF36" s="2">
        <v>9.8070000000000004</v>
      </c>
      <c r="AG36" s="8">
        <v>1E-3</v>
      </c>
    </row>
    <row r="37" spans="1:33" x14ac:dyDescent="0.2">
      <c r="B37" s="3">
        <v>0.04</v>
      </c>
      <c r="L37" s="3">
        <v>0.04</v>
      </c>
      <c r="V37" s="3">
        <v>0.04</v>
      </c>
      <c r="AE37" s="26" t="s">
        <v>32</v>
      </c>
      <c r="AF37" s="2">
        <v>0.18</v>
      </c>
      <c r="AG37" s="8">
        <v>1E-4</v>
      </c>
    </row>
    <row r="38" spans="1:33" x14ac:dyDescent="0.2">
      <c r="B38" s="3">
        <v>0.05</v>
      </c>
      <c r="L38" s="3">
        <v>0.05</v>
      </c>
      <c r="V38" s="3">
        <v>0.05</v>
      </c>
      <c r="AE38" s="26" t="s">
        <v>33</v>
      </c>
      <c r="AF38" s="2">
        <v>4.0099999999999997E-2</v>
      </c>
      <c r="AG38" s="8">
        <v>3.0000000000000001E-3</v>
      </c>
    </row>
    <row r="39" spans="1:33" x14ac:dyDescent="0.2">
      <c r="B39" s="3">
        <v>0.06</v>
      </c>
      <c r="L39" s="3">
        <v>0.06</v>
      </c>
      <c r="V39" s="3">
        <v>0.06</v>
      </c>
      <c r="AE39" s="26" t="s">
        <v>34</v>
      </c>
      <c r="AF39" s="2">
        <f>50*0.00001</f>
        <v>5.0000000000000001E-4</v>
      </c>
      <c r="AG39" s="8">
        <f>3*0.001</f>
        <v>3.0000000000000001E-3</v>
      </c>
    </row>
    <row r="40" spans="1:33" x14ac:dyDescent="0.2">
      <c r="B40" s="3">
        <v>7.0000000000000007E-2</v>
      </c>
      <c r="L40" s="3">
        <v>7.0000000000000007E-2</v>
      </c>
      <c r="V40" s="3">
        <v>7.0000000000000007E-2</v>
      </c>
      <c r="AE40" s="26" t="s">
        <v>35</v>
      </c>
      <c r="AF40" s="2">
        <f>52*0.00001</f>
        <v>5.2000000000000006E-4</v>
      </c>
      <c r="AG40" s="8">
        <v>3.0000000000000001E-3</v>
      </c>
    </row>
    <row r="41" spans="1:33" x14ac:dyDescent="0.2">
      <c r="B41" s="3">
        <v>0.08</v>
      </c>
      <c r="L41" s="3">
        <v>0.08</v>
      </c>
      <c r="V41" s="3">
        <v>0.08</v>
      </c>
      <c r="AE41" s="26" t="s">
        <v>36</v>
      </c>
      <c r="AF41" s="2">
        <f>65*0.00001</f>
        <v>6.5000000000000008E-4</v>
      </c>
      <c r="AG41" s="8">
        <v>3.0000000000000001E-3</v>
      </c>
    </row>
    <row r="42" spans="1:33" x14ac:dyDescent="0.2">
      <c r="B42" s="3">
        <v>0.09</v>
      </c>
      <c r="L42" s="3">
        <v>0.09</v>
      </c>
      <c r="V42" s="3">
        <v>0.09</v>
      </c>
      <c r="AE42" s="26" t="s">
        <v>37</v>
      </c>
      <c r="AF42" s="2">
        <v>0.154</v>
      </c>
      <c r="AG42" s="8">
        <v>5.0000000000000001E-3</v>
      </c>
    </row>
    <row r="43" spans="1:33" x14ac:dyDescent="0.2">
      <c r="B43" s="3">
        <v>0.1</v>
      </c>
      <c r="L43" s="3">
        <v>0.1</v>
      </c>
      <c r="V43" s="3">
        <v>0.1</v>
      </c>
      <c r="AE43" s="26" t="s">
        <v>38</v>
      </c>
      <c r="AF43" s="2">
        <v>0.151</v>
      </c>
      <c r="AG43" s="8">
        <v>5.0000000000000001E-3</v>
      </c>
    </row>
    <row r="44" spans="1:33" x14ac:dyDescent="0.2">
      <c r="B44" s="3">
        <v>0.11</v>
      </c>
      <c r="L44" s="3">
        <v>0.11</v>
      </c>
      <c r="V44" s="3">
        <v>0.11</v>
      </c>
      <c r="AE44" s="26" t="s">
        <v>39</v>
      </c>
      <c r="AF44" s="2">
        <v>0.14099999999999999</v>
      </c>
      <c r="AG44" s="8">
        <v>5.0000000000000001E-3</v>
      </c>
    </row>
    <row r="45" spans="1:33" x14ac:dyDescent="0.2">
      <c r="B45" s="3">
        <v>0.12</v>
      </c>
      <c r="L45" s="3">
        <v>0.12</v>
      </c>
      <c r="V45" s="3">
        <v>0.12</v>
      </c>
      <c r="AE45" s="26" t="s">
        <v>25</v>
      </c>
      <c r="AF45" s="2">
        <v>1.2359999999999999E-3</v>
      </c>
      <c r="AG45" s="8" t="s">
        <v>41</v>
      </c>
    </row>
    <row r="46" spans="1:33" ht="17" thickBot="1" x14ac:dyDescent="0.25">
      <c r="B46" s="3">
        <v>0.14000000000000001</v>
      </c>
      <c r="L46" s="3">
        <v>0.14000000000000001</v>
      </c>
      <c r="V46" s="3">
        <v>0.14000000000000001</v>
      </c>
      <c r="AE46" s="27" t="s">
        <v>40</v>
      </c>
      <c r="AF46" s="10">
        <v>90</v>
      </c>
      <c r="AG46" s="11">
        <v>0.5</v>
      </c>
    </row>
    <row r="47" spans="1:33" x14ac:dyDescent="0.2">
      <c r="B47" s="3">
        <v>0.16</v>
      </c>
      <c r="L47" s="3">
        <v>0.16</v>
      </c>
      <c r="V47" s="3">
        <v>0.16</v>
      </c>
    </row>
    <row r="48" spans="1:33" x14ac:dyDescent="0.2">
      <c r="E48" s="3" t="s">
        <v>24</v>
      </c>
      <c r="O48" s="3" t="s">
        <v>24</v>
      </c>
      <c r="Y48" s="3" t="s">
        <v>24</v>
      </c>
    </row>
    <row r="49" spans="5:25" x14ac:dyDescent="0.2">
      <c r="E49" s="3" t="s">
        <v>25</v>
      </c>
      <c r="O49" s="3" t="s">
        <v>25</v>
      </c>
      <c r="Y49" s="3" t="s">
        <v>25</v>
      </c>
    </row>
    <row r="50" spans="5:25" x14ac:dyDescent="0.2">
      <c r="E50" s="3" t="s">
        <v>26</v>
      </c>
      <c r="O50" s="3" t="s">
        <v>26</v>
      </c>
      <c r="Y50" s="3" t="s">
        <v>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Cao</dc:creator>
  <cp:lastModifiedBy>Jacky Cao</cp:lastModifiedBy>
  <dcterms:created xsi:type="dcterms:W3CDTF">2016-11-21T20:31:34Z</dcterms:created>
  <dcterms:modified xsi:type="dcterms:W3CDTF">2016-11-21T20:47:33Z</dcterms:modified>
</cp:coreProperties>
</file>