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6" yWindow="3684" windowWidth="18324" windowHeight="3528"/>
  </bookViews>
  <sheets>
    <sheet name="MQM" sheetId="1" r:id="rId1"/>
  </sheets>
  <definedNames>
    <definedName name="_xlnm._FilterDatabase" localSheetId="0" hidden="1">MQM!$D$1:$AI$5</definedName>
  </definedNames>
  <calcPr calcId="145621"/>
</workbook>
</file>

<file path=xl/calcChain.xml><?xml version="1.0" encoding="utf-8"?>
<calcChain xmlns="http://schemas.openxmlformats.org/spreadsheetml/2006/main">
  <c r="AD5" i="1" l="1"/>
  <c r="AD4" i="1"/>
  <c r="AD2" i="1"/>
  <c r="AD3" i="1"/>
  <c r="W5" i="1" l="1"/>
  <c r="W4" i="1"/>
  <c r="W3" i="1"/>
  <c r="W2" i="1"/>
  <c r="P5" i="1"/>
  <c r="P4" i="1"/>
  <c r="P3" i="1"/>
  <c r="P2" i="1"/>
</calcChain>
</file>

<file path=xl/sharedStrings.xml><?xml version="1.0" encoding="utf-8"?>
<sst xmlns="http://schemas.openxmlformats.org/spreadsheetml/2006/main" count="103" uniqueCount="73">
  <si>
    <t>Vendor</t>
    <phoneticPr fontId="1" type="noConversion"/>
  </si>
  <si>
    <t>USB Type-C (AVAP)(CH=-1.15 , H=4.43 , 30u"Gold ,Black Tongue , Black Ni)</t>
    <phoneticPr fontId="1" type="noConversion"/>
  </si>
  <si>
    <t>HIGHSTAR</t>
  </si>
  <si>
    <t>DEREN</t>
  </si>
  <si>
    <t>LOTES</t>
  </si>
  <si>
    <t>S CONN HIGHSTAR UB11249-B200W-1H 24P H4.37 USB TYPE_C P0.25</t>
  </si>
  <si>
    <t>S CONN DEREN 560Q17-001H 24P H4.43 USB TYPE_C P0.25</t>
  </si>
  <si>
    <t>S CONN LOTES AUSB0453-P103A11 24P H4.3 USB TYPE_C P0.25</t>
  </si>
  <si>
    <t>M</t>
    <phoneticPr fontId="1" type="noConversion"/>
  </si>
  <si>
    <t>LTCX0093HB0</t>
    <phoneticPr fontId="1" type="noConversion"/>
  </si>
  <si>
    <t>S1</t>
    <phoneticPr fontId="1" type="noConversion"/>
  </si>
  <si>
    <t>LTCX0093IB0</t>
    <phoneticPr fontId="1" type="noConversion"/>
  </si>
  <si>
    <t>S2</t>
    <phoneticPr fontId="1" type="noConversion"/>
  </si>
  <si>
    <t>LTCX0094RB0</t>
    <phoneticPr fontId="1" type="noConversion"/>
  </si>
  <si>
    <t>JTYPEC1 &amp; JTYPEC2</t>
  </si>
  <si>
    <t>94HK</t>
  </si>
  <si>
    <t>DR1927Z</t>
  </si>
  <si>
    <t>N/A</t>
    <phoneticPr fontId="1" type="noConversion"/>
  </si>
  <si>
    <t>Comments</t>
    <phoneticPr fontId="1" type="noConversion"/>
  </si>
  <si>
    <t>203374 USB Type-C port eject force not meet spec(spec:0.8kg~2kg) after Operating Force Measurement</t>
    <phoneticPr fontId="1" type="noConversion"/>
  </si>
  <si>
    <t>203374 USB Type-C port eject force not meet spec(spec:0.8kg~2kg) after Operating Force Measurement
204869 The chip of  HIGHSTAR DC-IN connector  is skewed after DC-IN Jack strength test( X axis Drop ,fail at axis +Y)</t>
    <phoneticPr fontId="1" type="noConversion"/>
  </si>
  <si>
    <t>B_RD_EMI</t>
    <phoneticPr fontId="68" type="noConversion"/>
  </si>
  <si>
    <t>C_DQA_Reliability</t>
    <phoneticPr fontId="1" type="noConversion"/>
  </si>
  <si>
    <t>C_RD_EMI</t>
    <phoneticPr fontId="68" type="noConversion"/>
  </si>
  <si>
    <t>ELY5U</t>
    <phoneticPr fontId="1" type="noConversion"/>
  </si>
  <si>
    <t>B_DQA_DataCode</t>
    <phoneticPr fontId="1" type="noConversion"/>
  </si>
  <si>
    <t>B_DQA_Reliability</t>
    <phoneticPr fontId="1" type="noConversion"/>
  </si>
  <si>
    <t>B_DQA_Compatibility</t>
    <phoneticPr fontId="1" type="noConversion"/>
  </si>
  <si>
    <t>B_DQA_Result</t>
    <phoneticPr fontId="1" type="noConversion"/>
  </si>
  <si>
    <t>B_RD_ESD</t>
    <phoneticPr fontId="68" type="noConversion"/>
  </si>
  <si>
    <t>B_RD_RF</t>
    <phoneticPr fontId="1" type="noConversion"/>
  </si>
  <si>
    <t>C_DQA_DataCode</t>
    <phoneticPr fontId="1" type="noConversion"/>
  </si>
  <si>
    <t>C_DQA_Compatibility</t>
    <phoneticPr fontId="1" type="noConversion"/>
  </si>
  <si>
    <t>C_DQA_Result</t>
    <phoneticPr fontId="1" type="noConversion"/>
  </si>
  <si>
    <t>C38(NB)</t>
    <phoneticPr fontId="1" type="noConversion"/>
  </si>
  <si>
    <t>Customer</t>
    <phoneticPr fontId="1" type="noConversion"/>
  </si>
  <si>
    <t>SourcePriority</t>
    <phoneticPr fontId="1" type="noConversion"/>
  </si>
  <si>
    <t>CompalPN</t>
    <phoneticPr fontId="1" type="noConversion"/>
  </si>
  <si>
    <t>Description</t>
    <phoneticPr fontId="1" type="noConversion"/>
  </si>
  <si>
    <t>Location</t>
    <phoneticPr fontId="1" type="noConversion"/>
  </si>
  <si>
    <t>C_RD_ESD</t>
    <phoneticPr fontId="68" type="noConversion"/>
  </si>
  <si>
    <t>C_RD_RF</t>
    <phoneticPr fontId="1" type="noConversion"/>
  </si>
  <si>
    <t>Control_run</t>
    <phoneticPr fontId="1" type="noConversion"/>
  </si>
  <si>
    <t>t</t>
    <phoneticPr fontId="1" type="noConversion"/>
  </si>
  <si>
    <t>t</t>
    <phoneticPr fontId="1" type="noConversion"/>
  </si>
  <si>
    <r>
      <t>USB 3.1 Gen2(</t>
    </r>
    <r>
      <rPr>
        <sz val="12"/>
        <color theme="1"/>
        <rFont val="DengXian"/>
        <family val="3"/>
        <charset val="134"/>
      </rPr>
      <t>沉</t>
    </r>
    <r>
      <rPr>
        <sz val="12"/>
        <color theme="1"/>
        <rFont val="細明體"/>
        <family val="3"/>
        <charset val="136"/>
      </rPr>
      <t>版</t>
    </r>
    <r>
      <rPr>
        <sz val="12"/>
        <color theme="1"/>
        <rFont val="Calibri"/>
        <family val="2"/>
      </rPr>
      <t>CH=0.36 , H=5.72, 9P, BlackTongue ,G/F , Black Ni)</t>
    </r>
    <phoneticPr fontId="1" type="noConversion"/>
  </si>
  <si>
    <t>ACON</t>
    <phoneticPr fontId="1" type="noConversion"/>
  </si>
  <si>
    <t>M</t>
    <phoneticPr fontId="1" type="noConversion"/>
  </si>
  <si>
    <t>LTCX0093GB0</t>
    <phoneticPr fontId="1" type="noConversion"/>
  </si>
  <si>
    <t>CONN ACON GTRA0-9U1U91 9P H5.72 USB3.1</t>
    <phoneticPr fontId="1" type="noConversion"/>
  </si>
  <si>
    <t>JUSB2 &amp; JUSB1</t>
    <phoneticPr fontId="1" type="noConversion"/>
  </si>
  <si>
    <t>Qty</t>
    <phoneticPr fontId="1" type="noConversion"/>
  </si>
  <si>
    <t>VendorPN</t>
    <phoneticPr fontId="1" type="noConversion"/>
  </si>
  <si>
    <t>Status</t>
    <phoneticPr fontId="1" type="noConversion"/>
  </si>
  <si>
    <t>Drop</t>
  </si>
  <si>
    <t>Name</t>
  </si>
  <si>
    <t xml:space="preserve">USB 3.1 </t>
  </si>
  <si>
    <t xml:space="preserve">USB Type-C </t>
  </si>
  <si>
    <t>USB Type-C</t>
  </si>
  <si>
    <t>INV_DQA_DataCode</t>
  </si>
  <si>
    <t>INV_DQA_Reliability</t>
  </si>
  <si>
    <t>INV_DQA_Compatibility</t>
  </si>
  <si>
    <t>INV_DQA_Result</t>
  </si>
  <si>
    <t>INV_RD_ESD</t>
  </si>
  <si>
    <t>INV_RD_EMI</t>
  </si>
  <si>
    <t>INV_RD_RF</t>
  </si>
  <si>
    <t>Project</t>
  </si>
  <si>
    <t>Category</t>
  </si>
  <si>
    <t>QF</t>
  </si>
  <si>
    <t>QS</t>
  </si>
  <si>
    <t>QT</t>
  </si>
  <si>
    <t>QF_L</t>
  </si>
  <si>
    <t>Qd_L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</si>
</sst>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6" formatCode="[$€-404]* #,##0.00\ ;\-[$€-404]* #,##0.00\ ;[$€-404]* \-#\ "/>
    <numFmt numFmtId="177" formatCode="_(* #,##0.0_);_(* \(#,##0.00\);_(* \-??_);_(@_)"/>
    <numFmt numFmtId="178" formatCode="General_)"/>
    <numFmt numFmtId="179" formatCode="0.000"/>
    <numFmt numFmtId="180" formatCode="&quot;fl&quot;#,##0_);&quot;(fl&quot;#,##0\)"/>
    <numFmt numFmtId="181" formatCode="&quot;fl&quot;#,##0_);[Red]&quot;(fl&quot;#,##0\)"/>
    <numFmt numFmtId="182" formatCode="&quot;fl&quot;#,##0.00_);&quot;(fl&quot;#,##0.00\)"/>
    <numFmt numFmtId="183" formatCode="_(\$* #,##0,\K_);_(\$* \(#,##0,&quot;K)&quot;;_(\$* \-_);_(@_)"/>
    <numFmt numFmtId="184" formatCode="_(\$* #,##0.0,\K_);_(\$* \(#,##0.0,&quot;K)&quot;;_(\$* \-_);_(@_)"/>
    <numFmt numFmtId="185" formatCode="\\#,##0;&quot;\\\\-&quot;#,##0"/>
    <numFmt numFmtId="186" formatCode="0.00_)"/>
    <numFmt numFmtId="187" formatCode="_(* #,##0,\K_);_(* \(#,##0,&quot;K)&quot;;_(* \-_);_(@_)"/>
    <numFmt numFmtId="188" formatCode="_(* #,##0.0,\K_);_(* \(#,##0.0,&quot;K)&quot;;_(* \-_);_(@_)"/>
    <numFmt numFmtId="189" formatCode="\60&quot;47:&quot;"/>
    <numFmt numFmtId="190" formatCode="&quot;fl&quot;#,##0.00_);[Red]&quot;(fl&quot;#,##0.00\)"/>
    <numFmt numFmtId="191" formatCode="_(&quot;fl&quot;* #,##0_);_(&quot;fl&quot;* \(#,##0\);_(&quot;fl&quot;* \-_);_(@_)"/>
    <numFmt numFmtId="192" formatCode="_-[$€-2]* #,##0.00_-;\-[$€-2]* #,##0.00_-;_-[$€-2]* \-??_-"/>
    <numFmt numFmtId="193" formatCode="_(\$* #,##0_);_(\$* \(#,##0\);_(\$* \-_);_(@_)"/>
    <numFmt numFmtId="194" formatCode="\\#,##0;[Red]&quot;\\-&quot;#,##0"/>
    <numFmt numFmtId="195" formatCode="\\#,##0.00;[Red]&quot;\\\\\\-&quot;#,##0.00"/>
    <numFmt numFmtId="196" formatCode="\\#,##0;[Red]&quot;\-&quot;#,##0"/>
    <numFmt numFmtId="197" formatCode="[$-409]d/mmm/yy;@"/>
  </numFmts>
  <fonts count="71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0"/>
      <name val="Calibri"/>
      <family val="2"/>
    </font>
    <font>
      <sz val="12"/>
      <color theme="1"/>
      <name val="細明體"/>
      <family val="3"/>
      <charset val="136"/>
    </font>
    <font>
      <sz val="10"/>
      <name val="Microsoft YaHei"/>
      <family val="2"/>
      <charset val="136"/>
    </font>
    <font>
      <sz val="10"/>
      <name val="Arial"/>
      <family val="2"/>
    </font>
    <font>
      <sz val="10"/>
      <color indexed="9"/>
      <name val="Microsoft YaHei"/>
      <family val="2"/>
      <charset val="136"/>
    </font>
    <font>
      <sz val="10"/>
      <color indexed="8"/>
      <name val="Microsoft YaHei"/>
      <family val="2"/>
      <charset val="136"/>
    </font>
    <font>
      <sz val="10"/>
      <color indexed="16"/>
      <name val="Microsoft YaHei"/>
      <family val="2"/>
      <charset val="136"/>
    </font>
    <font>
      <sz val="10"/>
      <color indexed="23"/>
      <name val="Microsoft YaHei"/>
      <family val="2"/>
      <charset val="136"/>
    </font>
    <font>
      <sz val="10"/>
      <color indexed="17"/>
      <name val="Microsoft YaHei"/>
      <family val="2"/>
      <charset val="136"/>
    </font>
    <font>
      <sz val="10"/>
      <color indexed="19"/>
      <name val="Microsoft YaHei"/>
      <family val="2"/>
      <charset val="136"/>
    </font>
    <font>
      <sz val="10"/>
      <color indexed="8"/>
      <name val="Arial"/>
      <family val="2"/>
    </font>
    <font>
      <sz val="10"/>
      <color indexed="63"/>
      <name val="Microsoft YaHei"/>
      <family val="2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8"/>
      <name val="Arial"/>
      <family val="2"/>
    </font>
    <font>
      <b/>
      <sz val="12"/>
      <color indexed="9"/>
      <name val="新細明體"/>
      <family val="1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Microsoft YaHe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9"/>
      <name val="Times New Roman"/>
      <family val="1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9"/>
      <name val="Geneva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sz val="16"/>
      <name val="Arial"/>
      <family val="2"/>
    </font>
    <font>
      <b/>
      <sz val="11"/>
      <color indexed="63"/>
      <name val="Calibri"/>
      <family val="2"/>
    </font>
    <font>
      <sz val="12"/>
      <color indexed="9"/>
      <name val="Arial"/>
      <family val="2"/>
    </font>
    <font>
      <sz val="10"/>
      <name val="CG Times (WN)"/>
      <family val="1"/>
    </font>
    <font>
      <b/>
      <sz val="18"/>
      <color indexed="54"/>
      <name val="Calibri"/>
      <family val="2"/>
    </font>
    <font>
      <sz val="11"/>
      <color indexed="10"/>
      <name val="Calibri"/>
      <family val="2"/>
    </font>
    <font>
      <sz val="12"/>
      <name val="Bookman Old Style"/>
      <family val="1"/>
    </font>
    <font>
      <sz val="12"/>
      <name val="宋体"/>
      <family val="3"/>
      <charset val="136"/>
    </font>
    <font>
      <sz val="12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.6"/>
      <color indexed="20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뼻뮝"/>
      <family val="1"/>
      <charset val="136"/>
    </font>
    <font>
      <sz val="12"/>
      <color indexed="10"/>
      <name val="新細明體"/>
      <family val="1"/>
      <charset val="136"/>
    </font>
    <font>
      <sz val="10"/>
      <name val="굴림체"/>
      <family val="3"/>
      <charset val="136"/>
    </font>
    <font>
      <i/>
      <sz val="12"/>
      <color rgb="FF7F7F7F"/>
      <name val="宋体"/>
      <family val="1"/>
      <charset val="136"/>
      <scheme val="minor"/>
    </font>
    <font>
      <sz val="12"/>
      <name val="宋体"/>
      <family val="3"/>
      <charset val="134"/>
    </font>
    <font>
      <sz val="11"/>
      <color theme="1"/>
      <name val="宋体"/>
      <family val="1"/>
      <charset val="136"/>
      <scheme val="minor"/>
    </font>
    <font>
      <sz val="9"/>
      <name val="宋体"/>
      <family val="3"/>
      <charset val="136"/>
      <scheme val="minor"/>
    </font>
    <font>
      <b/>
      <sz val="12"/>
      <color theme="0"/>
      <name val="Calibri"/>
      <family val="2"/>
    </font>
    <font>
      <sz val="12"/>
      <color theme="1"/>
      <name val="DengXian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indexed="24"/>
        <bgColor indexed="46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48"/>
        <bgColor indexed="30"/>
      </patternFill>
    </fill>
    <fill>
      <patternFill patternType="solid">
        <fgColor indexed="55"/>
        <bgColor indexed="50"/>
      </patternFill>
    </fill>
    <fill>
      <patternFill patternType="solid">
        <fgColor indexed="54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22"/>
        <bgColor indexed="47"/>
      </patternFill>
    </fill>
    <fill>
      <patternFill patternType="solid">
        <fgColor indexed="16"/>
        <bgColor indexed="10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1">
    <xf numFmtId="0" fontId="0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6" fillId="3" borderId="0" applyNumberFormat="0" applyBorder="0" applyAlignment="0" applyProtection="0"/>
    <xf numFmtId="0" fontId="24" fillId="0" borderId="0"/>
    <xf numFmtId="0" fontId="7" fillId="0" borderId="0">
      <alignment vertical="center"/>
    </xf>
    <xf numFmtId="0" fontId="23" fillId="0" borderId="0"/>
    <xf numFmtId="0" fontId="7" fillId="0" borderId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5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4" borderId="0" applyNumberFormat="0" applyBorder="0" applyAlignment="0" applyProtection="0"/>
    <xf numFmtId="0" fontId="17" fillId="11" borderId="0" applyNumberFormat="0" applyBorder="0" applyAlignment="0" applyProtection="0"/>
    <xf numFmtId="0" fontId="25" fillId="7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7" borderId="0" applyNumberFormat="0" applyBorder="0" applyAlignment="0" applyProtection="0"/>
    <xf numFmtId="0" fontId="25" fillId="12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3" borderId="0" applyNumberFormat="0" applyBorder="0" applyAlignment="0" applyProtection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6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7" borderId="0" applyNumberFormat="0" applyBorder="0" applyAlignment="0" applyProtection="0"/>
    <xf numFmtId="0" fontId="26" fillId="12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3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24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1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29" fillId="6" borderId="2" applyNumberFormat="0" applyAlignment="0" applyProtection="0"/>
    <xf numFmtId="0" fontId="30" fillId="0" borderId="0" applyNumberFormat="0" applyFill="0" applyBorder="0" applyAlignment="0" applyProtection="0"/>
    <xf numFmtId="0" fontId="31" fillId="25" borderId="3" applyNumberFormat="0" applyAlignment="0" applyProtection="0"/>
    <xf numFmtId="177" fontId="6" fillId="0" borderId="0" applyFill="0" applyBorder="0" applyAlignment="0" applyProtection="0"/>
    <xf numFmtId="3" fontId="6" fillId="0" borderId="0" applyFill="0" applyBorder="0" applyAlignment="0" applyProtection="0"/>
    <xf numFmtId="183" fontId="6" fillId="0" borderId="0" applyFill="0" applyBorder="0" applyAlignment="0" applyProtection="0"/>
    <xf numFmtId="178" fontId="6" fillId="0" borderId="0" applyFill="0" applyBorder="0" applyAlignment="0" applyProtection="0"/>
    <xf numFmtId="184" fontId="32" fillId="0" borderId="0"/>
    <xf numFmtId="185" fontId="6" fillId="0" borderId="0" applyFill="0" applyBorder="0" applyAlignment="0" applyProtection="0"/>
    <xf numFmtId="0" fontId="6" fillId="0" borderId="0" applyFill="0" applyBorder="0" applyAlignment="0" applyProtection="0"/>
    <xf numFmtId="14" fontId="14" fillId="0" borderId="0" applyFill="0" applyBorder="0" applyAlignment="0"/>
    <xf numFmtId="38" fontId="33" fillId="0" borderId="4">
      <alignment vertical="center"/>
    </xf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22" fillId="0" borderId="0"/>
    <xf numFmtId="2" fontId="6" fillId="0" borderId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4" fillId="30" borderId="5">
      <alignment textRotation="90" wrapText="1"/>
    </xf>
    <xf numFmtId="0" fontId="21" fillId="0" borderId="6" applyNumberFormat="0" applyAlignment="0" applyProtection="0"/>
    <xf numFmtId="0" fontId="21" fillId="0" borderId="7">
      <alignment horizontal="left" vertical="center"/>
    </xf>
    <xf numFmtId="0" fontId="1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5" fillId="11" borderId="2" applyNumberFormat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36" fillId="0" borderId="8" applyNumberFormat="0" applyFill="0" applyAlignment="0" applyProtection="0"/>
    <xf numFmtId="0" fontId="23" fillId="0" borderId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14" fillId="0" borderId="0"/>
    <xf numFmtId="0" fontId="7" fillId="0" borderId="0"/>
    <xf numFmtId="186" fontId="37" fillId="0" borderId="0"/>
    <xf numFmtId="0" fontId="7" fillId="0" borderId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0" fontId="15" fillId="5" borderId="2" applyNumberFormat="0" applyAlignment="0" applyProtection="0"/>
    <xf numFmtId="187" fontId="32" fillId="0" borderId="0"/>
    <xf numFmtId="188" fontId="32" fillId="0" borderId="0"/>
    <xf numFmtId="0" fontId="38" fillId="6" borderId="9" applyNumberFormat="0" applyAlignment="0" applyProtection="0"/>
    <xf numFmtId="181" fontId="6" fillId="0" borderId="0" applyFill="0" applyBorder="0" applyAlignment="0" applyProtection="0"/>
    <xf numFmtId="189" fontId="6" fillId="0" borderId="0" applyFill="0" applyBorder="0" applyAlignment="0" applyProtection="0"/>
    <xf numFmtId="177" fontId="28" fillId="0" borderId="0" applyFill="0" applyBorder="0" applyAlignment="0"/>
    <xf numFmtId="178" fontId="28" fillId="0" borderId="0" applyFill="0" applyBorder="0" applyAlignment="0"/>
    <xf numFmtId="177" fontId="28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0" fontId="39" fillId="0" borderId="0" applyNumberFormat="0" applyBorder="0" applyAlignment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9" fontId="14" fillId="0" borderId="0" applyFill="0" applyBorder="0" applyAlignment="0"/>
    <xf numFmtId="190" fontId="28" fillId="0" borderId="0" applyFill="0" applyBorder="0" applyAlignment="0"/>
    <xf numFmtId="191" fontId="28" fillId="0" borderId="0" applyFill="0" applyBorder="0" applyAlignment="0"/>
    <xf numFmtId="0" fontId="41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/>
    <xf numFmtId="0" fontId="17" fillId="0" borderId="0"/>
    <xf numFmtId="0" fontId="24" fillId="0" borderId="0">
      <alignment vertical="center"/>
    </xf>
    <xf numFmtId="0" fontId="6" fillId="0" borderId="0"/>
    <xf numFmtId="0" fontId="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6" fillId="0" borderId="0">
      <alignment vertical="center"/>
    </xf>
    <xf numFmtId="0" fontId="7" fillId="0" borderId="0"/>
    <xf numFmtId="0" fontId="43" fillId="0" borderId="0"/>
    <xf numFmtId="0" fontId="16" fillId="0" borderId="0"/>
    <xf numFmtId="192" fontId="16" fillId="0" borderId="0">
      <alignment vertical="center"/>
    </xf>
    <xf numFmtId="0" fontId="17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7" fillId="0" borderId="0"/>
    <xf numFmtId="0" fontId="16" fillId="0" borderId="0"/>
    <xf numFmtId="0" fontId="44" fillId="0" borderId="0">
      <alignment vertical="center"/>
    </xf>
    <xf numFmtId="0" fontId="45" fillId="0" borderId="0">
      <alignment vertical="center"/>
    </xf>
    <xf numFmtId="0" fontId="46" fillId="13" borderId="0" applyNumberFormat="0" applyBorder="0" applyAlignment="0" applyProtection="0"/>
    <xf numFmtId="0" fontId="18" fillId="0" borderId="11" applyNumberFormat="0" applyFill="0" applyAlignment="0" applyProtection="0"/>
    <xf numFmtId="0" fontId="47" fillId="8" borderId="0" applyNumberFormat="0" applyBorder="0" applyAlignment="0" applyProtection="0"/>
    <xf numFmtId="0" fontId="48" fillId="31" borderId="2" applyNumberFormat="0" applyAlignment="0" applyProtection="0"/>
    <xf numFmtId="0" fontId="23" fillId="0" borderId="0"/>
    <xf numFmtId="193" fontId="6" fillId="0" borderId="0" applyFill="0" applyBorder="0" applyAlignment="0" applyProtection="0"/>
    <xf numFmtId="0" fontId="49" fillId="0" borderId="8" applyNumberFormat="0" applyFill="0" applyAlignment="0" applyProtection="0"/>
    <xf numFmtId="40" fontId="6" fillId="0" borderId="0" applyFill="0" applyBorder="0" applyAlignment="0" applyProtection="0"/>
    <xf numFmtId="38" fontId="6" fillId="0" borderId="0" applyFill="0" applyBorder="0" applyAlignment="0" applyProtection="0"/>
    <xf numFmtId="0" fontId="6" fillId="5" borderId="12" applyNumberFormat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Border="0" applyProtection="0"/>
    <xf numFmtId="0" fontId="65" fillId="0" borderId="0" applyNumberFormat="0" applyFill="0" applyBorder="0" applyAlignment="0" applyProtection="0">
      <alignment vertical="center"/>
    </xf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34" borderId="0" applyNumberFormat="0" applyBorder="0" applyAlignment="0" applyProtection="0"/>
    <xf numFmtId="0" fontId="54" fillId="0" borderId="13" applyNumberFormat="0" applyFill="0" applyAlignment="0" applyProtection="0"/>
    <xf numFmtId="0" fontId="54" fillId="0" borderId="13" applyNumberFormat="0" applyFill="0" applyAlignment="0" applyProtection="0"/>
    <xf numFmtId="0" fontId="55" fillId="0" borderId="14" applyNumberFormat="0" applyFill="0" applyAlignment="0" applyProtection="0"/>
    <xf numFmtId="0" fontId="56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" fillId="0" borderId="0"/>
    <xf numFmtId="0" fontId="14" fillId="0" borderId="0"/>
    <xf numFmtId="0" fontId="7" fillId="0" borderId="0"/>
    <xf numFmtId="176" fontId="7" fillId="0" borderId="0"/>
    <xf numFmtId="192" fontId="7" fillId="0" borderId="0"/>
    <xf numFmtId="176" fontId="7" fillId="0" borderId="0"/>
    <xf numFmtId="17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11" borderId="2" applyNumberFormat="0" applyAlignment="0" applyProtection="0"/>
    <xf numFmtId="0" fontId="59" fillId="31" borderId="9" applyNumberFormat="0" applyAlignment="0" applyProtection="0"/>
    <xf numFmtId="0" fontId="60" fillId="0" borderId="0" applyNumberFormat="0" applyFill="0" applyBorder="0" applyAlignment="0" applyProtection="0"/>
    <xf numFmtId="0" fontId="20" fillId="35" borderId="3" applyNumberFormat="0" applyAlignment="0" applyProtection="0"/>
    <xf numFmtId="0" fontId="6" fillId="0" borderId="0" applyFill="0" applyBorder="0" applyAlignment="0" applyProtection="0"/>
    <xf numFmtId="0" fontId="6" fillId="0" borderId="0" applyFill="0" applyBorder="0" applyAlignment="0" applyProtection="0"/>
    <xf numFmtId="10" fontId="6" fillId="0" borderId="0" applyFill="0" applyBorder="0" applyAlignment="0" applyProtection="0"/>
    <xf numFmtId="0" fontId="61" fillId="9" borderId="0" applyNumberFormat="0" applyBorder="0" applyAlignment="0" applyProtection="0"/>
    <xf numFmtId="0" fontId="62" fillId="0" borderId="0"/>
    <xf numFmtId="0" fontId="63" fillId="0" borderId="0" applyNumberFormat="0" applyFill="0" applyBorder="0" applyAlignment="0" applyProtection="0"/>
    <xf numFmtId="194" fontId="6" fillId="0" borderId="0" applyFill="0" applyBorder="0" applyAlignment="0" applyProtection="0"/>
    <xf numFmtId="195" fontId="6" fillId="0" borderId="0" applyFill="0" applyBorder="0" applyAlignment="0" applyProtection="0"/>
    <xf numFmtId="0" fontId="6" fillId="0" borderId="0" applyFill="0" applyBorder="0" applyAlignment="0" applyProtection="0"/>
    <xf numFmtId="196" fontId="6" fillId="0" borderId="0" applyFill="0" applyBorder="0" applyAlignment="0" applyProtection="0"/>
    <xf numFmtId="0" fontId="64" fillId="0" borderId="0"/>
    <xf numFmtId="0" fontId="66" fillId="0" borderId="0">
      <alignment vertical="center"/>
    </xf>
    <xf numFmtId="197" fontId="67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36" borderId="1" xfId="293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49" fontId="69" fillId="2" borderId="1" xfId="40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vertical="center"/>
    </xf>
    <xf numFmtId="0" fontId="0" fillId="0" borderId="1" xfId="0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01">
    <cellStyle name=" 1" xfId="2"/>
    <cellStyle name=" 1 2" xfId="3"/>
    <cellStyle name=" 1 2 2" xfId="4"/>
    <cellStyle name=" 1 2 3" xfId="5"/>
    <cellStyle name="_x000d__x000a_JournalTemplate=C:\COMFO\CTALK\JOURSTD.TPL_x000d__x000a_LbStateAddress=3 3 0 251 1 89 2 311_x000d__x000a_LbStateJou" xfId="6"/>
    <cellStyle name="@ET_Style?CF_Style_1" xfId="7"/>
    <cellStyle name="_0_part-list_s20.xls" xfId="8"/>
    <cellStyle name="_Country Matrix Template_L3KSB2 032807HMW_BIWE8 key part 2 2" xfId="9"/>
    <cellStyle name="_EFL30 key parts list all V0 90" xfId="10"/>
    <cellStyle name="_VOSTRO 156A_ ME_BOM-REV0.1-0108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輔色1 2" xfId="18"/>
    <cellStyle name="20% - 輔色2 2" xfId="19"/>
    <cellStyle name="20% - 輔色3 2" xfId="20"/>
    <cellStyle name="20% - 輔色4 2" xfId="21"/>
    <cellStyle name="20% - 輔色5 2" xfId="22"/>
    <cellStyle name="20% - 輔色6 2" xfId="23"/>
    <cellStyle name="40% - Accent1" xfId="24"/>
    <cellStyle name="40% - Accent2" xfId="25"/>
    <cellStyle name="40% - Accent3" xfId="26"/>
    <cellStyle name="40% - Accent4" xfId="27"/>
    <cellStyle name="40% - Accent5" xfId="28"/>
    <cellStyle name="40% - Accent6" xfId="29"/>
    <cellStyle name="40% - 輔色1 2" xfId="30"/>
    <cellStyle name="40% - 輔色2 2" xfId="31"/>
    <cellStyle name="40% - 輔色3 2" xfId="32"/>
    <cellStyle name="40% - 輔色4 2" xfId="33"/>
    <cellStyle name="40% - 輔色5 2" xfId="34"/>
    <cellStyle name="40% - 輔色6 2" xfId="35"/>
    <cellStyle name="60% - Accent1" xfId="36"/>
    <cellStyle name="60% - Accent2" xfId="37"/>
    <cellStyle name="60% - Accent3" xfId="38"/>
    <cellStyle name="60% - Accent4" xfId="39"/>
    <cellStyle name="60% - Accent5" xfId="40"/>
    <cellStyle name="60% - Accent6" xfId="41"/>
    <cellStyle name="60% - 輔色1 2" xfId="42"/>
    <cellStyle name="60% - 輔色2 2" xfId="43"/>
    <cellStyle name="60% - 輔色3 2" xfId="44"/>
    <cellStyle name="60% - 輔色4 2" xfId="45"/>
    <cellStyle name="60% - 輔色5 2" xfId="46"/>
    <cellStyle name="60% - 輔色6 2" xfId="47"/>
    <cellStyle name="Accent 1 1" xfId="48"/>
    <cellStyle name="Accent 1 10" xfId="49"/>
    <cellStyle name="Accent 1 2" xfId="50"/>
    <cellStyle name="Accent 1 3" xfId="51"/>
    <cellStyle name="Accent 1 4" xfId="52"/>
    <cellStyle name="Accent 1 5" xfId="53"/>
    <cellStyle name="Accent 1 6" xfId="54"/>
    <cellStyle name="Accent 1 7" xfId="55"/>
    <cellStyle name="Accent 1 8" xfId="56"/>
    <cellStyle name="Accent 1 9" xfId="57"/>
    <cellStyle name="Accent 10" xfId="58"/>
    <cellStyle name="Accent 11" xfId="59"/>
    <cellStyle name="Accent 12" xfId="60"/>
    <cellStyle name="Accent 13" xfId="61"/>
    <cellStyle name="Accent 2 1" xfId="62"/>
    <cellStyle name="Accent 2 10" xfId="63"/>
    <cellStyle name="Accent 2 2" xfId="64"/>
    <cellStyle name="Accent 2 3" xfId="65"/>
    <cellStyle name="Accent 2 4" xfId="66"/>
    <cellStyle name="Accent 2 5" xfId="67"/>
    <cellStyle name="Accent 2 6" xfId="68"/>
    <cellStyle name="Accent 2 7" xfId="69"/>
    <cellStyle name="Accent 2 8" xfId="70"/>
    <cellStyle name="Accent 2 9" xfId="71"/>
    <cellStyle name="Accent 3 1" xfId="72"/>
    <cellStyle name="Accent 3 10" xfId="73"/>
    <cellStyle name="Accent 3 2" xfId="74"/>
    <cellStyle name="Accent 3 3" xfId="75"/>
    <cellStyle name="Accent 3 4" xfId="76"/>
    <cellStyle name="Accent 3 5" xfId="77"/>
    <cellStyle name="Accent 3 6" xfId="78"/>
    <cellStyle name="Accent 3 7" xfId="79"/>
    <cellStyle name="Accent 3 8" xfId="80"/>
    <cellStyle name="Accent 3 9" xfId="81"/>
    <cellStyle name="Accent 4" xfId="82"/>
    <cellStyle name="Accent 5" xfId="83"/>
    <cellStyle name="Accent 6" xfId="84"/>
    <cellStyle name="Accent 7" xfId="85"/>
    <cellStyle name="Accent 8" xfId="86"/>
    <cellStyle name="Accent 9" xfId="87"/>
    <cellStyle name="Accent1" xfId="88"/>
    <cellStyle name="Accent2" xfId="89"/>
    <cellStyle name="Accent3" xfId="90"/>
    <cellStyle name="Accent4" xfId="91"/>
    <cellStyle name="Accent5" xfId="92"/>
    <cellStyle name="Accent6" xfId="93"/>
    <cellStyle name="AutoFormat Options" xfId="94"/>
    <cellStyle name="AutoFormat Options 2" xfId="95"/>
    <cellStyle name="Bad 1" xfId="96"/>
    <cellStyle name="Bad 10" xfId="97"/>
    <cellStyle name="Bad 2" xfId="98"/>
    <cellStyle name="Bad 3" xfId="99"/>
    <cellStyle name="Bad 4" xfId="100"/>
    <cellStyle name="Bad 5" xfId="101"/>
    <cellStyle name="Bad 6" xfId="102"/>
    <cellStyle name="Bad 7" xfId="103"/>
    <cellStyle name="Bad 8" xfId="104"/>
    <cellStyle name="Bad 9" xfId="105"/>
    <cellStyle name="Calc Currency (0)" xfId="106"/>
    <cellStyle name="Calc Currency (2)" xfId="107"/>
    <cellStyle name="Calc Percent (0)" xfId="108"/>
    <cellStyle name="Calc Percent (1)" xfId="109"/>
    <cellStyle name="Calc Percent (2)" xfId="110"/>
    <cellStyle name="Calc Units (0)" xfId="111"/>
    <cellStyle name="Calc Units (1)" xfId="112"/>
    <cellStyle name="Calc Units (2)" xfId="113"/>
    <cellStyle name="Calculation" xfId="114"/>
    <cellStyle name="CExplanatory Text" xfId="115"/>
    <cellStyle name="Check Cell" xfId="116"/>
    <cellStyle name="Comma [00]" xfId="117"/>
    <cellStyle name="Comma0" xfId="118"/>
    <cellStyle name="Currency [0] in K-Dollars" xfId="119"/>
    <cellStyle name="Currency [00]" xfId="120"/>
    <cellStyle name="Currency [1] in K-Dollars" xfId="121"/>
    <cellStyle name="Currency0" xfId="122"/>
    <cellStyle name="Date" xfId="123"/>
    <cellStyle name="Date Short" xfId="124"/>
    <cellStyle name="DELTA" xfId="125"/>
    <cellStyle name="Enter Currency (0)" xfId="126"/>
    <cellStyle name="Enter Currency (2)" xfId="127"/>
    <cellStyle name="Enter Units (0)" xfId="128"/>
    <cellStyle name="Enter Units (1)" xfId="129"/>
    <cellStyle name="Enter Units (2)" xfId="130"/>
    <cellStyle name="Error 1" xfId="131"/>
    <cellStyle name="Error 10" xfId="132"/>
    <cellStyle name="Error 2" xfId="133"/>
    <cellStyle name="Error 3" xfId="134"/>
    <cellStyle name="Error 4" xfId="135"/>
    <cellStyle name="Error 5" xfId="136"/>
    <cellStyle name="Error 6" xfId="137"/>
    <cellStyle name="Error 7" xfId="138"/>
    <cellStyle name="Error 8" xfId="139"/>
    <cellStyle name="Error 9" xfId="140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" xfId="141"/>
    <cellStyle name="Fixed" xfId="142"/>
    <cellStyle name="Footnote 1" xfId="143"/>
    <cellStyle name="Footnote 10" xfId="144"/>
    <cellStyle name="Footnote 2" xfId="145"/>
    <cellStyle name="Footnote 3" xfId="146"/>
    <cellStyle name="Footnote 4" xfId="147"/>
    <cellStyle name="Footnote 5" xfId="148"/>
    <cellStyle name="Footnote 6" xfId="149"/>
    <cellStyle name="Footnote 7" xfId="150"/>
    <cellStyle name="Footnote 8" xfId="151"/>
    <cellStyle name="Footnote 9" xfId="152"/>
    <cellStyle name="Good 1" xfId="153"/>
    <cellStyle name="Good 10" xfId="154"/>
    <cellStyle name="Good 2" xfId="155"/>
    <cellStyle name="Good 3" xfId="156"/>
    <cellStyle name="Good 4" xfId="157"/>
    <cellStyle name="Good 5" xfId="158"/>
    <cellStyle name="Good 6" xfId="159"/>
    <cellStyle name="Good 7" xfId="160"/>
    <cellStyle name="Good 8" xfId="161"/>
    <cellStyle name="Good 9" xfId="162"/>
    <cellStyle name="Header" xfId="163"/>
    <cellStyle name="Header1" xfId="164"/>
    <cellStyle name="Header2" xfId="165"/>
    <cellStyle name="Heading 1" xfId="166"/>
    <cellStyle name="Heading 1 1" xfId="167"/>
    <cellStyle name="Heading 1 10" xfId="168"/>
    <cellStyle name="Heading 1 2" xfId="169"/>
    <cellStyle name="Heading 1 3" xfId="170"/>
    <cellStyle name="Heading 1 4" xfId="171"/>
    <cellStyle name="Heading 1 5" xfId="172"/>
    <cellStyle name="Heading 1 6" xfId="173"/>
    <cellStyle name="Heading 1 7" xfId="174"/>
    <cellStyle name="Heading 1 8" xfId="175"/>
    <cellStyle name="Heading 1 9" xfId="176"/>
    <cellStyle name="Heading 10" xfId="177"/>
    <cellStyle name="Heading 11" xfId="178"/>
    <cellStyle name="Heading 12" xfId="179"/>
    <cellStyle name="Heading 2" xfId="180"/>
    <cellStyle name="Heading 2 1" xfId="181"/>
    <cellStyle name="Heading 2 10" xfId="182"/>
    <cellStyle name="Heading 2 2" xfId="183"/>
    <cellStyle name="Heading 2 3" xfId="184"/>
    <cellStyle name="Heading 2 4" xfId="185"/>
    <cellStyle name="Heading 2 5" xfId="186"/>
    <cellStyle name="Heading 2 6" xfId="187"/>
    <cellStyle name="Heading 2 7" xfId="188"/>
    <cellStyle name="Heading 2 8" xfId="189"/>
    <cellStyle name="Heading 2 9" xfId="190"/>
    <cellStyle name="Heading 3" xfId="191"/>
    <cellStyle name="Heading 4" xfId="192"/>
    <cellStyle name="Heading 5" xfId="193"/>
    <cellStyle name="Heading 6" xfId="194"/>
    <cellStyle name="Heading 7" xfId="195"/>
    <cellStyle name="Heading 8" xfId="196"/>
    <cellStyle name="Heading 9" xfId="197"/>
    <cellStyle name="Input" xfId="198"/>
    <cellStyle name="Link Currency (0)" xfId="199"/>
    <cellStyle name="Link Currency (2)" xfId="200"/>
    <cellStyle name="Link Units (0)" xfId="201"/>
    <cellStyle name="Link Units (1)" xfId="202"/>
    <cellStyle name="Link Units (2)" xfId="203"/>
    <cellStyle name="Linked Cell" xfId="204"/>
    <cellStyle name="MS Sans Serif" xfId="205"/>
    <cellStyle name="Neutral 1" xfId="206"/>
    <cellStyle name="Neutral 10" xfId="207"/>
    <cellStyle name="Neutral 2" xfId="208"/>
    <cellStyle name="Neutral 3" xfId="209"/>
    <cellStyle name="Neutral 4" xfId="210"/>
    <cellStyle name="Neutral 5" xfId="211"/>
    <cellStyle name="Neutral 6" xfId="212"/>
    <cellStyle name="Neutral 7" xfId="213"/>
    <cellStyle name="Neutral 8" xfId="214"/>
    <cellStyle name="Neutral 9" xfId="215"/>
    <cellStyle name="Norm੎੎" xfId="216"/>
    <cellStyle name="Norm੎੎ 10" xfId="217"/>
    <cellStyle name="Norm੎੎ 2" xfId="218"/>
    <cellStyle name="Norm੎੎ 2 2" xfId="219"/>
    <cellStyle name="Norm੎੎ 2 2 2" xfId="220"/>
    <cellStyle name="Norm੎੎ 2 3" xfId="221"/>
    <cellStyle name="Norm੎੎ 2 9" xfId="222"/>
    <cellStyle name="Norm੎੎ 3" xfId="223"/>
    <cellStyle name="Norm੎੎ 4" xfId="224"/>
    <cellStyle name="Norm੎੎_B40_50_E14_conn list_1309030a" xfId="225"/>
    <cellStyle name="Normal - Style1" xfId="226"/>
    <cellStyle name="Normal_Costed_BOM_Subsystems" xfId="227"/>
    <cellStyle name="Note 1" xfId="228"/>
    <cellStyle name="Note 10" xfId="229"/>
    <cellStyle name="Note 2" xfId="230"/>
    <cellStyle name="Note 3" xfId="231"/>
    <cellStyle name="Note 4" xfId="232"/>
    <cellStyle name="Note 5" xfId="233"/>
    <cellStyle name="Note 6" xfId="234"/>
    <cellStyle name="Note 7" xfId="235"/>
    <cellStyle name="Note 8" xfId="236"/>
    <cellStyle name="Note 9" xfId="237"/>
    <cellStyle name="Number [0] in K-Units" xfId="238"/>
    <cellStyle name="Number [1] in K-Units" xfId="239"/>
    <cellStyle name="Output" xfId="240"/>
    <cellStyle name="Percent [0]" xfId="241"/>
    <cellStyle name="Percent [00]" xfId="242"/>
    <cellStyle name="PrePop Currency (0)" xfId="243"/>
    <cellStyle name="PrePop Currency (2)" xfId="244"/>
    <cellStyle name="PrePop Units (0)" xfId="245"/>
    <cellStyle name="PrePop Units (1)" xfId="246"/>
    <cellStyle name="PrePop Units (2)" xfId="247"/>
    <cellStyle name="Product" xfId="248"/>
    <cellStyle name="SPECIAL" xfId="249"/>
    <cellStyle name="Status 1" xfId="250"/>
    <cellStyle name="Status 10" xfId="251"/>
    <cellStyle name="Status 2" xfId="252"/>
    <cellStyle name="Status 3" xfId="253"/>
    <cellStyle name="Status 4" xfId="254"/>
    <cellStyle name="Status 5" xfId="255"/>
    <cellStyle name="Status 6" xfId="256"/>
    <cellStyle name="Status 7" xfId="257"/>
    <cellStyle name="Status 8" xfId="258"/>
    <cellStyle name="Status 9" xfId="259"/>
    <cellStyle name="Text 1" xfId="260"/>
    <cellStyle name="Text 10" xfId="261"/>
    <cellStyle name="Text 2" xfId="262"/>
    <cellStyle name="Text 3" xfId="263"/>
    <cellStyle name="Text 4" xfId="264"/>
    <cellStyle name="Text 5" xfId="265"/>
    <cellStyle name="Text 6" xfId="266"/>
    <cellStyle name="Text 7" xfId="267"/>
    <cellStyle name="Text 8" xfId="268"/>
    <cellStyle name="Text 9" xfId="269"/>
    <cellStyle name="Text Indent A" xfId="270"/>
    <cellStyle name="Text Indent B" xfId="271"/>
    <cellStyle name="Text Indent C" xfId="272"/>
    <cellStyle name="Title" xfId="273"/>
    <cellStyle name="Total" xfId="274"/>
    <cellStyle name="Warning 1" xfId="275"/>
    <cellStyle name="Warning 10" xfId="276"/>
    <cellStyle name="Warning 2" xfId="277"/>
    <cellStyle name="Warning 3" xfId="278"/>
    <cellStyle name="Warning 4" xfId="279"/>
    <cellStyle name="Warning 5" xfId="280"/>
    <cellStyle name="Warning 6" xfId="281"/>
    <cellStyle name="Warning 7" xfId="282"/>
    <cellStyle name="Warning 8" xfId="283"/>
    <cellStyle name="Warning 9" xfId="284"/>
    <cellStyle name="Warning Text" xfId="285"/>
    <cellStyle name="備註 2" xfId="355"/>
    <cellStyle name="標題 1 1" xfId="367"/>
    <cellStyle name="標題 1 2" xfId="368"/>
    <cellStyle name="標題 2 2" xfId="369"/>
    <cellStyle name="標題 3 2" xfId="370"/>
    <cellStyle name="標題 4 2" xfId="371"/>
    <cellStyle name="標題 5" xfId="372"/>
    <cellStyle name="常规_F32M sourcing plan D 080404" xfId="350"/>
    <cellStyle name="超連結 2" xfId="356"/>
    <cellStyle name="超連結 2 2" xfId="357"/>
    <cellStyle name="超連結 3" xfId="358"/>
    <cellStyle name="超連結 4" xfId="359"/>
    <cellStyle name="輔色1 2" xfId="361"/>
    <cellStyle name="輔色2 2" xfId="362"/>
    <cellStyle name="輔色3 2" xfId="363"/>
    <cellStyle name="輔色4 2" xfId="364"/>
    <cellStyle name="輔色5 2" xfId="365"/>
    <cellStyle name="輔色6 2" xfId="366"/>
    <cellStyle name="好 2" xfId="348"/>
    <cellStyle name="合計 2" xfId="347"/>
    <cellStyle name="壞 2" xfId="391"/>
    <cellStyle name="貨幣[0]_0929-" xfId="351"/>
    <cellStyle name="計算方式 2" xfId="349"/>
    <cellStyle name="檢查儲存格 2" xfId="387"/>
    <cellStyle name="警告文字 2" xfId="393"/>
    <cellStyle name="連結的儲存格 2" xfId="352"/>
    <cellStyle name="똿뗦먛귟 [0.00]_PRODUCT DETAIL Q1" xfId="353"/>
    <cellStyle name="똿뗦먛귟_PRODUCT DETAIL Q1" xfId="354"/>
    <cellStyle name="輸出 2" xfId="385"/>
    <cellStyle name="輸入 2" xfId="384"/>
    <cellStyle name="說明文字 2" xfId="360"/>
    <cellStyle name="隨後的超連結" xfId="386"/>
    <cellStyle name="樣式 1" xfId="373"/>
    <cellStyle name="樣式 1 13" xfId="374"/>
    <cellStyle name="樣式 1 2" xfId="375"/>
    <cellStyle name="樣式 1 2 2" xfId="376"/>
    <cellStyle name="樣式 1 2 2 2" xfId="377"/>
    <cellStyle name="樣式 1 2 2 3" xfId="378"/>
    <cellStyle name="樣式 1 2 2 5" xfId="379"/>
    <cellStyle name="樣式 1 3" xfId="380"/>
    <cellStyle name="樣式 1 5" xfId="381"/>
    <cellStyle name="樣式 1 5 2" xfId="382"/>
    <cellStyle name="樣式 1 5 3" xfId="383"/>
    <cellStyle name="一般" xfId="0" builtinId="0"/>
    <cellStyle name="一般 11" xfId="286"/>
    <cellStyle name="一般 16" xfId="287"/>
    <cellStyle name="一般 2" xfId="288"/>
    <cellStyle name="一般 2 2" xfId="289"/>
    <cellStyle name="一般 2 3" xfId="290"/>
    <cellStyle name="一般 2 4" xfId="291"/>
    <cellStyle name="一般 2 57" xfId="292"/>
    <cellStyle name="一般 208" xfId="293"/>
    <cellStyle name="一般 208 2" xfId="294"/>
    <cellStyle name="一般 208 3" xfId="295"/>
    <cellStyle name="一般 21" xfId="296"/>
    <cellStyle name="一般 22" xfId="297"/>
    <cellStyle name="一般 23" xfId="298"/>
    <cellStyle name="一般 24" xfId="299"/>
    <cellStyle name="一般 25" xfId="300"/>
    <cellStyle name="一般 26" xfId="301"/>
    <cellStyle name="一般 27" xfId="302"/>
    <cellStyle name="一般 28" xfId="303"/>
    <cellStyle name="一般 28 4" xfId="304"/>
    <cellStyle name="一般 28 4 2" xfId="305"/>
    <cellStyle name="一般 28 4 3" xfId="306"/>
    <cellStyle name="一般 3" xfId="307"/>
    <cellStyle name="一般 3 15" xfId="308"/>
    <cellStyle name="一般 3 2" xfId="309"/>
    <cellStyle name="一般 3 3" xfId="310"/>
    <cellStyle name="一般 3 4" xfId="311"/>
    <cellStyle name="一般 32" xfId="400"/>
    <cellStyle name="一般 339" xfId="312"/>
    <cellStyle name="一般 34" xfId="313"/>
    <cellStyle name="一般 35" xfId="314"/>
    <cellStyle name="一般 36" xfId="315"/>
    <cellStyle name="一般 36 2" xfId="316"/>
    <cellStyle name="一般 37" xfId="317"/>
    <cellStyle name="一般 38" xfId="318"/>
    <cellStyle name="一般 4" xfId="319"/>
    <cellStyle name="一般 40" xfId="320"/>
    <cellStyle name="一般 41" xfId="321"/>
    <cellStyle name="一般 43" xfId="322"/>
    <cellStyle name="一般 44" xfId="323"/>
    <cellStyle name="一般 45" xfId="324"/>
    <cellStyle name="一般 46" xfId="325"/>
    <cellStyle name="一般 48" xfId="326"/>
    <cellStyle name="一般 49" xfId="327"/>
    <cellStyle name="一般 5" xfId="328"/>
    <cellStyle name="一般 50" xfId="329"/>
    <cellStyle name="一般 52" xfId="330"/>
    <cellStyle name="一般 53" xfId="331"/>
    <cellStyle name="一般 54" xfId="332"/>
    <cellStyle name="一般 55" xfId="333"/>
    <cellStyle name="一般 56" xfId="334"/>
    <cellStyle name="一般 58" xfId="335"/>
    <cellStyle name="一般 6" xfId="336"/>
    <cellStyle name="一般 60" xfId="337"/>
    <cellStyle name="一般 65" xfId="338"/>
    <cellStyle name="一般 66" xfId="339"/>
    <cellStyle name="一般 68" xfId="340"/>
    <cellStyle name="一般 69" xfId="341"/>
    <cellStyle name="一般 7" xfId="342"/>
    <cellStyle name="一般 70" xfId="343"/>
    <cellStyle name="一般 72" xfId="344"/>
    <cellStyle name="一般 72 2" xfId="399"/>
    <cellStyle name="一般 8" xfId="345"/>
    <cellStyle name="一般 9" xfId="1"/>
    <cellStyle name="믅됞 [0.00]_PRODUCT DETAIL Q1" xfId="388"/>
    <cellStyle name="믅됞_PRODUCT DETAIL Q1" xfId="389"/>
    <cellStyle name="백분율_HOBONG" xfId="390"/>
    <cellStyle name="中等 2" xfId="346"/>
    <cellStyle name="뷭?_BOOKSHIP" xfId="392"/>
    <cellStyle name="콤마 [0]_1202" xfId="394"/>
    <cellStyle name="콤마_1202" xfId="395"/>
    <cellStyle name="통화 [0]_1202" xfId="396"/>
    <cellStyle name="통화_1202" xfId="397"/>
    <cellStyle name="표준_(정보부문)월별인원계획" xfId="398"/>
  </cellStyles>
  <dxfs count="231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66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0066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abSelected="1" topLeftCell="Y1" zoomScale="85" zoomScaleNormal="85" workbookViewId="0">
      <selection activeCell="AC10" sqref="AC10"/>
    </sheetView>
  </sheetViews>
  <sheetFormatPr defaultRowHeight="15.6"/>
  <cols>
    <col min="1" max="2" width="10" bestFit="1" customWidth="1"/>
    <col min="3" max="4" width="41.8984375" customWidth="1"/>
    <col min="5" max="5" width="18.59765625" customWidth="1"/>
    <col min="6" max="6" width="15.19921875" customWidth="1"/>
    <col min="7" max="9" width="16.19921875" customWidth="1"/>
    <col min="10" max="10" width="40.3984375" customWidth="1"/>
    <col min="11" max="11" width="12" customWidth="1"/>
    <col min="12" max="12" width="18.69921875" customWidth="1"/>
    <col min="13" max="13" width="13.3984375" style="1" customWidth="1"/>
    <col min="14" max="15" width="14" style="1" customWidth="1"/>
    <col min="16" max="16" width="16.3984375" style="14" customWidth="1"/>
    <col min="17" max="19" width="16.3984375" style="1" customWidth="1"/>
    <col min="20" max="22" width="14" style="1" customWidth="1"/>
    <col min="23" max="23" width="19.09765625" style="14" customWidth="1"/>
    <col min="24" max="26" width="16.3984375" style="1" customWidth="1"/>
    <col min="27" max="29" width="14" style="1" customWidth="1"/>
    <col min="30" max="30" width="19.09765625" style="14" customWidth="1"/>
    <col min="31" max="34" width="16.3984375" style="1" customWidth="1"/>
    <col min="35" max="35" width="59.19921875" customWidth="1"/>
  </cols>
  <sheetData>
    <row r="1" spans="1:35" ht="17.100000000000001" customHeight="1">
      <c r="A1" s="11" t="s">
        <v>35</v>
      </c>
      <c r="B1" s="11" t="s">
        <v>66</v>
      </c>
      <c r="C1" s="11" t="s">
        <v>67</v>
      </c>
      <c r="D1" s="11" t="s">
        <v>55</v>
      </c>
      <c r="E1" s="11" t="s">
        <v>0</v>
      </c>
      <c r="F1" s="11" t="s">
        <v>36</v>
      </c>
      <c r="G1" s="11" t="s">
        <v>37</v>
      </c>
      <c r="H1" s="11" t="s">
        <v>52</v>
      </c>
      <c r="I1" s="11" t="s">
        <v>53</v>
      </c>
      <c r="J1" s="11" t="s">
        <v>38</v>
      </c>
      <c r="K1" s="11" t="s">
        <v>51</v>
      </c>
      <c r="L1" s="11" t="s">
        <v>39</v>
      </c>
      <c r="M1" s="7" t="s">
        <v>25</v>
      </c>
      <c r="N1" s="8" t="s">
        <v>26</v>
      </c>
      <c r="O1" s="8" t="s">
        <v>27</v>
      </c>
      <c r="P1" s="13" t="s">
        <v>28</v>
      </c>
      <c r="Q1" s="10" t="s">
        <v>29</v>
      </c>
      <c r="R1" s="10" t="s">
        <v>21</v>
      </c>
      <c r="S1" s="10" t="s">
        <v>30</v>
      </c>
      <c r="T1" s="4" t="s">
        <v>31</v>
      </c>
      <c r="U1" s="9" t="s">
        <v>22</v>
      </c>
      <c r="V1" s="9" t="s">
        <v>32</v>
      </c>
      <c r="W1" s="13" t="s">
        <v>33</v>
      </c>
      <c r="X1" s="10" t="s">
        <v>40</v>
      </c>
      <c r="Y1" s="10" t="s">
        <v>23</v>
      </c>
      <c r="Z1" s="10" t="s">
        <v>41</v>
      </c>
      <c r="AA1" s="7" t="s">
        <v>59</v>
      </c>
      <c r="AB1" s="9" t="s">
        <v>60</v>
      </c>
      <c r="AC1" s="9" t="s">
        <v>61</v>
      </c>
      <c r="AD1" s="13" t="s">
        <v>62</v>
      </c>
      <c r="AE1" s="10" t="s">
        <v>63</v>
      </c>
      <c r="AF1" s="10" t="s">
        <v>64</v>
      </c>
      <c r="AG1" s="10" t="s">
        <v>65</v>
      </c>
      <c r="AH1" s="11" t="s">
        <v>42</v>
      </c>
      <c r="AI1" s="11" t="s">
        <v>18</v>
      </c>
    </row>
    <row r="2" spans="1:35" ht="31.2">
      <c r="A2" s="12" t="s">
        <v>34</v>
      </c>
      <c r="B2" s="12" t="s">
        <v>24</v>
      </c>
      <c r="C2" s="5" t="s">
        <v>56</v>
      </c>
      <c r="D2" s="5" t="s">
        <v>45</v>
      </c>
      <c r="E2" s="3" t="s">
        <v>46</v>
      </c>
      <c r="F2" s="3" t="s">
        <v>47</v>
      </c>
      <c r="G2" s="3" t="s">
        <v>48</v>
      </c>
      <c r="H2" s="3" t="s">
        <v>43</v>
      </c>
      <c r="I2" s="3"/>
      <c r="J2" s="5" t="s">
        <v>49</v>
      </c>
      <c r="K2" s="5">
        <v>2</v>
      </c>
      <c r="L2" s="3" t="s">
        <v>50</v>
      </c>
      <c r="M2" s="3"/>
      <c r="N2" s="3" t="s">
        <v>69</v>
      </c>
      <c r="O2" s="3"/>
      <c r="P2" s="15" t="str">
        <f>IF(OR(N2="Not Build",O2="Not Build"),"Not Build",IF(OR(N2="Drop",O2="Drop"),"Drop",IF(OR(N2="DisQ",O2="DisQ"),"DisQ",IF(OR(N2="QF",O2="QF"),"QF",IF(OR(N2="QT",O2="QT"),"QT",IF(OR(N2="Qd_C",O2="Qd_C"),"Qd_C",IF(OR(N2="Qd_L",O2="Qd_L"),"Qd_L",IF(AND(N2="",O2=""),"","QS"))))))))</f>
        <v>QS</v>
      </c>
      <c r="Q2" s="3"/>
      <c r="R2" s="3"/>
      <c r="S2" s="3"/>
      <c r="T2" s="3">
        <v>1926</v>
      </c>
      <c r="U2" s="3" t="s">
        <v>68</v>
      </c>
      <c r="V2" s="3" t="s">
        <v>69</v>
      </c>
      <c r="W2" s="15" t="str">
        <f>IF(OR(U2="Not Build",V2="Not Build"),"Not Build",IF(OR(U2="Drop",V2="Drop"),"Drop",IF(OR(U2="DisQ",V2="DisQ"),"DisQ",IF(OR(U2="QF",V2="QF"),"QF",IF(OR(U2="QT",V2="QT"),"QT",IF(OR(U2="Qd_C",V2="Qd_C"),"Qd_C",IF(OR(U2="Qd_L",V2="Qd_L"),"Qd_L",IF(AND(U2="",V2=""),"","QS"))))))))</f>
        <v>QF</v>
      </c>
      <c r="X2" s="3"/>
      <c r="Y2" s="3"/>
      <c r="Z2" s="3"/>
      <c r="AA2" s="3">
        <v>1926</v>
      </c>
      <c r="AB2" s="3" t="s">
        <v>54</v>
      </c>
      <c r="AC2" s="3" t="s">
        <v>70</v>
      </c>
      <c r="AD2" s="16" t="str">
        <f t="shared" ref="AD2" si="0">IF(OR(AB2="Not Build",AC2="Not Build"),"Not Build",IF(OR(AB2="Drop",AC2="Drop"),"Drop",IF(OR(AB2="DisQ",AC2="DisQ"),"DisQ",IF(OR(AB2="QF",AC2="QF"),"QF",IF(OR(AB2="QF",AC2="QF"),"QF",IF(OR(AB2="QF_L",AC2="QF_L"),"QF_L",IF(OR(AB2="QT",AC2="QT"),"QT",IF(OR(AB2="Qd_C",AC2="Qd_C"),"Qd_C",IF(OR(AB2="Qd_L",AC2="Qd_L"),"Qd_L",IF(AND(AB2="",AC2=""),"","QS"))))))))))</f>
        <v>Drop</v>
      </c>
      <c r="AE2" s="3"/>
      <c r="AF2" s="3"/>
      <c r="AG2" s="3"/>
      <c r="AH2" s="3"/>
      <c r="AI2" s="2"/>
    </row>
    <row r="3" spans="1:35" ht="62.4">
      <c r="A3" s="12" t="s">
        <v>34</v>
      </c>
      <c r="B3" s="12" t="s">
        <v>24</v>
      </c>
      <c r="C3" s="5" t="s">
        <v>57</v>
      </c>
      <c r="D3" s="5" t="s">
        <v>1</v>
      </c>
      <c r="E3" s="3" t="s">
        <v>2</v>
      </c>
      <c r="F3" s="3" t="s">
        <v>8</v>
      </c>
      <c r="G3" s="3" t="s">
        <v>9</v>
      </c>
      <c r="H3" s="3" t="s">
        <v>44</v>
      </c>
      <c r="I3" s="3"/>
      <c r="J3" s="5" t="s">
        <v>5</v>
      </c>
      <c r="K3" s="5">
        <v>2</v>
      </c>
      <c r="L3" s="3" t="s">
        <v>14</v>
      </c>
      <c r="M3" s="3"/>
      <c r="N3" s="3" t="s">
        <v>69</v>
      </c>
      <c r="O3" s="3"/>
      <c r="P3" s="15" t="str">
        <f t="shared" ref="P3:P5" si="1">IF(OR(N3="Not Build",O3="Not Build"),"Not Build",IF(OR(N3="Drop",O3="Drop"),"Drop",IF(OR(N3="DisQ",O3="DisQ"),"DisQ",IF(OR(N3="QF",O3="QF"),"QF",IF(OR(N3="QT",O3="QT"),"QT",IF(OR(N3="Qd_C",O3="Qd_C"),"Qd_C",IF(OR(N3="Qd_L",O3="Qd_L"),"Qd_L",IF(AND(N3="",O3=""),"","QS"))))))))</f>
        <v>QS</v>
      </c>
      <c r="Q3" s="3"/>
      <c r="R3" s="3"/>
      <c r="S3" s="3"/>
      <c r="T3" s="3" t="s">
        <v>15</v>
      </c>
      <c r="U3" s="3" t="s">
        <v>68</v>
      </c>
      <c r="V3" s="3" t="s">
        <v>69</v>
      </c>
      <c r="W3" s="15" t="str">
        <f t="shared" ref="W3:W5" si="2">IF(OR(U3="Not Build",V3="Not Build"),"Not Build",IF(OR(U3="Drop",V3="Drop"),"Drop",IF(OR(U3="DisQ",V3="DisQ"),"DisQ",IF(OR(U3="QF",V3="QF"),"QF",IF(OR(U3="QT",V3="QT"),"QT",IF(OR(U3="Qd_C",V3="Qd_C"),"Qd_C",IF(OR(U3="Qd_L",V3="Qd_L"),"Qd_L",IF(AND(U3="",V3=""),"","QS"))))))))</f>
        <v>QF</v>
      </c>
      <c r="X3" s="3"/>
      <c r="Y3" s="3"/>
      <c r="Z3" s="3"/>
      <c r="AA3" s="3" t="s">
        <v>15</v>
      </c>
      <c r="AB3" s="3" t="s">
        <v>68</v>
      </c>
      <c r="AC3" s="3" t="s">
        <v>71</v>
      </c>
      <c r="AD3" s="16" t="str">
        <f>IF(OR(AB3="Not Build",AC3="Not Build"),"Not Build",IF(OR(AB3="Drop",AC3="Drop"),"Drop",IF(OR(AB3="DisQ",AC3="DisQ"),"DisQ",IF(OR(AB3="QF",AC3="QF"),"QF",IF(OR(AB3="QF",AC3="QF"),"QF",IF(OR(AB3="QF_L",AC3="QF_L"),"QF_L",IF(OR(AB3="QT",AC3="QT"),"QT",IF(OR(AB3="Qd_C",AC3="Qd_C"),"Qd_C",IF(OR(AB3="Qd_L",AC3="Qd_L"),"Qd_L",IF(AND(AB3="",AC3=""),"","QS"))))))))))</f>
        <v>QF</v>
      </c>
      <c r="AE3" s="3"/>
      <c r="AF3" s="3"/>
      <c r="AG3" s="3"/>
      <c r="AH3" s="3"/>
      <c r="AI3" s="5" t="s">
        <v>20</v>
      </c>
    </row>
    <row r="4" spans="1:35" ht="31.2">
      <c r="A4" s="12" t="s">
        <v>34</v>
      </c>
      <c r="B4" s="12" t="s">
        <v>24</v>
      </c>
      <c r="C4" s="5" t="s">
        <v>58</v>
      </c>
      <c r="D4" s="5" t="s">
        <v>1</v>
      </c>
      <c r="E4" s="3" t="s">
        <v>3</v>
      </c>
      <c r="F4" s="3" t="s">
        <v>10</v>
      </c>
      <c r="G4" s="3" t="s">
        <v>11</v>
      </c>
      <c r="H4" s="3" t="s">
        <v>44</v>
      </c>
      <c r="I4" s="3"/>
      <c r="J4" s="5" t="s">
        <v>6</v>
      </c>
      <c r="K4" s="5">
        <v>2</v>
      </c>
      <c r="L4" s="3" t="s">
        <v>14</v>
      </c>
      <c r="M4" s="3"/>
      <c r="N4" s="3" t="s">
        <v>69</v>
      </c>
      <c r="O4" s="3"/>
      <c r="P4" s="15" t="str">
        <f t="shared" si="1"/>
        <v>QS</v>
      </c>
      <c r="Q4" s="3"/>
      <c r="R4" s="3"/>
      <c r="S4" s="3"/>
      <c r="T4" s="3" t="s">
        <v>16</v>
      </c>
      <c r="U4" s="3" t="s">
        <v>68</v>
      </c>
      <c r="V4" s="3" t="s">
        <v>69</v>
      </c>
      <c r="W4" s="15" t="str">
        <f t="shared" si="2"/>
        <v>QF</v>
      </c>
      <c r="X4" s="3"/>
      <c r="Y4" s="3"/>
      <c r="Z4" s="3"/>
      <c r="AA4" s="3" t="s">
        <v>16</v>
      </c>
      <c r="AB4" s="3" t="s">
        <v>54</v>
      </c>
      <c r="AC4" s="3" t="s">
        <v>70</v>
      </c>
      <c r="AD4" s="16" t="str">
        <f t="shared" ref="AD4:AD5" si="3">IF(OR(AB4="Not Build",AC4="Not Build"),"Not Build",IF(OR(AB4="Drop",AC4="Drop"),"Drop",IF(OR(AB4="DisQ",AC4="DisQ"),"DisQ",IF(OR(AB4="QF",AC4="QF"),"QF",IF(OR(AB4="QF",AC4="QF"),"QF",IF(OR(AB4="QF_L",AC4="QF_L"),"QF_L",IF(OR(AB4="QT",AC4="QT"),"QT",IF(OR(AB4="Qd_C",AC4="Qd_C"),"Qd_C",IF(OR(AB4="Qd_L",AC4="Qd_L"),"Qd_L",IF(AND(AB4="",AC4=""),"","QS"))))))))))</f>
        <v>Drop</v>
      </c>
      <c r="AE4" s="3"/>
      <c r="AF4" s="3"/>
      <c r="AG4" s="3"/>
      <c r="AH4" s="3"/>
      <c r="AI4" s="6" t="s">
        <v>19</v>
      </c>
    </row>
    <row r="5" spans="1:35" ht="27.75" customHeight="1">
      <c r="A5" s="12" t="s">
        <v>34</v>
      </c>
      <c r="B5" s="12" t="s">
        <v>24</v>
      </c>
      <c r="C5" s="5" t="s">
        <v>57</v>
      </c>
      <c r="D5" s="5" t="s">
        <v>1</v>
      </c>
      <c r="E5" s="3" t="s">
        <v>4</v>
      </c>
      <c r="F5" s="3" t="s">
        <v>12</v>
      </c>
      <c r="G5" s="3" t="s">
        <v>13</v>
      </c>
      <c r="H5" s="3" t="s">
        <v>43</v>
      </c>
      <c r="I5" s="3"/>
      <c r="J5" s="5" t="s">
        <v>7</v>
      </c>
      <c r="K5" s="5">
        <v>2</v>
      </c>
      <c r="L5" s="3" t="s">
        <v>14</v>
      </c>
      <c r="M5" s="3"/>
      <c r="N5" s="3" t="s">
        <v>69</v>
      </c>
      <c r="O5" s="3"/>
      <c r="P5" s="15" t="str">
        <f t="shared" si="1"/>
        <v>QS</v>
      </c>
      <c r="Q5" s="3"/>
      <c r="R5" s="3"/>
      <c r="S5" s="3"/>
      <c r="T5" s="3" t="s">
        <v>17</v>
      </c>
      <c r="U5" s="3" t="s">
        <v>68</v>
      </c>
      <c r="V5" s="3" t="s">
        <v>69</v>
      </c>
      <c r="W5" s="15" t="str">
        <f t="shared" si="2"/>
        <v>QF</v>
      </c>
      <c r="X5" s="3"/>
      <c r="Y5" s="3"/>
      <c r="Z5" s="3"/>
      <c r="AA5" s="3" t="s">
        <v>17</v>
      </c>
      <c r="AB5" s="3" t="s">
        <v>72</v>
      </c>
      <c r="AC5" s="3" t="s">
        <v>71</v>
      </c>
      <c r="AD5" s="16" t="str">
        <f t="shared" si="3"/>
        <v>QF_L</v>
      </c>
      <c r="AE5" s="3"/>
      <c r="AF5" s="3"/>
      <c r="AG5" s="3"/>
      <c r="AH5" s="3"/>
      <c r="AI5" s="2"/>
    </row>
  </sheetData>
  <protectedRanges>
    <protectedRange sqref="A1:B1 C1:L5" name="範圍1"/>
    <protectedRange sqref="M2:M5" name="範圍2"/>
    <protectedRange sqref="T2:T5 AA2:AA5" name="範圍3"/>
    <protectedRange sqref="N2:O2" name="範圍2_5"/>
    <protectedRange sqref="N3:O5" name="範圍2_6"/>
    <protectedRange sqref="U2:V5" name="範圍3_3"/>
    <protectedRange sqref="AB2:AC5" name="範圍3_4"/>
  </protectedRanges>
  <dataConsolidate/>
  <phoneticPr fontId="1" type="noConversion"/>
  <conditionalFormatting sqref="U1:W1 AH2:AH1048576 N1:S1 U6:Z1048576 N6:S1048576">
    <cfRule type="cellIs" dxfId="139" priority="108" operator="equal">
      <formula>"QS"</formula>
    </cfRule>
  </conditionalFormatting>
  <conditionalFormatting sqref="U1:W1 AH2:AH1048576 N1:S1 U6:Z1048576 N6:S1048576">
    <cfRule type="cellIs" dxfId="138" priority="107" operator="equal">
      <formula>"QT"</formula>
    </cfRule>
  </conditionalFormatting>
  <conditionalFormatting sqref="U1:W1 AH2:AH1048576 N1:S1 U6:Z1048576 N6:S1048576">
    <cfRule type="cellIs" dxfId="137" priority="106" operator="equal">
      <formula>"QF"</formula>
    </cfRule>
  </conditionalFormatting>
  <conditionalFormatting sqref="U1:W1 AH2:AH1048576 N1:S1 U6:Z1048576 N6:S1048576">
    <cfRule type="cellIs" dxfId="136" priority="105" operator="equal">
      <formula>"DISQ"</formula>
    </cfRule>
  </conditionalFormatting>
  <conditionalFormatting sqref="U1:W1 AH2:AH1048576 N1:S1 U6:Z1048576 N6:S1048576">
    <cfRule type="cellIs" dxfId="135" priority="104" operator="equal">
      <formula>"Drop"</formula>
    </cfRule>
  </conditionalFormatting>
  <conditionalFormatting sqref="U1:W1 AH2:AH1048576 N1:S1 U6:Z1048576 N6:S1048576">
    <cfRule type="cellIs" dxfId="134" priority="103" operator="equal">
      <formula>"Not Build"</formula>
    </cfRule>
  </conditionalFormatting>
  <conditionalFormatting sqref="U1:W1 AH2:AH1048576 N1:S1 U6:Z1048576 N6:S1048576">
    <cfRule type="cellIs" dxfId="133" priority="102" operator="equal">
      <formula>"Leverage"</formula>
    </cfRule>
  </conditionalFormatting>
  <conditionalFormatting sqref="X1:Z1">
    <cfRule type="cellIs" dxfId="132" priority="67" operator="equal">
      <formula>"Leverage"</formula>
    </cfRule>
  </conditionalFormatting>
  <conditionalFormatting sqref="X1:Z1">
    <cfRule type="cellIs" dxfId="131" priority="73" operator="equal">
      <formula>"QS"</formula>
    </cfRule>
  </conditionalFormatting>
  <conditionalFormatting sqref="X1:Z1">
    <cfRule type="cellIs" dxfId="130" priority="72" operator="equal">
      <formula>"QT"</formula>
    </cfRule>
  </conditionalFormatting>
  <conditionalFormatting sqref="X1:Z1">
    <cfRule type="cellIs" dxfId="129" priority="71" operator="equal">
      <formula>"QF"</formula>
    </cfRule>
  </conditionalFormatting>
  <conditionalFormatting sqref="X1:Z1">
    <cfRule type="cellIs" dxfId="128" priority="70" operator="equal">
      <formula>"DISQ"</formula>
    </cfRule>
  </conditionalFormatting>
  <conditionalFormatting sqref="X1:Z1">
    <cfRule type="cellIs" dxfId="127" priority="69" operator="equal">
      <formula>"Drop"</formula>
    </cfRule>
  </conditionalFormatting>
  <conditionalFormatting sqref="X1:Z1">
    <cfRule type="cellIs" dxfId="126" priority="68" operator="equal">
      <formula>"Not Build"</formula>
    </cfRule>
  </conditionalFormatting>
  <conditionalFormatting sqref="AB1:AD1 AB6:AG1048576">
    <cfRule type="cellIs" dxfId="125" priority="66" operator="equal">
      <formula>"QS"</formula>
    </cfRule>
  </conditionalFormatting>
  <conditionalFormatting sqref="AB1:AD1 AB6:AG1048576">
    <cfRule type="cellIs" dxfId="124" priority="65" operator="equal">
      <formula>"QT"</formula>
    </cfRule>
  </conditionalFormatting>
  <conditionalFormatting sqref="AB1:AD1 AB6:AG1048576">
    <cfRule type="cellIs" dxfId="123" priority="64" operator="equal">
      <formula>"QF"</formula>
    </cfRule>
  </conditionalFormatting>
  <conditionalFormatting sqref="AB1:AD1 AB6:AG1048576">
    <cfRule type="cellIs" dxfId="122" priority="63" operator="equal">
      <formula>"DISQ"</formula>
    </cfRule>
  </conditionalFormatting>
  <conditionalFormatting sqref="AB1:AD1 AB6:AG1048576">
    <cfRule type="cellIs" dxfId="121" priority="62" operator="equal">
      <formula>"Drop"</formula>
    </cfRule>
  </conditionalFormatting>
  <conditionalFormatting sqref="AB1:AD1 AB6:AG1048576">
    <cfRule type="cellIs" dxfId="120" priority="61" operator="equal">
      <formula>"Not Build"</formula>
    </cfRule>
  </conditionalFormatting>
  <conditionalFormatting sqref="AB1:AD1 AB6:AG1048576">
    <cfRule type="cellIs" dxfId="119" priority="60" operator="equal">
      <formula>"Leverage"</formula>
    </cfRule>
  </conditionalFormatting>
  <conditionalFormatting sqref="AE1:AG1">
    <cfRule type="cellIs" dxfId="118" priority="53" operator="equal">
      <formula>"Leverage"</formula>
    </cfRule>
  </conditionalFormatting>
  <conditionalFormatting sqref="AE1:AG1">
    <cfRule type="cellIs" dxfId="117" priority="59" operator="equal">
      <formula>"QS"</formula>
    </cfRule>
  </conditionalFormatting>
  <conditionalFormatting sqref="AE1:AG1">
    <cfRule type="cellIs" dxfId="116" priority="58" operator="equal">
      <formula>"QT"</formula>
    </cfRule>
  </conditionalFormatting>
  <conditionalFormatting sqref="AE1:AG1">
    <cfRule type="cellIs" dxfId="115" priority="57" operator="equal">
      <formula>"QF"</formula>
    </cfRule>
  </conditionalFormatting>
  <conditionalFormatting sqref="AE1:AG1">
    <cfRule type="cellIs" dxfId="114" priority="56" operator="equal">
      <formula>"DISQ"</formula>
    </cfRule>
  </conditionalFormatting>
  <conditionalFormatting sqref="AE1:AG1">
    <cfRule type="cellIs" dxfId="113" priority="55" operator="equal">
      <formula>"Drop"</formula>
    </cfRule>
  </conditionalFormatting>
  <conditionalFormatting sqref="AE1:AG1">
    <cfRule type="cellIs" dxfId="112" priority="54" operator="equal">
      <formula>"Not Build"</formula>
    </cfRule>
  </conditionalFormatting>
  <conditionalFormatting sqref="N2:S2">
    <cfRule type="cellIs" dxfId="111" priority="38" operator="equal">
      <formula>"QS"</formula>
    </cfRule>
  </conditionalFormatting>
  <conditionalFormatting sqref="N2:S2">
    <cfRule type="cellIs" dxfId="110" priority="37" operator="equal">
      <formula>"QT"</formula>
    </cfRule>
  </conditionalFormatting>
  <conditionalFormatting sqref="N2:S2">
    <cfRule type="cellIs" dxfId="109" priority="36" operator="equal">
      <formula>"QF"</formula>
    </cfRule>
  </conditionalFormatting>
  <conditionalFormatting sqref="N2:S2">
    <cfRule type="cellIs" dxfId="108" priority="35" operator="equal">
      <formula>"DISQ"</formula>
    </cfRule>
  </conditionalFormatting>
  <conditionalFormatting sqref="N2:S2">
    <cfRule type="cellIs" dxfId="107" priority="34" operator="equal">
      <formula>"Drop"</formula>
    </cfRule>
  </conditionalFormatting>
  <conditionalFormatting sqref="N2:S2">
    <cfRule type="cellIs" dxfId="106" priority="33" operator="equal">
      <formula>"Not Build"</formula>
    </cfRule>
  </conditionalFormatting>
  <conditionalFormatting sqref="N2:S2">
    <cfRule type="cellIs" dxfId="105" priority="32" operator="equal">
      <formula>"Leverage"</formula>
    </cfRule>
  </conditionalFormatting>
  <conditionalFormatting sqref="N3:O5 Q3:S5">
    <cfRule type="cellIs" dxfId="104" priority="31" operator="equal">
      <formula>"QS"</formula>
    </cfRule>
  </conditionalFormatting>
  <conditionalFormatting sqref="N3:O5 Q3:S5">
    <cfRule type="cellIs" dxfId="103" priority="30" operator="equal">
      <formula>"QT"</formula>
    </cfRule>
  </conditionalFormatting>
  <conditionalFormatting sqref="N3:O5 Q3:S5">
    <cfRule type="cellIs" dxfId="102" priority="29" operator="equal">
      <formula>"QF"</formula>
    </cfRule>
  </conditionalFormatting>
  <conditionalFormatting sqref="N3:O5 Q3:S5">
    <cfRule type="cellIs" dxfId="101" priority="28" operator="equal">
      <formula>"DISQ"</formula>
    </cfRule>
  </conditionalFormatting>
  <conditionalFormatting sqref="N3:O5 Q3:S5">
    <cfRule type="cellIs" dxfId="100" priority="27" operator="equal">
      <formula>"Drop"</formula>
    </cfRule>
  </conditionalFormatting>
  <conditionalFormatting sqref="N3:O5 Q3:S5">
    <cfRule type="cellIs" dxfId="99" priority="26" operator="equal">
      <formula>"Not Build"</formula>
    </cfRule>
  </conditionalFormatting>
  <conditionalFormatting sqref="N3:O5 Q3:S5">
    <cfRule type="cellIs" dxfId="98" priority="25" operator="equal">
      <formula>"Leverage"</formula>
    </cfRule>
  </conditionalFormatting>
  <conditionalFormatting sqref="U2:Z5">
    <cfRule type="cellIs" dxfId="97" priority="24" operator="equal">
      <formula>"QS"</formula>
    </cfRule>
  </conditionalFormatting>
  <conditionalFormatting sqref="U2:Z5">
    <cfRule type="cellIs" dxfId="96" priority="23" operator="equal">
      <formula>"QT"</formula>
    </cfRule>
  </conditionalFormatting>
  <conditionalFormatting sqref="U2:Z5">
    <cfRule type="cellIs" dxfId="95" priority="22" operator="equal">
      <formula>"QF"</formula>
    </cfRule>
  </conditionalFormatting>
  <conditionalFormatting sqref="U2:Z5">
    <cfRule type="cellIs" dxfId="94" priority="21" operator="equal">
      <formula>"DISQ"</formula>
    </cfRule>
  </conditionalFormatting>
  <conditionalFormatting sqref="U2:Z5">
    <cfRule type="cellIs" dxfId="93" priority="20" operator="equal">
      <formula>"Drop"</formula>
    </cfRule>
  </conditionalFormatting>
  <conditionalFormatting sqref="U2:Z5">
    <cfRule type="cellIs" dxfId="92" priority="19" operator="equal">
      <formula>"Not Build"</formula>
    </cfRule>
  </conditionalFormatting>
  <conditionalFormatting sqref="U2:Z5">
    <cfRule type="cellIs" dxfId="91" priority="18" operator="equal">
      <formula>"Leverage"</formula>
    </cfRule>
  </conditionalFormatting>
  <conditionalFormatting sqref="AB2:AG5">
    <cfRule type="cellIs" dxfId="90" priority="17" operator="equal">
      <formula>"QS"</formula>
    </cfRule>
  </conditionalFormatting>
  <conditionalFormatting sqref="AB2:AG5">
    <cfRule type="cellIs" dxfId="89" priority="16" operator="equal">
      <formula>"QT"</formula>
    </cfRule>
  </conditionalFormatting>
  <conditionalFormatting sqref="AB2:AG5">
    <cfRule type="cellIs" dxfId="88" priority="15" operator="equal">
      <formula>"QF"</formula>
    </cfRule>
  </conditionalFormatting>
  <conditionalFormatting sqref="AB2:AG5">
    <cfRule type="cellIs" dxfId="87" priority="14" operator="equal">
      <formula>"DISQ"</formula>
    </cfRule>
  </conditionalFormatting>
  <conditionalFormatting sqref="AB2:AG5">
    <cfRule type="cellIs" dxfId="86" priority="13" operator="equal">
      <formula>"Drop"</formula>
    </cfRule>
  </conditionalFormatting>
  <conditionalFormatting sqref="AB2:AG5">
    <cfRule type="cellIs" dxfId="85" priority="12" operator="equal">
      <formula>"Not Build"</formula>
    </cfRule>
  </conditionalFormatting>
  <conditionalFormatting sqref="AB2:AG5">
    <cfRule type="cellIs" dxfId="84" priority="11" stopIfTrue="1" operator="equal">
      <formula>"Leverage"</formula>
    </cfRule>
  </conditionalFormatting>
  <conditionalFormatting sqref="P3:P5">
    <cfRule type="cellIs" dxfId="83" priority="10" operator="equal">
      <formula>"QS"</formula>
    </cfRule>
  </conditionalFormatting>
  <conditionalFormatting sqref="P3:P5">
    <cfRule type="cellIs" dxfId="82" priority="9" operator="equal">
      <formula>"QT"</formula>
    </cfRule>
  </conditionalFormatting>
  <conditionalFormatting sqref="P3:P5">
    <cfRule type="cellIs" dxfId="81" priority="8" operator="equal">
      <formula>"QF"</formula>
    </cfRule>
  </conditionalFormatting>
  <conditionalFormatting sqref="P3:P5">
    <cfRule type="cellIs" dxfId="80" priority="7" operator="equal">
      <formula>"DISQ"</formula>
    </cfRule>
  </conditionalFormatting>
  <conditionalFormatting sqref="P3:P5">
    <cfRule type="cellIs" dxfId="79" priority="6" operator="equal">
      <formula>"Drop"</formula>
    </cfRule>
  </conditionalFormatting>
  <conditionalFormatting sqref="P3:P5">
    <cfRule type="cellIs" dxfId="78" priority="5" operator="equal">
      <formula>"Not Build"</formula>
    </cfRule>
  </conditionalFormatting>
  <conditionalFormatting sqref="P3:P5">
    <cfRule type="cellIs" dxfId="77" priority="4" operator="equal">
      <formula>"Leverage"</formula>
    </cfRule>
  </conditionalFormatting>
  <conditionalFormatting sqref="AB2:AD5">
    <cfRule type="cellIs" dxfId="75" priority="3" operator="equal">
      <formula>"QF_L"</formula>
    </cfRule>
    <cfRule type="cellIs" dxfId="76" priority="2" operator="equal">
      <formula>"Qd_C"</formula>
    </cfRule>
    <cfRule type="cellIs" dxfId="74" priority="1" operator="equal">
      <formula>"Qd_L"</formula>
    </cfRule>
  </conditionalFormatting>
  <dataValidations count="2">
    <dataValidation type="list" allowBlank="1" showInputMessage="1" showErrorMessage="1" sqref="N2:O5 U2:V5">
      <formula1>"QS, Qd_L, Qd_C, QT, QF, DisQ, Drop, Not Build"</formula1>
    </dataValidation>
    <dataValidation type="list" allowBlank="1" showInputMessage="1" showErrorMessage="1" sqref="AB2:AC5">
      <formula1>"QS, Qd_L, Qd_C, QT, QF,QF_L, DisQ, Drop, Not Build"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MQM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Peng. Beller (CITII)</dc:creator>
  <cp:lastModifiedBy>311</cp:lastModifiedBy>
  <dcterms:created xsi:type="dcterms:W3CDTF">2019-09-26T09:25:53Z</dcterms:created>
  <dcterms:modified xsi:type="dcterms:W3CDTF">2023-01-31T06:28:20Z</dcterms:modified>
</cp:coreProperties>
</file>