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 activeTab="1"/>
  </bookViews>
  <sheets>
    <sheet name="Busdata" sheetId="1" r:id="rId1"/>
    <sheet name="linedata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H10" i="2" l="1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I1" i="2" l="1"/>
  <c r="H1" i="2"/>
  <c r="C1" i="2"/>
</calcChain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  </r>
      </text>
    </comment>
    <comment ref="B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Tên nút</t>
        </r>
      </text>
    </comment>
    <comment ref="C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  </r>
      </text>
    </comment>
    <comment ref="D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  </r>
      </text>
    </comment>
    <comment ref="E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  </r>
      </text>
    </comment>
    <comment ref="F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  </r>
      </text>
    </comment>
    <comment ref="G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  </r>
      </text>
    </comment>
    <comment ref="H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  </r>
      </text>
    </comment>
    <comment ref="I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  </r>
      </text>
    </comment>
    <comment ref="J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  </r>
      </text>
    </comment>
    <comment ref="K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tiểu (của Bus nguồn)</t>
        </r>
      </text>
    </comment>
    <comment ref="L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Loại BUS, 1/None- bus Tải, 2- bus PV, 3-bus SWING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  </r>
      </text>
    </comment>
    <comment ref="D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  </r>
      </text>
    </comment>
    <comment ref="E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  </r>
      </text>
    </comment>
    <comment ref="F2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  </r>
      </text>
    </comment>
  </commentList>
</comments>
</file>

<file path=xl/sharedStrings.xml><?xml version="1.0" encoding="utf-8"?>
<sst xmlns="http://schemas.openxmlformats.org/spreadsheetml/2006/main" count="33" uniqueCount="30">
  <si>
    <t>NO</t>
  </si>
  <si>
    <t>NAME</t>
  </si>
  <si>
    <t>kV</t>
  </si>
  <si>
    <t>FLAG</t>
  </si>
  <si>
    <t>PLOAD[kw]</t>
  </si>
  <si>
    <t>QLOAD[kvar]</t>
  </si>
  <si>
    <t>Qshunt[kvar]</t>
  </si>
  <si>
    <t>FLAG3</t>
  </si>
  <si>
    <t>Vscheduled[pu]</t>
  </si>
  <si>
    <t>QgenMax[kvar]</t>
  </si>
  <si>
    <t>QgenMin[kvar]</t>
  </si>
  <si>
    <t>CODE</t>
  </si>
  <si>
    <t>BUS1</t>
  </si>
  <si>
    <t>BUS2</t>
  </si>
  <si>
    <t>BUS3</t>
  </si>
  <si>
    <t>BUS4</t>
  </si>
  <si>
    <t>FROMBUS</t>
  </si>
  <si>
    <t>TOBUS</t>
  </si>
  <si>
    <t>LENGTH</t>
  </si>
  <si>
    <t>R(Ohm)</t>
  </si>
  <si>
    <t>X(Ohm)</t>
  </si>
  <si>
    <t>B(microSiemens)</t>
  </si>
  <si>
    <t>RATEA[A]</t>
  </si>
  <si>
    <t>## BUSDATA</t>
  </si>
  <si>
    <t>BUS7</t>
  </si>
  <si>
    <t>## LINEDATA</t>
  </si>
  <si>
    <t>BUS5</t>
  </si>
  <si>
    <t>BUS6</t>
  </si>
  <si>
    <t>BUS8</t>
  </si>
  <si>
    <t>BUS9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</si>
</sst>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_an_tot_nghiep\Inputs12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BUS"/>
      <sheetName val="LINE"/>
      <sheetName val="LOADPROFILE"/>
      <sheetName val="GENPROFILE"/>
    </sheetNames>
    <sheetDataSet>
      <sheetData sheetId="0"/>
      <sheetData sheetId="1">
        <row r="3">
          <cell r="C3">
            <v>12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"/>
  <sheetViews>
    <sheetView workbookViewId="0">
      <selection activeCell="N2" sqref="N2:Q7"/>
    </sheetView>
  </sheetViews>
  <sheetFormatPr defaultRowHeight="14" x14ac:dyDescent="0.3"/>
  <cols>
    <col min="11" max="11" width="12.08203125" customWidth="1"/>
    <col min="17" max="17" width="9.08203125" bestFit="1" customWidth="1"/>
  </cols>
  <sheetData>
    <row r="1" spans="1:15" x14ac:dyDescent="0.3">
      <c r="A1" s="1" t="s">
        <v>23</v>
      </c>
      <c r="B1" s="1"/>
      <c r="C1" s="1"/>
      <c r="D1" s="1"/>
      <c r="E1" s="1"/>
      <c r="F1" s="1"/>
      <c r="G1" s="1"/>
      <c r="H1" s="1"/>
      <c r="L1" s="1"/>
    </row>
    <row r="2" spans="1:1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N2" s="1"/>
      <c r="O2" s="1"/>
    </row>
    <row r="3" spans="1:15" x14ac:dyDescent="0.3">
      <c r="A3" s="4">
        <v>1</v>
      </c>
      <c r="B3" s="4" t="s">
        <v>12</v>
      </c>
      <c r="C3" s="4">
        <v>12</v>
      </c>
      <c r="D3" s="4">
        <v>1</v>
      </c>
      <c r="E3" s="4">
        <v>0</v>
      </c>
      <c r="F3" s="4">
        <v>0</v>
      </c>
      <c r="G3" s="4">
        <v>0</v>
      </c>
      <c r="H3" s="4">
        <v>0</v>
      </c>
      <c r="I3" s="5">
        <v>1</v>
      </c>
      <c r="J3" s="4">
        <v>9999</v>
      </c>
      <c r="K3" s="4">
        <v>-9999</v>
      </c>
      <c r="L3" s="4">
        <v>3</v>
      </c>
      <c r="N3" s="1"/>
      <c r="O3" s="1"/>
    </row>
    <row r="4" spans="1:15" x14ac:dyDescent="0.3">
      <c r="A4" s="4">
        <v>2</v>
      </c>
      <c r="B4" s="4" t="s">
        <v>13</v>
      </c>
      <c r="C4" s="4">
        <v>12</v>
      </c>
      <c r="D4" s="4">
        <v>1</v>
      </c>
      <c r="E4" s="4">
        <v>320</v>
      </c>
      <c r="F4" s="4">
        <v>160</v>
      </c>
      <c r="G4" s="4">
        <v>0</v>
      </c>
      <c r="H4" s="4">
        <v>0</v>
      </c>
      <c r="I4" s="5">
        <v>1</v>
      </c>
      <c r="J4" s="6"/>
      <c r="K4" s="6"/>
      <c r="L4" s="4">
        <v>1</v>
      </c>
      <c r="N4" s="1"/>
      <c r="O4" s="1"/>
    </row>
    <row r="5" spans="1:15" x14ac:dyDescent="0.3">
      <c r="A5" s="4">
        <v>3</v>
      </c>
      <c r="B5" s="4" t="s">
        <v>14</v>
      </c>
      <c r="C5" s="4">
        <v>12</v>
      </c>
      <c r="D5" s="4">
        <v>1</v>
      </c>
      <c r="E5" s="4">
        <v>320</v>
      </c>
      <c r="F5" s="4">
        <v>160</v>
      </c>
      <c r="G5" s="4">
        <v>0</v>
      </c>
      <c r="H5" s="4">
        <v>0</v>
      </c>
      <c r="I5" s="5">
        <v>1</v>
      </c>
      <c r="J5" s="6"/>
      <c r="K5" s="6"/>
      <c r="L5" s="4">
        <v>1</v>
      </c>
      <c r="N5" s="1"/>
      <c r="O5" s="1"/>
    </row>
    <row r="6" spans="1:15" x14ac:dyDescent="0.3">
      <c r="A6" s="4">
        <v>4</v>
      </c>
      <c r="B6" s="4" t="s">
        <v>15</v>
      </c>
      <c r="C6" s="4">
        <v>12</v>
      </c>
      <c r="D6" s="4">
        <v>1</v>
      </c>
      <c r="E6" s="4">
        <v>320</v>
      </c>
      <c r="F6" s="4">
        <v>160</v>
      </c>
      <c r="G6" s="4">
        <v>0</v>
      </c>
      <c r="H6" s="4">
        <v>0</v>
      </c>
      <c r="I6" s="5">
        <v>1</v>
      </c>
      <c r="J6" s="6"/>
      <c r="K6" s="6"/>
      <c r="L6" s="4">
        <v>1</v>
      </c>
      <c r="N6" s="1"/>
      <c r="O6" s="1"/>
    </row>
    <row r="7" spans="1:15" x14ac:dyDescent="0.3">
      <c r="A7" s="4">
        <v>5</v>
      </c>
      <c r="B7" s="4" t="s">
        <v>26</v>
      </c>
      <c r="C7" s="4">
        <v>12</v>
      </c>
      <c r="D7" s="4">
        <v>1</v>
      </c>
      <c r="E7" s="4">
        <v>320</v>
      </c>
      <c r="F7" s="4">
        <v>160</v>
      </c>
      <c r="G7" s="4">
        <v>0</v>
      </c>
      <c r="H7" s="4">
        <v>0</v>
      </c>
      <c r="I7" s="5">
        <v>1</v>
      </c>
      <c r="J7" s="6"/>
      <c r="K7" s="6"/>
      <c r="L7" s="4">
        <v>1</v>
      </c>
      <c r="N7" s="1"/>
      <c r="O7" s="1"/>
    </row>
    <row r="8" spans="1:15" x14ac:dyDescent="0.3">
      <c r="A8" s="4">
        <v>6</v>
      </c>
      <c r="B8" s="4" t="s">
        <v>27</v>
      </c>
      <c r="C8" s="4">
        <v>12</v>
      </c>
      <c r="D8" s="4">
        <v>1</v>
      </c>
      <c r="E8" s="4">
        <v>1280</v>
      </c>
      <c r="F8" s="4">
        <v>1280</v>
      </c>
      <c r="G8" s="4">
        <v>0</v>
      </c>
      <c r="H8" s="4">
        <v>1</v>
      </c>
      <c r="I8" s="5">
        <v>1</v>
      </c>
      <c r="J8" s="4"/>
      <c r="K8" s="4"/>
      <c r="L8" s="4">
        <v>1</v>
      </c>
    </row>
    <row r="9" spans="1:15" x14ac:dyDescent="0.3">
      <c r="A9" s="4">
        <v>7</v>
      </c>
      <c r="B9" s="4" t="s">
        <v>24</v>
      </c>
      <c r="C9" s="4">
        <v>12</v>
      </c>
      <c r="D9" s="4">
        <v>1</v>
      </c>
      <c r="E9" s="4">
        <v>240</v>
      </c>
      <c r="F9" s="4">
        <v>160</v>
      </c>
      <c r="G9" s="4">
        <v>0</v>
      </c>
      <c r="H9" s="4">
        <v>0</v>
      </c>
      <c r="I9" s="5">
        <v>1</v>
      </c>
      <c r="J9" s="6"/>
      <c r="K9" s="6"/>
      <c r="L9" s="4">
        <v>1</v>
      </c>
    </row>
    <row r="10" spans="1:15" x14ac:dyDescent="0.3">
      <c r="A10" s="4">
        <v>8</v>
      </c>
      <c r="B10" s="4" t="s">
        <v>28</v>
      </c>
      <c r="C10" s="4">
        <v>12</v>
      </c>
      <c r="D10" s="4">
        <v>1</v>
      </c>
      <c r="E10" s="4">
        <v>320</v>
      </c>
      <c r="F10" s="4">
        <v>160</v>
      </c>
      <c r="G10" s="4">
        <v>0</v>
      </c>
      <c r="H10" s="4">
        <v>1</v>
      </c>
      <c r="I10" s="5">
        <v>1</v>
      </c>
      <c r="J10" s="6"/>
      <c r="K10" s="6"/>
      <c r="L10" s="4">
        <v>1</v>
      </c>
    </row>
    <row r="11" spans="1:15" x14ac:dyDescent="0.3">
      <c r="A11" s="4">
        <v>9</v>
      </c>
      <c r="B11" s="4" t="s">
        <v>29</v>
      </c>
      <c r="C11" s="4">
        <v>12</v>
      </c>
      <c r="D11" s="4">
        <v>1</v>
      </c>
      <c r="E11" s="4">
        <v>240</v>
      </c>
      <c r="F11" s="4">
        <v>320</v>
      </c>
      <c r="G11" s="4">
        <v>0</v>
      </c>
      <c r="H11" s="4">
        <v>0</v>
      </c>
      <c r="I11" s="5">
        <v>1</v>
      </c>
      <c r="J11" s="6"/>
      <c r="K11" s="6"/>
      <c r="L11" s="4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1" sqref="J11"/>
    </sheetView>
  </sheetViews>
  <sheetFormatPr defaultRowHeight="14" x14ac:dyDescent="0.3"/>
  <sheetData>
    <row r="1" spans="1:10" x14ac:dyDescent="0.3">
      <c r="A1" s="1" t="s">
        <v>25</v>
      </c>
      <c r="B1" s="1"/>
      <c r="C1" s="2">
        <f>[1]BUS!C3*[1]BUS!C3/10</f>
        <v>14.4</v>
      </c>
      <c r="D1" s="1"/>
      <c r="E1" s="1"/>
      <c r="F1" s="1"/>
      <c r="G1" s="1">
        <v>0.21</v>
      </c>
      <c r="H1" s="1">
        <f>0.41</f>
        <v>0.41</v>
      </c>
      <c r="I1" s="1">
        <f>12*12/10</f>
        <v>14.4</v>
      </c>
    </row>
    <row r="2" spans="1:10" x14ac:dyDescent="0.3">
      <c r="A2" s="1" t="s">
        <v>0</v>
      </c>
      <c r="B2" s="1" t="s">
        <v>16</v>
      </c>
      <c r="C2" s="1" t="s">
        <v>17</v>
      </c>
      <c r="D2" s="1" t="s">
        <v>3</v>
      </c>
      <c r="E2" s="1" t="s">
        <v>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</row>
    <row r="3" spans="1:10" x14ac:dyDescent="0.3">
      <c r="A3" s="1">
        <v>1</v>
      </c>
      <c r="B3" s="1">
        <v>2</v>
      </c>
      <c r="C3" s="1">
        <v>1</v>
      </c>
      <c r="D3" s="1">
        <v>1</v>
      </c>
      <c r="E3" s="1">
        <v>0</v>
      </c>
      <c r="F3" s="1">
        <v>3</v>
      </c>
      <c r="G3" s="1">
        <f>F3*$G$1</f>
        <v>0.63</v>
      </c>
      <c r="H3" s="1">
        <f>F3*$H$1</f>
        <v>1.23</v>
      </c>
      <c r="I3" s="1">
        <v>0</v>
      </c>
      <c r="J3" s="1">
        <v>300</v>
      </c>
    </row>
    <row r="4" spans="1:10" x14ac:dyDescent="0.3">
      <c r="A4" s="1">
        <v>2</v>
      </c>
      <c r="B4" s="1">
        <v>3</v>
      </c>
      <c r="C4" s="1">
        <v>2</v>
      </c>
      <c r="D4" s="1">
        <v>1</v>
      </c>
      <c r="E4" s="1">
        <v>1</v>
      </c>
      <c r="F4" s="1">
        <v>3.5</v>
      </c>
      <c r="G4" s="1">
        <f t="shared" ref="G4:G10" si="0">F4*$G$1</f>
        <v>0.73499999999999999</v>
      </c>
      <c r="H4" s="1">
        <f t="shared" ref="H4:H10" si="1">F4*$H$1</f>
        <v>1.4349999999999998</v>
      </c>
      <c r="I4" s="1">
        <v>0</v>
      </c>
      <c r="J4" s="1">
        <v>200</v>
      </c>
    </row>
    <row r="5" spans="1:10" x14ac:dyDescent="0.3">
      <c r="A5" s="3">
        <v>3</v>
      </c>
      <c r="B5" s="3">
        <v>4</v>
      </c>
      <c r="C5" s="3">
        <v>3</v>
      </c>
      <c r="D5" s="3">
        <v>1</v>
      </c>
      <c r="E5" s="3">
        <v>1</v>
      </c>
      <c r="F5" s="3">
        <v>3</v>
      </c>
      <c r="G5" s="3">
        <f t="shared" si="0"/>
        <v>0.63</v>
      </c>
      <c r="H5" s="3">
        <f t="shared" si="1"/>
        <v>1.23</v>
      </c>
      <c r="I5" s="3">
        <v>0</v>
      </c>
      <c r="J5" s="3">
        <v>300</v>
      </c>
    </row>
    <row r="6" spans="1:10" x14ac:dyDescent="0.3">
      <c r="A6" s="1">
        <v>4</v>
      </c>
      <c r="B6" s="1">
        <v>4</v>
      </c>
      <c r="C6" s="1">
        <v>5</v>
      </c>
      <c r="D6" s="1">
        <v>1</v>
      </c>
      <c r="E6" s="1">
        <v>1</v>
      </c>
      <c r="F6" s="1">
        <v>3.5</v>
      </c>
      <c r="G6" s="1">
        <f t="shared" si="0"/>
        <v>0.73499999999999999</v>
      </c>
      <c r="H6" s="1">
        <f t="shared" si="1"/>
        <v>1.4349999999999998</v>
      </c>
      <c r="I6" s="1">
        <v>0</v>
      </c>
      <c r="J6" s="1">
        <v>300</v>
      </c>
    </row>
    <row r="7" spans="1:10" x14ac:dyDescent="0.3">
      <c r="A7" s="1">
        <v>5</v>
      </c>
      <c r="B7" s="1">
        <v>5</v>
      </c>
      <c r="C7" s="1">
        <v>6</v>
      </c>
      <c r="D7" s="1">
        <v>1</v>
      </c>
      <c r="E7" s="1">
        <v>1</v>
      </c>
      <c r="F7" s="1">
        <v>2.5</v>
      </c>
      <c r="G7" s="1">
        <f t="shared" si="0"/>
        <v>0.52500000000000002</v>
      </c>
      <c r="H7" s="1">
        <f t="shared" si="1"/>
        <v>1.0249999999999999</v>
      </c>
      <c r="I7" s="1">
        <v>200</v>
      </c>
      <c r="J7" s="1">
        <v>300</v>
      </c>
    </row>
    <row r="8" spans="1:10" x14ac:dyDescent="0.3">
      <c r="A8" s="1">
        <v>6</v>
      </c>
      <c r="B8" s="1">
        <v>2</v>
      </c>
      <c r="C8" s="1">
        <v>7</v>
      </c>
      <c r="D8" s="1">
        <v>1</v>
      </c>
      <c r="E8" s="1">
        <v>1</v>
      </c>
      <c r="F8" s="1">
        <v>3</v>
      </c>
      <c r="G8" s="1">
        <f t="shared" si="0"/>
        <v>0.63</v>
      </c>
      <c r="H8" s="1">
        <f t="shared" si="1"/>
        <v>1.23</v>
      </c>
      <c r="I8" s="1">
        <v>0</v>
      </c>
      <c r="J8" s="1">
        <v>300</v>
      </c>
    </row>
    <row r="9" spans="1:10" x14ac:dyDescent="0.3">
      <c r="A9" s="7">
        <v>7</v>
      </c>
      <c r="B9" s="7">
        <v>7</v>
      </c>
      <c r="C9" s="7">
        <v>8</v>
      </c>
      <c r="D9" s="7">
        <v>1</v>
      </c>
      <c r="E9" s="7">
        <v>1</v>
      </c>
      <c r="F9" s="7">
        <v>3.5</v>
      </c>
      <c r="G9" s="7">
        <f t="shared" si="0"/>
        <v>0.73499999999999999</v>
      </c>
      <c r="H9" s="7">
        <f t="shared" si="1"/>
        <v>1.4349999999999998</v>
      </c>
      <c r="I9" s="1">
        <v>0</v>
      </c>
      <c r="J9" s="1">
        <v>300</v>
      </c>
    </row>
    <row r="10" spans="1:10" x14ac:dyDescent="0.3">
      <c r="A10" s="1">
        <v>8</v>
      </c>
      <c r="B10" s="1">
        <v>9</v>
      </c>
      <c r="C10" s="1">
        <v>4</v>
      </c>
      <c r="D10" s="1">
        <v>1</v>
      </c>
      <c r="E10" s="1">
        <v>1</v>
      </c>
      <c r="F10" s="1">
        <v>2.5</v>
      </c>
      <c r="G10" s="1">
        <f t="shared" si="0"/>
        <v>0.52500000000000002</v>
      </c>
      <c r="H10" s="1">
        <f t="shared" si="1"/>
        <v>1.0249999999999999</v>
      </c>
      <c r="I10" s="1">
        <v>500</v>
      </c>
      <c r="J10" s="1">
        <v>300</v>
      </c>
    </row>
    <row r="11" spans="1:10" x14ac:dyDescent="0.3">
      <c r="A11" s="3"/>
      <c r="B11" s="3"/>
      <c r="C11" s="3"/>
      <c r="D11" s="3"/>
      <c r="E11" s="3"/>
      <c r="F11" s="3"/>
      <c r="G11" s="3"/>
      <c r="H11" s="3"/>
      <c r="I11" s="1"/>
      <c r="J11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Busdata</vt:lpstr>
      <vt:lpstr>linedata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2023-05-08T06:06:54Z</dcterms:modified>
</cp:coreProperties>
</file>