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720" windowWidth="15135" windowHeight="8700"/>
  </bookViews>
  <sheets>
    <sheet name="DN" sheetId="14" r:id="rId1"/>
    <sheet name="att list" sheetId="1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'att list'!$A$24:$XFB$29</definedName>
    <definedName name="Dollars">[1]Sheet1!$D$3</definedName>
    <definedName name="_xlnm.Print_Area" localSheetId="1">'att list'!$A$1:$P$40</definedName>
    <definedName name="_xlnm.Print_Area" localSheetId="0">DN!$A$1:$L$49</definedName>
  </definedNames>
  <calcPr calcId="124519"/>
</workbook>
</file>

<file path=xl/calcChain.xml><?xml version="1.0" encoding="utf-8"?>
<calcChain xmlns="http://schemas.openxmlformats.org/spreadsheetml/2006/main">
  <c r="J27" i="12"/>
  <c r="P25"/>
  <c r="P26"/>
  <c r="O25"/>
  <c r="O26"/>
  <c r="J25" l="1"/>
  <c r="K19" i="14"/>
  <c r="J26" i="12"/>
  <c r="L26" s="1"/>
  <c r="L25" l="1"/>
  <c r="L27" s="1"/>
  <c r="H18" i="14"/>
  <c r="J18" s="1"/>
  <c r="K18" s="1"/>
  <c r="K20" s="1"/>
  <c r="M26" i="12"/>
  <c r="M25" l="1"/>
  <c r="M27" s="1"/>
  <c r="E28" s="1"/>
</calcChain>
</file>

<file path=xl/sharedStrings.xml><?xml version="1.0" encoding="utf-8"?>
<sst xmlns="http://schemas.openxmlformats.org/spreadsheetml/2006/main" count="96" uniqueCount="86">
  <si>
    <t>Unit</t>
  </si>
  <si>
    <t>Qty/
Vol</t>
  </si>
  <si>
    <t>Name:…………………………………..</t>
  </si>
  <si>
    <t>Title:…………………………………….</t>
  </si>
  <si>
    <t>DEBIT NOTE</t>
  </si>
  <si>
    <t xml:space="preserve">Customer name:  </t>
  </si>
  <si>
    <t>Address:</t>
  </si>
  <si>
    <t>Tax code:</t>
  </si>
  <si>
    <t>Terms of payment (days):</t>
  </si>
  <si>
    <t>Ref:</t>
  </si>
  <si>
    <t>Customer code:</t>
  </si>
  <si>
    <t xml:space="preserve">Attn: </t>
  </si>
  <si>
    <t>Exchange rate:</t>
  </si>
  <si>
    <t>It.</t>
  </si>
  <si>
    <t>Description</t>
  </si>
  <si>
    <t>Currency</t>
  </si>
  <si>
    <t>Amount</t>
  </si>
  <si>
    <t>VAT rate (%)</t>
  </si>
  <si>
    <t>VAT Amount</t>
  </si>
  <si>
    <t>Total Amount</t>
  </si>
  <si>
    <t>Remarks</t>
  </si>
  <si>
    <t>GRAND TOTAL</t>
  </si>
  <si>
    <t>CUSTOMER'S CONFIRMATION</t>
  </si>
  <si>
    <t>Total</t>
  </si>
  <si>
    <t xml:space="preserve">Trucking Fee </t>
  </si>
  <si>
    <t>Unit
 price</t>
  </si>
  <si>
    <t>Job 
file No.</t>
  </si>
  <si>
    <t>Following contract</t>
  </si>
  <si>
    <t>CỘNG HOÀ XÃ HỘI CHỦ NGHĨA VIỆT NAM</t>
  </si>
  <si>
    <t>Độc lập - Tự do - Hạnh phúc</t>
  </si>
  <si>
    <t xml:space="preserve">Địa chỉ: </t>
  </si>
  <si>
    <t xml:space="preserve">Mã số thuế: </t>
  </si>
  <si>
    <t>Đại diện bởi:</t>
  </si>
  <si>
    <t>Chức vụ:</t>
  </si>
  <si>
    <t>Tại Ngân hàng:</t>
  </si>
  <si>
    <t>STT</t>
  </si>
  <si>
    <t>Tổng cộng thanh toán:</t>
  </si>
  <si>
    <t>VND</t>
  </si>
  <si>
    <t>Số tài khoản VNĐ:</t>
  </si>
  <si>
    <t>Ngày thực hiện vận chuyển</t>
  </si>
  <si>
    <t xml:space="preserve">Tuyến vận chuyển </t>
  </si>
  <si>
    <t>Số Vận đơn</t>
  </si>
  <si>
    <t>Đơn giá vận chuyển (VNĐ)</t>
  </si>
  <si>
    <t>Thuế suất VAT (%)</t>
  </si>
  <si>
    <t>Tền thuế VAT (VNĐ)</t>
  </si>
  <si>
    <t xml:space="preserve">Thành tiền (VNĐ) </t>
  </si>
  <si>
    <t xml:space="preserve">Date: </t>
  </si>
  <si>
    <t>0106455649</t>
  </si>
  <si>
    <t>YUSEN LOGISTICS &amp; TRANSPORTATION (VIET NAM) CO.,LTD</t>
  </si>
  <si>
    <t>Rm 806, HITC Building, 239 Xuan Thuy Road, Dich Vong Hau Ward, Cau Giay District, Ha Noi</t>
  </si>
  <si>
    <t xml:space="preserve">Debit note No.: </t>
  </si>
  <si>
    <t>BẢNG KÊ ĐỐI CHIẾU SẢN LƯỢNG VẬN TẢI</t>
  </si>
  <si>
    <t>Phi lam hang/ To khai/ Luu ca/…</t>
  </si>
  <si>
    <t>Loại xe</t>
  </si>
  <si>
    <t>Số Tờ Khai</t>
  </si>
  <si>
    <t>Thành tiền trước thuế VAT (VNĐ)</t>
  </si>
  <si>
    <t>Cùng thống nhất tiến hành đối chiếu sản lượng và doanh thu dịch vụ đã hoàn thành cung cấp/thực hiện trong tháng như sau:</t>
  </si>
  <si>
    <t>Back to back</t>
  </si>
  <si>
    <t>Trip</t>
  </si>
  <si>
    <t xml:space="preserve">BÊN A (BÊN THUÊ DỊCH VỤ): </t>
  </si>
  <si>
    <t>CÔNG TY TNHH YUSEN LOGISTICS VÀ VẬN TẢI ( VIỆT NAM )</t>
  </si>
  <si>
    <t>Phòng 806, tòa nhà HITC, 239 Đường Xuân Thủy, P. Dịch Vọng Hậu , Q. Cầu Giấy, TP HN.</t>
  </si>
  <si>
    <t xml:space="preserve">BÊN B (BÊN CUNG CẤP DV): </t>
  </si>
  <si>
    <t xml:space="preserve">HTX  DỊCH VỤ HỖ TRỢ VẬN TẢI HÀNG HOÁ LONG HẢI </t>
  </si>
  <si>
    <t>93 B Chi Lăng, Phường Nguyễn Trãi, TP Hải Dương</t>
  </si>
  <si>
    <t>0800207719</t>
  </si>
  <si>
    <t>2313201001511</t>
  </si>
  <si>
    <t>Phòng Giao Dịch số 2 Ngân hàng NN$ PTNT, CN Thanh Bình , Tỉnh Hải Dương</t>
  </si>
  <si>
    <t>Ông Vũ Văn Hải</t>
  </si>
  <si>
    <t>Chủ Nhiệm</t>
  </si>
  <si>
    <t>FOR AND ON BEHALF OF LONG HAI</t>
  </si>
  <si>
    <t>Bank account: 2313201001511 (VND)</t>
  </si>
  <si>
    <t>Tax code: 0800207719</t>
  </si>
  <si>
    <t>LCL (Đơn vị tính)</t>
  </si>
  <si>
    <t>HP-MIZUHO</t>
  </si>
  <si>
    <t>13K;41 KG</t>
  </si>
  <si>
    <t>Tháng 03/2018</t>
  </si>
  <si>
    <t>Hôm nay, ngày 31 tháng 03 năm 2018. Chúng tôi gồm các bên:</t>
  </si>
  <si>
    <t>101883220500</t>
  </si>
  <si>
    <t>14 K;44 KG</t>
  </si>
  <si>
    <t>101908434720</t>
  </si>
  <si>
    <t xml:space="preserve"> LONGHAI-TV/18-03/MIZUHO/YUNAS/OFF</t>
  </si>
  <si>
    <t>Số bảng kê :  LONGHAI-TV/18-03/MIZUHO/YUNAS/OFF</t>
  </si>
  <si>
    <t>HKG0621585</t>
  </si>
  <si>
    <t>HKG0626341</t>
  </si>
  <si>
    <t>Bằng chữ: Một triệu bảy trăm mười sáu nghìn đồng chẵn.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</si>
</sst>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dd\-mmm\-yy;@"/>
    <numFmt numFmtId="166" formatCode="[$-409]d\-mmm;@"/>
    <numFmt numFmtId="167" formatCode="[$-409]d\-mmm\-yy;@"/>
  </numFmts>
  <fonts count="67">
    <font>
      <sz val="10"/>
      <name val="Arial"/>
    </font>
    <font>
      <sz val="10"/>
      <name val="Arial"/>
      <family val="2"/>
      <charset val="163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Helv"/>
      <family val="2"/>
    </font>
    <font>
      <sz val="12"/>
      <name val="Osaka"/>
      <family val="3"/>
      <charset val="128"/>
    </font>
    <font>
      <sz val="11"/>
      <color indexed="8"/>
      <name val="Calibri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sz val="10"/>
      <name val="Times New Roman"/>
      <family val="1"/>
    </font>
    <font>
      <sz val="11"/>
      <color indexed="9"/>
      <name val="Arial"/>
      <family val="2"/>
    </font>
    <font>
      <b/>
      <sz val="18"/>
      <color indexed="56"/>
      <name val="Cambria"/>
      <family val="1"/>
    </font>
    <font>
      <b/>
      <sz val="11"/>
      <color indexed="9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20"/>
      <name val="Arial"/>
      <family val="2"/>
    </font>
    <font>
      <sz val="11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52"/>
      <name val="Arial"/>
      <family val="2"/>
    </font>
    <font>
      <i/>
      <sz val="11"/>
      <color indexed="23"/>
      <name val="Arial"/>
      <family val="2"/>
    </font>
    <font>
      <b/>
      <u/>
      <sz val="11"/>
      <name val="Arial"/>
      <family val="2"/>
    </font>
    <font>
      <b/>
      <sz val="9"/>
      <name val="Arial Narrow"/>
      <family val="2"/>
    </font>
    <font>
      <sz val="9"/>
      <name val="Arial Narrow"/>
      <family val="2"/>
    </font>
    <font>
      <i/>
      <sz val="10"/>
      <color indexed="12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22"/>
      <color indexed="12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sz val="9"/>
      <name val=".VnArial NarrowH"/>
      <family val="2"/>
    </font>
    <font>
      <b/>
      <sz val="9"/>
      <name val=".VnArial NarrowH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Times New Roman"/>
      <family val="1"/>
    </font>
    <font>
      <b/>
      <sz val="10"/>
      <name val="Arial Narrow"/>
      <family val="2"/>
    </font>
    <font>
      <b/>
      <i/>
      <sz val="10"/>
      <name val="Times New Roman"/>
      <family val="1"/>
    </font>
    <font>
      <sz val="10"/>
      <color indexed="8"/>
      <name val="Times New Roman"/>
      <family val="1"/>
      <charset val="163"/>
    </font>
    <font>
      <sz val="8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  <font>
      <b/>
      <sz val="8"/>
      <name val="Arial"/>
      <family val="2"/>
    </font>
    <font>
      <sz val="8"/>
      <name val="Times New Roman"/>
      <family val="1"/>
      <charset val="163"/>
    </font>
    <font>
      <sz val="7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b/>
      <sz val="10"/>
      <name val=".VnTimeH"/>
      <family val="2"/>
    </font>
    <font>
      <sz val="7"/>
      <name val="Times New Roman"/>
      <family val="1"/>
      <charset val="163"/>
    </font>
    <font>
      <b/>
      <sz val="7"/>
      <name val="Times New Roman"/>
      <family val="1"/>
    </font>
    <font>
      <sz val="14"/>
      <color theme="1"/>
      <name val="Times New Roman"/>
      <family val="2"/>
    </font>
    <font>
      <sz val="8"/>
      <color indexed="8"/>
      <name val="Times New Roman"/>
      <family val="1"/>
    </font>
    <font>
      <sz val="9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45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64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0" fillId="23" borderId="7" applyNumberFormat="0" applyFon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8" fillId="0" borderId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21" borderId="2" applyNumberFormat="0" applyAlignment="0" applyProtection="0"/>
    <xf numFmtId="0" fontId="23" fillId="22" borderId="0" applyNumberFormat="0" applyBorder="0" applyAlignment="0" applyProtection="0"/>
    <xf numFmtId="0" fontId="2" fillId="23" borderId="7" applyNumberFormat="0" applyFont="0" applyAlignment="0" applyProtection="0"/>
    <xf numFmtId="0" fontId="24" fillId="0" borderId="6" applyNumberFormat="0" applyFill="0" applyAlignment="0" applyProtection="0"/>
    <xf numFmtId="0" fontId="25" fillId="7" borderId="1" applyNumberFormat="0" applyAlignment="0" applyProtection="0"/>
    <xf numFmtId="0" fontId="26" fillId="20" borderId="8" applyNumberFormat="0" applyAlignment="0" applyProtection="0"/>
    <xf numFmtId="0" fontId="27" fillId="3" borderId="0" applyNumberFormat="0" applyBorder="0" applyAlignment="0" applyProtection="0"/>
    <xf numFmtId="0" fontId="9" fillId="0" borderId="0"/>
    <xf numFmtId="0" fontId="28" fillId="4" borderId="0" applyNumberFormat="0" applyBorder="0" applyAlignment="0" applyProtection="0"/>
    <xf numFmtId="0" fontId="29" fillId="0" borderId="3" applyNumberFormat="0" applyFill="0" applyAlignment="0" applyProtection="0"/>
    <xf numFmtId="0" fontId="30" fillId="0" borderId="4" applyNumberFormat="0" applyFill="0" applyAlignment="0" applyProtection="0"/>
    <xf numFmtId="0" fontId="31" fillId="0" borderId="5" applyNumberFormat="0" applyFill="0" applyAlignment="0" applyProtection="0"/>
    <xf numFmtId="0" fontId="31" fillId="0" borderId="0" applyNumberFormat="0" applyFill="0" applyBorder="0" applyAlignment="0" applyProtection="0"/>
    <xf numFmtId="0" fontId="32" fillId="20" borderId="1" applyNumberFormat="0" applyAlignment="0" applyProtection="0"/>
    <xf numFmtId="0" fontId="33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9" applyNumberFormat="0" applyFill="0" applyAlignment="0" applyProtection="0"/>
  </cellStyleXfs>
  <cellXfs count="258">
    <xf numFmtId="0" fontId="0" fillId="0" borderId="0" xfId="0"/>
    <xf numFmtId="164" fontId="4" fillId="24" borderId="0" xfId="20" applyNumberFormat="1" applyFont="1" applyFill="1" applyBorder="1"/>
    <xf numFmtId="164" fontId="5" fillId="24" borderId="10" xfId="20" applyNumberFormat="1" applyFont="1" applyFill="1" applyBorder="1" applyAlignment="1">
      <alignment horizontal="center" vertical="center" wrapText="1"/>
    </xf>
    <xf numFmtId="164" fontId="5" fillId="24" borderId="10" xfId="20" applyNumberFormat="1" applyFont="1" applyFill="1" applyBorder="1" applyAlignment="1">
      <alignment horizontal="center" vertical="center"/>
    </xf>
    <xf numFmtId="164" fontId="12" fillId="24" borderId="0" xfId="20" applyNumberFormat="1" applyFont="1" applyFill="1" applyBorder="1" applyAlignment="1">
      <alignment horizontal="center"/>
    </xf>
    <xf numFmtId="164" fontId="12" fillId="24" borderId="0" xfId="20" applyNumberFormat="1" applyFont="1" applyFill="1" applyBorder="1" applyAlignment="1"/>
    <xf numFmtId="164" fontId="12" fillId="24" borderId="11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>
      <alignment horizontal="center"/>
    </xf>
    <xf numFmtId="164" fontId="12" fillId="24" borderId="12" xfId="20" applyNumberFormat="1" applyFont="1" applyFill="1" applyBorder="1" applyAlignment="1"/>
    <xf numFmtId="164" fontId="12" fillId="24" borderId="13" xfId="20" applyNumberFormat="1" applyFont="1" applyFill="1" applyBorder="1" applyAlignment="1">
      <alignment horizontal="center"/>
    </xf>
    <xf numFmtId="164" fontId="4" fillId="24" borderId="12" xfId="20" applyNumberFormat="1" applyFont="1" applyFill="1" applyBorder="1"/>
    <xf numFmtId="164" fontId="4" fillId="24" borderId="0" xfId="20" applyNumberFormat="1" applyFont="1" applyFill="1"/>
    <xf numFmtId="164" fontId="15" fillId="24" borderId="0" xfId="20" applyNumberFormat="1" applyFont="1" applyFill="1" applyBorder="1" applyAlignment="1">
      <alignment vertical="center"/>
    </xf>
    <xf numFmtId="164" fontId="16" fillId="24" borderId="0" xfId="20" applyNumberFormat="1" applyFont="1" applyFill="1" applyBorder="1"/>
    <xf numFmtId="9" fontId="16" fillId="24" borderId="0" xfId="37" applyFont="1" applyFill="1" applyBorder="1" applyAlignment="1">
      <alignment horizontal="center"/>
    </xf>
    <xf numFmtId="164" fontId="38" fillId="24" borderId="0" xfId="20" applyNumberFormat="1" applyFont="1" applyFill="1" applyBorder="1"/>
    <xf numFmtId="9" fontId="38" fillId="24" borderId="0" xfId="37" applyFont="1" applyFill="1" applyBorder="1" applyAlignment="1">
      <alignment horizontal="center"/>
    </xf>
    <xf numFmtId="164" fontId="11" fillId="24" borderId="0" xfId="20" applyNumberFormat="1" applyFont="1" applyFill="1" applyBorder="1" applyAlignment="1"/>
    <xf numFmtId="164" fontId="11" fillId="24" borderId="0" xfId="20" applyNumberFormat="1" applyFont="1" applyFill="1" applyBorder="1" applyAlignment="1">
      <alignment horizontal="center"/>
    </xf>
    <xf numFmtId="164" fontId="11" fillId="24" borderId="11" xfId="20" applyNumberFormat="1" applyFont="1" applyFill="1" applyBorder="1" applyAlignment="1">
      <alignment horizontal="center"/>
    </xf>
    <xf numFmtId="164" fontId="16" fillId="24" borderId="0" xfId="20" applyNumberFormat="1" applyFont="1" applyFill="1" applyBorder="1" applyAlignment="1">
      <alignment vertical="center"/>
    </xf>
    <xf numFmtId="164" fontId="16" fillId="24" borderId="12" xfId="20" applyNumberFormat="1" applyFont="1" applyFill="1" applyBorder="1" applyAlignment="1">
      <alignment vertical="center"/>
    </xf>
    <xf numFmtId="39" fontId="16" fillId="24" borderId="13" xfId="20" applyNumberFormat="1" applyFont="1" applyFill="1" applyBorder="1" applyAlignment="1">
      <alignment horizontal="left" vertical="center"/>
    </xf>
    <xf numFmtId="164" fontId="4" fillId="24" borderId="11" xfId="20" applyNumberFormat="1" applyFont="1" applyFill="1" applyBorder="1" applyAlignment="1">
      <alignment horizontal="center"/>
    </xf>
    <xf numFmtId="9" fontId="4" fillId="24" borderId="14" xfId="37" applyFont="1" applyFill="1" applyBorder="1" applyAlignment="1">
      <alignment horizontal="center"/>
    </xf>
    <xf numFmtId="164" fontId="4" fillId="24" borderId="14" xfId="20" applyNumberFormat="1" applyFont="1" applyFill="1" applyBorder="1"/>
    <xf numFmtId="164" fontId="4" fillId="24" borderId="15" xfId="20" applyNumberFormat="1" applyFont="1" applyFill="1" applyBorder="1" applyAlignment="1">
      <alignment vertical="center"/>
    </xf>
    <xf numFmtId="0" fontId="8" fillId="0" borderId="0" xfId="27" applyFont="1"/>
    <xf numFmtId="0" fontId="4" fillId="24" borderId="16" xfId="27" applyFont="1" applyFill="1" applyBorder="1"/>
    <xf numFmtId="0" fontId="4" fillId="24" borderId="0" xfId="27" applyFont="1" applyFill="1" applyBorder="1"/>
    <xf numFmtId="0" fontId="4" fillId="24" borderId="0" xfId="27" applyFont="1" applyFill="1"/>
    <xf numFmtId="0" fontId="4" fillId="24" borderId="17" xfId="27" applyFont="1" applyFill="1" applyBorder="1"/>
    <xf numFmtId="0" fontId="4" fillId="24" borderId="12" xfId="27" applyFont="1" applyFill="1" applyBorder="1"/>
    <xf numFmtId="0" fontId="4" fillId="24" borderId="13" xfId="27" applyFont="1" applyFill="1" applyBorder="1"/>
    <xf numFmtId="0" fontId="16" fillId="24" borderId="0" xfId="27" applyFont="1" applyFill="1"/>
    <xf numFmtId="0" fontId="16" fillId="24" borderId="16" xfId="27" applyFont="1" applyFill="1" applyBorder="1"/>
    <xf numFmtId="0" fontId="16" fillId="24" borderId="0" xfId="27" applyFont="1" applyFill="1" applyBorder="1"/>
    <xf numFmtId="0" fontId="16" fillId="24" borderId="11" xfId="27" applyFont="1" applyFill="1" applyBorder="1"/>
    <xf numFmtId="0" fontId="16" fillId="24" borderId="16" xfId="27" applyFont="1" applyFill="1" applyBorder="1" applyAlignment="1">
      <alignment vertical="center"/>
    </xf>
    <xf numFmtId="0" fontId="16" fillId="24" borderId="0" xfId="27" applyFont="1" applyFill="1" applyBorder="1" applyAlignment="1">
      <alignment vertical="center"/>
    </xf>
    <xf numFmtId="0" fontId="11" fillId="24" borderId="0" xfId="27" applyFont="1" applyFill="1" applyBorder="1" applyAlignment="1">
      <alignment vertical="center"/>
    </xf>
    <xf numFmtId="0" fontId="16" fillId="24" borderId="11" xfId="27" applyFont="1" applyFill="1" applyBorder="1" applyAlignment="1">
      <alignment horizontal="left" vertical="center"/>
    </xf>
    <xf numFmtId="0" fontId="16" fillId="24" borderId="0" xfId="27" applyFont="1" applyFill="1" applyAlignment="1">
      <alignment vertical="center"/>
    </xf>
    <xf numFmtId="165" fontId="16" fillId="24" borderId="11" xfId="27" applyNumberFormat="1" applyFont="1" applyFill="1" applyBorder="1" applyAlignment="1">
      <alignment horizontal="left" vertical="center"/>
    </xf>
    <xf numFmtId="0" fontId="16" fillId="24" borderId="17" xfId="27" applyFont="1" applyFill="1" applyBorder="1" applyAlignment="1">
      <alignment vertical="center"/>
    </xf>
    <xf numFmtId="0" fontId="16" fillId="24" borderId="12" xfId="27" applyFont="1" applyFill="1" applyBorder="1" applyAlignment="1">
      <alignment vertical="center"/>
    </xf>
    <xf numFmtId="0" fontId="4" fillId="24" borderId="18" xfId="27" applyFont="1" applyFill="1" applyBorder="1" applyAlignment="1">
      <alignment vertical="center"/>
    </xf>
    <xf numFmtId="0" fontId="4" fillId="24" borderId="15" xfId="27" applyFont="1" applyFill="1" applyBorder="1" applyAlignment="1">
      <alignment vertical="center"/>
    </xf>
    <xf numFmtId="0" fontId="4" fillId="24" borderId="19" xfId="27" applyFont="1" applyFill="1" applyBorder="1" applyAlignment="1">
      <alignment vertical="center"/>
    </xf>
    <xf numFmtId="0" fontId="4" fillId="24" borderId="0" xfId="27" applyFont="1" applyFill="1" applyAlignment="1">
      <alignment vertical="center"/>
    </xf>
    <xf numFmtId="0" fontId="5" fillId="24" borderId="10" xfId="27" applyFont="1" applyFill="1" applyBorder="1" applyAlignment="1">
      <alignment horizontal="center" vertical="center"/>
    </xf>
    <xf numFmtId="0" fontId="5" fillId="24" borderId="10" xfId="27" applyFont="1" applyFill="1" applyBorder="1" applyAlignment="1">
      <alignment horizontal="center" vertical="center" wrapText="1"/>
    </xf>
    <xf numFmtId="0" fontId="6" fillId="24" borderId="0" xfId="27" applyFont="1" applyFill="1" applyAlignment="1">
      <alignment horizontal="center" vertical="center"/>
    </xf>
    <xf numFmtId="0" fontId="4" fillId="24" borderId="20" xfId="27" applyFont="1" applyFill="1" applyBorder="1" applyAlignment="1">
      <alignment horizontal="center" vertical="center"/>
    </xf>
    <xf numFmtId="0" fontId="4" fillId="24" borderId="20" xfId="27" applyFont="1" applyFill="1" applyBorder="1" applyAlignment="1">
      <alignment vertical="center" wrapText="1"/>
    </xf>
    <xf numFmtId="164" fontId="4" fillId="24" borderId="21" xfId="21" applyNumberFormat="1" applyFont="1" applyFill="1" applyBorder="1" applyAlignment="1">
      <alignment vertical="center"/>
    </xf>
    <xf numFmtId="164" fontId="4" fillId="24" borderId="20" xfId="21" applyNumberFormat="1" applyFont="1" applyFill="1" applyBorder="1" applyAlignment="1">
      <alignment horizontal="left" vertical="center"/>
    </xf>
    <xf numFmtId="9" fontId="4" fillId="24" borderId="22" xfId="38" applyFont="1" applyFill="1" applyBorder="1" applyAlignment="1">
      <alignment horizontal="center" vertical="center"/>
    </xf>
    <xf numFmtId="164" fontId="4" fillId="24" borderId="20" xfId="21" applyNumberFormat="1" applyFont="1" applyFill="1" applyBorder="1" applyAlignment="1">
      <alignment vertical="center"/>
    </xf>
    <xf numFmtId="0" fontId="4" fillId="24" borderId="20" xfId="27" applyFont="1" applyFill="1" applyBorder="1" applyAlignment="1">
      <alignment horizontal="center" vertical="center" wrapText="1"/>
    </xf>
    <xf numFmtId="0" fontId="4" fillId="24" borderId="23" xfId="27" applyFont="1" applyFill="1" applyBorder="1" applyAlignment="1">
      <alignment horizontal="center" vertical="center"/>
    </xf>
    <xf numFmtId="0" fontId="4" fillId="24" borderId="23" xfId="27" applyFont="1" applyFill="1" applyBorder="1" applyAlignment="1">
      <alignment vertical="center" wrapText="1"/>
    </xf>
    <xf numFmtId="164" fontId="4" fillId="24" borderId="24" xfId="21" applyNumberFormat="1" applyFont="1" applyFill="1" applyBorder="1" applyAlignment="1">
      <alignment vertical="center"/>
    </xf>
    <xf numFmtId="164" fontId="4" fillId="24" borderId="23" xfId="21" applyNumberFormat="1" applyFont="1" applyFill="1" applyBorder="1" applyAlignment="1">
      <alignment horizontal="left" vertical="center"/>
    </xf>
    <xf numFmtId="9" fontId="4" fillId="24" borderId="25" xfId="38" applyFont="1" applyFill="1" applyBorder="1" applyAlignment="1">
      <alignment horizontal="center" vertical="center"/>
    </xf>
    <xf numFmtId="164" fontId="4" fillId="24" borderId="23" xfId="21" applyNumberFormat="1" applyFont="1" applyFill="1" applyBorder="1" applyAlignment="1">
      <alignment vertical="center"/>
    </xf>
    <xf numFmtId="0" fontId="4" fillId="24" borderId="23" xfId="27" applyFont="1" applyFill="1" applyBorder="1" applyAlignment="1">
      <alignment horizontal="center" vertical="center" wrapText="1"/>
    </xf>
    <xf numFmtId="44" fontId="5" fillId="24" borderId="10" xfId="26" applyFont="1" applyFill="1" applyBorder="1" applyAlignment="1">
      <alignment horizontal="center" vertical="center"/>
    </xf>
    <xf numFmtId="164" fontId="5" fillId="24" borderId="10" xfId="21" applyNumberFormat="1" applyFont="1" applyFill="1" applyBorder="1" applyAlignment="1">
      <alignment vertical="center"/>
    </xf>
    <xf numFmtId="164" fontId="5" fillId="24" borderId="10" xfId="21" applyNumberFormat="1" applyFont="1" applyFill="1" applyBorder="1" applyAlignment="1">
      <alignment horizontal="center" vertical="center"/>
    </xf>
    <xf numFmtId="44" fontId="5" fillId="24" borderId="10" xfId="26" applyFont="1" applyFill="1" applyBorder="1" applyAlignment="1">
      <alignment vertical="center"/>
    </xf>
    <xf numFmtId="44" fontId="6" fillId="24" borderId="0" xfId="26" applyFont="1" applyFill="1" applyAlignment="1">
      <alignment vertical="center"/>
    </xf>
    <xf numFmtId="0" fontId="5" fillId="24" borderId="18" xfId="27" applyFont="1" applyFill="1" applyBorder="1" applyAlignment="1">
      <alignment horizontal="center" vertical="center"/>
    </xf>
    <xf numFmtId="0" fontId="12" fillId="24" borderId="15" xfId="27" applyFont="1" applyFill="1" applyBorder="1" applyAlignment="1">
      <alignment horizontal="center" vertical="center"/>
    </xf>
    <xf numFmtId="0" fontId="6" fillId="24" borderId="0" xfId="27" applyFont="1" applyFill="1" applyAlignment="1">
      <alignment vertical="center"/>
    </xf>
    <xf numFmtId="0" fontId="4" fillId="24" borderId="26" xfId="27" applyFont="1" applyFill="1" applyBorder="1" applyAlignment="1">
      <alignment horizontal="center"/>
    </xf>
    <xf numFmtId="0" fontId="4" fillId="24" borderId="14" xfId="27" applyFont="1" applyFill="1" applyBorder="1"/>
    <xf numFmtId="0" fontId="4" fillId="24" borderId="14" xfId="27" applyFont="1" applyFill="1" applyBorder="1" applyAlignment="1">
      <alignment horizontal="center"/>
    </xf>
    <xf numFmtId="0" fontId="4" fillId="24" borderId="27" xfId="27" applyFont="1" applyFill="1" applyBorder="1"/>
    <xf numFmtId="0" fontId="16" fillId="24" borderId="16" xfId="27" applyFont="1" applyFill="1" applyBorder="1" applyAlignment="1">
      <alignment horizontal="center"/>
    </xf>
    <xf numFmtId="0" fontId="16" fillId="24" borderId="0" xfId="27" applyFont="1" applyFill="1" applyBorder="1" applyAlignment="1">
      <alignment horizontal="center"/>
    </xf>
    <xf numFmtId="164" fontId="16" fillId="24" borderId="0" xfId="27" applyNumberFormat="1" applyFont="1" applyFill="1"/>
    <xf numFmtId="0" fontId="38" fillId="24" borderId="16" xfId="27" quotePrefix="1" applyFont="1" applyFill="1" applyBorder="1" applyAlignment="1">
      <alignment horizontal="left"/>
    </xf>
    <xf numFmtId="0" fontId="38" fillId="24" borderId="0" xfId="27" applyFont="1" applyFill="1" applyBorder="1"/>
    <xf numFmtId="0" fontId="38" fillId="24" borderId="0" xfId="27" applyFont="1" applyFill="1" applyBorder="1" applyAlignment="1">
      <alignment horizontal="center"/>
    </xf>
    <xf numFmtId="0" fontId="38" fillId="24" borderId="11" xfId="27" applyFont="1" applyFill="1" applyBorder="1"/>
    <xf numFmtId="0" fontId="38" fillId="24" borderId="0" xfId="27" applyFont="1" applyFill="1"/>
    <xf numFmtId="0" fontId="38" fillId="24" borderId="16" xfId="27" applyFont="1" applyFill="1" applyBorder="1" applyAlignment="1">
      <alignment horizontal="left"/>
    </xf>
    <xf numFmtId="0" fontId="4" fillId="24" borderId="11" xfId="27" applyFont="1" applyFill="1" applyBorder="1"/>
    <xf numFmtId="0" fontId="13" fillId="24" borderId="16" xfId="27" applyFont="1" applyFill="1" applyBorder="1"/>
    <xf numFmtId="0" fontId="13" fillId="24" borderId="0" xfId="27" applyFont="1" applyFill="1" applyBorder="1"/>
    <xf numFmtId="0" fontId="14" fillId="24" borderId="0" xfId="27" applyFont="1" applyFill="1"/>
    <xf numFmtId="0" fontId="13" fillId="24" borderId="17" xfId="27" applyFont="1" applyFill="1" applyBorder="1"/>
    <xf numFmtId="0" fontId="13" fillId="24" borderId="12" xfId="27" applyFont="1" applyFill="1" applyBorder="1"/>
    <xf numFmtId="164" fontId="39" fillId="24" borderId="0" xfId="20" applyNumberFormat="1" applyFont="1" applyFill="1" applyBorder="1" applyAlignment="1">
      <alignment horizontal="left" vertical="center"/>
    </xf>
    <xf numFmtId="16" fontId="16" fillId="24" borderId="0" xfId="27" applyNumberFormat="1" applyFont="1" applyFill="1" applyBorder="1" applyAlignment="1">
      <alignment vertical="center"/>
    </xf>
    <xf numFmtId="37" fontId="4" fillId="24" borderId="23" xfId="21" applyNumberFormat="1" applyFont="1" applyFill="1" applyBorder="1" applyAlignment="1">
      <alignment vertical="center"/>
    </xf>
    <xf numFmtId="164" fontId="4" fillId="24" borderId="0" xfId="20" applyNumberFormat="1" applyFont="1" applyFill="1" applyBorder="1" applyAlignment="1">
      <alignment horizontal="center"/>
    </xf>
    <xf numFmtId="0" fontId="50" fillId="0" borderId="0" xfId="0" applyFont="1" applyFill="1"/>
    <xf numFmtId="0" fontId="7" fillId="0" borderId="0" xfId="44" applyFont="1" applyFill="1" applyBorder="1" applyAlignment="1" applyProtection="1">
      <alignment horizontal="left"/>
      <protection locked="0"/>
    </xf>
    <xf numFmtId="0" fontId="7" fillId="0" borderId="0" xfId="44" applyFont="1" applyFill="1" applyBorder="1" applyAlignment="1" applyProtection="1">
      <alignment horizontal="center"/>
      <protection locked="0"/>
    </xf>
    <xf numFmtId="0" fontId="47" fillId="25" borderId="16" xfId="27" applyFont="1" applyFill="1" applyBorder="1"/>
    <xf numFmtId="164" fontId="55" fillId="0" borderId="0" xfId="20" applyNumberFormat="1" applyFont="1" applyBorder="1" applyAlignment="1"/>
    <xf numFmtId="0" fontId="43" fillId="0" borderId="0" xfId="44" applyFont="1" applyFill="1" applyBorder="1" applyAlignment="1" applyProtection="1">
      <alignment horizontal="center" vertical="center"/>
      <protection locked="0"/>
    </xf>
    <xf numFmtId="0" fontId="43" fillId="0" borderId="0" xfId="44" applyFont="1" applyFill="1" applyBorder="1" applyAlignment="1" applyProtection="1">
      <alignment vertical="center"/>
      <protection locked="0"/>
    </xf>
    <xf numFmtId="0" fontId="57" fillId="24" borderId="11" xfId="27" applyFont="1" applyFill="1" applyBorder="1" applyAlignment="1">
      <alignment horizontal="left" vertical="center"/>
    </xf>
    <xf numFmtId="0" fontId="4" fillId="0" borderId="0" xfId="44" applyFont="1" applyFill="1" applyBorder="1" applyAlignment="1" applyProtection="1">
      <alignment horizontal="left"/>
      <protection locked="0"/>
    </xf>
    <xf numFmtId="0" fontId="4" fillId="0" borderId="0" xfId="44" applyFont="1" applyFill="1" applyBorder="1" applyAlignment="1" applyProtection="1">
      <alignment horizontal="center"/>
      <protection locked="0"/>
    </xf>
    <xf numFmtId="49" fontId="58" fillId="0" borderId="0" xfId="0" applyNumberFormat="1" applyFont="1" applyFill="1" applyBorder="1" applyAlignment="1" applyProtection="1">
      <alignment horizontal="left" vertical="center"/>
      <protection locked="0"/>
    </xf>
    <xf numFmtId="0" fontId="51" fillId="0" borderId="0" xfId="0" applyFont="1" applyFill="1"/>
    <xf numFmtId="0" fontId="51" fillId="0" borderId="0" xfId="0" applyFont="1" applyFill="1" applyAlignment="1">
      <alignment horizontal="center"/>
    </xf>
    <xf numFmtId="49" fontId="59" fillId="0" borderId="0" xfId="0" applyNumberFormat="1" applyFont="1" applyFill="1" applyBorder="1" applyAlignment="1" applyProtection="1">
      <alignment horizontal="left" vertical="center"/>
      <protection locked="0" hidden="1"/>
    </xf>
    <xf numFmtId="0" fontId="59" fillId="0" borderId="0" xfId="0" quotePrefix="1" applyFont="1" applyFill="1" applyBorder="1" applyAlignment="1" applyProtection="1">
      <alignment horizontal="left" vertical="center"/>
      <protection locked="0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60" fillId="0" borderId="0" xfId="0" applyFont="1" applyFill="1" applyAlignment="1"/>
    <xf numFmtId="0" fontId="61" fillId="0" borderId="0" xfId="0" applyFont="1" applyFill="1" applyAlignment="1">
      <alignment horizontal="center"/>
    </xf>
    <xf numFmtId="0" fontId="4" fillId="0" borderId="0" xfId="44" applyFont="1" applyFill="1" applyAlignment="1" applyProtection="1">
      <alignment horizontal="left"/>
      <protection locked="0"/>
    </xf>
    <xf numFmtId="1" fontId="4" fillId="0" borderId="0" xfId="0" quotePrefix="1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13" fillId="0" borderId="0" xfId="44" applyFont="1" applyFill="1" applyBorder="1" applyAlignment="1" applyProtection="1">
      <alignment horizontal="left"/>
      <protection locked="0"/>
    </xf>
    <xf numFmtId="0" fontId="13" fillId="0" borderId="0" xfId="44" applyFont="1" applyFill="1" applyBorder="1" applyAlignment="1" applyProtection="1">
      <alignment horizontal="center"/>
      <protection locked="0"/>
    </xf>
    <xf numFmtId="49" fontId="5" fillId="0" borderId="10" xfId="44" applyNumberFormat="1" applyFont="1" applyFill="1" applyBorder="1" applyAlignment="1" applyProtection="1">
      <alignment horizontal="center" vertical="center"/>
      <protection locked="0"/>
    </xf>
    <xf numFmtId="0" fontId="11" fillId="0" borderId="0" xfId="44" applyFont="1" applyFill="1" applyBorder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vertical="center"/>
      <protection locked="0"/>
    </xf>
    <xf numFmtId="0" fontId="8" fillId="0" borderId="0" xfId="44" applyFont="1" applyFill="1" applyBorder="1" applyAlignment="1" applyProtection="1">
      <alignment horizontal="center" vertical="center"/>
      <protection locked="0"/>
    </xf>
    <xf numFmtId="0" fontId="11" fillId="0" borderId="0" xfId="44" applyFont="1" applyFill="1" applyBorder="1" applyAlignment="1" applyProtection="1">
      <alignment horizontal="center" vertical="center"/>
      <protection locked="0"/>
    </xf>
    <xf numFmtId="0" fontId="37" fillId="0" borderId="0" xfId="44" applyFont="1" applyFill="1" applyBorder="1" applyAlignment="1" applyProtection="1">
      <alignment horizontal="center" vertical="center"/>
      <protection locked="0"/>
    </xf>
    <xf numFmtId="0" fontId="8" fillId="0" borderId="0" xfId="44" applyFont="1" applyFill="1" applyAlignment="1" applyProtection="1">
      <alignment vertical="center"/>
      <protection locked="0"/>
    </xf>
    <xf numFmtId="0" fontId="8" fillId="0" borderId="0" xfId="44" applyFont="1" applyFill="1" applyAlignment="1" applyProtection="1">
      <alignment horizontal="center" vertical="center"/>
      <protection locked="0"/>
    </xf>
    <xf numFmtId="166" fontId="14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left"/>
      <protection locked="0"/>
    </xf>
    <xf numFmtId="0" fontId="14" fillId="0" borderId="0" xfId="44" applyFont="1" applyFill="1" applyBorder="1" applyAlignment="1" applyProtection="1">
      <alignment horizontal="center"/>
      <protection locked="0"/>
    </xf>
    <xf numFmtId="49" fontId="55" fillId="0" borderId="10" xfId="44" applyNumberFormat="1" applyFont="1" applyFill="1" applyBorder="1" applyAlignment="1" applyProtection="1">
      <alignment horizontal="center" vertical="center"/>
      <protection locked="0"/>
    </xf>
    <xf numFmtId="164" fontId="55" fillId="0" borderId="10" xfId="19" applyNumberFormat="1" applyFont="1" applyFill="1" applyBorder="1" applyAlignment="1" applyProtection="1">
      <alignment horizontal="center" vertical="center"/>
      <protection locked="0"/>
    </xf>
    <xf numFmtId="167" fontId="11" fillId="0" borderId="0" xfId="44" applyNumberFormat="1" applyFont="1" applyFill="1" applyBorder="1" applyAlignment="1" applyProtection="1">
      <alignment vertical="center"/>
      <protection locked="0"/>
    </xf>
    <xf numFmtId="164" fontId="11" fillId="0" borderId="0" xfId="44" applyNumberFormat="1" applyFont="1" applyFill="1" applyBorder="1" applyAlignment="1" applyProtection="1">
      <alignment vertical="center"/>
      <protection locked="0"/>
    </xf>
    <xf numFmtId="9" fontId="11" fillId="0" borderId="0" xfId="40" applyFont="1" applyFill="1" applyBorder="1" applyAlignment="1" applyProtection="1">
      <alignment vertical="center"/>
      <protection locked="0"/>
    </xf>
    <xf numFmtId="0" fontId="36" fillId="0" borderId="10" xfId="44" applyFont="1" applyFill="1" applyBorder="1" applyAlignment="1" applyProtection="1">
      <alignment horizontal="center" vertical="center"/>
      <protection locked="0"/>
    </xf>
    <xf numFmtId="0" fontId="4" fillId="0" borderId="0" xfId="44" applyFont="1" applyFill="1" applyBorder="1" applyAlignment="1" applyProtection="1">
      <alignment horizontal="center" vertical="center"/>
      <protection locked="0"/>
    </xf>
    <xf numFmtId="0" fontId="4" fillId="0" borderId="0" xfId="44" applyFont="1" applyFill="1" applyAlignment="1" applyProtection="1">
      <alignment vertical="center"/>
      <protection locked="0"/>
    </xf>
    <xf numFmtId="0" fontId="7" fillId="0" borderId="0" xfId="44" applyFont="1" applyFill="1" applyProtection="1"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Fill="1" applyBorder="1" applyAlignment="1" applyProtection="1">
      <alignment horizontal="left"/>
      <protection locked="0" hidden="1"/>
    </xf>
    <xf numFmtId="0" fontId="2" fillId="0" borderId="0" xfId="0" applyFont="1" applyFill="1" applyBorder="1" applyAlignment="1" applyProtection="1">
      <alignment horizontal="left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0" fillId="0" borderId="0" xfId="0" applyFill="1"/>
    <xf numFmtId="0" fontId="0" fillId="0" borderId="0" xfId="0" applyFill="1" applyAlignment="1">
      <alignment horizontal="right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0" borderId="0" xfId="0" applyFont="1" applyFill="1" applyProtection="1"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Protection="1">
      <protection locked="0"/>
    </xf>
    <xf numFmtId="166" fontId="7" fillId="0" borderId="0" xfId="44" applyNumberFormat="1" applyFont="1" applyFill="1" applyBorder="1" applyAlignment="1" applyProtection="1">
      <alignment horizontal="left"/>
      <protection locked="0"/>
    </xf>
    <xf numFmtId="0" fontId="14" fillId="0" borderId="0" xfId="44" applyFont="1" applyFill="1" applyProtection="1">
      <protection locked="0"/>
    </xf>
    <xf numFmtId="0" fontId="36" fillId="0" borderId="0" xfId="44" applyFont="1" applyFill="1" applyBorder="1" applyAlignment="1" applyProtection="1">
      <alignment horizontal="center" vertical="center"/>
      <protection locked="0"/>
    </xf>
    <xf numFmtId="0" fontId="36" fillId="0" borderId="0" xfId="44" applyFont="1" applyFill="1" applyAlignment="1" applyProtection="1">
      <alignment vertical="center"/>
      <protection locked="0"/>
    </xf>
    <xf numFmtId="0" fontId="44" fillId="0" borderId="0" xfId="44" applyFont="1" applyFill="1" applyBorder="1" applyAlignment="1" applyProtection="1">
      <alignment horizontal="center" vertical="center"/>
      <protection locked="0"/>
    </xf>
    <xf numFmtId="0" fontId="44" fillId="0" borderId="0" xfId="44" applyFont="1" applyFill="1" applyAlignment="1" applyProtection="1">
      <alignment vertical="center"/>
      <protection locked="0"/>
    </xf>
    <xf numFmtId="167" fontId="8" fillId="0" borderId="0" xfId="44" applyNumberFormat="1" applyFont="1" applyFill="1" applyBorder="1" applyAlignment="1" applyProtection="1">
      <alignment vertical="center"/>
      <protection locked="0"/>
    </xf>
    <xf numFmtId="164" fontId="8" fillId="0" borderId="0" xfId="44" applyNumberFormat="1" applyFont="1" applyFill="1" applyBorder="1" applyAlignment="1" applyProtection="1">
      <alignment vertical="center"/>
      <protection locked="0"/>
    </xf>
    <xf numFmtId="9" fontId="4" fillId="0" borderId="0" xfId="40" applyFont="1" applyFill="1" applyBorder="1" applyAlignment="1" applyProtection="1">
      <alignment vertical="center"/>
      <protection locked="0"/>
    </xf>
    <xf numFmtId="167" fontId="37" fillId="0" borderId="0" xfId="44" applyNumberFormat="1" applyFont="1" applyFill="1" applyBorder="1" applyAlignment="1" applyProtection="1">
      <alignment horizontal="center" vertical="center"/>
      <protection locked="0"/>
    </xf>
    <xf numFmtId="164" fontId="37" fillId="0" borderId="0" xfId="44" applyNumberFormat="1" applyFont="1" applyFill="1" applyBorder="1" applyAlignment="1" applyProtection="1">
      <alignment horizontal="center" vertical="center"/>
      <protection locked="0"/>
    </xf>
    <xf numFmtId="9" fontId="37" fillId="0" borderId="0" xfId="40" applyFont="1" applyFill="1" applyBorder="1" applyAlignment="1" applyProtection="1">
      <alignment horizontal="center" vertical="center"/>
      <protection locked="0"/>
    </xf>
    <xf numFmtId="167" fontId="8" fillId="0" borderId="0" xfId="44" applyNumberFormat="1" applyFont="1" applyFill="1" applyBorder="1" applyAlignment="1" applyProtection="1">
      <alignment horizontal="center" vertical="center"/>
      <protection locked="0"/>
    </xf>
    <xf numFmtId="164" fontId="8" fillId="0" borderId="0" xfId="44" applyNumberFormat="1" applyFont="1" applyFill="1" applyBorder="1" applyAlignment="1" applyProtection="1">
      <alignment horizontal="center" vertical="center"/>
      <protection locked="0"/>
    </xf>
    <xf numFmtId="9" fontId="4" fillId="0" borderId="0" xfId="40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Border="1" applyAlignment="1" applyProtection="1">
      <alignment horizontal="center" vertical="center"/>
      <protection locked="0"/>
    </xf>
    <xf numFmtId="166" fontId="8" fillId="0" borderId="0" xfId="44" applyNumberFormat="1" applyFont="1" applyFill="1" applyAlignment="1" applyProtection="1">
      <alignment vertical="center"/>
      <protection locked="0"/>
    </xf>
    <xf numFmtId="164" fontId="8" fillId="0" borderId="0" xfId="44" applyNumberFormat="1" applyFont="1" applyFill="1" applyAlignment="1" applyProtection="1">
      <alignment vertical="center"/>
      <protection locked="0"/>
    </xf>
    <xf numFmtId="9" fontId="4" fillId="0" borderId="0" xfId="40" applyFont="1" applyFill="1" applyAlignment="1" applyProtection="1">
      <alignment vertical="center"/>
      <protection locked="0"/>
    </xf>
    <xf numFmtId="1" fontId="4" fillId="0" borderId="0" xfId="0" quotePrefix="1" applyNumberFormat="1" applyFont="1" applyFill="1" applyBorder="1" applyAlignment="1" applyProtection="1">
      <alignment horizontal="left"/>
      <protection locked="0"/>
    </xf>
    <xf numFmtId="1" fontId="4" fillId="0" borderId="0" xfId="0" applyNumberFormat="1" applyFont="1" applyFill="1" applyBorder="1" applyAlignment="1" applyProtection="1">
      <alignment horizontal="left"/>
      <protection locked="0"/>
    </xf>
    <xf numFmtId="0" fontId="56" fillId="0" borderId="28" xfId="44" applyNumberFormat="1" applyFont="1" applyFill="1" applyBorder="1" applyAlignment="1" applyProtection="1">
      <alignment horizontal="center" vertical="center"/>
      <protection locked="0"/>
    </xf>
    <xf numFmtId="16" fontId="4" fillId="0" borderId="10" xfId="0" applyNumberFormat="1" applyFont="1" applyFill="1" applyBorder="1"/>
    <xf numFmtId="166" fontId="5" fillId="0" borderId="0" xfId="44" applyNumberFormat="1" applyFont="1" applyFill="1" applyBorder="1" applyAlignment="1" applyProtection="1">
      <alignment vertical="center"/>
      <protection locked="0"/>
    </xf>
    <xf numFmtId="167" fontId="5" fillId="0" borderId="0" xfId="44" applyNumberFormat="1" applyFont="1" applyFill="1" applyBorder="1" applyAlignment="1" applyProtection="1">
      <alignment vertical="center"/>
      <protection locked="0"/>
    </xf>
    <xf numFmtId="0" fontId="5" fillId="0" borderId="0" xfId="44" applyFont="1" applyFill="1" applyBorder="1" applyAlignment="1" applyProtection="1">
      <alignment vertical="center"/>
      <protection locked="0"/>
    </xf>
    <xf numFmtId="164" fontId="5" fillId="0" borderId="0" xfId="44" applyNumberFormat="1" applyFont="1" applyFill="1" applyBorder="1" applyAlignment="1" applyProtection="1">
      <alignment vertical="center"/>
      <protection locked="0"/>
    </xf>
    <xf numFmtId="9" fontId="5" fillId="0" borderId="0" xfId="40" applyFont="1" applyFill="1" applyBorder="1" applyAlignment="1" applyProtection="1">
      <alignment vertical="center"/>
      <protection locked="0"/>
    </xf>
    <xf numFmtId="164" fontId="4" fillId="0" borderId="0" xfId="44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left"/>
      <protection locked="0"/>
    </xf>
    <xf numFmtId="0" fontId="56" fillId="0" borderId="10" xfId="44" applyNumberFormat="1" applyFont="1" applyFill="1" applyBorder="1" applyAlignment="1" applyProtection="1">
      <alignment horizontal="center" vertical="center"/>
      <protection locked="0"/>
    </xf>
    <xf numFmtId="0" fontId="48" fillId="0" borderId="10" xfId="44" applyNumberFormat="1" applyFont="1" applyFill="1" applyBorder="1" applyAlignment="1" applyProtection="1">
      <alignment horizontal="center" vertical="center"/>
      <protection locked="0"/>
    </xf>
    <xf numFmtId="16" fontId="48" fillId="0" borderId="10" xfId="0" applyNumberFormat="1" applyFont="1" applyFill="1" applyBorder="1" applyAlignment="1">
      <alignment horizontal="center" vertical="center"/>
    </xf>
    <xf numFmtId="0" fontId="56" fillId="0" borderId="10" xfId="0" applyFont="1" applyFill="1" applyBorder="1" applyAlignment="1">
      <alignment horizontal="center" vertical="center"/>
    </xf>
    <xf numFmtId="1" fontId="62" fillId="0" borderId="10" xfId="0" applyNumberFormat="1" applyFont="1" applyFill="1" applyBorder="1" applyAlignment="1">
      <alignment horizontal="center" vertical="center"/>
    </xf>
    <xf numFmtId="0" fontId="65" fillId="0" borderId="10" xfId="0" applyFont="1" applyFill="1" applyBorder="1" applyAlignment="1">
      <alignment horizontal="center" vertical="center"/>
    </xf>
    <xf numFmtId="0" fontId="48" fillId="0" borderId="10" xfId="31" applyFont="1" applyFill="1" applyBorder="1" applyAlignment="1">
      <alignment horizontal="center" vertical="center"/>
    </xf>
    <xf numFmtId="164" fontId="65" fillId="0" borderId="10" xfId="24" applyNumberFormat="1" applyFont="1" applyFill="1" applyBorder="1" applyAlignment="1" applyProtection="1">
      <alignment vertical="center"/>
    </xf>
    <xf numFmtId="3" fontId="48" fillId="0" borderId="10" xfId="31" applyNumberFormat="1" applyFont="1" applyFill="1" applyBorder="1" applyAlignment="1">
      <alignment horizontal="right" vertical="center"/>
    </xf>
    <xf numFmtId="37" fontId="56" fillId="0" borderId="10" xfId="19" applyNumberFormat="1" applyFont="1" applyFill="1" applyBorder="1" applyAlignment="1" applyProtection="1">
      <alignment horizontal="right" vertical="center"/>
      <protection locked="0"/>
    </xf>
    <xf numFmtId="9" fontId="48" fillId="0" borderId="10" xfId="38" applyFont="1" applyFill="1" applyBorder="1" applyAlignment="1" applyProtection="1">
      <alignment horizontal="center" vertical="center"/>
      <protection locked="0"/>
    </xf>
    <xf numFmtId="164" fontId="56" fillId="0" borderId="10" xfId="19" applyNumberFormat="1" applyFont="1" applyFill="1" applyBorder="1" applyAlignment="1" applyProtection="1">
      <alignment horizontal="center" vertical="center"/>
      <protection locked="0"/>
    </xf>
    <xf numFmtId="0" fontId="66" fillId="0" borderId="10" xfId="44" applyFont="1" applyFill="1" applyBorder="1" applyAlignment="1" applyProtection="1">
      <alignment horizontal="center" vertical="center"/>
      <protection locked="0"/>
    </xf>
    <xf numFmtId="1" fontId="63" fillId="0" borderId="0" xfId="0" quotePrefix="1" applyNumberFormat="1" applyFont="1" applyFill="1" applyBorder="1" applyAlignment="1">
      <alignment horizontal="center" vertical="center"/>
    </xf>
    <xf numFmtId="0" fontId="66" fillId="0" borderId="0" xfId="44" applyFont="1" applyFill="1" applyBorder="1" applyAlignment="1" applyProtection="1">
      <alignment horizontal="center" vertical="center"/>
      <protection locked="0"/>
    </xf>
    <xf numFmtId="0" fontId="66" fillId="0" borderId="0" xfId="44" applyFont="1" applyFill="1" applyBorder="1" applyAlignment="1" applyProtection="1">
      <alignment vertical="center"/>
      <protection locked="0"/>
    </xf>
    <xf numFmtId="16" fontId="5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1" fontId="62" fillId="0" borderId="10" xfId="0" quotePrefix="1" applyNumberFormat="1" applyFont="1" applyFill="1" applyBorder="1" applyAlignment="1">
      <alignment horizontal="center" vertical="center"/>
    </xf>
    <xf numFmtId="3" fontId="56" fillId="0" borderId="10" xfId="0" applyNumberFormat="1" applyFont="1" applyFill="1" applyBorder="1" applyAlignment="1">
      <alignment horizontal="right" vertical="center"/>
    </xf>
    <xf numFmtId="9" fontId="56" fillId="0" borderId="10" xfId="36" applyFont="1" applyFill="1" applyBorder="1" applyAlignment="1" applyProtection="1">
      <alignment horizontal="center" vertical="center"/>
      <protection locked="0"/>
    </xf>
    <xf numFmtId="0" fontId="43" fillId="0" borderId="10" xfId="44" applyFont="1" applyFill="1" applyBorder="1" applyAlignment="1" applyProtection="1">
      <alignment horizontal="center" vertical="center"/>
      <protection locked="0"/>
    </xf>
    <xf numFmtId="0" fontId="41" fillId="24" borderId="0" xfId="27" applyFont="1" applyFill="1" applyBorder="1" applyAlignment="1">
      <alignment vertical="center"/>
    </xf>
    <xf numFmtId="164" fontId="4" fillId="24" borderId="0" xfId="20" applyNumberFormat="1" applyFont="1" applyFill="1" applyBorder="1" applyAlignment="1">
      <alignment horizontal="center"/>
    </xf>
    <xf numFmtId="0" fontId="41" fillId="24" borderId="0" xfId="27" applyFont="1" applyFill="1" applyBorder="1" applyAlignment="1">
      <alignment horizontal="left" vertical="center" wrapText="1"/>
    </xf>
    <xf numFmtId="0" fontId="11" fillId="24" borderId="0" xfId="27" quotePrefix="1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center" vertical="center" wrapText="1"/>
    </xf>
    <xf numFmtId="0" fontId="11" fillId="24" borderId="0" xfId="27" applyFont="1" applyFill="1" applyBorder="1" applyAlignment="1">
      <alignment horizontal="left" vertical="center" wrapText="1"/>
    </xf>
    <xf numFmtId="0" fontId="11" fillId="24" borderId="12" xfId="27" applyFont="1" applyFill="1" applyBorder="1" applyAlignment="1">
      <alignment horizontal="left" vertical="center" wrapText="1"/>
    </xf>
    <xf numFmtId="0" fontId="4" fillId="24" borderId="15" xfId="27" applyFont="1" applyFill="1" applyBorder="1" applyAlignment="1">
      <alignment horizontal="left" vertical="center"/>
    </xf>
    <xf numFmtId="44" fontId="5" fillId="24" borderId="18" xfId="26" applyFont="1" applyFill="1" applyBorder="1" applyAlignment="1">
      <alignment horizontal="center" vertical="center"/>
    </xf>
    <xf numFmtId="44" fontId="5" fillId="24" borderId="15" xfId="26" applyFont="1" applyFill="1" applyBorder="1" applyAlignment="1">
      <alignment horizontal="center" vertical="center"/>
    </xf>
    <xf numFmtId="44" fontId="5" fillId="24" borderId="19" xfId="26" applyFont="1" applyFill="1" applyBorder="1" applyAlignment="1">
      <alignment horizontal="center" vertical="center"/>
    </xf>
    <xf numFmtId="0" fontId="38" fillId="0" borderId="16" xfId="27" quotePrefix="1" applyFont="1" applyBorder="1" applyAlignment="1">
      <alignment horizontal="left" wrapText="1"/>
    </xf>
    <xf numFmtId="0" fontId="38" fillId="0" borderId="0" xfId="27" quotePrefix="1" applyFont="1" applyBorder="1" applyAlignment="1">
      <alignment horizontal="left" wrapText="1"/>
    </xf>
    <xf numFmtId="0" fontId="38" fillId="0" borderId="11" xfId="27" quotePrefix="1" applyFont="1" applyBorder="1" applyAlignment="1">
      <alignment horizontal="left" wrapText="1"/>
    </xf>
    <xf numFmtId="0" fontId="5" fillId="24" borderId="15" xfId="27" applyFont="1" applyFill="1" applyBorder="1" applyAlignment="1">
      <alignment horizontal="left" vertical="center" wrapText="1"/>
    </xf>
    <xf numFmtId="0" fontId="5" fillId="24" borderId="19" xfId="27" applyFont="1" applyFill="1" applyBorder="1" applyAlignment="1">
      <alignment horizontal="left" vertical="center" wrapText="1"/>
    </xf>
    <xf numFmtId="49" fontId="53" fillId="25" borderId="16" xfId="0" applyNumberFormat="1" applyFont="1" applyFill="1" applyBorder="1" applyAlignment="1">
      <alignment horizontal="center"/>
    </xf>
    <xf numFmtId="49" fontId="53" fillId="25" borderId="0" xfId="0" applyNumberFormat="1" applyFont="1" applyFill="1" applyAlignment="1">
      <alignment horizontal="center"/>
    </xf>
    <xf numFmtId="49" fontId="53" fillId="25" borderId="11" xfId="0" applyNumberFormat="1" applyFont="1" applyFill="1" applyBorder="1" applyAlignment="1">
      <alignment horizontal="center"/>
    </xf>
    <xf numFmtId="49" fontId="54" fillId="25" borderId="0" xfId="44" applyNumberFormat="1" applyFont="1" applyFill="1" applyAlignment="1" applyProtection="1">
      <alignment horizontal="center"/>
      <protection locked="0"/>
    </xf>
    <xf numFmtId="49" fontId="54" fillId="25" borderId="11" xfId="44" applyNumberFormat="1" applyFont="1" applyFill="1" applyBorder="1" applyAlignment="1" applyProtection="1">
      <alignment horizontal="center"/>
      <protection locked="0"/>
    </xf>
    <xf numFmtId="0" fontId="40" fillId="24" borderId="26" xfId="27" applyFont="1" applyFill="1" applyBorder="1" applyAlignment="1">
      <alignment horizontal="center"/>
    </xf>
    <xf numFmtId="0" fontId="40" fillId="24" borderId="14" xfId="27" applyFont="1" applyFill="1" applyBorder="1" applyAlignment="1">
      <alignment horizontal="center"/>
    </xf>
    <xf numFmtId="0" fontId="40" fillId="24" borderId="27" xfId="27" applyFont="1" applyFill="1" applyBorder="1" applyAlignment="1">
      <alignment horizontal="center"/>
    </xf>
    <xf numFmtId="164" fontId="47" fillId="25" borderId="16" xfId="20" applyNumberFormat="1" applyFont="1" applyFill="1" applyBorder="1" applyAlignment="1">
      <alignment horizontal="center"/>
    </xf>
    <xf numFmtId="164" fontId="47" fillId="25" borderId="0" xfId="20" applyNumberFormat="1" applyFont="1" applyFill="1" applyBorder="1" applyAlignment="1">
      <alignment horizontal="center"/>
    </xf>
    <xf numFmtId="164" fontId="47" fillId="25" borderId="11" xfId="20" applyNumberFormat="1" applyFont="1" applyFill="1" applyBorder="1" applyAlignment="1">
      <alignment horizontal="center"/>
    </xf>
    <xf numFmtId="164" fontId="46" fillId="25" borderId="16" xfId="20" applyNumberFormat="1" applyFont="1" applyFill="1" applyBorder="1" applyAlignment="1">
      <alignment horizontal="center"/>
    </xf>
    <xf numFmtId="164" fontId="46" fillId="25" borderId="0" xfId="20" applyNumberFormat="1" applyFont="1" applyFill="1" applyBorder="1" applyAlignment="1">
      <alignment horizontal="center"/>
    </xf>
    <xf numFmtId="164" fontId="46" fillId="25" borderId="11" xfId="20" applyNumberFormat="1" applyFont="1" applyFill="1" applyBorder="1" applyAlignment="1">
      <alignment horizontal="center"/>
    </xf>
    <xf numFmtId="164" fontId="3" fillId="0" borderId="16" xfId="20" applyNumberFormat="1" applyFont="1" applyBorder="1" applyAlignment="1">
      <alignment horizontal="center"/>
    </xf>
    <xf numFmtId="164" fontId="3" fillId="0" borderId="0" xfId="20" applyNumberFormat="1" applyFont="1" applyBorder="1" applyAlignment="1">
      <alignment horizontal="center"/>
    </xf>
    <xf numFmtId="164" fontId="3" fillId="0" borderId="11" xfId="20" applyNumberFormat="1" applyFont="1" applyBorder="1" applyAlignment="1">
      <alignment horizontal="center"/>
    </xf>
    <xf numFmtId="164" fontId="5" fillId="24" borderId="0" xfId="20" applyNumberFormat="1" applyFont="1" applyFill="1" applyBorder="1" applyAlignment="1">
      <alignment horizontal="center"/>
    </xf>
    <xf numFmtId="164" fontId="5" fillId="24" borderId="11" xfId="20" applyNumberFormat="1" applyFont="1" applyFill="1" applyBorder="1" applyAlignment="1">
      <alignment horizontal="center"/>
    </xf>
    <xf numFmtId="164" fontId="5" fillId="0" borderId="0" xfId="44" applyNumberFormat="1" applyFont="1" applyFill="1" applyBorder="1" applyAlignment="1" applyProtection="1">
      <alignment horizontal="center" vertical="center"/>
    </xf>
    <xf numFmtId="164" fontId="35" fillId="0" borderId="10" xfId="44" applyNumberFormat="1" applyFont="1" applyFill="1" applyBorder="1" applyAlignment="1" applyProtection="1">
      <alignment horizontal="center" vertical="center" wrapText="1" shrinkToFit="1"/>
      <protection locked="0"/>
    </xf>
    <xf numFmtId="164" fontId="35" fillId="0" borderId="28" xfId="44" applyNumberFormat="1" applyFont="1" applyFill="1" applyBorder="1" applyAlignment="1" applyProtection="1">
      <alignment horizontal="center" vertical="center" wrapText="1" shrinkToFit="1"/>
      <protection locked="0"/>
    </xf>
    <xf numFmtId="0" fontId="35" fillId="0" borderId="10" xfId="44" applyFont="1" applyFill="1" applyBorder="1" applyAlignment="1" applyProtection="1">
      <alignment horizontal="center" vertical="center" wrapText="1" shrinkToFit="1"/>
      <protection locked="0"/>
    </xf>
    <xf numFmtId="0" fontId="35" fillId="0" borderId="28" xfId="44" applyFont="1" applyFill="1" applyBorder="1" applyAlignment="1" applyProtection="1">
      <alignment horizontal="center" vertical="center" wrapText="1" shrinkToFit="1"/>
      <protection locked="0"/>
    </xf>
    <xf numFmtId="0" fontId="49" fillId="0" borderId="10" xfId="44" applyFont="1" applyFill="1" applyBorder="1" applyAlignment="1" applyProtection="1">
      <alignment horizontal="center" vertical="center" wrapText="1" shrinkToFit="1"/>
      <protection locked="0"/>
    </xf>
    <xf numFmtId="0" fontId="49" fillId="0" borderId="28" xfId="44" applyFont="1" applyFill="1" applyBorder="1" applyAlignment="1" applyProtection="1">
      <alignment horizontal="center" vertical="center" wrapText="1" shrinkToFit="1"/>
      <protection locked="0"/>
    </xf>
    <xf numFmtId="0" fontId="35" fillId="0" borderId="29" xfId="44" applyFont="1" applyFill="1" applyBorder="1" applyAlignment="1" applyProtection="1">
      <alignment horizontal="center" vertical="center" wrapText="1" shrinkToFit="1"/>
      <protection locked="0"/>
    </xf>
    <xf numFmtId="164" fontId="35" fillId="0" borderId="29" xfId="44" applyNumberFormat="1" applyFont="1" applyFill="1" applyBorder="1" applyAlignment="1" applyProtection="1">
      <alignment horizontal="center" vertical="center" wrapText="1" shrinkToFit="1"/>
      <protection locked="0"/>
    </xf>
    <xf numFmtId="9" fontId="35" fillId="0" borderId="10" xfId="40" applyFont="1" applyFill="1" applyBorder="1" applyAlignment="1" applyProtection="1">
      <alignment horizontal="center" vertical="center" wrapText="1" shrinkToFit="1"/>
      <protection locked="0"/>
    </xf>
    <xf numFmtId="9" fontId="35" fillId="0" borderId="28" xfId="40" applyFont="1" applyFill="1" applyBorder="1" applyAlignment="1" applyProtection="1">
      <alignment horizontal="center" vertical="center" wrapText="1" shrinkToFit="1"/>
      <protection locked="0"/>
    </xf>
    <xf numFmtId="0" fontId="6" fillId="0" borderId="0" xfId="44" applyFont="1" applyFill="1" applyBorder="1" applyAlignment="1" applyProtection="1">
      <alignment horizontal="center" vertical="center"/>
      <protection locked="0"/>
    </xf>
    <xf numFmtId="0" fontId="34" fillId="0" borderId="0" xfId="44" applyFont="1" applyFill="1" applyBorder="1" applyAlignment="1" applyProtection="1">
      <alignment horizontal="center" vertical="center"/>
      <protection locked="0"/>
    </xf>
    <xf numFmtId="0" fontId="15" fillId="0" borderId="0" xfId="34" applyFont="1" applyFill="1" applyAlignment="1" applyProtection="1">
      <alignment horizontal="center" vertical="center"/>
      <protection locked="0"/>
    </xf>
    <xf numFmtId="0" fontId="3" fillId="0" borderId="0" xfId="34" applyFont="1" applyFill="1" applyAlignment="1" applyProtection="1">
      <alignment horizontal="center" vertical="center"/>
      <protection locked="0"/>
    </xf>
    <xf numFmtId="0" fontId="35" fillId="0" borderId="10" xfId="44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166" fontId="35" fillId="0" borderId="10" xfId="44" applyNumberFormat="1" applyFont="1" applyFill="1" applyBorder="1" applyAlignment="1" applyProtection="1">
      <alignment horizontal="center" vertical="center" wrapText="1" shrinkToFit="1"/>
      <protection locked="0"/>
    </xf>
  </cellXfs>
  <cellStyles count="69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Comma" xfId="19" builtinId="3"/>
    <cellStyle name="Comma 2" xfId="20"/>
    <cellStyle name="Comma 3" xfId="21"/>
    <cellStyle name="Comma 4" xfId="22"/>
    <cellStyle name="Comma 5" xfId="23"/>
    <cellStyle name="Comma 6" xfId="24"/>
    <cellStyle name="Currency 2" xfId="25"/>
    <cellStyle name="Currency 3" xfId="26"/>
    <cellStyle name="Normal" xfId="0" builtinId="0"/>
    <cellStyle name="Normal 2" xfId="27"/>
    <cellStyle name="Normal 2 6" xfId="28"/>
    <cellStyle name="Normal 3" xfId="29"/>
    <cellStyle name="Normal 4" xfId="30"/>
    <cellStyle name="Normal 5" xfId="31"/>
    <cellStyle name="Normal 6" xfId="32"/>
    <cellStyle name="Normal 8" xfId="33"/>
    <cellStyle name="Normal_Quyet toan Thach That" xfId="34"/>
    <cellStyle name="Note 2" xfId="35"/>
    <cellStyle name="Percent" xfId="36" builtinId="5"/>
    <cellStyle name="Percent 2" xfId="37"/>
    <cellStyle name="Percent 2 2" xfId="38"/>
    <cellStyle name="Percent 2 2 2" xfId="39"/>
    <cellStyle name="Percent 3" xfId="40"/>
    <cellStyle name="Percent 4" xfId="41"/>
    <cellStyle name="Percent 5" xfId="42"/>
    <cellStyle name="Percent 6" xfId="43"/>
    <cellStyle name="Style 1" xfId="44"/>
    <cellStyle name="アクセント 1" xfId="45"/>
    <cellStyle name="アクセント 2" xfId="46"/>
    <cellStyle name="アクセント 3" xfId="47"/>
    <cellStyle name="アクセント 4" xfId="48"/>
    <cellStyle name="アクセント 5" xfId="49"/>
    <cellStyle name="アクセント 6" xfId="50"/>
    <cellStyle name="タイトル" xfId="51"/>
    <cellStyle name="チェック セル" xfId="52"/>
    <cellStyle name="どちらでもない" xfId="53"/>
    <cellStyle name="メモ" xfId="54"/>
    <cellStyle name="リンク セル" xfId="55"/>
    <cellStyle name="入力" xfId="56"/>
    <cellStyle name="出力" xfId="57"/>
    <cellStyle name="悪い" xfId="58"/>
    <cellStyle name="標準_P1020 220V 8月 ETD" xfId="59"/>
    <cellStyle name="良い" xfId="60"/>
    <cellStyle name="見出し 1" xfId="61"/>
    <cellStyle name="見出し 2" xfId="62"/>
    <cellStyle name="見出し 3" xfId="63"/>
    <cellStyle name="見出し 4" xfId="64"/>
    <cellStyle name="計算" xfId="65"/>
    <cellStyle name="説明文" xfId="66"/>
    <cellStyle name="警告文" xfId="67"/>
    <cellStyle name="集計" xfId="68"/>
  </cellStyles>
  <dxfs count="25"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51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ill>
        <patternFill>
          <bgColor indexed="17"/>
        </patternFill>
      </fill>
    </dxf>
    <dxf>
      <fill>
        <patternFill patternType="none">
          <bgColor indexed="6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4045" name="Group 1"/>
        <xdr:cNvGrpSpPr>
          <a:grpSpLocks/>
        </xdr:cNvGrpSpPr>
      </xdr:nvGrpSpPr>
      <xdr:grpSpPr bwMode="auto">
        <a:xfrm>
          <a:off x="2276475" y="8001000"/>
          <a:ext cx="5200650" cy="1962150"/>
          <a:chOff x="2152650" y="8153217"/>
          <a:chExt cx="4533900" cy="1924416"/>
        </a:xfrm>
      </xdr:grpSpPr>
      <xdr:grpSp>
        <xdr:nvGrpSpPr>
          <xdr:cNvPr id="64056" name="Group 1"/>
          <xdr:cNvGrpSpPr>
            <a:grpSpLocks/>
          </xdr:cNvGrpSpPr>
        </xdr:nvGrpSpPr>
        <xdr:grpSpPr bwMode="auto">
          <a:xfrm>
            <a:off x="2152652" y="8153401"/>
            <a:ext cx="1357342" cy="1924049"/>
            <a:chOff x="7400925" y="12954007"/>
            <a:chExt cx="1414373" cy="1694424"/>
          </a:xfrm>
        </xdr:grpSpPr>
        <xdr:sp macro="" textlink="">
          <xdr:nvSpPr>
            <xdr:cNvPr id="10" name="Text Box 33"/>
            <xdr:cNvSpPr txBox="1">
              <a:spLocks noChangeArrowheads="1"/>
            </xdr:cNvSpPr>
          </xdr:nvSpPr>
          <xdr:spPr bwMode="auto">
            <a:xfrm>
              <a:off x="7400923" y="12953845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4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57" name="Group 4"/>
          <xdr:cNvGrpSpPr>
            <a:grpSpLocks/>
          </xdr:cNvGrpSpPr>
        </xdr:nvGrpSpPr>
        <xdr:grpSpPr bwMode="auto">
          <a:xfrm>
            <a:off x="3745643" y="8153399"/>
            <a:ext cx="1357342" cy="1924050"/>
            <a:chOff x="7403499" y="12954168"/>
            <a:chExt cx="1414373" cy="1694425"/>
          </a:xfrm>
        </xdr:grpSpPr>
        <xdr:sp macro="" textlink="">
          <xdr:nvSpPr>
            <xdr:cNvPr id="8" name="Text Box 33"/>
            <xdr:cNvSpPr txBox="1">
              <a:spLocks noChangeArrowheads="1"/>
            </xdr:cNvSpPr>
          </xdr:nvSpPr>
          <xdr:spPr bwMode="auto">
            <a:xfrm>
              <a:off x="7399729" y="12954007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2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58" name="Group 7"/>
          <xdr:cNvGrpSpPr>
            <a:grpSpLocks/>
          </xdr:cNvGrpSpPr>
        </xdr:nvGrpSpPr>
        <xdr:grpSpPr bwMode="auto">
          <a:xfrm>
            <a:off x="5329210" y="8153399"/>
            <a:ext cx="1357342" cy="1924050"/>
            <a:chOff x="7405777" y="12954168"/>
            <a:chExt cx="1414373" cy="1694425"/>
          </a:xfrm>
        </xdr:grpSpPr>
        <xdr:sp macro="" textlink="">
          <xdr:nvSpPr>
            <xdr:cNvPr id="6" name="Text Box 33"/>
            <xdr:cNvSpPr txBox="1">
              <a:spLocks noChangeArrowheads="1"/>
            </xdr:cNvSpPr>
          </xdr:nvSpPr>
          <xdr:spPr bwMode="auto">
            <a:xfrm>
              <a:off x="7399342" y="12954007"/>
              <a:ext cx="1420806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60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  <xdr:twoCellAnchor>
    <xdr:from>
      <xdr:col>5</xdr:col>
      <xdr:colOff>85725</xdr:colOff>
      <xdr:row>36</xdr:row>
      <xdr:rowOff>47625</xdr:rowOff>
    </xdr:from>
    <xdr:to>
      <xdr:col>11</xdr:col>
      <xdr:colOff>847725</xdr:colOff>
      <xdr:row>47</xdr:row>
      <xdr:rowOff>171450</xdr:rowOff>
    </xdr:to>
    <xdr:grpSp>
      <xdr:nvGrpSpPr>
        <xdr:cNvPr id="64046" name="Group 1"/>
        <xdr:cNvGrpSpPr>
          <a:grpSpLocks/>
        </xdr:cNvGrpSpPr>
      </xdr:nvGrpSpPr>
      <xdr:grpSpPr bwMode="auto">
        <a:xfrm>
          <a:off x="2276475" y="8001000"/>
          <a:ext cx="5200650" cy="1962150"/>
          <a:chOff x="2152650" y="8153217"/>
          <a:chExt cx="4533900" cy="1924416"/>
        </a:xfrm>
      </xdr:grpSpPr>
      <xdr:grpSp>
        <xdr:nvGrpSpPr>
          <xdr:cNvPr id="64047" name="Group 1"/>
          <xdr:cNvGrpSpPr>
            <a:grpSpLocks/>
          </xdr:cNvGrpSpPr>
        </xdr:nvGrpSpPr>
        <xdr:grpSpPr bwMode="auto">
          <a:xfrm>
            <a:off x="2152649" y="8153219"/>
            <a:ext cx="1362075" cy="1924416"/>
            <a:chOff x="7400923" y="12953845"/>
            <a:chExt cx="1419305" cy="1694747"/>
          </a:xfrm>
        </xdr:grpSpPr>
        <xdr:sp macro="" textlink="">
          <xdr:nvSpPr>
            <xdr:cNvPr id="21" name="Text Box 33"/>
            <xdr:cNvSpPr txBox="1">
              <a:spLocks noChangeArrowheads="1"/>
            </xdr:cNvSpPr>
          </xdr:nvSpPr>
          <xdr:spPr bwMode="auto">
            <a:xfrm>
              <a:off x="7400924" y="12953843"/>
              <a:ext cx="14208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APPROVED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5" name="Text Box 34"/>
            <xdr:cNvSpPr txBox="1">
              <a:spLocks noChangeArrowheads="1"/>
            </xdr:cNvSpPr>
          </xdr:nvSpPr>
          <xdr:spPr bwMode="auto">
            <a:xfrm>
              <a:off x="7400923" y="14319515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48" name="Group 4"/>
          <xdr:cNvGrpSpPr>
            <a:grpSpLocks/>
          </xdr:cNvGrpSpPr>
        </xdr:nvGrpSpPr>
        <xdr:grpSpPr bwMode="auto">
          <a:xfrm>
            <a:off x="3743324" y="8153219"/>
            <a:ext cx="1362075" cy="1924416"/>
            <a:chOff x="7401084" y="12954007"/>
            <a:chExt cx="1419305" cy="1694747"/>
          </a:xfrm>
        </xdr:grpSpPr>
        <xdr:sp macro="" textlink="">
          <xdr:nvSpPr>
            <xdr:cNvPr id="19" name="Text Box 33"/>
            <xdr:cNvSpPr txBox="1">
              <a:spLocks noChangeArrowheads="1"/>
            </xdr:cNvSpPr>
          </xdr:nvSpPr>
          <xdr:spPr bwMode="auto">
            <a:xfrm>
              <a:off x="7408446" y="12954005"/>
              <a:ext cx="1403374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CHECKED</a:t>
              </a:r>
              <a:r>
                <a:rPr lang="en-US" sz="1000" b="1" i="0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3" name="Text Box 34"/>
            <xdr:cNvSpPr txBox="1">
              <a:spLocks noChangeArrowheads="1"/>
            </xdr:cNvSpPr>
          </xdr:nvSpPr>
          <xdr:spPr bwMode="auto">
            <a:xfrm>
              <a:off x="7401084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  <xdr:grpSp>
        <xdr:nvGrpSpPr>
          <xdr:cNvPr id="64049" name="Group 7"/>
          <xdr:cNvGrpSpPr>
            <a:grpSpLocks/>
          </xdr:cNvGrpSpPr>
        </xdr:nvGrpSpPr>
        <xdr:grpSpPr bwMode="auto">
          <a:xfrm>
            <a:off x="5324474" y="8153219"/>
            <a:ext cx="1362075" cy="1924416"/>
            <a:chOff x="7400843" y="12954007"/>
            <a:chExt cx="1419305" cy="1694747"/>
          </a:xfrm>
        </xdr:grpSpPr>
        <xdr:sp macro="" textlink="">
          <xdr:nvSpPr>
            <xdr:cNvPr id="17" name="Text Box 33"/>
            <xdr:cNvSpPr txBox="1">
              <a:spLocks noChangeArrowheads="1"/>
            </xdr:cNvSpPr>
          </xdr:nvSpPr>
          <xdr:spPr bwMode="auto">
            <a:xfrm>
              <a:off x="7399342" y="12954005"/>
              <a:ext cx="1420807" cy="136567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22860" rIns="27432" bIns="0" anchor="t" upright="1"/>
            <a:lstStyle/>
            <a:p>
              <a:pPr algn="ctr" rtl="1">
                <a:defRPr sz="1000"/>
              </a:pPr>
              <a:r>
                <a:rPr lang="en-US" sz="1000" b="1" i="0" strike="noStrike">
                  <a:solidFill>
                    <a:srgbClr val="0000FF"/>
                  </a:solidFill>
                  <a:latin typeface="Arial"/>
                  <a:cs typeface="Arial"/>
                </a:rPr>
                <a:t>PREPARED BY</a:t>
              </a:r>
              <a:endParaRPr lang="en-US" sz="1000" b="0" i="0" strike="noStrike">
                <a:solidFill>
                  <a:srgbClr val="0000FF"/>
                </a:solidFill>
                <a:latin typeface="Arial"/>
                <a:cs typeface="Arial"/>
              </a:endParaRPr>
            </a:p>
          </xdr:txBody>
        </xdr:sp>
        <xdr:sp macro="" textlink="">
          <xdr:nvSpPr>
            <xdr:cNvPr id="64051" name="Text Box 34"/>
            <xdr:cNvSpPr txBox="1">
              <a:spLocks noChangeArrowheads="1"/>
            </xdr:cNvSpPr>
          </xdr:nvSpPr>
          <xdr:spPr bwMode="auto">
            <a:xfrm>
              <a:off x="7400843" y="14319677"/>
              <a:ext cx="1419305" cy="32907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o01021013f135\g\DOCUME~1\huyent\LOCALS~1\Temp\notes2CBB50\huyenTT\General%20debit\CN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NAS-HAIDUONG(BeforeAug2011)\CC&amp;CS\TRUCKING%20DAILY%20REPORT\2018\TRUCKING%20DAILY%20REPORT%202018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YK\Theo%20doi%20hoa%20don%20IV\Debit%20Note%20HPH\Nam%202013\July%202013\IV\SVWS\Debit%20Note%20Jul%202013(1-25)%20-%20SV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YK\Theo%20doi%20hoa%20don%20IV\Debit%20Note%20HPH\Nam%202014\May%202014\IV\SVWS\Debit%20Note%20May%20%202014(26-29)%20-%20SVW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M7.08"/>
      <sheetName val="EX7.08"/>
      <sheetName val="Sheet1"/>
    </sheetNames>
    <sheetDataSet>
      <sheetData sheetId="0" refreshError="1"/>
      <sheetData sheetId="1" refreshError="1"/>
      <sheetData sheetId="2">
        <row r="3">
          <cell r="D3" t="b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rucking daily report"/>
      <sheetName val="TRUCKING COST BY LH"/>
    </sheetNames>
    <sheetDataSet>
      <sheetData sheetId="0">
        <row r="768">
          <cell r="C768" t="str">
            <v>101870561000</v>
          </cell>
          <cell r="D768" t="str">
            <v>01PKG0117828</v>
          </cell>
          <cell r="F768" t="str">
            <v>HCV</v>
          </cell>
          <cell r="G768" t="str">
            <v>PHƯỢNG</v>
          </cell>
          <cell r="H768" t="str">
            <v>HP-HCV</v>
          </cell>
          <cell r="I768">
            <v>3</v>
          </cell>
          <cell r="J768">
            <v>3060</v>
          </cell>
          <cell r="K768" t="str">
            <v>5T</v>
          </cell>
          <cell r="L768" t="str">
            <v xml:space="preserve">WEGHT </v>
          </cell>
          <cell r="M768">
            <v>1100000</v>
          </cell>
        </row>
        <row r="769">
          <cell r="C769" t="str">
            <v>101870833850</v>
          </cell>
          <cell r="D769" t="str">
            <v>BLHPH180200015</v>
          </cell>
          <cell r="F769" t="str">
            <v>HCV</v>
          </cell>
          <cell r="G769" t="str">
            <v>PHƯỢNG</v>
          </cell>
          <cell r="H769" t="str">
            <v>HP-HCV</v>
          </cell>
          <cell r="I769">
            <v>1</v>
          </cell>
          <cell r="J769">
            <v>626.64</v>
          </cell>
          <cell r="K769" t="str">
            <v>1T</v>
          </cell>
          <cell r="L769" t="str">
            <v>PALLET</v>
          </cell>
          <cell r="M769">
            <v>660000</v>
          </cell>
        </row>
        <row r="770">
          <cell r="C770" t="str">
            <v>101874869460</v>
          </cell>
          <cell r="D770" t="str">
            <v>VHFLYOKTA1831236</v>
          </cell>
          <cell r="F770" t="str">
            <v>HCV</v>
          </cell>
          <cell r="G770" t="str">
            <v>PHƯỢNG</v>
          </cell>
          <cell r="H770" t="str">
            <v>HP-HCV</v>
          </cell>
          <cell r="I770">
            <v>1</v>
          </cell>
          <cell r="J770">
            <v>619</v>
          </cell>
          <cell r="K770" t="str">
            <v>1T</v>
          </cell>
          <cell r="L770" t="str">
            <v>PALLET</v>
          </cell>
          <cell r="M770">
            <v>660000</v>
          </cell>
        </row>
        <row r="771">
          <cell r="C771" t="str">
            <v>101875222740</v>
          </cell>
          <cell r="D771" t="str">
            <v>VHFLYOKTA1831231</v>
          </cell>
          <cell r="F771" t="str">
            <v>HCV</v>
          </cell>
          <cell r="G771" t="str">
            <v>PHƯỢNG</v>
          </cell>
          <cell r="H771" t="str">
            <v>HP-HCV</v>
          </cell>
          <cell r="I771">
            <v>3</v>
          </cell>
          <cell r="J771">
            <v>1511</v>
          </cell>
          <cell r="K771" t="str">
            <v>2.5T</v>
          </cell>
          <cell r="L771" t="str">
            <v>PALLET</v>
          </cell>
          <cell r="M771">
            <v>825000</v>
          </cell>
        </row>
        <row r="772">
          <cell r="C772" t="str">
            <v>101879334910</v>
          </cell>
          <cell r="D772" t="str">
            <v>BLHPH180200024</v>
          </cell>
          <cell r="F772" t="str">
            <v>HCV</v>
          </cell>
          <cell r="G772" t="str">
            <v>PHƯỢNG</v>
          </cell>
          <cell r="H772" t="str">
            <v>HP-HCV</v>
          </cell>
          <cell r="I772">
            <v>6</v>
          </cell>
          <cell r="J772">
            <v>3028</v>
          </cell>
          <cell r="K772" t="str">
            <v>5T</v>
          </cell>
          <cell r="L772" t="str">
            <v>WEIGHT</v>
          </cell>
          <cell r="M772">
            <v>1100000</v>
          </cell>
        </row>
        <row r="773">
          <cell r="C773" t="str">
            <v>101883220500</v>
          </cell>
          <cell r="D773" t="str">
            <v>HKG0621585</v>
          </cell>
          <cell r="F773" t="str">
            <v>MIZUHO</v>
          </cell>
          <cell r="G773" t="str">
            <v>PHƯỢNG</v>
          </cell>
          <cell r="H773" t="str">
            <v>HP-MIZUHO</v>
          </cell>
          <cell r="I773">
            <v>14</v>
          </cell>
          <cell r="J773">
            <v>44</v>
          </cell>
          <cell r="K773" t="str">
            <v>1T</v>
          </cell>
          <cell r="L773" t="str">
            <v>PALLET</v>
          </cell>
          <cell r="M773">
            <v>660000</v>
          </cell>
          <cell r="N773" t="str">
            <v>70$</v>
          </cell>
        </row>
        <row r="774">
          <cell r="C774" t="str">
            <v>101881220820</v>
          </cell>
          <cell r="D774" t="str">
            <v>PGKHPH18020078</v>
          </cell>
          <cell r="F774" t="str">
            <v>HCV</v>
          </cell>
          <cell r="G774" t="str">
            <v>PHƯỢNG</v>
          </cell>
          <cell r="H774" t="str">
            <v>HP-HCV</v>
          </cell>
          <cell r="I774">
            <v>1</v>
          </cell>
          <cell r="J774">
            <v>457.5</v>
          </cell>
          <cell r="K774" t="str">
            <v>1T</v>
          </cell>
          <cell r="L774" t="str">
            <v>PALLET</v>
          </cell>
          <cell r="M774">
            <v>660000</v>
          </cell>
        </row>
        <row r="775">
          <cell r="C775" t="str">
            <v>101881178120</v>
          </cell>
          <cell r="D775" t="str">
            <v>PGKHPH18020079</v>
          </cell>
          <cell r="F775" t="str">
            <v>HCV</v>
          </cell>
          <cell r="G775" t="str">
            <v>PHƯỢNG</v>
          </cell>
          <cell r="H775" t="str">
            <v>HP-HCV</v>
          </cell>
          <cell r="I775">
            <v>1</v>
          </cell>
          <cell r="J775">
            <v>477.25</v>
          </cell>
          <cell r="K775" t="str">
            <v>1T</v>
          </cell>
          <cell r="L775" t="str">
            <v>PALLET</v>
          </cell>
          <cell r="M775">
            <v>660000</v>
          </cell>
        </row>
        <row r="776">
          <cell r="C776" t="str">
            <v>101883905060</v>
          </cell>
          <cell r="D776" t="str">
            <v>SINHPH1802019-01</v>
          </cell>
          <cell r="F776" t="str">
            <v>HCV</v>
          </cell>
          <cell r="G776" t="str">
            <v>PHƯỢNG</v>
          </cell>
          <cell r="H776" t="str">
            <v>HP-HCV</v>
          </cell>
          <cell r="I776">
            <v>1</v>
          </cell>
          <cell r="J776">
            <v>127</v>
          </cell>
          <cell r="K776" t="str">
            <v>1T</v>
          </cell>
          <cell r="L776" t="str">
            <v>PALLET</v>
          </cell>
          <cell r="M776">
            <v>660000</v>
          </cell>
        </row>
        <row r="777">
          <cell r="C777" t="str">
            <v>301782324010</v>
          </cell>
          <cell r="D777" t="str">
            <v>HAN0131354</v>
          </cell>
          <cell r="F777" t="str">
            <v>HCV</v>
          </cell>
          <cell r="G777" t="str">
            <v>PHƯỢNG</v>
          </cell>
          <cell r="H777" t="str">
            <v>HCV-HP</v>
          </cell>
          <cell r="I777">
            <v>1</v>
          </cell>
          <cell r="J777">
            <v>484</v>
          </cell>
          <cell r="K777" t="str">
            <v>1T</v>
          </cell>
          <cell r="L777" t="str">
            <v>PALLET</v>
          </cell>
          <cell r="M777">
            <v>660000</v>
          </cell>
          <cell r="N777" t="str">
            <v>38$</v>
          </cell>
        </row>
        <row r="778">
          <cell r="C778" t="str">
            <v>301781215650</v>
          </cell>
          <cell r="D778" t="str">
            <v>YVN60447295</v>
          </cell>
          <cell r="F778" t="str">
            <v>HCV</v>
          </cell>
          <cell r="G778" t="str">
            <v>PHƯỢNG</v>
          </cell>
          <cell r="H778" t="str">
            <v>HCV-NB</v>
          </cell>
          <cell r="I778">
            <v>6</v>
          </cell>
          <cell r="J778">
            <v>81</v>
          </cell>
          <cell r="K778" t="str">
            <v>1T</v>
          </cell>
          <cell r="L778" t="str">
            <v>PALLET</v>
          </cell>
          <cell r="M778">
            <v>700000</v>
          </cell>
          <cell r="N778" t="str">
            <v>45$</v>
          </cell>
        </row>
        <row r="779">
          <cell r="C779" t="str">
            <v>101893163150</v>
          </cell>
          <cell r="D779" t="str">
            <v>MNL/PHH/02489</v>
          </cell>
          <cell r="F779" t="str">
            <v>HCV</v>
          </cell>
          <cell r="G779" t="str">
            <v>PHƯỢNG</v>
          </cell>
          <cell r="H779" t="str">
            <v>HP-HCV</v>
          </cell>
          <cell r="I779">
            <v>8</v>
          </cell>
          <cell r="J779">
            <v>4196</v>
          </cell>
          <cell r="K779" t="str">
            <v>6T</v>
          </cell>
          <cell r="L779" t="str">
            <v>WEIGHT</v>
          </cell>
          <cell r="M779">
            <v>1210000</v>
          </cell>
        </row>
        <row r="780">
          <cell r="C780" t="str">
            <v>101896798030</v>
          </cell>
          <cell r="D780" t="str">
            <v>VHFLYOKTA1831363</v>
          </cell>
          <cell r="F780" t="str">
            <v>HCV</v>
          </cell>
          <cell r="G780" t="str">
            <v>PHƯỢNG</v>
          </cell>
          <cell r="H780" t="str">
            <v>HP-HCV</v>
          </cell>
          <cell r="I780">
            <v>1</v>
          </cell>
          <cell r="J780">
            <v>641</v>
          </cell>
          <cell r="K780" t="str">
            <v>1T</v>
          </cell>
          <cell r="L780" t="str">
            <v>PALLET</v>
          </cell>
          <cell r="M780">
            <v>660000</v>
          </cell>
        </row>
        <row r="781">
          <cell r="C781" t="str">
            <v>101897490551;101897484620</v>
          </cell>
          <cell r="D781" t="str">
            <v>VHFLYOKTA1831362</v>
          </cell>
          <cell r="F781" t="str">
            <v>HCV</v>
          </cell>
          <cell r="G781" t="str">
            <v>PHƯỢNG</v>
          </cell>
          <cell r="H781" t="str">
            <v>HP-HCV</v>
          </cell>
          <cell r="I781">
            <v>5</v>
          </cell>
          <cell r="J781">
            <v>2032</v>
          </cell>
          <cell r="K781" t="str">
            <v>5T</v>
          </cell>
          <cell r="L781" t="str">
            <v>PALLET</v>
          </cell>
          <cell r="M781">
            <v>1100000</v>
          </cell>
        </row>
        <row r="782">
          <cell r="C782" t="str">
            <v>101908434720</v>
          </cell>
          <cell r="D782" t="str">
            <v>HKG0626341</v>
          </cell>
          <cell r="F782" t="str">
            <v>MIZUHO</v>
          </cell>
          <cell r="G782" t="str">
            <v>PHƯỢNG</v>
          </cell>
          <cell r="H782" t="str">
            <v>HP-MIZUHO</v>
          </cell>
          <cell r="I782">
            <v>13</v>
          </cell>
          <cell r="J782">
            <v>41</v>
          </cell>
          <cell r="K782" t="str">
            <v>1T</v>
          </cell>
          <cell r="L782" t="str">
            <v>WEIGHT</v>
          </cell>
          <cell r="M782">
            <v>660000</v>
          </cell>
          <cell r="N782" t="str">
            <v>70$</v>
          </cell>
        </row>
        <row r="783">
          <cell r="C783" t="str">
            <v>301774063860</v>
          </cell>
          <cell r="F783" t="str">
            <v>FUJISEIKO</v>
          </cell>
          <cell r="G783" t="str">
            <v>PHƯỢNG</v>
          </cell>
          <cell r="H783" t="str">
            <v>FUJISEIKO-HP</v>
          </cell>
          <cell r="I783">
            <v>1</v>
          </cell>
          <cell r="J783">
            <v>466.6</v>
          </cell>
          <cell r="K783" t="str">
            <v>1T</v>
          </cell>
          <cell r="L783" t="str">
            <v>PALLET</v>
          </cell>
          <cell r="M783">
            <v>660000</v>
          </cell>
        </row>
        <row r="784">
          <cell r="C784" t="str">
            <v>301796884120</v>
          </cell>
          <cell r="F784" t="str">
            <v>FUJISEIKO</v>
          </cell>
          <cell r="G784" t="str">
            <v>PHƯỢNG</v>
          </cell>
          <cell r="H784" t="str">
            <v>FUJISEIKO-HP</v>
          </cell>
          <cell r="I784">
            <v>1</v>
          </cell>
          <cell r="J784">
            <v>175.8</v>
          </cell>
          <cell r="K784" t="str">
            <v>1T</v>
          </cell>
          <cell r="L784" t="str">
            <v>PALLET</v>
          </cell>
          <cell r="M784">
            <v>660000</v>
          </cell>
        </row>
        <row r="785">
          <cell r="C785" t="str">
            <v>301809329750</v>
          </cell>
          <cell r="F785" t="str">
            <v>FUJISEIKO</v>
          </cell>
          <cell r="G785" t="str">
            <v>PHƯỢNG</v>
          </cell>
          <cell r="H785" t="str">
            <v>FUJISEIKO-HP</v>
          </cell>
          <cell r="I785">
            <v>1</v>
          </cell>
          <cell r="J785">
            <v>10.3</v>
          </cell>
          <cell r="K785" t="str">
            <v>1T</v>
          </cell>
          <cell r="L785" t="str">
            <v>PALLET</v>
          </cell>
          <cell r="M785">
            <v>660000</v>
          </cell>
        </row>
        <row r="786">
          <cell r="C786" t="str">
            <v>301808430140</v>
          </cell>
          <cell r="F786" t="str">
            <v>FUJISEIKO</v>
          </cell>
          <cell r="G786" t="str">
            <v>PHƯỢNG</v>
          </cell>
          <cell r="H786" t="str">
            <v>FUJISEIKO-HP</v>
          </cell>
          <cell r="I786">
            <v>1</v>
          </cell>
          <cell r="J786">
            <v>39.909999999999997</v>
          </cell>
          <cell r="K786" t="str">
            <v>1T</v>
          </cell>
          <cell r="L786" t="str">
            <v>PALLET</v>
          </cell>
          <cell r="M786">
            <v>660000</v>
          </cell>
        </row>
        <row r="787">
          <cell r="C787" t="str">
            <v>101906016660</v>
          </cell>
          <cell r="D787" t="str">
            <v>VHFLYOKTA1831422</v>
          </cell>
          <cell r="F787" t="str">
            <v>HCV</v>
          </cell>
          <cell r="G787" t="str">
            <v>PHƯỢNG</v>
          </cell>
          <cell r="H787" t="str">
            <v>HP-HCV</v>
          </cell>
          <cell r="I787">
            <v>2</v>
          </cell>
          <cell r="J787">
            <v>1030</v>
          </cell>
          <cell r="K787" t="str">
            <v>2.5T</v>
          </cell>
          <cell r="L787" t="str">
            <v>PALLET</v>
          </cell>
          <cell r="M787">
            <v>825000</v>
          </cell>
        </row>
        <row r="788">
          <cell r="C788" t="str">
            <v>101910279920</v>
          </cell>
          <cell r="D788" t="str">
            <v>LGT1803064</v>
          </cell>
          <cell r="F788" t="str">
            <v>HCV</v>
          </cell>
          <cell r="G788" t="str">
            <v>PHƯỢNG</v>
          </cell>
          <cell r="H788" t="str">
            <v>HP-HCV</v>
          </cell>
          <cell r="I788">
            <v>1</v>
          </cell>
          <cell r="J788">
            <v>1010</v>
          </cell>
          <cell r="K788" t="str">
            <v>2.5T</v>
          </cell>
          <cell r="L788" t="str">
            <v>PALLET</v>
          </cell>
          <cell r="M788">
            <v>825000</v>
          </cell>
        </row>
        <row r="789">
          <cell r="C789" t="str">
            <v>101909879150</v>
          </cell>
          <cell r="D789" t="str">
            <v>BLHPH180300018</v>
          </cell>
          <cell r="F789" t="str">
            <v>HCV</v>
          </cell>
          <cell r="G789" t="str">
            <v>PHƯỢNG</v>
          </cell>
          <cell r="H789" t="str">
            <v>HP-HCV</v>
          </cell>
          <cell r="I789">
            <v>5</v>
          </cell>
          <cell r="J789">
            <v>2611</v>
          </cell>
          <cell r="K789" t="str">
            <v>3.5T</v>
          </cell>
          <cell r="L789" t="str">
            <v>WEIGHT</v>
          </cell>
          <cell r="M789">
            <v>913000</v>
          </cell>
        </row>
        <row r="790">
          <cell r="C790" t="str">
            <v>301804821050</v>
          </cell>
          <cell r="D790" t="str">
            <v>YVN60019680</v>
          </cell>
          <cell r="F790" t="str">
            <v>HCV</v>
          </cell>
          <cell r="G790" t="str">
            <v>PHƯỢNG</v>
          </cell>
          <cell r="H790" t="str">
            <v>HCV-NB</v>
          </cell>
          <cell r="I790">
            <v>6</v>
          </cell>
          <cell r="J790">
            <v>81</v>
          </cell>
          <cell r="K790" t="str">
            <v>1T</v>
          </cell>
          <cell r="L790" t="str">
            <v>PALLET</v>
          </cell>
          <cell r="M790">
            <v>700000</v>
          </cell>
        </row>
        <row r="791">
          <cell r="C791" t="str">
            <v>101914527300</v>
          </cell>
          <cell r="D791" t="str">
            <v>PKG0122910</v>
          </cell>
          <cell r="F791" t="str">
            <v>HCV</v>
          </cell>
          <cell r="G791" t="str">
            <v>PHƯỢNG</v>
          </cell>
          <cell r="H791" t="str">
            <v>HP-HCV</v>
          </cell>
          <cell r="I791">
            <v>3</v>
          </cell>
          <cell r="J791">
            <v>3060</v>
          </cell>
          <cell r="K791" t="str">
            <v>5T</v>
          </cell>
          <cell r="L791" t="str">
            <v>WEIGHT</v>
          </cell>
          <cell r="M791">
            <v>1100000</v>
          </cell>
        </row>
        <row r="792">
          <cell r="C792" t="str">
            <v>301806835060;301806860740</v>
          </cell>
          <cell r="D792" t="str">
            <v>HAN0132637</v>
          </cell>
          <cell r="F792" t="str">
            <v>HCV</v>
          </cell>
          <cell r="G792" t="str">
            <v>PHƯỢNG</v>
          </cell>
          <cell r="H792" t="str">
            <v>HCV-HP</v>
          </cell>
          <cell r="I792">
            <v>1</v>
          </cell>
          <cell r="J792">
            <v>120</v>
          </cell>
          <cell r="K792" t="str">
            <v>1T</v>
          </cell>
          <cell r="L792" t="str">
            <v>PALLET</v>
          </cell>
          <cell r="M792">
            <v>660000</v>
          </cell>
          <cell r="N792" t="str">
            <v>45$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N (Trucking Im) "/>
      <sheetName val="Att list"/>
      <sheetName val="BACK TO BACK CHARGE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9"/>
  <sheetViews>
    <sheetView tabSelected="1" view="pageBreakPreview" topLeftCell="A6" workbookViewId="0">
      <selection activeCell="K11" sqref="K11"/>
    </sheetView>
  </sheetViews>
  <sheetFormatPr defaultRowHeight="12.75"/>
  <cols>
    <col min="1" max="1" width="2.7109375" style="30" customWidth="1"/>
    <col min="2" max="2" width="14.85546875" style="30" customWidth="1"/>
    <col min="3" max="3" width="1" style="30" hidden="1" customWidth="1"/>
    <col min="4" max="4" width="9.140625" style="30"/>
    <col min="5" max="5" width="6.140625" style="30" bestFit="1" customWidth="1"/>
    <col min="6" max="6" width="7.28515625" style="11" customWidth="1"/>
    <col min="7" max="7" width="5.7109375" style="11" customWidth="1"/>
    <col min="8" max="8" width="20.85546875" style="11" customWidth="1"/>
    <col min="9" max="9" width="6.140625" style="30" customWidth="1"/>
    <col min="10" max="10" width="13.140625" style="30" customWidth="1"/>
    <col min="11" max="11" width="13.42578125" style="30" customWidth="1"/>
    <col min="12" max="12" width="20.140625" style="30" customWidth="1"/>
    <col min="13" max="17" width="9.140625" style="30"/>
    <col min="18" max="18" width="10.85546875" style="30" bestFit="1" customWidth="1"/>
    <col min="19" max="16384" width="9.140625" style="30"/>
  </cols>
  <sheetData>
    <row r="1" spans="1:12" s="27" customFormat="1" ht="20.25" customHeight="1">
      <c r="A1" s="221" t="s">
        <v>63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3"/>
    </row>
    <row r="2" spans="1:12" s="27" customFormat="1" ht="15.75" customHeight="1">
      <c r="A2" s="101"/>
      <c r="B2" s="224" t="s">
        <v>64</v>
      </c>
      <c r="C2" s="224"/>
      <c r="D2" s="224"/>
      <c r="E2" s="224"/>
      <c r="F2" s="224"/>
      <c r="G2" s="224"/>
      <c r="H2" s="224"/>
      <c r="I2" s="224"/>
      <c r="J2" s="224"/>
      <c r="K2" s="224"/>
      <c r="L2" s="225"/>
    </row>
    <row r="3" spans="1:12" s="27" customFormat="1" ht="15.75" customHeight="1">
      <c r="A3" s="229" t="s">
        <v>71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1"/>
    </row>
    <row r="4" spans="1:12" s="27" customFormat="1" ht="15.75" customHeight="1">
      <c r="A4" s="229" t="s">
        <v>67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1"/>
    </row>
    <row r="5" spans="1:12" s="27" customFormat="1" ht="15.75" customHeight="1">
      <c r="A5" s="232" t="s">
        <v>72</v>
      </c>
      <c r="B5" s="233"/>
      <c r="C5" s="233"/>
      <c r="D5" s="233"/>
      <c r="E5" s="233"/>
      <c r="F5" s="233"/>
      <c r="G5" s="233"/>
      <c r="H5" s="233"/>
      <c r="I5" s="233"/>
      <c r="J5" s="233"/>
      <c r="K5" s="233"/>
      <c r="L5" s="234"/>
    </row>
    <row r="6" spans="1:12" s="27" customFormat="1" ht="18" customHeight="1">
      <c r="A6" s="235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7"/>
    </row>
    <row r="7" spans="1:12" ht="6" customHeight="1">
      <c r="A7" s="28"/>
      <c r="B7" s="29"/>
      <c r="C7" s="29"/>
      <c r="D7" s="29"/>
      <c r="E7" s="29"/>
      <c r="F7" s="238"/>
      <c r="G7" s="238"/>
      <c r="H7" s="238"/>
      <c r="I7" s="238"/>
      <c r="J7" s="238"/>
      <c r="K7" s="238"/>
      <c r="L7" s="239"/>
    </row>
    <row r="8" spans="1:12" ht="9" customHeight="1">
      <c r="A8" s="31"/>
      <c r="B8" s="32"/>
      <c r="C8" s="32"/>
      <c r="D8" s="32"/>
      <c r="E8" s="32"/>
      <c r="F8" s="10"/>
      <c r="G8" s="10"/>
      <c r="H8" s="10"/>
      <c r="I8" s="32"/>
      <c r="J8" s="32"/>
      <c r="K8" s="32"/>
      <c r="L8" s="33"/>
    </row>
    <row r="9" spans="1:12" s="34" customFormat="1" ht="30.75" customHeight="1">
      <c r="A9" s="226" t="s">
        <v>4</v>
      </c>
      <c r="B9" s="227"/>
      <c r="C9" s="227"/>
      <c r="D9" s="227"/>
      <c r="E9" s="227"/>
      <c r="F9" s="227"/>
      <c r="G9" s="227"/>
      <c r="H9" s="227"/>
      <c r="I9" s="227"/>
      <c r="J9" s="227"/>
      <c r="K9" s="227"/>
      <c r="L9" s="228"/>
    </row>
    <row r="10" spans="1:12" s="34" customFormat="1" ht="10.5" customHeight="1">
      <c r="A10" s="35"/>
      <c r="B10" s="36"/>
      <c r="C10" s="36"/>
      <c r="D10" s="36"/>
      <c r="E10" s="36"/>
      <c r="F10" s="13"/>
      <c r="G10" s="13"/>
      <c r="H10" s="13"/>
      <c r="I10" s="36"/>
      <c r="J10" s="36"/>
      <c r="K10" s="36"/>
      <c r="L10" s="37"/>
    </row>
    <row r="11" spans="1:12" s="42" customFormat="1" ht="15.75" customHeight="1">
      <c r="A11" s="38"/>
      <c r="B11" s="39" t="s">
        <v>5</v>
      </c>
      <c r="C11" s="40"/>
      <c r="D11" s="102" t="s">
        <v>48</v>
      </c>
      <c r="E11" s="39"/>
      <c r="F11" s="40"/>
      <c r="G11" s="40"/>
      <c r="H11" s="40"/>
      <c r="I11" s="40"/>
      <c r="J11" s="94" t="s">
        <v>50</v>
      </c>
      <c r="K11" s="205" t="s">
        <v>81</v>
      </c>
      <c r="L11" s="41"/>
    </row>
    <row r="12" spans="1:12" s="42" customFormat="1" ht="27" customHeight="1">
      <c r="A12" s="38"/>
      <c r="B12" s="39" t="s">
        <v>6</v>
      </c>
      <c r="C12" s="207" t="s">
        <v>49</v>
      </c>
      <c r="D12" s="207"/>
      <c r="E12" s="207"/>
      <c r="F12" s="207"/>
      <c r="G12" s="207"/>
      <c r="H12" s="207"/>
      <c r="I12" s="207"/>
      <c r="J12" s="20" t="s">
        <v>46</v>
      </c>
      <c r="K12" s="95">
        <v>43190</v>
      </c>
      <c r="L12" s="43"/>
    </row>
    <row r="13" spans="1:12" s="42" customFormat="1" ht="15.75" customHeight="1">
      <c r="A13" s="38"/>
      <c r="B13" s="39" t="s">
        <v>7</v>
      </c>
      <c r="C13" s="208" t="s">
        <v>47</v>
      </c>
      <c r="D13" s="209"/>
      <c r="E13" s="209"/>
      <c r="F13" s="209"/>
      <c r="G13" s="209"/>
      <c r="H13" s="209"/>
      <c r="I13" s="209"/>
      <c r="J13" s="20" t="s">
        <v>8</v>
      </c>
      <c r="K13" s="39"/>
      <c r="L13" s="105" t="s">
        <v>27</v>
      </c>
    </row>
    <row r="14" spans="1:12" s="42" customFormat="1" ht="15" customHeight="1">
      <c r="A14" s="38"/>
      <c r="B14" s="39" t="s">
        <v>9</v>
      </c>
      <c r="C14" s="210"/>
      <c r="D14" s="210"/>
      <c r="E14" s="210"/>
      <c r="F14" s="210"/>
      <c r="G14" s="210"/>
      <c r="H14" s="210"/>
      <c r="I14" s="210"/>
      <c r="J14" s="20" t="s">
        <v>10</v>
      </c>
      <c r="K14" s="39"/>
      <c r="L14" s="41"/>
    </row>
    <row r="15" spans="1:12" s="42" customFormat="1" ht="15.75" customHeight="1">
      <c r="A15" s="44"/>
      <c r="B15" s="45" t="s">
        <v>11</v>
      </c>
      <c r="C15" s="211"/>
      <c r="D15" s="211"/>
      <c r="E15" s="211"/>
      <c r="F15" s="211"/>
      <c r="G15" s="211"/>
      <c r="H15" s="211"/>
      <c r="I15" s="211"/>
      <c r="J15" s="21" t="s">
        <v>12</v>
      </c>
      <c r="K15" s="45"/>
      <c r="L15" s="22"/>
    </row>
    <row r="16" spans="1:12" s="49" customFormat="1" ht="12.75" customHeight="1">
      <c r="A16" s="46"/>
      <c r="B16" s="47"/>
      <c r="C16" s="212"/>
      <c r="D16" s="212"/>
      <c r="E16" s="212"/>
      <c r="F16" s="212"/>
      <c r="G16" s="212"/>
      <c r="H16" s="26"/>
      <c r="I16" s="47"/>
      <c r="J16" s="47"/>
      <c r="K16" s="47"/>
      <c r="L16" s="48"/>
    </row>
    <row r="17" spans="1:18" s="52" customFormat="1" ht="60" customHeight="1">
      <c r="A17" s="50" t="s">
        <v>13</v>
      </c>
      <c r="B17" s="50" t="s">
        <v>14</v>
      </c>
      <c r="C17" s="51" t="s">
        <v>26</v>
      </c>
      <c r="D17" s="50" t="s">
        <v>15</v>
      </c>
      <c r="E17" s="50" t="s">
        <v>0</v>
      </c>
      <c r="F17" s="2" t="s">
        <v>25</v>
      </c>
      <c r="G17" s="2" t="s">
        <v>1</v>
      </c>
      <c r="H17" s="3" t="s">
        <v>16</v>
      </c>
      <c r="I17" s="51" t="s">
        <v>17</v>
      </c>
      <c r="J17" s="51" t="s">
        <v>18</v>
      </c>
      <c r="K17" s="51" t="s">
        <v>19</v>
      </c>
      <c r="L17" s="50" t="s">
        <v>20</v>
      </c>
    </row>
    <row r="18" spans="1:18" s="49" customFormat="1" ht="25.5" customHeight="1">
      <c r="A18" s="53">
        <v>1</v>
      </c>
      <c r="B18" s="54" t="s">
        <v>24</v>
      </c>
      <c r="C18" s="53"/>
      <c r="D18" s="53" t="s">
        <v>37</v>
      </c>
      <c r="E18" s="53" t="s">
        <v>58</v>
      </c>
      <c r="F18" s="55"/>
      <c r="G18" s="56"/>
      <c r="H18" s="56">
        <f>+'att list'!J27</f>
        <v>1560000</v>
      </c>
      <c r="I18" s="57">
        <v>0.1</v>
      </c>
      <c r="J18" s="58">
        <f>I18*H18</f>
        <v>156000</v>
      </c>
      <c r="K18" s="58">
        <f>ROUND(H18+J18,2)</f>
        <v>1716000</v>
      </c>
      <c r="L18" s="59"/>
    </row>
    <row r="19" spans="1:18" s="49" customFormat="1" ht="25.5" customHeight="1">
      <c r="A19" s="60">
        <v>2</v>
      </c>
      <c r="B19" s="61" t="s">
        <v>57</v>
      </c>
      <c r="C19" s="60"/>
      <c r="D19" s="60" t="s">
        <v>37</v>
      </c>
      <c r="E19" s="60"/>
      <c r="F19" s="62"/>
      <c r="G19" s="63"/>
      <c r="H19" s="63">
        <v>0</v>
      </c>
      <c r="I19" s="64"/>
      <c r="J19" s="96"/>
      <c r="K19" s="65">
        <f>H19+J19</f>
        <v>0</v>
      </c>
      <c r="L19" s="66"/>
    </row>
    <row r="20" spans="1:18" s="71" customFormat="1" ht="27" customHeight="1">
      <c r="A20" s="67"/>
      <c r="B20" s="213" t="s">
        <v>21</v>
      </c>
      <c r="C20" s="214"/>
      <c r="D20" s="214"/>
      <c r="E20" s="214"/>
      <c r="F20" s="214"/>
      <c r="G20" s="215"/>
      <c r="H20" s="68"/>
      <c r="I20" s="69"/>
      <c r="J20" s="68"/>
      <c r="K20" s="68">
        <f>SUM(K18:K19)</f>
        <v>1716000</v>
      </c>
      <c r="L20" s="70"/>
    </row>
    <row r="21" spans="1:18" s="74" customFormat="1" ht="24" customHeight="1">
      <c r="A21" s="72"/>
      <c r="B21" s="73"/>
      <c r="C21" s="219"/>
      <c r="D21" s="219"/>
      <c r="E21" s="219"/>
      <c r="F21" s="219"/>
      <c r="G21" s="219"/>
      <c r="H21" s="219"/>
      <c r="I21" s="219"/>
      <c r="J21" s="219"/>
      <c r="K21" s="219"/>
      <c r="L21" s="220"/>
    </row>
    <row r="22" spans="1:18" ht="7.5" customHeight="1">
      <c r="A22" s="75"/>
      <c r="B22" s="76"/>
      <c r="C22" s="77"/>
      <c r="D22" s="77"/>
      <c r="E22" s="77"/>
      <c r="F22" s="25"/>
      <c r="G22" s="25"/>
      <c r="H22" s="25"/>
      <c r="I22" s="24"/>
      <c r="J22" s="76"/>
      <c r="K22" s="76"/>
      <c r="L22" s="78"/>
    </row>
    <row r="23" spans="1:18" s="34" customFormat="1" ht="25.5" customHeight="1">
      <c r="A23" s="79"/>
      <c r="B23" s="36"/>
      <c r="C23" s="80"/>
      <c r="D23" s="80"/>
      <c r="E23" s="80"/>
      <c r="F23" s="12"/>
      <c r="G23" s="13"/>
      <c r="H23" s="13"/>
      <c r="I23" s="14"/>
      <c r="J23" s="36"/>
      <c r="K23" s="36"/>
      <c r="L23" s="37"/>
      <c r="R23" s="81"/>
    </row>
    <row r="24" spans="1:18" s="86" customFormat="1" ht="12">
      <c r="A24" s="82"/>
      <c r="B24" s="83"/>
      <c r="C24" s="84"/>
      <c r="D24" s="84"/>
      <c r="E24" s="84"/>
      <c r="F24" s="15"/>
      <c r="G24" s="15"/>
      <c r="H24" s="15"/>
      <c r="I24" s="16"/>
      <c r="J24" s="83"/>
      <c r="K24" s="83"/>
      <c r="L24" s="85"/>
    </row>
    <row r="25" spans="1:18" s="86" customFormat="1" ht="12">
      <c r="A25" s="82"/>
      <c r="B25" s="83"/>
      <c r="C25" s="84"/>
      <c r="D25" s="84"/>
      <c r="E25" s="84"/>
      <c r="F25" s="15"/>
      <c r="G25" s="15"/>
      <c r="H25" s="15"/>
      <c r="I25" s="16"/>
      <c r="J25" s="83"/>
      <c r="K25" s="83"/>
      <c r="L25" s="85"/>
    </row>
    <row r="26" spans="1:18" s="86" customFormat="1" ht="12">
      <c r="A26" s="87"/>
      <c r="B26" s="83"/>
      <c r="C26" s="84"/>
      <c r="D26" s="84"/>
      <c r="E26" s="84"/>
      <c r="F26" s="15"/>
      <c r="G26" s="15"/>
      <c r="H26" s="15"/>
      <c r="I26" s="16"/>
      <c r="J26" s="83"/>
      <c r="K26" s="83"/>
      <c r="L26" s="85"/>
    </row>
    <row r="27" spans="1:18" s="86" customFormat="1" ht="12">
      <c r="A27" s="87"/>
      <c r="B27" s="83"/>
      <c r="C27" s="84"/>
      <c r="D27" s="84"/>
      <c r="E27" s="84"/>
      <c r="F27" s="15"/>
      <c r="G27" s="15"/>
      <c r="H27" s="15"/>
      <c r="I27" s="16"/>
      <c r="J27" s="83"/>
      <c r="K27" s="83"/>
      <c r="L27" s="85"/>
    </row>
    <row r="28" spans="1:18" s="86" customFormat="1" ht="12">
      <c r="A28" s="87"/>
      <c r="B28" s="83"/>
      <c r="C28" s="83"/>
      <c r="D28" s="83"/>
      <c r="E28" s="83"/>
      <c r="F28" s="15"/>
      <c r="G28" s="15"/>
      <c r="H28" s="15"/>
      <c r="I28" s="83"/>
      <c r="J28" s="83"/>
      <c r="K28" s="83"/>
      <c r="L28" s="85"/>
    </row>
    <row r="29" spans="1:18" s="86" customFormat="1" ht="12">
      <c r="A29" s="87"/>
      <c r="B29" s="83"/>
      <c r="C29" s="83"/>
      <c r="D29" s="83"/>
      <c r="E29" s="83"/>
      <c r="F29" s="15"/>
      <c r="G29" s="15"/>
      <c r="H29" s="15"/>
      <c r="I29" s="83"/>
      <c r="J29" s="83"/>
      <c r="K29" s="83"/>
      <c r="L29" s="85"/>
    </row>
    <row r="30" spans="1:18" s="86" customFormat="1" ht="12">
      <c r="A30" s="87"/>
      <c r="B30" s="83"/>
      <c r="C30" s="83"/>
      <c r="D30" s="83"/>
      <c r="E30" s="83"/>
      <c r="F30" s="15"/>
      <c r="G30" s="15"/>
      <c r="H30" s="15"/>
      <c r="I30" s="83"/>
      <c r="J30" s="83"/>
      <c r="K30" s="83"/>
      <c r="L30" s="85"/>
    </row>
    <row r="31" spans="1:18" s="86" customFormat="1" ht="12">
      <c r="A31" s="87"/>
      <c r="B31" s="83"/>
      <c r="C31" s="83"/>
      <c r="D31" s="83"/>
      <c r="E31" s="83"/>
      <c r="F31" s="15"/>
      <c r="G31" s="15"/>
      <c r="H31" s="15"/>
      <c r="I31" s="83"/>
      <c r="J31" s="83"/>
      <c r="K31" s="83"/>
      <c r="L31" s="85"/>
    </row>
    <row r="32" spans="1:18" s="86" customFormat="1" ht="26.25" customHeight="1">
      <c r="A32" s="216"/>
      <c r="B32" s="217"/>
      <c r="C32" s="217"/>
      <c r="D32" s="217"/>
      <c r="E32" s="217"/>
      <c r="F32" s="217"/>
      <c r="G32" s="217"/>
      <c r="H32" s="217"/>
      <c r="I32" s="217"/>
      <c r="J32" s="217"/>
      <c r="K32" s="217"/>
      <c r="L32" s="218"/>
    </row>
    <row r="33" spans="1:12" s="86" customFormat="1" ht="12">
      <c r="A33" s="87"/>
      <c r="B33" s="83"/>
      <c r="C33" s="83"/>
      <c r="D33" s="83"/>
      <c r="E33" s="83"/>
      <c r="F33" s="15"/>
      <c r="G33" s="15"/>
      <c r="H33" s="15"/>
      <c r="I33" s="83"/>
      <c r="J33" s="83"/>
      <c r="K33" s="83"/>
      <c r="L33" s="85"/>
    </row>
    <row r="34" spans="1:12" s="86" customFormat="1" ht="12">
      <c r="A34" s="82"/>
      <c r="B34" s="83"/>
      <c r="C34" s="83"/>
      <c r="D34" s="83"/>
      <c r="E34" s="83"/>
      <c r="F34" s="15"/>
      <c r="G34" s="15"/>
      <c r="H34" s="15"/>
      <c r="I34" s="83"/>
      <c r="J34" s="83"/>
      <c r="K34" s="83"/>
      <c r="L34" s="85"/>
    </row>
    <row r="35" spans="1:12">
      <c r="A35" s="28"/>
      <c r="B35" s="29"/>
      <c r="C35" s="29"/>
      <c r="D35" s="29"/>
      <c r="E35" s="29"/>
      <c r="F35" s="1"/>
      <c r="G35" s="1"/>
      <c r="H35" s="1"/>
      <c r="I35" s="29"/>
      <c r="J35" s="29"/>
      <c r="K35" s="29"/>
      <c r="L35" s="88"/>
    </row>
    <row r="36" spans="1:12" s="34" customFormat="1">
      <c r="A36" s="35"/>
      <c r="B36" s="17"/>
      <c r="C36" s="18" t="s">
        <v>22</v>
      </c>
      <c r="D36" s="17"/>
      <c r="E36" s="17"/>
      <c r="F36" s="17"/>
      <c r="G36" s="17"/>
      <c r="H36" s="18"/>
      <c r="I36" s="18" t="s">
        <v>70</v>
      </c>
      <c r="J36" s="36"/>
      <c r="K36" s="17"/>
      <c r="L36" s="19"/>
    </row>
    <row r="37" spans="1:12">
      <c r="A37" s="28"/>
      <c r="B37" s="29"/>
      <c r="C37" s="29"/>
      <c r="D37" s="29"/>
      <c r="E37" s="29"/>
      <c r="F37" s="206"/>
      <c r="G37" s="206"/>
      <c r="H37" s="206"/>
      <c r="I37" s="206"/>
      <c r="J37" s="97"/>
      <c r="K37" s="97"/>
      <c r="L37" s="23"/>
    </row>
    <row r="38" spans="1:12">
      <c r="A38" s="28"/>
      <c r="B38" s="29"/>
      <c r="C38" s="29"/>
      <c r="D38" s="29"/>
      <c r="E38" s="29"/>
      <c r="F38" s="1"/>
      <c r="G38" s="29"/>
      <c r="H38" s="29"/>
      <c r="I38" s="29"/>
      <c r="J38" s="1"/>
      <c r="K38" s="29"/>
      <c r="L38" s="88"/>
    </row>
    <row r="39" spans="1:12">
      <c r="A39" s="28"/>
      <c r="B39" s="29"/>
      <c r="C39" s="29"/>
      <c r="D39" s="29"/>
      <c r="E39" s="29"/>
      <c r="F39" s="1"/>
      <c r="G39" s="29"/>
      <c r="H39" s="29"/>
      <c r="I39" s="29"/>
      <c r="J39" s="1"/>
      <c r="K39" s="29"/>
      <c r="L39" s="88"/>
    </row>
    <row r="40" spans="1:12">
      <c r="A40" s="28"/>
      <c r="B40" s="29"/>
      <c r="C40" s="29"/>
      <c r="D40" s="29"/>
      <c r="E40" s="29"/>
      <c r="F40" s="1"/>
      <c r="G40" s="29"/>
      <c r="H40" s="29"/>
      <c r="I40" s="29"/>
      <c r="J40" s="1"/>
      <c r="K40" s="29"/>
      <c r="L40" s="88"/>
    </row>
    <row r="41" spans="1:12">
      <c r="A41" s="28"/>
      <c r="B41" s="29"/>
      <c r="C41" s="29"/>
      <c r="D41" s="29"/>
      <c r="E41" s="29"/>
      <c r="F41" s="1"/>
      <c r="G41" s="29"/>
      <c r="H41" s="29"/>
      <c r="I41" s="29"/>
      <c r="J41" s="1"/>
      <c r="K41" s="29"/>
      <c r="L41" s="88"/>
    </row>
    <row r="42" spans="1:12">
      <c r="A42" s="28"/>
      <c r="B42" s="29"/>
      <c r="C42" s="29"/>
      <c r="D42" s="29"/>
      <c r="E42" s="29"/>
      <c r="F42" s="1"/>
      <c r="G42" s="29"/>
      <c r="H42" s="29"/>
      <c r="I42" s="29"/>
      <c r="J42" s="1"/>
      <c r="K42" s="29"/>
      <c r="L42" s="88"/>
    </row>
    <row r="43" spans="1:12">
      <c r="A43" s="28"/>
      <c r="B43" s="29"/>
      <c r="C43" s="29"/>
      <c r="D43" s="29"/>
      <c r="E43" s="29"/>
      <c r="F43" s="1"/>
      <c r="G43" s="29"/>
      <c r="H43" s="29"/>
      <c r="I43" s="29"/>
      <c r="J43" s="1"/>
      <c r="K43" s="29"/>
      <c r="L43" s="88"/>
    </row>
    <row r="44" spans="1:12">
      <c r="A44" s="28"/>
      <c r="B44" s="29"/>
      <c r="C44" s="29"/>
      <c r="D44" s="29"/>
      <c r="E44" s="29"/>
      <c r="F44" s="1"/>
      <c r="G44" s="29"/>
      <c r="H44" s="29"/>
      <c r="I44" s="29"/>
      <c r="J44" s="1"/>
      <c r="K44" s="29"/>
      <c r="L44" s="88"/>
    </row>
    <row r="45" spans="1:12" ht="17.25" customHeight="1">
      <c r="A45" s="28"/>
      <c r="B45" s="29"/>
      <c r="C45" s="29"/>
      <c r="D45" s="29"/>
      <c r="E45" s="29"/>
      <c r="F45" s="1"/>
      <c r="G45" s="29"/>
      <c r="H45" s="29"/>
      <c r="I45" s="29"/>
      <c r="J45" s="1"/>
      <c r="K45" s="29"/>
      <c r="L45" s="88"/>
    </row>
    <row r="46" spans="1:12">
      <c r="A46" s="28"/>
      <c r="B46" s="29"/>
      <c r="C46" s="29"/>
      <c r="D46" s="29"/>
      <c r="E46" s="29"/>
      <c r="F46" s="1"/>
      <c r="G46" s="29"/>
      <c r="H46" s="29"/>
      <c r="I46" s="29"/>
      <c r="J46" s="1"/>
      <c r="K46" s="29"/>
      <c r="L46" s="88"/>
    </row>
    <row r="47" spans="1:12" s="91" customFormat="1" ht="12.75" customHeight="1">
      <c r="A47" s="89"/>
      <c r="B47" s="90"/>
      <c r="C47" s="4" t="s">
        <v>2</v>
      </c>
      <c r="D47" s="90"/>
      <c r="E47" s="90"/>
      <c r="F47" s="5"/>
      <c r="G47" s="5"/>
      <c r="H47" s="4"/>
      <c r="I47" s="5"/>
      <c r="J47" s="4"/>
      <c r="K47" s="5"/>
      <c r="L47" s="6"/>
    </row>
    <row r="48" spans="1:12" s="91" customFormat="1" ht="16.5" customHeight="1">
      <c r="A48" s="92"/>
      <c r="B48" s="93"/>
      <c r="C48" s="7" t="s">
        <v>3</v>
      </c>
      <c r="D48" s="93"/>
      <c r="E48" s="93"/>
      <c r="F48" s="8"/>
      <c r="G48" s="8"/>
      <c r="H48" s="7"/>
      <c r="I48" s="8"/>
      <c r="J48" s="7"/>
      <c r="K48" s="8"/>
      <c r="L48" s="9"/>
    </row>
    <row r="49" spans="1:12">
      <c r="A49" s="31"/>
      <c r="B49" s="32"/>
      <c r="C49" s="32"/>
      <c r="D49" s="32"/>
      <c r="E49" s="32"/>
      <c r="F49" s="10"/>
      <c r="G49" s="10"/>
      <c r="H49" s="10"/>
      <c r="I49" s="32"/>
      <c r="J49" s="32"/>
      <c r="K49" s="32"/>
      <c r="L49" s="33"/>
    </row>
  </sheetData>
  <mergeCells count="17">
    <mergeCell ref="A1:L1"/>
    <mergeCell ref="B2:L2"/>
    <mergeCell ref="A9:L9"/>
    <mergeCell ref="A3:L3"/>
    <mergeCell ref="A4:L4"/>
    <mergeCell ref="A5:L5"/>
    <mergeCell ref="A6:L6"/>
    <mergeCell ref="F7:L7"/>
    <mergeCell ref="F37:I37"/>
    <mergeCell ref="C12:I12"/>
    <mergeCell ref="C13:I13"/>
    <mergeCell ref="C14:I14"/>
    <mergeCell ref="C15:I15"/>
    <mergeCell ref="C16:G16"/>
    <mergeCell ref="B20:G20"/>
    <mergeCell ref="A32:L32"/>
    <mergeCell ref="C21:L21"/>
  </mergeCells>
  <phoneticPr fontId="52" type="noConversion"/>
  <pageMargins left="0.13" right="0" top="0.25" bottom="0.17" header="0.27" footer="0.19"/>
  <pageSetup paperSize="9"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B871"/>
  <sheetViews>
    <sheetView view="pageBreakPreview" topLeftCell="A21" zoomScaleSheetLayoutView="100" workbookViewId="0">
      <selection activeCell="L17" sqref="L17"/>
    </sheetView>
  </sheetViews>
  <sheetFormatPr defaultRowHeight="12.75"/>
  <cols>
    <col min="1" max="1" width="4.140625" style="130" customWidth="1"/>
    <col min="2" max="2" width="9" style="170" customWidth="1"/>
    <col min="3" max="3" width="21.7109375" style="130" customWidth="1"/>
    <col min="4" max="4" width="20.7109375" style="130" customWidth="1"/>
    <col min="5" max="5" width="21" style="131" customWidth="1"/>
    <col min="6" max="7" width="6.42578125" style="130" customWidth="1"/>
    <col min="8" max="8" width="14.85546875" style="171" customWidth="1"/>
    <col min="9" max="10" width="12.42578125" style="171" customWidth="1"/>
    <col min="11" max="11" width="5.7109375" style="172" customWidth="1"/>
    <col min="12" max="12" width="14.85546875" style="130" customWidth="1"/>
    <col min="13" max="13" width="14.5703125" style="130" customWidth="1"/>
    <col min="14" max="14" width="11.28515625" style="130" customWidth="1"/>
    <col min="15" max="15" width="19.7109375" style="130" customWidth="1"/>
    <col min="16" max="16384" width="9.140625" style="130"/>
  </cols>
  <sheetData>
    <row r="1" spans="1:56" s="142" customFormat="1" ht="18" customHeight="1">
      <c r="A1" s="251" t="s">
        <v>28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</row>
    <row r="2" spans="1:56" s="142" customFormat="1" ht="18" customHeight="1">
      <c r="A2" s="252" t="s">
        <v>29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</row>
    <row r="3" spans="1:56" s="142" customFormat="1" ht="29.25" customHeight="1">
      <c r="A3" s="253" t="s">
        <v>51</v>
      </c>
      <c r="B3" s="253"/>
      <c r="C3" s="253"/>
      <c r="D3" s="253"/>
      <c r="E3" s="253"/>
      <c r="F3" s="253"/>
      <c r="G3" s="253"/>
      <c r="H3" s="253"/>
      <c r="I3" s="253"/>
      <c r="J3" s="253"/>
      <c r="K3" s="253"/>
      <c r="L3" s="253"/>
      <c r="M3" s="253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</row>
    <row r="4" spans="1:56" s="142" customFormat="1" ht="15">
      <c r="A4" s="254" t="s">
        <v>76</v>
      </c>
      <c r="B4" s="254"/>
      <c r="C4" s="254"/>
      <c r="D4" s="254"/>
      <c r="E4" s="254"/>
      <c r="F4" s="254"/>
      <c r="G4" s="254"/>
      <c r="H4" s="254"/>
      <c r="I4" s="254"/>
      <c r="J4" s="254"/>
      <c r="K4" s="254"/>
      <c r="L4" s="254"/>
      <c r="M4" s="254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</row>
    <row r="5" spans="1:56" s="143" customFormat="1" ht="15">
      <c r="A5" s="132"/>
      <c r="B5" s="99"/>
      <c r="C5" s="99"/>
      <c r="D5" s="106"/>
      <c r="E5" s="107"/>
      <c r="F5" s="98" t="s">
        <v>82</v>
      </c>
      <c r="G5" s="99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</row>
    <row r="6" spans="1:56" s="143" customFormat="1" ht="15">
      <c r="A6" s="132" t="s">
        <v>77</v>
      </c>
      <c r="B6" s="99"/>
      <c r="C6" s="99"/>
      <c r="D6" s="106"/>
      <c r="E6" s="107"/>
      <c r="F6" s="98"/>
      <c r="G6" s="99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100"/>
    </row>
    <row r="7" spans="1:56" s="143" customFormat="1" ht="8.25" customHeight="1">
      <c r="A7" s="132"/>
      <c r="B7" s="99"/>
      <c r="C7" s="99"/>
      <c r="D7" s="106"/>
      <c r="E7" s="107"/>
      <c r="F7" s="98"/>
      <c r="G7" s="99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</row>
    <row r="8" spans="1:56" s="109" customFormat="1" ht="15">
      <c r="A8" s="144" t="s">
        <v>59</v>
      </c>
      <c r="D8" s="108" t="s">
        <v>60</v>
      </c>
      <c r="E8" s="110"/>
    </row>
    <row r="9" spans="1:56" s="109" customFormat="1" ht="14.25">
      <c r="A9" s="145" t="s">
        <v>30</v>
      </c>
      <c r="D9" s="111" t="s">
        <v>61</v>
      </c>
      <c r="E9" s="110"/>
    </row>
    <row r="10" spans="1:56" s="109" customFormat="1" ht="14.25">
      <c r="A10" s="146" t="s">
        <v>31</v>
      </c>
      <c r="D10" s="112" t="s">
        <v>47</v>
      </c>
      <c r="E10" s="110"/>
    </row>
    <row r="11" spans="1:56" s="148" customFormat="1" ht="14.25">
      <c r="A11" s="147" t="s">
        <v>32</v>
      </c>
      <c r="D11" s="113"/>
      <c r="E11" s="114"/>
      <c r="H11" s="149"/>
    </row>
    <row r="12" spans="1:56" s="148" customFormat="1" ht="14.25">
      <c r="A12" s="147" t="s">
        <v>33</v>
      </c>
      <c r="D12" s="113"/>
      <c r="E12" s="114"/>
      <c r="H12" s="149"/>
    </row>
    <row r="13" spans="1:56" s="151" customFormat="1" ht="7.5" customHeight="1">
      <c r="A13" s="183"/>
      <c r="B13" s="147"/>
      <c r="C13" s="147"/>
      <c r="D13" s="115"/>
      <c r="E13" s="116"/>
      <c r="F13" s="150"/>
      <c r="G13" s="147"/>
      <c r="H13" s="150"/>
      <c r="I13" s="150"/>
      <c r="J13" s="150"/>
      <c r="K13" s="150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150"/>
      <c r="AQ13" s="150"/>
      <c r="AR13" s="150"/>
      <c r="AS13" s="150"/>
      <c r="AT13" s="150"/>
      <c r="AU13" s="150"/>
      <c r="AV13" s="150"/>
      <c r="AW13" s="150"/>
      <c r="AX13" s="150"/>
      <c r="AY13" s="150"/>
      <c r="AZ13" s="150"/>
      <c r="BA13" s="150"/>
      <c r="BB13" s="150"/>
      <c r="BC13" s="150"/>
      <c r="BD13" s="150"/>
    </row>
    <row r="14" spans="1:56" s="153" customFormat="1" ht="15">
      <c r="A14" s="256" t="s">
        <v>62</v>
      </c>
      <c r="B14" s="256"/>
      <c r="C14" s="256"/>
      <c r="D14" s="117" t="s">
        <v>63</v>
      </c>
      <c r="E14" s="118"/>
      <c r="F14" s="152"/>
      <c r="G14" s="183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  <c r="BA14" s="152"/>
      <c r="BB14" s="152"/>
      <c r="BC14" s="152"/>
      <c r="BD14" s="152"/>
    </row>
    <row r="15" spans="1:56" s="151" customFormat="1" ht="14.25">
      <c r="A15" s="147" t="s">
        <v>30</v>
      </c>
      <c r="C15" s="147"/>
      <c r="D15" s="119" t="s">
        <v>64</v>
      </c>
      <c r="E15" s="116"/>
      <c r="F15" s="150"/>
      <c r="G15" s="147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</row>
    <row r="16" spans="1:56" s="151" customFormat="1" ht="14.25">
      <c r="A16" s="147" t="s">
        <v>31</v>
      </c>
      <c r="C16" s="147"/>
      <c r="D16" s="173" t="s">
        <v>65</v>
      </c>
      <c r="E16" s="120"/>
      <c r="F16" s="150"/>
      <c r="G16" s="147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</row>
    <row r="17" spans="1:16382" s="151" customFormat="1" ht="14.25">
      <c r="A17" s="147" t="s">
        <v>38</v>
      </c>
      <c r="C17" s="147"/>
      <c r="D17" s="174" t="s">
        <v>66</v>
      </c>
      <c r="E17" s="121"/>
      <c r="F17" s="150"/>
      <c r="G17" s="147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</row>
    <row r="18" spans="1:16382" s="151" customFormat="1" ht="14.25">
      <c r="A18" s="147" t="s">
        <v>34</v>
      </c>
      <c r="C18" s="147"/>
      <c r="D18" s="119" t="s">
        <v>67</v>
      </c>
      <c r="E18" s="116"/>
      <c r="F18" s="150"/>
      <c r="G18" s="147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</row>
    <row r="19" spans="1:16382" s="151" customFormat="1" ht="14.25">
      <c r="A19" s="147" t="s">
        <v>32</v>
      </c>
      <c r="C19" s="147"/>
      <c r="D19" s="115" t="s">
        <v>68</v>
      </c>
      <c r="E19" s="116"/>
      <c r="F19" s="150"/>
      <c r="G19" s="147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</row>
    <row r="20" spans="1:16382" s="151" customFormat="1" ht="14.25">
      <c r="A20" s="147" t="s">
        <v>33</v>
      </c>
      <c r="C20" s="147"/>
      <c r="D20" s="115" t="s">
        <v>69</v>
      </c>
      <c r="E20" s="116"/>
      <c r="F20" s="150"/>
      <c r="G20" s="147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  <row r="21" spans="1:16382" s="143" customFormat="1" ht="7.5" customHeight="1">
      <c r="A21" s="154"/>
      <c r="B21" s="99"/>
      <c r="C21" s="99"/>
      <c r="D21" s="106"/>
      <c r="E21" s="107"/>
      <c r="F21" s="99"/>
      <c r="G21" s="99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</row>
    <row r="22" spans="1:16382" s="155" customFormat="1" ht="14.25">
      <c r="A22" s="132" t="s">
        <v>56</v>
      </c>
      <c r="B22" s="133"/>
      <c r="C22" s="133"/>
      <c r="D22" s="122"/>
      <c r="E22" s="123"/>
      <c r="F22" s="133"/>
      <c r="G22" s="133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</row>
    <row r="23" spans="1:16382" s="157" customFormat="1" ht="27" customHeight="1">
      <c r="A23" s="255" t="s">
        <v>35</v>
      </c>
      <c r="B23" s="257" t="s">
        <v>39</v>
      </c>
      <c r="C23" s="243" t="s">
        <v>40</v>
      </c>
      <c r="D23" s="245" t="s">
        <v>54</v>
      </c>
      <c r="E23" s="245" t="s">
        <v>41</v>
      </c>
      <c r="F23" s="244" t="s">
        <v>53</v>
      </c>
      <c r="G23" s="244" t="s">
        <v>73</v>
      </c>
      <c r="H23" s="241" t="s">
        <v>42</v>
      </c>
      <c r="I23" s="241" t="s">
        <v>52</v>
      </c>
      <c r="J23" s="242" t="s">
        <v>55</v>
      </c>
      <c r="K23" s="249" t="s">
        <v>43</v>
      </c>
      <c r="L23" s="243" t="s">
        <v>44</v>
      </c>
      <c r="M23" s="243" t="s">
        <v>45</v>
      </c>
      <c r="N23" s="140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  <c r="Z23" s="156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</row>
    <row r="24" spans="1:16382" s="157" customFormat="1" ht="25.5" customHeight="1">
      <c r="A24" s="255"/>
      <c r="B24" s="257"/>
      <c r="C24" s="244"/>
      <c r="D24" s="246"/>
      <c r="E24" s="246"/>
      <c r="F24" s="247"/>
      <c r="G24" s="247"/>
      <c r="H24" s="242"/>
      <c r="I24" s="242"/>
      <c r="J24" s="248"/>
      <c r="K24" s="250"/>
      <c r="L24" s="244"/>
      <c r="M24" s="244"/>
      <c r="N24" s="140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</row>
    <row r="25" spans="1:16382" s="104" customFormat="1" ht="20.25" customHeight="1">
      <c r="A25" s="185">
        <v>1</v>
      </c>
      <c r="B25" s="186">
        <v>43164</v>
      </c>
      <c r="C25" s="187" t="s">
        <v>74</v>
      </c>
      <c r="D25" s="188" t="s">
        <v>78</v>
      </c>
      <c r="E25" s="188" t="s">
        <v>83</v>
      </c>
      <c r="F25" s="189">
        <v>1</v>
      </c>
      <c r="G25" s="190">
        <v>1</v>
      </c>
      <c r="H25" s="191">
        <v>660000</v>
      </c>
      <c r="I25" s="192">
        <v>120000</v>
      </c>
      <c r="J25" s="193">
        <f t="shared" ref="J25" si="0">+H25+I25</f>
        <v>780000</v>
      </c>
      <c r="K25" s="194">
        <v>0.1</v>
      </c>
      <c r="L25" s="195">
        <f t="shared" ref="L25" si="1">ROUND(J25*K25,2)</f>
        <v>78000</v>
      </c>
      <c r="M25" s="195">
        <f t="shared" ref="M25" si="2">J25+L25</f>
        <v>858000</v>
      </c>
      <c r="N25" s="196" t="s">
        <v>79</v>
      </c>
      <c r="O25" s="197" t="str">
        <f>VLOOKUP(D25,'[2]Trucking daily report'!$C$768:$N$831,9,0)</f>
        <v>1T</v>
      </c>
      <c r="P25" s="103">
        <f>VLOOKUP(D25,'[2]Trucking daily report'!$C$768:$N$831,11,0)</f>
        <v>660000</v>
      </c>
      <c r="Q25" s="196"/>
      <c r="R25" s="198"/>
      <c r="S25" s="198"/>
      <c r="T25" s="198"/>
      <c r="U25" s="198"/>
      <c r="V25" s="198"/>
      <c r="W25" s="198"/>
      <c r="X25" s="198"/>
      <c r="Y25" s="198"/>
      <c r="Z25" s="198"/>
      <c r="AA25" s="198"/>
      <c r="AB25" s="198"/>
      <c r="AC25" s="198"/>
      <c r="AD25" s="198"/>
      <c r="AE25" s="198"/>
      <c r="AF25" s="198"/>
      <c r="AG25" s="198"/>
      <c r="AH25" s="198"/>
      <c r="AI25" s="198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199"/>
      <c r="AW25" s="199"/>
      <c r="AX25" s="199"/>
      <c r="AY25" s="199"/>
      <c r="AZ25" s="199"/>
      <c r="BA25" s="199"/>
      <c r="BB25" s="199"/>
      <c r="BC25" s="199"/>
      <c r="BD25" s="199"/>
      <c r="BE25" s="199"/>
      <c r="BF25" s="199"/>
      <c r="BG25" s="199"/>
      <c r="BH25" s="199"/>
      <c r="BI25" s="199"/>
      <c r="BJ25" s="199"/>
      <c r="BK25" s="199"/>
      <c r="BL25" s="199"/>
      <c r="BM25" s="199"/>
      <c r="BN25" s="199"/>
      <c r="BO25" s="199"/>
      <c r="BP25" s="199"/>
      <c r="BQ25" s="199"/>
      <c r="BR25" s="199"/>
      <c r="BS25" s="199"/>
      <c r="BT25" s="199"/>
      <c r="BU25" s="199"/>
      <c r="BV25" s="199"/>
      <c r="BW25" s="199"/>
      <c r="BX25" s="199"/>
      <c r="BY25" s="199"/>
      <c r="BZ25" s="199"/>
      <c r="CA25" s="199"/>
      <c r="CB25" s="199"/>
      <c r="CC25" s="199"/>
      <c r="CD25" s="199"/>
      <c r="CE25" s="199"/>
      <c r="CF25" s="199"/>
      <c r="CG25" s="199"/>
      <c r="CH25" s="199"/>
      <c r="CI25" s="199"/>
      <c r="CJ25" s="199"/>
      <c r="CK25" s="199"/>
      <c r="CL25" s="199"/>
      <c r="CM25" s="199"/>
      <c r="CN25" s="199"/>
      <c r="CO25" s="199"/>
      <c r="CP25" s="199"/>
      <c r="CQ25" s="199"/>
      <c r="CR25" s="199"/>
      <c r="CS25" s="199"/>
      <c r="CT25" s="199"/>
      <c r="CU25" s="199"/>
      <c r="CV25" s="199"/>
      <c r="CW25" s="199"/>
      <c r="CX25" s="199"/>
      <c r="CY25" s="199"/>
      <c r="CZ25" s="199"/>
      <c r="DA25" s="199"/>
      <c r="DB25" s="199"/>
      <c r="DC25" s="199"/>
      <c r="DD25" s="199"/>
      <c r="DE25" s="199"/>
      <c r="DF25" s="199"/>
      <c r="DG25" s="199"/>
      <c r="DH25" s="199"/>
      <c r="DI25" s="199"/>
      <c r="DJ25" s="199"/>
      <c r="DK25" s="199"/>
      <c r="DL25" s="199"/>
      <c r="DM25" s="199"/>
      <c r="DN25" s="199"/>
      <c r="DO25" s="199"/>
      <c r="DP25" s="199"/>
      <c r="DQ25" s="199"/>
      <c r="DR25" s="199"/>
      <c r="DS25" s="199"/>
      <c r="DT25" s="199"/>
      <c r="DU25" s="199"/>
      <c r="DV25" s="199"/>
      <c r="DW25" s="199"/>
      <c r="DX25" s="199"/>
      <c r="DY25" s="199"/>
      <c r="DZ25" s="199"/>
      <c r="EA25" s="199"/>
      <c r="EB25" s="199"/>
      <c r="EC25" s="199"/>
      <c r="ED25" s="199"/>
      <c r="EE25" s="199"/>
      <c r="EF25" s="199"/>
      <c r="EG25" s="199"/>
      <c r="EH25" s="199"/>
      <c r="EI25" s="199"/>
      <c r="EJ25" s="199"/>
      <c r="EK25" s="199"/>
      <c r="EL25" s="199"/>
      <c r="EM25" s="199"/>
      <c r="EN25" s="199"/>
      <c r="EO25" s="199"/>
      <c r="EP25" s="199"/>
      <c r="EQ25" s="199"/>
      <c r="ER25" s="199"/>
      <c r="ES25" s="199"/>
      <c r="ET25" s="199"/>
      <c r="EU25" s="199"/>
      <c r="EV25" s="199"/>
      <c r="EW25" s="199"/>
      <c r="EX25" s="199"/>
      <c r="EY25" s="199"/>
      <c r="EZ25" s="199"/>
      <c r="FA25" s="199"/>
      <c r="FB25" s="199"/>
      <c r="FC25" s="199"/>
      <c r="FD25" s="199"/>
      <c r="FE25" s="199"/>
      <c r="FF25" s="199"/>
      <c r="FG25" s="199"/>
      <c r="FH25" s="199"/>
      <c r="FI25" s="199"/>
      <c r="FJ25" s="199"/>
      <c r="FK25" s="199"/>
      <c r="FL25" s="199"/>
      <c r="FM25" s="199"/>
      <c r="FN25" s="199"/>
      <c r="FO25" s="199"/>
      <c r="FP25" s="199"/>
      <c r="FQ25" s="199"/>
      <c r="FR25" s="199"/>
      <c r="FS25" s="199"/>
      <c r="FT25" s="199"/>
      <c r="FU25" s="199"/>
      <c r="FV25" s="199"/>
      <c r="FW25" s="199"/>
      <c r="FX25" s="199"/>
      <c r="FY25" s="199"/>
      <c r="FZ25" s="199"/>
      <c r="GA25" s="199"/>
      <c r="GB25" s="199"/>
      <c r="GC25" s="199"/>
      <c r="GD25" s="199"/>
      <c r="GE25" s="199"/>
      <c r="GF25" s="199"/>
      <c r="GG25" s="199"/>
      <c r="GH25" s="199"/>
      <c r="GI25" s="199"/>
      <c r="GJ25" s="199"/>
      <c r="GK25" s="199"/>
      <c r="GL25" s="199"/>
      <c r="GM25" s="199"/>
      <c r="GN25" s="199"/>
      <c r="GO25" s="199"/>
      <c r="GP25" s="199"/>
      <c r="GQ25" s="199"/>
      <c r="GR25" s="199"/>
      <c r="GS25" s="199"/>
      <c r="GT25" s="199"/>
      <c r="GU25" s="199"/>
      <c r="GV25" s="199"/>
      <c r="GW25" s="199"/>
      <c r="GX25" s="199"/>
      <c r="GY25" s="199"/>
      <c r="GZ25" s="199"/>
      <c r="HA25" s="199"/>
      <c r="HB25" s="199"/>
      <c r="HC25" s="199"/>
      <c r="HD25" s="199"/>
      <c r="HE25" s="199"/>
      <c r="HF25" s="199"/>
      <c r="HG25" s="199"/>
      <c r="HH25" s="199"/>
      <c r="HI25" s="199"/>
      <c r="HJ25" s="199"/>
      <c r="HK25" s="199"/>
      <c r="HL25" s="199"/>
      <c r="HM25" s="199"/>
      <c r="HN25" s="199"/>
      <c r="HO25" s="199"/>
      <c r="HP25" s="199"/>
      <c r="HQ25" s="199"/>
      <c r="HR25" s="199"/>
      <c r="HS25" s="199"/>
      <c r="HT25" s="199"/>
      <c r="HU25" s="199"/>
      <c r="HV25" s="199"/>
      <c r="HW25" s="199"/>
      <c r="HX25" s="199"/>
      <c r="HY25" s="199"/>
      <c r="HZ25" s="199"/>
      <c r="IA25" s="199"/>
      <c r="IB25" s="199"/>
      <c r="IC25" s="199"/>
      <c r="ID25" s="199"/>
      <c r="IE25" s="199"/>
      <c r="IF25" s="199"/>
      <c r="IG25" s="199"/>
      <c r="IH25" s="199"/>
      <c r="II25" s="199"/>
      <c r="IJ25" s="199"/>
      <c r="IK25" s="199"/>
      <c r="IL25" s="199"/>
      <c r="IM25" s="199"/>
      <c r="IN25" s="199"/>
      <c r="IO25" s="199"/>
      <c r="IP25" s="199"/>
      <c r="IQ25" s="199"/>
      <c r="IR25" s="199"/>
      <c r="IS25" s="199"/>
      <c r="IT25" s="199"/>
      <c r="IU25" s="199"/>
      <c r="IV25" s="199"/>
      <c r="IW25" s="199"/>
      <c r="IX25" s="199"/>
      <c r="IY25" s="199"/>
      <c r="IZ25" s="199"/>
      <c r="JA25" s="199"/>
      <c r="JB25" s="199"/>
      <c r="JC25" s="199"/>
      <c r="JD25" s="199"/>
      <c r="JE25" s="199"/>
      <c r="JF25" s="199"/>
      <c r="JG25" s="199"/>
      <c r="JH25" s="199"/>
      <c r="JI25" s="199"/>
      <c r="JJ25" s="199"/>
      <c r="JK25" s="199"/>
      <c r="JL25" s="199"/>
      <c r="JM25" s="199"/>
      <c r="JN25" s="199"/>
      <c r="JO25" s="199"/>
      <c r="JP25" s="199"/>
      <c r="JQ25" s="199"/>
      <c r="JR25" s="199"/>
      <c r="JS25" s="199"/>
      <c r="JT25" s="199"/>
      <c r="JU25" s="199"/>
      <c r="JV25" s="199"/>
      <c r="JW25" s="199"/>
      <c r="JX25" s="199"/>
      <c r="JY25" s="199"/>
      <c r="JZ25" s="199"/>
      <c r="KA25" s="199"/>
      <c r="KB25" s="199"/>
      <c r="KC25" s="199"/>
      <c r="KD25" s="199"/>
      <c r="KE25" s="199"/>
      <c r="KF25" s="199"/>
      <c r="KG25" s="199"/>
      <c r="KH25" s="199"/>
      <c r="KI25" s="199"/>
      <c r="KJ25" s="199"/>
      <c r="KK25" s="199"/>
      <c r="KL25" s="199"/>
      <c r="KM25" s="199"/>
      <c r="KN25" s="199"/>
      <c r="KO25" s="199"/>
      <c r="KP25" s="199"/>
      <c r="KQ25" s="199"/>
      <c r="KR25" s="199"/>
      <c r="KS25" s="199"/>
      <c r="KT25" s="199"/>
      <c r="KU25" s="199"/>
      <c r="KV25" s="199"/>
      <c r="KW25" s="199"/>
      <c r="KX25" s="199"/>
      <c r="KY25" s="199"/>
      <c r="KZ25" s="199"/>
      <c r="LA25" s="199"/>
      <c r="LB25" s="199"/>
      <c r="LC25" s="199"/>
      <c r="LD25" s="199"/>
      <c r="LE25" s="199"/>
      <c r="LF25" s="199"/>
      <c r="LG25" s="199"/>
      <c r="LH25" s="199"/>
      <c r="LI25" s="199"/>
      <c r="LJ25" s="199"/>
      <c r="LK25" s="199"/>
      <c r="LL25" s="199"/>
      <c r="LM25" s="199"/>
      <c r="LN25" s="199"/>
      <c r="LO25" s="199"/>
      <c r="LP25" s="199"/>
      <c r="LQ25" s="199"/>
      <c r="LR25" s="199"/>
      <c r="LS25" s="199"/>
      <c r="LT25" s="199"/>
      <c r="LU25" s="199"/>
      <c r="LV25" s="199"/>
      <c r="LW25" s="199"/>
      <c r="LX25" s="199"/>
      <c r="LY25" s="199"/>
      <c r="LZ25" s="199"/>
      <c r="MA25" s="199"/>
      <c r="MB25" s="199"/>
      <c r="MC25" s="199"/>
      <c r="MD25" s="199"/>
      <c r="ME25" s="199"/>
      <c r="MF25" s="199"/>
      <c r="MG25" s="199"/>
      <c r="MH25" s="199"/>
      <c r="MI25" s="199"/>
      <c r="MJ25" s="199"/>
      <c r="MK25" s="199"/>
      <c r="ML25" s="199"/>
      <c r="MM25" s="199"/>
      <c r="MN25" s="199"/>
      <c r="MO25" s="199"/>
      <c r="MP25" s="199"/>
      <c r="MQ25" s="199"/>
      <c r="MR25" s="199"/>
      <c r="MS25" s="199"/>
      <c r="MT25" s="199"/>
      <c r="MU25" s="199"/>
      <c r="MV25" s="199"/>
      <c r="MW25" s="199"/>
      <c r="MX25" s="199"/>
      <c r="MY25" s="199"/>
      <c r="MZ25" s="199"/>
      <c r="NA25" s="199"/>
      <c r="NB25" s="199"/>
      <c r="NC25" s="199"/>
      <c r="ND25" s="199"/>
      <c r="NE25" s="199"/>
      <c r="NF25" s="199"/>
      <c r="NG25" s="199"/>
      <c r="NH25" s="199"/>
      <c r="NI25" s="199"/>
      <c r="NJ25" s="199"/>
      <c r="NK25" s="199"/>
      <c r="NL25" s="199"/>
      <c r="NM25" s="199"/>
      <c r="NN25" s="199"/>
      <c r="NO25" s="199"/>
      <c r="NP25" s="199"/>
      <c r="NQ25" s="199"/>
      <c r="NR25" s="199"/>
      <c r="NS25" s="199"/>
      <c r="NT25" s="199"/>
      <c r="NU25" s="199"/>
      <c r="NV25" s="199"/>
      <c r="NW25" s="199"/>
      <c r="NX25" s="199"/>
      <c r="NY25" s="199"/>
      <c r="NZ25" s="199"/>
      <c r="OA25" s="199"/>
      <c r="OB25" s="199"/>
      <c r="OC25" s="199"/>
      <c r="OD25" s="199"/>
      <c r="OE25" s="199"/>
      <c r="OF25" s="199"/>
      <c r="OG25" s="199"/>
      <c r="OH25" s="199"/>
      <c r="OI25" s="199"/>
      <c r="OJ25" s="199"/>
      <c r="OK25" s="199"/>
      <c r="OL25" s="199"/>
      <c r="OM25" s="199"/>
      <c r="ON25" s="199"/>
      <c r="OO25" s="199"/>
      <c r="OP25" s="199"/>
      <c r="OQ25" s="199"/>
      <c r="OR25" s="199"/>
      <c r="OS25" s="199"/>
      <c r="OT25" s="199"/>
      <c r="OU25" s="199"/>
      <c r="OV25" s="199"/>
      <c r="OW25" s="199"/>
      <c r="OX25" s="199"/>
      <c r="OY25" s="199"/>
      <c r="OZ25" s="199"/>
      <c r="PA25" s="199"/>
      <c r="PB25" s="199"/>
      <c r="PC25" s="199"/>
      <c r="PD25" s="199"/>
      <c r="PE25" s="199"/>
      <c r="PF25" s="199"/>
      <c r="PG25" s="199"/>
      <c r="PH25" s="199"/>
      <c r="PI25" s="199"/>
      <c r="PJ25" s="199"/>
      <c r="PK25" s="199"/>
      <c r="PL25" s="199"/>
      <c r="PM25" s="199"/>
      <c r="PN25" s="199"/>
      <c r="PO25" s="199"/>
      <c r="PP25" s="199"/>
      <c r="PQ25" s="199"/>
      <c r="PR25" s="199"/>
      <c r="PS25" s="199"/>
      <c r="PT25" s="199"/>
      <c r="PU25" s="199"/>
      <c r="PV25" s="199"/>
      <c r="PW25" s="199"/>
      <c r="PX25" s="199"/>
      <c r="PY25" s="199"/>
      <c r="PZ25" s="199"/>
      <c r="QA25" s="199"/>
      <c r="QB25" s="199"/>
      <c r="QC25" s="199"/>
      <c r="QD25" s="199"/>
      <c r="QE25" s="199"/>
      <c r="QF25" s="199"/>
      <c r="QG25" s="199"/>
      <c r="QH25" s="199"/>
      <c r="QI25" s="199"/>
      <c r="QJ25" s="199"/>
      <c r="QK25" s="199"/>
      <c r="QL25" s="199"/>
      <c r="QM25" s="199"/>
      <c r="QN25" s="199"/>
      <c r="QO25" s="199"/>
      <c r="QP25" s="199"/>
      <c r="QQ25" s="199"/>
      <c r="QR25" s="199"/>
      <c r="QS25" s="199"/>
      <c r="QT25" s="199"/>
      <c r="QU25" s="199"/>
      <c r="QV25" s="199"/>
      <c r="QW25" s="199"/>
      <c r="QX25" s="199"/>
      <c r="QY25" s="199"/>
      <c r="QZ25" s="199"/>
      <c r="RA25" s="199"/>
      <c r="RB25" s="199"/>
      <c r="RC25" s="199"/>
      <c r="RD25" s="199"/>
      <c r="RE25" s="199"/>
      <c r="RF25" s="199"/>
      <c r="RG25" s="199"/>
      <c r="RH25" s="199"/>
      <c r="RI25" s="199"/>
      <c r="RJ25" s="199"/>
      <c r="RK25" s="199"/>
      <c r="RL25" s="199"/>
      <c r="RM25" s="199"/>
      <c r="RN25" s="199"/>
      <c r="RO25" s="199"/>
      <c r="RP25" s="199"/>
      <c r="RQ25" s="199"/>
      <c r="RR25" s="199"/>
      <c r="RS25" s="199"/>
      <c r="RT25" s="199"/>
      <c r="RU25" s="199"/>
      <c r="RV25" s="199"/>
      <c r="RW25" s="199"/>
      <c r="RX25" s="199"/>
      <c r="RY25" s="199"/>
      <c r="RZ25" s="199"/>
      <c r="SA25" s="199"/>
      <c r="SB25" s="199"/>
      <c r="SC25" s="199"/>
      <c r="SD25" s="199"/>
      <c r="SE25" s="199"/>
      <c r="SF25" s="199"/>
      <c r="SG25" s="199"/>
      <c r="SH25" s="199"/>
      <c r="SI25" s="199"/>
      <c r="SJ25" s="199"/>
      <c r="SK25" s="199"/>
      <c r="SL25" s="199"/>
      <c r="SM25" s="199"/>
      <c r="SN25" s="199"/>
      <c r="SO25" s="199"/>
      <c r="SP25" s="199"/>
      <c r="SQ25" s="199"/>
      <c r="SR25" s="199"/>
      <c r="SS25" s="199"/>
      <c r="ST25" s="199"/>
      <c r="SU25" s="199"/>
      <c r="SV25" s="199"/>
      <c r="SW25" s="199"/>
      <c r="SX25" s="199"/>
      <c r="SY25" s="199"/>
      <c r="SZ25" s="199"/>
      <c r="TA25" s="199"/>
      <c r="TB25" s="199"/>
      <c r="TC25" s="199"/>
      <c r="TD25" s="199"/>
      <c r="TE25" s="199"/>
      <c r="TF25" s="199"/>
      <c r="TG25" s="199"/>
      <c r="TH25" s="199"/>
      <c r="TI25" s="199"/>
      <c r="TJ25" s="199"/>
      <c r="TK25" s="199"/>
      <c r="TL25" s="199"/>
      <c r="TM25" s="199"/>
      <c r="TN25" s="199"/>
      <c r="TO25" s="199"/>
      <c r="TP25" s="199"/>
      <c r="TQ25" s="199"/>
      <c r="TR25" s="199"/>
      <c r="TS25" s="199"/>
      <c r="TT25" s="199"/>
      <c r="TU25" s="199"/>
      <c r="TV25" s="199"/>
      <c r="TW25" s="199"/>
      <c r="TX25" s="199"/>
      <c r="TY25" s="199"/>
      <c r="TZ25" s="199"/>
      <c r="UA25" s="199"/>
      <c r="UB25" s="199"/>
      <c r="UC25" s="199"/>
      <c r="UD25" s="199"/>
      <c r="UE25" s="199"/>
      <c r="UF25" s="199"/>
      <c r="UG25" s="199"/>
      <c r="UH25" s="199"/>
      <c r="UI25" s="199"/>
      <c r="UJ25" s="199"/>
      <c r="UK25" s="199"/>
      <c r="UL25" s="199"/>
      <c r="UM25" s="199"/>
      <c r="UN25" s="199"/>
      <c r="UO25" s="199"/>
      <c r="UP25" s="199"/>
      <c r="UQ25" s="199"/>
      <c r="UR25" s="199"/>
      <c r="US25" s="199"/>
      <c r="UT25" s="199"/>
      <c r="UU25" s="199"/>
      <c r="UV25" s="199"/>
      <c r="UW25" s="199"/>
      <c r="UX25" s="199"/>
      <c r="UY25" s="199"/>
      <c r="UZ25" s="199"/>
      <c r="VA25" s="199"/>
      <c r="VB25" s="199"/>
      <c r="VC25" s="199"/>
      <c r="VD25" s="199"/>
      <c r="VE25" s="199"/>
      <c r="VF25" s="199"/>
      <c r="VG25" s="199"/>
      <c r="VH25" s="199"/>
      <c r="VI25" s="199"/>
      <c r="VJ25" s="199"/>
      <c r="VK25" s="199"/>
      <c r="VL25" s="199"/>
      <c r="VM25" s="199"/>
      <c r="VN25" s="199"/>
      <c r="VO25" s="199"/>
      <c r="VP25" s="199"/>
      <c r="VQ25" s="199"/>
      <c r="VR25" s="199"/>
      <c r="VS25" s="199"/>
      <c r="VT25" s="199"/>
      <c r="VU25" s="199"/>
      <c r="VV25" s="199"/>
      <c r="VW25" s="199"/>
      <c r="VX25" s="199"/>
      <c r="VY25" s="199"/>
      <c r="VZ25" s="199"/>
      <c r="WA25" s="199"/>
      <c r="WB25" s="199"/>
      <c r="WC25" s="199"/>
      <c r="WD25" s="199"/>
      <c r="WE25" s="199"/>
      <c r="WF25" s="199"/>
      <c r="WG25" s="199"/>
      <c r="WH25" s="199"/>
      <c r="WI25" s="199"/>
      <c r="WJ25" s="199"/>
      <c r="WK25" s="199"/>
      <c r="WL25" s="199"/>
      <c r="WM25" s="199"/>
      <c r="WN25" s="199"/>
      <c r="WO25" s="199"/>
      <c r="WP25" s="199"/>
      <c r="WQ25" s="199"/>
      <c r="WR25" s="199"/>
      <c r="WS25" s="199"/>
      <c r="WT25" s="199"/>
      <c r="WU25" s="199"/>
      <c r="WV25" s="199"/>
      <c r="WW25" s="199"/>
      <c r="WX25" s="199"/>
      <c r="WY25" s="199"/>
      <c r="WZ25" s="199"/>
      <c r="XA25" s="199"/>
      <c r="XB25" s="199"/>
      <c r="XC25" s="199"/>
      <c r="XD25" s="199"/>
      <c r="XE25" s="199"/>
      <c r="XF25" s="199"/>
      <c r="XG25" s="199"/>
      <c r="XH25" s="199"/>
      <c r="XI25" s="199"/>
      <c r="XJ25" s="199"/>
      <c r="XK25" s="199"/>
      <c r="XL25" s="199"/>
      <c r="XM25" s="199"/>
      <c r="XN25" s="199"/>
      <c r="XO25" s="199"/>
      <c r="XP25" s="199"/>
      <c r="XQ25" s="199"/>
      <c r="XR25" s="199"/>
      <c r="XS25" s="199"/>
      <c r="XT25" s="199"/>
      <c r="XU25" s="199"/>
      <c r="XV25" s="199"/>
      <c r="XW25" s="199"/>
      <c r="XX25" s="199"/>
      <c r="XY25" s="199"/>
      <c r="XZ25" s="199"/>
      <c r="YA25" s="199"/>
      <c r="YB25" s="199"/>
      <c r="YC25" s="199"/>
      <c r="YD25" s="199"/>
      <c r="YE25" s="199"/>
      <c r="YF25" s="199"/>
      <c r="YG25" s="199"/>
      <c r="YH25" s="199"/>
      <c r="YI25" s="199"/>
      <c r="YJ25" s="199"/>
      <c r="YK25" s="199"/>
      <c r="YL25" s="199"/>
      <c r="YM25" s="199"/>
      <c r="YN25" s="199"/>
      <c r="YO25" s="199"/>
      <c r="YP25" s="199"/>
      <c r="YQ25" s="199"/>
      <c r="YR25" s="199"/>
      <c r="YS25" s="199"/>
      <c r="YT25" s="199"/>
      <c r="YU25" s="199"/>
      <c r="YV25" s="199"/>
      <c r="YW25" s="199"/>
      <c r="YX25" s="199"/>
      <c r="YY25" s="199"/>
      <c r="YZ25" s="199"/>
      <c r="ZA25" s="199"/>
      <c r="ZB25" s="199"/>
      <c r="ZC25" s="199"/>
      <c r="ZD25" s="199"/>
      <c r="ZE25" s="199"/>
      <c r="ZF25" s="199"/>
      <c r="ZG25" s="199"/>
      <c r="ZH25" s="199"/>
      <c r="ZI25" s="199"/>
      <c r="ZJ25" s="199"/>
      <c r="ZK25" s="199"/>
      <c r="ZL25" s="199"/>
      <c r="ZM25" s="199"/>
      <c r="ZN25" s="199"/>
      <c r="ZO25" s="199"/>
      <c r="ZP25" s="199"/>
      <c r="ZQ25" s="199"/>
      <c r="ZR25" s="199"/>
      <c r="ZS25" s="199"/>
      <c r="ZT25" s="199"/>
      <c r="ZU25" s="199"/>
      <c r="ZV25" s="199"/>
      <c r="ZW25" s="199"/>
      <c r="ZX25" s="199"/>
      <c r="ZY25" s="199"/>
      <c r="ZZ25" s="199"/>
      <c r="AAA25" s="199"/>
      <c r="AAB25" s="199"/>
      <c r="AAC25" s="199"/>
      <c r="AAD25" s="199"/>
      <c r="AAE25" s="199"/>
      <c r="AAF25" s="199"/>
      <c r="AAG25" s="199"/>
      <c r="AAH25" s="199"/>
      <c r="AAI25" s="199"/>
      <c r="AAJ25" s="199"/>
      <c r="AAK25" s="199"/>
      <c r="AAL25" s="199"/>
      <c r="AAM25" s="199"/>
      <c r="AAN25" s="199"/>
      <c r="AAO25" s="199"/>
      <c r="AAP25" s="199"/>
      <c r="AAQ25" s="199"/>
      <c r="AAR25" s="199"/>
      <c r="AAS25" s="199"/>
      <c r="AAT25" s="199"/>
      <c r="AAU25" s="199"/>
      <c r="AAV25" s="199"/>
      <c r="AAW25" s="199"/>
      <c r="AAX25" s="199"/>
      <c r="AAY25" s="199"/>
      <c r="AAZ25" s="199"/>
      <c r="ABA25" s="199"/>
      <c r="ABB25" s="199"/>
      <c r="ABC25" s="199"/>
      <c r="ABD25" s="199"/>
      <c r="ABE25" s="199"/>
      <c r="ABF25" s="199"/>
      <c r="ABG25" s="199"/>
      <c r="ABH25" s="199"/>
      <c r="ABI25" s="199"/>
      <c r="ABJ25" s="199"/>
      <c r="ABK25" s="199"/>
      <c r="ABL25" s="199"/>
      <c r="ABM25" s="199"/>
      <c r="ABN25" s="199"/>
      <c r="ABO25" s="199"/>
      <c r="ABP25" s="199"/>
      <c r="ABQ25" s="199"/>
      <c r="ABR25" s="199"/>
      <c r="ABS25" s="199"/>
      <c r="ABT25" s="199"/>
      <c r="ABU25" s="199"/>
      <c r="ABV25" s="199"/>
      <c r="ABW25" s="199"/>
      <c r="ABX25" s="199"/>
      <c r="ABY25" s="199"/>
      <c r="ABZ25" s="199"/>
      <c r="ACA25" s="199"/>
      <c r="ACB25" s="199"/>
      <c r="ACC25" s="199"/>
      <c r="ACD25" s="199"/>
      <c r="ACE25" s="199"/>
      <c r="ACF25" s="199"/>
      <c r="ACG25" s="199"/>
      <c r="ACH25" s="199"/>
      <c r="ACI25" s="199"/>
      <c r="ACJ25" s="199"/>
      <c r="ACK25" s="199"/>
      <c r="ACL25" s="199"/>
      <c r="ACM25" s="199"/>
      <c r="ACN25" s="199"/>
      <c r="ACO25" s="199"/>
      <c r="ACP25" s="199"/>
      <c r="ACQ25" s="199"/>
      <c r="ACR25" s="199"/>
      <c r="ACS25" s="199"/>
      <c r="ACT25" s="199"/>
      <c r="ACU25" s="199"/>
      <c r="ACV25" s="199"/>
      <c r="ACW25" s="199"/>
      <c r="ACX25" s="199"/>
      <c r="ACY25" s="199"/>
      <c r="ACZ25" s="199"/>
      <c r="ADA25" s="199"/>
      <c r="ADB25" s="199"/>
      <c r="ADC25" s="199"/>
      <c r="ADD25" s="199"/>
      <c r="ADE25" s="199"/>
      <c r="ADF25" s="199"/>
      <c r="ADG25" s="199"/>
      <c r="ADH25" s="199"/>
      <c r="ADI25" s="199"/>
      <c r="ADJ25" s="199"/>
      <c r="ADK25" s="199"/>
      <c r="ADL25" s="199"/>
      <c r="ADM25" s="199"/>
      <c r="ADN25" s="199"/>
      <c r="ADO25" s="199"/>
      <c r="ADP25" s="199"/>
      <c r="ADQ25" s="199"/>
      <c r="ADR25" s="199"/>
      <c r="ADS25" s="199"/>
      <c r="ADT25" s="199"/>
      <c r="ADU25" s="199"/>
      <c r="ADV25" s="199"/>
      <c r="ADW25" s="199"/>
      <c r="ADX25" s="199"/>
      <c r="ADY25" s="199"/>
      <c r="ADZ25" s="199"/>
      <c r="AEA25" s="199"/>
      <c r="AEB25" s="199"/>
      <c r="AEC25" s="199"/>
      <c r="AED25" s="199"/>
      <c r="AEE25" s="199"/>
      <c r="AEF25" s="199"/>
      <c r="AEG25" s="199"/>
      <c r="AEH25" s="199"/>
      <c r="AEI25" s="199"/>
      <c r="AEJ25" s="199"/>
      <c r="AEK25" s="199"/>
      <c r="AEL25" s="199"/>
      <c r="AEM25" s="199"/>
      <c r="AEN25" s="199"/>
      <c r="AEO25" s="199"/>
      <c r="AEP25" s="199"/>
      <c r="AEQ25" s="199"/>
      <c r="AER25" s="199"/>
      <c r="AES25" s="199"/>
      <c r="AET25" s="199"/>
      <c r="AEU25" s="199"/>
      <c r="AEV25" s="199"/>
      <c r="AEW25" s="199"/>
      <c r="AEX25" s="199"/>
      <c r="AEY25" s="199"/>
      <c r="AEZ25" s="199"/>
      <c r="AFA25" s="199"/>
      <c r="AFB25" s="199"/>
      <c r="AFC25" s="199"/>
      <c r="AFD25" s="199"/>
      <c r="AFE25" s="199"/>
      <c r="AFF25" s="199"/>
      <c r="AFG25" s="199"/>
      <c r="AFH25" s="199"/>
      <c r="AFI25" s="199"/>
      <c r="AFJ25" s="199"/>
      <c r="AFK25" s="199"/>
      <c r="AFL25" s="199"/>
      <c r="AFM25" s="199"/>
      <c r="AFN25" s="199"/>
      <c r="AFO25" s="199"/>
      <c r="AFP25" s="199"/>
      <c r="AFQ25" s="199"/>
      <c r="AFR25" s="199"/>
      <c r="AFS25" s="199"/>
      <c r="AFT25" s="199"/>
      <c r="AFU25" s="199"/>
      <c r="AFV25" s="199"/>
      <c r="AFW25" s="199"/>
      <c r="AFX25" s="199"/>
      <c r="AFY25" s="199"/>
      <c r="AFZ25" s="199"/>
      <c r="AGA25" s="199"/>
      <c r="AGB25" s="199"/>
      <c r="AGC25" s="199"/>
      <c r="AGD25" s="199"/>
      <c r="AGE25" s="199"/>
      <c r="AGF25" s="199"/>
      <c r="AGG25" s="199"/>
      <c r="AGH25" s="199"/>
      <c r="AGI25" s="199"/>
      <c r="AGJ25" s="199"/>
      <c r="AGK25" s="199"/>
      <c r="AGL25" s="199"/>
      <c r="AGM25" s="199"/>
      <c r="AGN25" s="199"/>
      <c r="AGO25" s="199"/>
      <c r="AGP25" s="199"/>
      <c r="AGQ25" s="199"/>
      <c r="AGR25" s="199"/>
      <c r="AGS25" s="199"/>
      <c r="AGT25" s="199"/>
      <c r="AGU25" s="199"/>
      <c r="AGV25" s="199"/>
      <c r="AGW25" s="199"/>
      <c r="AGX25" s="199"/>
      <c r="AGY25" s="199"/>
      <c r="AGZ25" s="199"/>
      <c r="AHA25" s="199"/>
      <c r="AHB25" s="199"/>
      <c r="AHC25" s="199"/>
      <c r="AHD25" s="199"/>
      <c r="AHE25" s="199"/>
      <c r="AHF25" s="199"/>
      <c r="AHG25" s="199"/>
      <c r="AHH25" s="199"/>
      <c r="AHI25" s="199"/>
      <c r="AHJ25" s="199"/>
      <c r="AHK25" s="199"/>
      <c r="AHL25" s="199"/>
      <c r="AHM25" s="199"/>
      <c r="AHN25" s="199"/>
      <c r="AHO25" s="199"/>
      <c r="AHP25" s="199"/>
      <c r="AHQ25" s="199"/>
      <c r="AHR25" s="199"/>
      <c r="AHS25" s="199"/>
      <c r="AHT25" s="199"/>
      <c r="AHU25" s="199"/>
      <c r="AHV25" s="199"/>
      <c r="AHW25" s="199"/>
      <c r="AHX25" s="199"/>
      <c r="AHY25" s="199"/>
      <c r="AHZ25" s="199"/>
      <c r="AIA25" s="199"/>
      <c r="AIB25" s="199"/>
      <c r="AIC25" s="199"/>
      <c r="AID25" s="199"/>
      <c r="AIE25" s="199"/>
      <c r="AIF25" s="199"/>
      <c r="AIG25" s="199"/>
      <c r="AIH25" s="199"/>
      <c r="AII25" s="199"/>
      <c r="AIJ25" s="199"/>
      <c r="AIK25" s="199"/>
      <c r="AIL25" s="199"/>
      <c r="AIM25" s="199"/>
      <c r="AIN25" s="199"/>
      <c r="AIO25" s="199"/>
      <c r="AIP25" s="199"/>
      <c r="AIQ25" s="199"/>
      <c r="AIR25" s="199"/>
      <c r="AIS25" s="199"/>
      <c r="AIT25" s="199"/>
      <c r="AIU25" s="199"/>
      <c r="AIV25" s="199"/>
      <c r="AIW25" s="199"/>
      <c r="AIX25" s="199"/>
      <c r="AIY25" s="199"/>
      <c r="AIZ25" s="199"/>
      <c r="AJA25" s="199"/>
      <c r="AJB25" s="199"/>
      <c r="AJC25" s="199"/>
      <c r="AJD25" s="199"/>
      <c r="AJE25" s="199"/>
      <c r="AJF25" s="199"/>
      <c r="AJG25" s="199"/>
      <c r="AJH25" s="199"/>
      <c r="AJI25" s="199"/>
      <c r="AJJ25" s="199"/>
      <c r="AJK25" s="199"/>
      <c r="AJL25" s="199"/>
      <c r="AJM25" s="199"/>
      <c r="AJN25" s="199"/>
      <c r="AJO25" s="199"/>
      <c r="AJP25" s="199"/>
      <c r="AJQ25" s="199"/>
      <c r="AJR25" s="199"/>
      <c r="AJS25" s="199"/>
      <c r="AJT25" s="199"/>
      <c r="AJU25" s="199"/>
      <c r="AJV25" s="199"/>
      <c r="AJW25" s="199"/>
      <c r="AJX25" s="199"/>
      <c r="AJY25" s="199"/>
      <c r="AJZ25" s="199"/>
      <c r="AKA25" s="199"/>
      <c r="AKB25" s="199"/>
      <c r="AKC25" s="199"/>
      <c r="AKD25" s="199"/>
      <c r="AKE25" s="199"/>
      <c r="AKF25" s="199"/>
      <c r="AKG25" s="199"/>
      <c r="AKH25" s="199"/>
      <c r="AKI25" s="199"/>
      <c r="AKJ25" s="199"/>
      <c r="AKK25" s="199"/>
      <c r="AKL25" s="199"/>
      <c r="AKM25" s="199"/>
      <c r="AKN25" s="199"/>
      <c r="AKO25" s="199"/>
      <c r="AKP25" s="199"/>
      <c r="AKQ25" s="199"/>
      <c r="AKR25" s="199"/>
      <c r="AKS25" s="199"/>
      <c r="AKT25" s="199"/>
      <c r="AKU25" s="199"/>
      <c r="AKV25" s="199"/>
      <c r="AKW25" s="199"/>
      <c r="AKX25" s="199"/>
      <c r="AKY25" s="199"/>
      <c r="AKZ25" s="199"/>
      <c r="ALA25" s="199"/>
      <c r="ALB25" s="199"/>
      <c r="ALC25" s="199"/>
      <c r="ALD25" s="199"/>
      <c r="ALE25" s="199"/>
      <c r="ALF25" s="199"/>
      <c r="ALG25" s="199"/>
      <c r="ALH25" s="199"/>
      <c r="ALI25" s="199"/>
      <c r="ALJ25" s="199"/>
      <c r="ALK25" s="199"/>
      <c r="ALL25" s="199"/>
      <c r="ALM25" s="199"/>
      <c r="ALN25" s="199"/>
      <c r="ALO25" s="199"/>
      <c r="ALP25" s="199"/>
      <c r="ALQ25" s="199"/>
      <c r="ALR25" s="199"/>
      <c r="ALS25" s="199"/>
      <c r="ALT25" s="199"/>
      <c r="ALU25" s="199"/>
      <c r="ALV25" s="199"/>
      <c r="ALW25" s="199"/>
      <c r="ALX25" s="199"/>
      <c r="ALY25" s="199"/>
      <c r="ALZ25" s="199"/>
      <c r="AMA25" s="199"/>
      <c r="AMB25" s="199"/>
      <c r="AMC25" s="199"/>
      <c r="AMD25" s="199"/>
      <c r="AME25" s="199"/>
      <c r="AMF25" s="199"/>
      <c r="AMG25" s="199"/>
      <c r="AMH25" s="199"/>
      <c r="AMI25" s="199"/>
      <c r="AMJ25" s="199"/>
      <c r="AMK25" s="199"/>
      <c r="AML25" s="199"/>
      <c r="AMM25" s="199"/>
      <c r="AMN25" s="199"/>
      <c r="AMO25" s="199"/>
      <c r="AMP25" s="199"/>
      <c r="AMQ25" s="199"/>
      <c r="AMR25" s="199"/>
      <c r="AMS25" s="199"/>
      <c r="AMT25" s="199"/>
      <c r="AMU25" s="199"/>
      <c r="AMV25" s="199"/>
      <c r="AMW25" s="199"/>
      <c r="AMX25" s="199"/>
      <c r="AMY25" s="199"/>
      <c r="AMZ25" s="199"/>
      <c r="ANA25" s="199"/>
      <c r="ANB25" s="199"/>
      <c r="ANC25" s="199"/>
      <c r="AND25" s="199"/>
      <c r="ANE25" s="199"/>
      <c r="ANF25" s="199"/>
      <c r="ANG25" s="199"/>
      <c r="ANH25" s="199"/>
      <c r="ANI25" s="199"/>
      <c r="ANJ25" s="199"/>
      <c r="ANK25" s="199"/>
      <c r="ANL25" s="199"/>
      <c r="ANM25" s="199"/>
      <c r="ANN25" s="199"/>
      <c r="ANO25" s="199"/>
      <c r="ANP25" s="199"/>
      <c r="ANQ25" s="199"/>
      <c r="ANR25" s="199"/>
      <c r="ANS25" s="199"/>
      <c r="ANT25" s="199"/>
      <c r="ANU25" s="199"/>
      <c r="ANV25" s="199"/>
      <c r="ANW25" s="199"/>
      <c r="ANX25" s="199"/>
      <c r="ANY25" s="199"/>
      <c r="ANZ25" s="199"/>
      <c r="AOA25" s="199"/>
      <c r="AOB25" s="199"/>
      <c r="AOC25" s="199"/>
      <c r="AOD25" s="199"/>
      <c r="AOE25" s="199"/>
      <c r="AOF25" s="199"/>
      <c r="AOG25" s="199"/>
      <c r="AOH25" s="199"/>
      <c r="AOI25" s="199"/>
      <c r="AOJ25" s="199"/>
      <c r="AOK25" s="199"/>
      <c r="AOL25" s="199"/>
      <c r="AOM25" s="199"/>
      <c r="AON25" s="199"/>
      <c r="AOO25" s="199"/>
      <c r="AOP25" s="199"/>
      <c r="AOQ25" s="199"/>
      <c r="AOR25" s="199"/>
      <c r="AOS25" s="199"/>
      <c r="AOT25" s="199"/>
      <c r="AOU25" s="199"/>
      <c r="AOV25" s="199"/>
      <c r="AOW25" s="199"/>
      <c r="AOX25" s="199"/>
      <c r="AOY25" s="199"/>
      <c r="AOZ25" s="199"/>
      <c r="APA25" s="199"/>
      <c r="APB25" s="199"/>
      <c r="APC25" s="199"/>
      <c r="APD25" s="199"/>
      <c r="APE25" s="199"/>
      <c r="APF25" s="199"/>
      <c r="APG25" s="199"/>
      <c r="APH25" s="199"/>
      <c r="API25" s="199"/>
      <c r="APJ25" s="199"/>
      <c r="APK25" s="199"/>
      <c r="APL25" s="199"/>
      <c r="APM25" s="199"/>
      <c r="APN25" s="199"/>
      <c r="APO25" s="199"/>
      <c r="APP25" s="199"/>
      <c r="APQ25" s="199"/>
      <c r="APR25" s="199"/>
      <c r="APS25" s="199"/>
      <c r="APT25" s="199"/>
      <c r="APU25" s="199"/>
      <c r="APV25" s="199"/>
      <c r="APW25" s="199"/>
      <c r="APX25" s="199"/>
      <c r="APY25" s="199"/>
      <c r="APZ25" s="199"/>
      <c r="AQA25" s="199"/>
      <c r="AQB25" s="199"/>
      <c r="AQC25" s="199"/>
      <c r="AQD25" s="199"/>
      <c r="AQE25" s="199"/>
      <c r="AQF25" s="199"/>
      <c r="AQG25" s="199"/>
      <c r="AQH25" s="199"/>
      <c r="AQI25" s="199"/>
      <c r="AQJ25" s="199"/>
      <c r="AQK25" s="199"/>
      <c r="AQL25" s="199"/>
      <c r="AQM25" s="199"/>
      <c r="AQN25" s="199"/>
      <c r="AQO25" s="199"/>
      <c r="AQP25" s="199"/>
      <c r="AQQ25" s="199"/>
      <c r="AQR25" s="199"/>
      <c r="AQS25" s="199"/>
      <c r="AQT25" s="199"/>
      <c r="AQU25" s="199"/>
      <c r="AQV25" s="199"/>
      <c r="AQW25" s="199"/>
      <c r="AQX25" s="199"/>
      <c r="AQY25" s="199"/>
      <c r="AQZ25" s="199"/>
      <c r="ARA25" s="199"/>
      <c r="ARB25" s="199"/>
      <c r="ARC25" s="199"/>
      <c r="ARD25" s="199"/>
      <c r="ARE25" s="199"/>
      <c r="ARF25" s="199"/>
      <c r="ARG25" s="199"/>
      <c r="ARH25" s="199"/>
      <c r="ARI25" s="199"/>
      <c r="ARJ25" s="199"/>
      <c r="ARK25" s="199"/>
      <c r="ARL25" s="199"/>
      <c r="ARM25" s="199"/>
      <c r="ARN25" s="199"/>
      <c r="ARO25" s="199"/>
      <c r="ARP25" s="199"/>
      <c r="ARQ25" s="199"/>
      <c r="ARR25" s="199"/>
      <c r="ARS25" s="199"/>
      <c r="ART25" s="199"/>
      <c r="ARU25" s="199"/>
      <c r="ARV25" s="199"/>
      <c r="ARW25" s="199"/>
      <c r="ARX25" s="199"/>
      <c r="ARY25" s="199"/>
      <c r="ARZ25" s="199"/>
      <c r="ASA25" s="199"/>
      <c r="ASB25" s="199"/>
      <c r="ASC25" s="199"/>
      <c r="ASD25" s="199"/>
      <c r="ASE25" s="199"/>
      <c r="ASF25" s="199"/>
      <c r="ASG25" s="199"/>
      <c r="ASH25" s="199"/>
      <c r="ASI25" s="199"/>
      <c r="ASJ25" s="199"/>
      <c r="ASK25" s="199"/>
      <c r="ASL25" s="199"/>
      <c r="ASM25" s="199"/>
      <c r="ASN25" s="199"/>
      <c r="ASO25" s="199"/>
      <c r="ASP25" s="199"/>
      <c r="ASQ25" s="199"/>
      <c r="ASR25" s="199"/>
      <c r="ASS25" s="199"/>
      <c r="AST25" s="199"/>
      <c r="ASU25" s="199"/>
      <c r="ASV25" s="199"/>
      <c r="ASW25" s="199"/>
      <c r="ASX25" s="199"/>
      <c r="ASY25" s="199"/>
      <c r="ASZ25" s="199"/>
      <c r="ATA25" s="199"/>
      <c r="ATB25" s="199"/>
      <c r="ATC25" s="199"/>
      <c r="ATD25" s="199"/>
      <c r="ATE25" s="199"/>
      <c r="ATF25" s="199"/>
      <c r="ATG25" s="199"/>
      <c r="ATH25" s="199"/>
      <c r="ATI25" s="199"/>
      <c r="ATJ25" s="199"/>
      <c r="ATK25" s="199"/>
      <c r="ATL25" s="199"/>
      <c r="ATM25" s="199"/>
      <c r="ATN25" s="199"/>
      <c r="ATO25" s="199"/>
      <c r="ATP25" s="199"/>
      <c r="ATQ25" s="199"/>
      <c r="ATR25" s="199"/>
      <c r="ATS25" s="199"/>
      <c r="ATT25" s="199"/>
      <c r="ATU25" s="199"/>
      <c r="ATV25" s="199"/>
      <c r="ATW25" s="199"/>
      <c r="ATX25" s="199"/>
      <c r="ATY25" s="199"/>
      <c r="ATZ25" s="199"/>
      <c r="AUA25" s="199"/>
      <c r="AUB25" s="199"/>
      <c r="AUC25" s="199"/>
      <c r="AUD25" s="199"/>
      <c r="AUE25" s="199"/>
      <c r="AUF25" s="199"/>
      <c r="AUG25" s="199"/>
      <c r="AUH25" s="199"/>
      <c r="AUI25" s="199"/>
      <c r="AUJ25" s="199"/>
      <c r="AUK25" s="199"/>
      <c r="AUL25" s="199"/>
      <c r="AUM25" s="199"/>
      <c r="AUN25" s="199"/>
      <c r="AUO25" s="199"/>
      <c r="AUP25" s="199"/>
      <c r="AUQ25" s="199"/>
      <c r="AUR25" s="199"/>
      <c r="AUS25" s="199"/>
      <c r="AUT25" s="199"/>
      <c r="AUU25" s="199"/>
      <c r="AUV25" s="199"/>
      <c r="AUW25" s="199"/>
      <c r="AUX25" s="199"/>
      <c r="AUY25" s="199"/>
      <c r="AUZ25" s="199"/>
      <c r="AVA25" s="199"/>
      <c r="AVB25" s="199"/>
      <c r="AVC25" s="199"/>
      <c r="AVD25" s="199"/>
      <c r="AVE25" s="199"/>
      <c r="AVF25" s="199"/>
      <c r="AVG25" s="199"/>
      <c r="AVH25" s="199"/>
      <c r="AVI25" s="199"/>
      <c r="AVJ25" s="199"/>
      <c r="AVK25" s="199"/>
      <c r="AVL25" s="199"/>
      <c r="AVM25" s="199"/>
      <c r="AVN25" s="199"/>
      <c r="AVO25" s="199"/>
      <c r="AVP25" s="199"/>
      <c r="AVQ25" s="199"/>
      <c r="AVR25" s="199"/>
      <c r="AVS25" s="199"/>
      <c r="AVT25" s="199"/>
      <c r="AVU25" s="199"/>
      <c r="AVV25" s="199"/>
      <c r="AVW25" s="199"/>
      <c r="AVX25" s="199"/>
      <c r="AVY25" s="199"/>
      <c r="AVZ25" s="199"/>
      <c r="AWA25" s="199"/>
      <c r="AWB25" s="199"/>
      <c r="AWC25" s="199"/>
      <c r="AWD25" s="199"/>
      <c r="AWE25" s="199"/>
      <c r="AWF25" s="199"/>
      <c r="AWG25" s="199"/>
      <c r="AWH25" s="199"/>
      <c r="AWI25" s="199"/>
      <c r="AWJ25" s="199"/>
      <c r="AWK25" s="199"/>
      <c r="AWL25" s="199"/>
      <c r="AWM25" s="199"/>
      <c r="AWN25" s="199"/>
      <c r="AWO25" s="199"/>
      <c r="AWP25" s="199"/>
      <c r="AWQ25" s="199"/>
      <c r="AWR25" s="199"/>
      <c r="AWS25" s="199"/>
      <c r="AWT25" s="199"/>
      <c r="AWU25" s="199"/>
      <c r="AWV25" s="199"/>
      <c r="AWW25" s="199"/>
      <c r="AWX25" s="199"/>
      <c r="AWY25" s="199"/>
      <c r="AWZ25" s="199"/>
      <c r="AXA25" s="199"/>
      <c r="AXB25" s="199"/>
      <c r="AXC25" s="199"/>
      <c r="AXD25" s="199"/>
      <c r="AXE25" s="199"/>
      <c r="AXF25" s="199"/>
      <c r="AXG25" s="199"/>
      <c r="AXH25" s="199"/>
      <c r="AXI25" s="199"/>
      <c r="AXJ25" s="199"/>
      <c r="AXK25" s="199"/>
      <c r="AXL25" s="199"/>
      <c r="AXM25" s="199"/>
      <c r="AXN25" s="199"/>
      <c r="AXO25" s="199"/>
      <c r="AXP25" s="199"/>
      <c r="AXQ25" s="199"/>
      <c r="AXR25" s="199"/>
      <c r="AXS25" s="199"/>
      <c r="AXT25" s="199"/>
      <c r="AXU25" s="199"/>
      <c r="AXV25" s="199"/>
      <c r="AXW25" s="199"/>
      <c r="AXX25" s="199"/>
      <c r="AXY25" s="199"/>
      <c r="AXZ25" s="199"/>
      <c r="AYA25" s="199"/>
      <c r="AYB25" s="199"/>
      <c r="AYC25" s="199"/>
      <c r="AYD25" s="199"/>
      <c r="AYE25" s="199"/>
      <c r="AYF25" s="199"/>
      <c r="AYG25" s="199"/>
      <c r="AYH25" s="199"/>
      <c r="AYI25" s="199"/>
      <c r="AYJ25" s="199"/>
      <c r="AYK25" s="199"/>
      <c r="AYL25" s="199"/>
      <c r="AYM25" s="199"/>
      <c r="AYN25" s="199"/>
      <c r="AYO25" s="199"/>
      <c r="AYP25" s="199"/>
      <c r="AYQ25" s="199"/>
      <c r="AYR25" s="199"/>
      <c r="AYS25" s="199"/>
      <c r="AYT25" s="199"/>
      <c r="AYU25" s="199"/>
      <c r="AYV25" s="199"/>
      <c r="AYW25" s="199"/>
      <c r="AYX25" s="199"/>
      <c r="AYY25" s="199"/>
      <c r="AYZ25" s="199"/>
      <c r="AZA25" s="199"/>
      <c r="AZB25" s="199"/>
      <c r="AZC25" s="199"/>
      <c r="AZD25" s="199"/>
      <c r="AZE25" s="199"/>
      <c r="AZF25" s="199"/>
      <c r="AZG25" s="199"/>
      <c r="AZH25" s="199"/>
      <c r="AZI25" s="199"/>
      <c r="AZJ25" s="199"/>
      <c r="AZK25" s="199"/>
      <c r="AZL25" s="199"/>
      <c r="AZM25" s="199"/>
      <c r="AZN25" s="199"/>
      <c r="AZO25" s="199"/>
      <c r="AZP25" s="199"/>
      <c r="AZQ25" s="199"/>
      <c r="AZR25" s="199"/>
      <c r="AZS25" s="199"/>
      <c r="AZT25" s="199"/>
      <c r="AZU25" s="199"/>
      <c r="AZV25" s="199"/>
      <c r="AZW25" s="199"/>
      <c r="AZX25" s="199"/>
      <c r="AZY25" s="199"/>
      <c r="AZZ25" s="199"/>
      <c r="BAA25" s="199"/>
      <c r="BAB25" s="199"/>
      <c r="BAC25" s="199"/>
      <c r="BAD25" s="199"/>
      <c r="BAE25" s="199"/>
      <c r="BAF25" s="199"/>
      <c r="BAG25" s="199"/>
      <c r="BAH25" s="199"/>
      <c r="BAI25" s="199"/>
      <c r="BAJ25" s="199"/>
      <c r="BAK25" s="199"/>
      <c r="BAL25" s="199"/>
      <c r="BAM25" s="199"/>
      <c r="BAN25" s="199"/>
      <c r="BAO25" s="199"/>
      <c r="BAP25" s="199"/>
      <c r="BAQ25" s="199"/>
      <c r="BAR25" s="199"/>
      <c r="BAS25" s="199"/>
      <c r="BAT25" s="199"/>
      <c r="BAU25" s="199"/>
      <c r="BAV25" s="199"/>
      <c r="BAW25" s="199"/>
      <c r="BAX25" s="199"/>
      <c r="BAY25" s="199"/>
      <c r="BAZ25" s="199"/>
      <c r="BBA25" s="199"/>
      <c r="BBB25" s="199"/>
      <c r="BBC25" s="199"/>
      <c r="BBD25" s="199"/>
      <c r="BBE25" s="199"/>
      <c r="BBF25" s="199"/>
      <c r="BBG25" s="199"/>
      <c r="BBH25" s="199"/>
      <c r="BBI25" s="199"/>
      <c r="BBJ25" s="199"/>
      <c r="BBK25" s="199"/>
      <c r="BBL25" s="199"/>
      <c r="BBM25" s="199"/>
      <c r="BBN25" s="199"/>
      <c r="BBO25" s="199"/>
      <c r="BBP25" s="199"/>
      <c r="BBQ25" s="199"/>
      <c r="BBR25" s="199"/>
      <c r="BBS25" s="199"/>
      <c r="BBT25" s="199"/>
      <c r="BBU25" s="199"/>
      <c r="BBV25" s="199"/>
      <c r="BBW25" s="199"/>
      <c r="BBX25" s="199"/>
      <c r="BBY25" s="199"/>
      <c r="BBZ25" s="199"/>
      <c r="BCA25" s="199"/>
      <c r="BCB25" s="199"/>
      <c r="BCC25" s="199"/>
      <c r="BCD25" s="199"/>
      <c r="BCE25" s="199"/>
      <c r="BCF25" s="199"/>
      <c r="BCG25" s="199"/>
      <c r="BCH25" s="199"/>
      <c r="BCI25" s="199"/>
      <c r="BCJ25" s="199"/>
      <c r="BCK25" s="199"/>
      <c r="BCL25" s="199"/>
      <c r="BCM25" s="199"/>
      <c r="BCN25" s="199"/>
      <c r="BCO25" s="199"/>
      <c r="BCP25" s="199"/>
      <c r="BCQ25" s="199"/>
      <c r="BCR25" s="199"/>
      <c r="BCS25" s="199"/>
      <c r="BCT25" s="199"/>
      <c r="BCU25" s="199"/>
      <c r="BCV25" s="199"/>
      <c r="BCW25" s="199"/>
      <c r="BCX25" s="199"/>
      <c r="BCY25" s="199"/>
      <c r="BCZ25" s="199"/>
      <c r="BDA25" s="199"/>
      <c r="BDB25" s="199"/>
      <c r="BDC25" s="199"/>
      <c r="BDD25" s="199"/>
      <c r="BDE25" s="199"/>
      <c r="BDF25" s="199"/>
      <c r="BDG25" s="199"/>
      <c r="BDH25" s="199"/>
      <c r="BDI25" s="199"/>
      <c r="BDJ25" s="199"/>
      <c r="BDK25" s="199"/>
      <c r="BDL25" s="199"/>
      <c r="BDM25" s="199"/>
      <c r="BDN25" s="199"/>
      <c r="BDO25" s="199"/>
      <c r="BDP25" s="199"/>
      <c r="BDQ25" s="199"/>
      <c r="BDR25" s="199"/>
      <c r="BDS25" s="199"/>
      <c r="BDT25" s="199"/>
      <c r="BDU25" s="199"/>
      <c r="BDV25" s="199"/>
      <c r="BDW25" s="199"/>
      <c r="BDX25" s="199"/>
      <c r="BDY25" s="199"/>
      <c r="BDZ25" s="199"/>
      <c r="BEA25" s="199"/>
      <c r="BEB25" s="199"/>
      <c r="BEC25" s="199"/>
      <c r="BED25" s="199"/>
      <c r="BEE25" s="199"/>
      <c r="BEF25" s="199"/>
      <c r="BEG25" s="199"/>
      <c r="BEH25" s="199"/>
      <c r="BEI25" s="199"/>
      <c r="BEJ25" s="199"/>
      <c r="BEK25" s="199"/>
      <c r="BEL25" s="199"/>
      <c r="BEM25" s="199"/>
      <c r="BEN25" s="199"/>
      <c r="BEO25" s="199"/>
      <c r="BEP25" s="199"/>
      <c r="BEQ25" s="199"/>
      <c r="BER25" s="199"/>
      <c r="BES25" s="199"/>
      <c r="BET25" s="199"/>
      <c r="BEU25" s="199"/>
      <c r="BEV25" s="199"/>
      <c r="BEW25" s="199"/>
      <c r="BEX25" s="199"/>
      <c r="BEY25" s="199"/>
      <c r="BEZ25" s="199"/>
      <c r="BFA25" s="199"/>
      <c r="BFB25" s="199"/>
      <c r="BFC25" s="199"/>
      <c r="BFD25" s="199"/>
      <c r="BFE25" s="199"/>
      <c r="BFF25" s="199"/>
      <c r="BFG25" s="199"/>
      <c r="BFH25" s="199"/>
      <c r="BFI25" s="199"/>
      <c r="BFJ25" s="199"/>
      <c r="BFK25" s="199"/>
      <c r="BFL25" s="199"/>
      <c r="BFM25" s="199"/>
      <c r="BFN25" s="199"/>
      <c r="BFO25" s="199"/>
      <c r="BFP25" s="199"/>
      <c r="BFQ25" s="199"/>
      <c r="BFR25" s="199"/>
      <c r="BFS25" s="199"/>
      <c r="BFT25" s="199"/>
      <c r="BFU25" s="199"/>
      <c r="BFV25" s="199"/>
      <c r="BFW25" s="199"/>
      <c r="BFX25" s="199"/>
      <c r="BFY25" s="199"/>
      <c r="BFZ25" s="199"/>
      <c r="BGA25" s="199"/>
      <c r="BGB25" s="199"/>
      <c r="BGC25" s="199"/>
      <c r="BGD25" s="199"/>
      <c r="BGE25" s="199"/>
      <c r="BGF25" s="199"/>
      <c r="BGG25" s="199"/>
      <c r="BGH25" s="199"/>
      <c r="BGI25" s="199"/>
      <c r="BGJ25" s="199"/>
      <c r="BGK25" s="199"/>
      <c r="BGL25" s="199"/>
      <c r="BGM25" s="199"/>
      <c r="BGN25" s="199"/>
      <c r="BGO25" s="199"/>
      <c r="BGP25" s="199"/>
      <c r="BGQ25" s="199"/>
      <c r="BGR25" s="199"/>
      <c r="BGS25" s="199"/>
      <c r="BGT25" s="199"/>
      <c r="BGU25" s="199"/>
      <c r="BGV25" s="199"/>
      <c r="BGW25" s="199"/>
      <c r="BGX25" s="199"/>
      <c r="BGY25" s="199"/>
      <c r="BGZ25" s="199"/>
      <c r="BHA25" s="199"/>
      <c r="BHB25" s="199"/>
      <c r="BHC25" s="199"/>
      <c r="BHD25" s="199"/>
      <c r="BHE25" s="199"/>
      <c r="BHF25" s="199"/>
      <c r="BHG25" s="199"/>
      <c r="BHH25" s="199"/>
      <c r="BHI25" s="199"/>
      <c r="BHJ25" s="199"/>
      <c r="BHK25" s="199"/>
      <c r="BHL25" s="199"/>
      <c r="BHM25" s="199"/>
      <c r="BHN25" s="199"/>
      <c r="BHO25" s="199"/>
      <c r="BHP25" s="199"/>
      <c r="BHQ25" s="199"/>
      <c r="BHR25" s="199"/>
      <c r="BHS25" s="199"/>
      <c r="BHT25" s="199"/>
      <c r="BHU25" s="199"/>
      <c r="BHV25" s="199"/>
      <c r="BHW25" s="199"/>
      <c r="BHX25" s="199"/>
      <c r="BHY25" s="199"/>
      <c r="BHZ25" s="199"/>
      <c r="BIA25" s="199"/>
      <c r="BIB25" s="199"/>
      <c r="BIC25" s="199"/>
      <c r="BID25" s="199"/>
      <c r="BIE25" s="199"/>
      <c r="BIF25" s="199"/>
      <c r="BIG25" s="199"/>
      <c r="BIH25" s="199"/>
      <c r="BII25" s="199"/>
      <c r="BIJ25" s="199"/>
      <c r="BIK25" s="199"/>
      <c r="BIL25" s="199"/>
      <c r="BIM25" s="199"/>
      <c r="BIN25" s="199"/>
      <c r="BIO25" s="199"/>
      <c r="BIP25" s="199"/>
      <c r="BIQ25" s="199"/>
      <c r="BIR25" s="199"/>
      <c r="BIS25" s="199"/>
      <c r="BIT25" s="199"/>
      <c r="BIU25" s="199"/>
      <c r="BIV25" s="199"/>
      <c r="BIW25" s="199"/>
      <c r="BIX25" s="199"/>
      <c r="BIY25" s="199"/>
      <c r="BIZ25" s="199"/>
      <c r="BJA25" s="199"/>
      <c r="BJB25" s="199"/>
      <c r="BJC25" s="199"/>
      <c r="BJD25" s="199"/>
      <c r="BJE25" s="199"/>
      <c r="BJF25" s="199"/>
      <c r="BJG25" s="199"/>
      <c r="BJH25" s="199"/>
      <c r="BJI25" s="199"/>
      <c r="BJJ25" s="199"/>
      <c r="BJK25" s="199"/>
      <c r="BJL25" s="199"/>
      <c r="BJM25" s="199"/>
      <c r="BJN25" s="199"/>
      <c r="BJO25" s="199"/>
      <c r="BJP25" s="199"/>
      <c r="BJQ25" s="199"/>
      <c r="BJR25" s="199"/>
      <c r="BJS25" s="199"/>
      <c r="BJT25" s="199"/>
      <c r="BJU25" s="199"/>
      <c r="BJV25" s="199"/>
      <c r="BJW25" s="199"/>
      <c r="BJX25" s="199"/>
      <c r="BJY25" s="199"/>
      <c r="BJZ25" s="199"/>
      <c r="BKA25" s="199"/>
      <c r="BKB25" s="199"/>
      <c r="BKC25" s="199"/>
      <c r="BKD25" s="199"/>
      <c r="BKE25" s="199"/>
      <c r="BKF25" s="199"/>
      <c r="BKG25" s="199"/>
      <c r="BKH25" s="199"/>
      <c r="BKI25" s="199"/>
      <c r="BKJ25" s="199"/>
      <c r="BKK25" s="199"/>
      <c r="BKL25" s="199"/>
      <c r="BKM25" s="199"/>
      <c r="BKN25" s="199"/>
      <c r="BKO25" s="199"/>
      <c r="BKP25" s="199"/>
      <c r="BKQ25" s="199"/>
      <c r="BKR25" s="199"/>
      <c r="BKS25" s="199"/>
      <c r="BKT25" s="199"/>
      <c r="BKU25" s="199"/>
      <c r="BKV25" s="199"/>
      <c r="BKW25" s="199"/>
      <c r="BKX25" s="199"/>
      <c r="BKY25" s="199"/>
      <c r="BKZ25" s="199"/>
      <c r="BLA25" s="199"/>
      <c r="BLB25" s="199"/>
      <c r="BLC25" s="199"/>
      <c r="BLD25" s="199"/>
      <c r="BLE25" s="199"/>
      <c r="BLF25" s="199"/>
      <c r="BLG25" s="199"/>
      <c r="BLH25" s="199"/>
      <c r="BLI25" s="199"/>
      <c r="BLJ25" s="199"/>
      <c r="BLK25" s="199"/>
      <c r="BLL25" s="199"/>
      <c r="BLM25" s="199"/>
      <c r="BLN25" s="199"/>
      <c r="BLO25" s="199"/>
      <c r="BLP25" s="199"/>
      <c r="BLQ25" s="199"/>
      <c r="BLR25" s="199"/>
      <c r="BLS25" s="199"/>
      <c r="BLT25" s="199"/>
      <c r="BLU25" s="199"/>
      <c r="BLV25" s="199"/>
      <c r="BLW25" s="199"/>
      <c r="BLX25" s="199"/>
      <c r="BLY25" s="199"/>
      <c r="BLZ25" s="199"/>
      <c r="BMA25" s="199"/>
      <c r="BMB25" s="199"/>
      <c r="BMC25" s="199"/>
      <c r="BMD25" s="199"/>
      <c r="BME25" s="199"/>
      <c r="BMF25" s="199"/>
      <c r="BMG25" s="199"/>
      <c r="BMH25" s="199"/>
      <c r="BMI25" s="199"/>
      <c r="BMJ25" s="199"/>
      <c r="BMK25" s="199"/>
      <c r="BML25" s="199"/>
      <c r="BMM25" s="199"/>
      <c r="BMN25" s="199"/>
      <c r="BMO25" s="199"/>
      <c r="BMP25" s="199"/>
      <c r="BMQ25" s="199"/>
      <c r="BMR25" s="199"/>
      <c r="BMS25" s="199"/>
      <c r="BMT25" s="199"/>
      <c r="BMU25" s="199"/>
      <c r="BMV25" s="199"/>
      <c r="BMW25" s="199"/>
      <c r="BMX25" s="199"/>
      <c r="BMY25" s="199"/>
      <c r="BMZ25" s="199"/>
      <c r="BNA25" s="199"/>
      <c r="BNB25" s="199"/>
      <c r="BNC25" s="199"/>
      <c r="BND25" s="199"/>
      <c r="BNE25" s="199"/>
      <c r="BNF25" s="199"/>
      <c r="BNG25" s="199"/>
      <c r="BNH25" s="199"/>
      <c r="BNI25" s="199"/>
      <c r="BNJ25" s="199"/>
      <c r="BNK25" s="199"/>
      <c r="BNL25" s="199"/>
      <c r="BNM25" s="199"/>
      <c r="BNN25" s="199"/>
      <c r="BNO25" s="199"/>
      <c r="BNP25" s="199"/>
      <c r="BNQ25" s="199"/>
      <c r="BNR25" s="199"/>
      <c r="BNS25" s="199"/>
      <c r="BNT25" s="199"/>
      <c r="BNU25" s="199"/>
      <c r="BNV25" s="199"/>
      <c r="BNW25" s="199"/>
      <c r="BNX25" s="199"/>
      <c r="BNY25" s="199"/>
      <c r="BNZ25" s="199"/>
      <c r="BOA25" s="199"/>
      <c r="BOB25" s="199"/>
      <c r="BOC25" s="199"/>
      <c r="BOD25" s="199"/>
      <c r="BOE25" s="199"/>
      <c r="BOF25" s="199"/>
      <c r="BOG25" s="199"/>
      <c r="BOH25" s="199"/>
      <c r="BOI25" s="199"/>
      <c r="BOJ25" s="199"/>
      <c r="BOK25" s="199"/>
      <c r="BOL25" s="199"/>
      <c r="BOM25" s="199"/>
      <c r="BON25" s="199"/>
      <c r="BOO25" s="199"/>
      <c r="BOP25" s="199"/>
      <c r="BOQ25" s="199"/>
      <c r="BOR25" s="199"/>
      <c r="BOS25" s="199"/>
      <c r="BOT25" s="199"/>
      <c r="BOU25" s="199"/>
      <c r="BOV25" s="199"/>
      <c r="BOW25" s="199"/>
      <c r="BOX25" s="199"/>
      <c r="BOY25" s="199"/>
      <c r="BOZ25" s="199"/>
      <c r="BPA25" s="199"/>
      <c r="BPB25" s="199"/>
      <c r="BPC25" s="199"/>
      <c r="BPD25" s="199"/>
      <c r="BPE25" s="199"/>
      <c r="BPF25" s="199"/>
      <c r="BPG25" s="199"/>
      <c r="BPH25" s="199"/>
      <c r="BPI25" s="199"/>
      <c r="BPJ25" s="199"/>
      <c r="BPK25" s="199"/>
      <c r="BPL25" s="199"/>
      <c r="BPM25" s="199"/>
      <c r="BPN25" s="199"/>
      <c r="BPO25" s="199"/>
      <c r="BPP25" s="199"/>
      <c r="BPQ25" s="199"/>
      <c r="BPR25" s="199"/>
      <c r="BPS25" s="199"/>
      <c r="BPT25" s="199"/>
      <c r="BPU25" s="199"/>
      <c r="BPV25" s="199"/>
      <c r="BPW25" s="199"/>
      <c r="BPX25" s="199"/>
      <c r="BPY25" s="199"/>
      <c r="BPZ25" s="199"/>
      <c r="BQA25" s="199"/>
      <c r="BQB25" s="199"/>
      <c r="BQC25" s="199"/>
      <c r="BQD25" s="199"/>
      <c r="BQE25" s="199"/>
      <c r="BQF25" s="199"/>
      <c r="BQG25" s="199"/>
      <c r="BQH25" s="199"/>
      <c r="BQI25" s="199"/>
      <c r="BQJ25" s="199"/>
      <c r="BQK25" s="199"/>
      <c r="BQL25" s="199"/>
      <c r="BQM25" s="199"/>
      <c r="BQN25" s="199"/>
      <c r="BQO25" s="199"/>
      <c r="BQP25" s="199"/>
      <c r="BQQ25" s="199"/>
      <c r="BQR25" s="199"/>
      <c r="BQS25" s="199"/>
      <c r="BQT25" s="199"/>
      <c r="BQU25" s="199"/>
      <c r="BQV25" s="199"/>
      <c r="BQW25" s="199"/>
      <c r="BQX25" s="199"/>
      <c r="BQY25" s="199"/>
      <c r="BQZ25" s="199"/>
      <c r="BRA25" s="199"/>
      <c r="BRB25" s="199"/>
      <c r="BRC25" s="199"/>
      <c r="BRD25" s="199"/>
      <c r="BRE25" s="199"/>
      <c r="BRF25" s="199"/>
      <c r="BRG25" s="199"/>
      <c r="BRH25" s="199"/>
      <c r="BRI25" s="199"/>
      <c r="BRJ25" s="199"/>
      <c r="BRK25" s="199"/>
      <c r="BRL25" s="199"/>
      <c r="BRM25" s="199"/>
      <c r="BRN25" s="199"/>
      <c r="BRO25" s="199"/>
      <c r="BRP25" s="199"/>
      <c r="BRQ25" s="199"/>
      <c r="BRR25" s="199"/>
      <c r="BRS25" s="199"/>
      <c r="BRT25" s="199"/>
      <c r="BRU25" s="199"/>
      <c r="BRV25" s="199"/>
      <c r="BRW25" s="199"/>
      <c r="BRX25" s="199"/>
      <c r="BRY25" s="199"/>
      <c r="BRZ25" s="199"/>
      <c r="BSA25" s="199"/>
      <c r="BSB25" s="199"/>
      <c r="BSC25" s="199"/>
      <c r="BSD25" s="199"/>
      <c r="BSE25" s="199"/>
      <c r="BSF25" s="199"/>
      <c r="BSG25" s="199"/>
      <c r="BSH25" s="199"/>
      <c r="BSI25" s="199"/>
      <c r="BSJ25" s="199"/>
      <c r="BSK25" s="199"/>
      <c r="BSL25" s="199"/>
      <c r="BSM25" s="199"/>
      <c r="BSN25" s="199"/>
      <c r="BSO25" s="199"/>
      <c r="BSP25" s="199"/>
      <c r="BSQ25" s="199"/>
      <c r="BSR25" s="199"/>
      <c r="BSS25" s="199"/>
      <c r="BST25" s="199"/>
      <c r="BSU25" s="199"/>
      <c r="BSV25" s="199"/>
      <c r="BSW25" s="199"/>
      <c r="BSX25" s="199"/>
      <c r="BSY25" s="199"/>
      <c r="BSZ25" s="199"/>
      <c r="BTA25" s="199"/>
      <c r="BTB25" s="199"/>
      <c r="BTC25" s="199"/>
      <c r="BTD25" s="199"/>
      <c r="BTE25" s="199"/>
      <c r="BTF25" s="199"/>
      <c r="BTG25" s="199"/>
      <c r="BTH25" s="199"/>
      <c r="BTI25" s="199"/>
      <c r="BTJ25" s="199"/>
      <c r="BTK25" s="199"/>
      <c r="BTL25" s="199"/>
      <c r="BTM25" s="199"/>
      <c r="BTN25" s="199"/>
      <c r="BTO25" s="199"/>
      <c r="BTP25" s="199"/>
      <c r="BTQ25" s="199"/>
      <c r="BTR25" s="199"/>
      <c r="BTS25" s="199"/>
      <c r="BTT25" s="199"/>
      <c r="BTU25" s="199"/>
      <c r="BTV25" s="199"/>
      <c r="BTW25" s="199"/>
      <c r="BTX25" s="199"/>
      <c r="BTY25" s="199"/>
      <c r="BTZ25" s="199"/>
      <c r="BUA25" s="199"/>
      <c r="BUB25" s="199"/>
      <c r="BUC25" s="199"/>
      <c r="BUD25" s="199"/>
      <c r="BUE25" s="199"/>
      <c r="BUF25" s="199"/>
      <c r="BUG25" s="199"/>
      <c r="BUH25" s="199"/>
      <c r="BUI25" s="199"/>
      <c r="BUJ25" s="199"/>
      <c r="BUK25" s="199"/>
      <c r="BUL25" s="199"/>
      <c r="BUM25" s="199"/>
      <c r="BUN25" s="199"/>
      <c r="BUO25" s="199"/>
      <c r="BUP25" s="199"/>
      <c r="BUQ25" s="199"/>
      <c r="BUR25" s="199"/>
      <c r="BUS25" s="199"/>
      <c r="BUT25" s="199"/>
      <c r="BUU25" s="199"/>
      <c r="BUV25" s="199"/>
      <c r="BUW25" s="199"/>
      <c r="BUX25" s="199"/>
      <c r="BUY25" s="199"/>
      <c r="BUZ25" s="199"/>
      <c r="BVA25" s="199"/>
      <c r="BVB25" s="199"/>
      <c r="BVC25" s="199"/>
      <c r="BVD25" s="199"/>
      <c r="BVE25" s="199"/>
      <c r="BVF25" s="199"/>
      <c r="BVG25" s="199"/>
      <c r="BVH25" s="199"/>
      <c r="BVI25" s="199"/>
      <c r="BVJ25" s="199"/>
      <c r="BVK25" s="199"/>
      <c r="BVL25" s="199"/>
      <c r="BVM25" s="199"/>
      <c r="BVN25" s="199"/>
      <c r="BVO25" s="199"/>
      <c r="BVP25" s="199"/>
      <c r="BVQ25" s="199"/>
      <c r="BVR25" s="199"/>
      <c r="BVS25" s="199"/>
      <c r="BVT25" s="199"/>
      <c r="BVU25" s="199"/>
      <c r="BVV25" s="199"/>
      <c r="BVW25" s="199"/>
      <c r="BVX25" s="199"/>
      <c r="BVY25" s="199"/>
      <c r="BVZ25" s="199"/>
      <c r="BWA25" s="199"/>
      <c r="BWB25" s="199"/>
      <c r="BWC25" s="199"/>
      <c r="BWD25" s="199"/>
      <c r="BWE25" s="199"/>
      <c r="BWF25" s="199"/>
      <c r="BWG25" s="199"/>
      <c r="BWH25" s="199"/>
      <c r="BWI25" s="199"/>
      <c r="BWJ25" s="199"/>
      <c r="BWK25" s="199"/>
      <c r="BWL25" s="199"/>
      <c r="BWM25" s="199"/>
      <c r="BWN25" s="199"/>
      <c r="BWO25" s="199"/>
      <c r="BWP25" s="199"/>
      <c r="BWQ25" s="199"/>
      <c r="BWR25" s="199"/>
      <c r="BWS25" s="199"/>
      <c r="BWT25" s="199"/>
      <c r="BWU25" s="199"/>
      <c r="BWV25" s="199"/>
      <c r="BWW25" s="199"/>
      <c r="BWX25" s="199"/>
      <c r="BWY25" s="199"/>
      <c r="BWZ25" s="199"/>
      <c r="BXA25" s="199"/>
      <c r="BXB25" s="199"/>
      <c r="BXC25" s="199"/>
      <c r="BXD25" s="199"/>
      <c r="BXE25" s="199"/>
      <c r="BXF25" s="199"/>
      <c r="BXG25" s="199"/>
      <c r="BXH25" s="199"/>
      <c r="BXI25" s="199"/>
      <c r="BXJ25" s="199"/>
      <c r="BXK25" s="199"/>
      <c r="BXL25" s="199"/>
      <c r="BXM25" s="199"/>
      <c r="BXN25" s="199"/>
      <c r="BXO25" s="199"/>
      <c r="BXP25" s="199"/>
      <c r="BXQ25" s="199"/>
      <c r="BXR25" s="199"/>
      <c r="BXS25" s="199"/>
      <c r="BXT25" s="199"/>
      <c r="BXU25" s="199"/>
      <c r="BXV25" s="199"/>
      <c r="BXW25" s="199"/>
      <c r="BXX25" s="199"/>
      <c r="BXY25" s="199"/>
      <c r="BXZ25" s="199"/>
      <c r="BYA25" s="199"/>
      <c r="BYB25" s="199"/>
      <c r="BYC25" s="199"/>
      <c r="BYD25" s="199"/>
      <c r="BYE25" s="199"/>
      <c r="BYF25" s="199"/>
      <c r="BYG25" s="199"/>
      <c r="BYH25" s="199"/>
      <c r="BYI25" s="199"/>
      <c r="BYJ25" s="199"/>
      <c r="BYK25" s="199"/>
      <c r="BYL25" s="199"/>
      <c r="BYM25" s="199"/>
      <c r="BYN25" s="199"/>
      <c r="BYO25" s="199"/>
      <c r="BYP25" s="199"/>
      <c r="BYQ25" s="199"/>
      <c r="BYR25" s="199"/>
      <c r="BYS25" s="199"/>
      <c r="BYT25" s="199"/>
      <c r="BYU25" s="199"/>
      <c r="BYV25" s="199"/>
      <c r="BYW25" s="199"/>
      <c r="BYX25" s="199"/>
      <c r="BYY25" s="199"/>
      <c r="BYZ25" s="199"/>
      <c r="BZA25" s="199"/>
      <c r="BZB25" s="199"/>
      <c r="BZC25" s="199"/>
      <c r="BZD25" s="199"/>
      <c r="BZE25" s="199"/>
      <c r="BZF25" s="199"/>
      <c r="BZG25" s="199"/>
      <c r="BZH25" s="199"/>
      <c r="BZI25" s="199"/>
      <c r="BZJ25" s="199"/>
      <c r="BZK25" s="199"/>
      <c r="BZL25" s="199"/>
      <c r="BZM25" s="199"/>
      <c r="BZN25" s="199"/>
      <c r="BZO25" s="199"/>
      <c r="BZP25" s="199"/>
      <c r="BZQ25" s="199"/>
      <c r="BZR25" s="199"/>
      <c r="BZS25" s="199"/>
      <c r="BZT25" s="199"/>
      <c r="BZU25" s="199"/>
      <c r="BZV25" s="199"/>
      <c r="BZW25" s="199"/>
      <c r="BZX25" s="199"/>
      <c r="BZY25" s="199"/>
      <c r="BZZ25" s="199"/>
      <c r="CAA25" s="199"/>
      <c r="CAB25" s="199"/>
      <c r="CAC25" s="199"/>
      <c r="CAD25" s="199"/>
      <c r="CAE25" s="199"/>
      <c r="CAF25" s="199"/>
      <c r="CAG25" s="199"/>
      <c r="CAH25" s="199"/>
      <c r="CAI25" s="199"/>
      <c r="CAJ25" s="199"/>
      <c r="CAK25" s="199"/>
      <c r="CAL25" s="199"/>
      <c r="CAM25" s="199"/>
      <c r="CAN25" s="199"/>
      <c r="CAO25" s="199"/>
      <c r="CAP25" s="199"/>
      <c r="CAQ25" s="199"/>
      <c r="CAR25" s="199"/>
      <c r="CAS25" s="199"/>
      <c r="CAT25" s="199"/>
      <c r="CAU25" s="199"/>
      <c r="CAV25" s="199"/>
      <c r="CAW25" s="199"/>
      <c r="CAX25" s="199"/>
      <c r="CAY25" s="199"/>
      <c r="CAZ25" s="199"/>
      <c r="CBA25" s="199"/>
      <c r="CBB25" s="199"/>
      <c r="CBC25" s="199"/>
      <c r="CBD25" s="199"/>
      <c r="CBE25" s="199"/>
      <c r="CBF25" s="199"/>
      <c r="CBG25" s="199"/>
      <c r="CBH25" s="199"/>
      <c r="CBI25" s="199"/>
      <c r="CBJ25" s="199"/>
      <c r="CBK25" s="199"/>
      <c r="CBL25" s="199"/>
      <c r="CBM25" s="199"/>
      <c r="CBN25" s="199"/>
      <c r="CBO25" s="199"/>
      <c r="CBP25" s="199"/>
      <c r="CBQ25" s="199"/>
      <c r="CBR25" s="199"/>
      <c r="CBS25" s="199"/>
      <c r="CBT25" s="199"/>
      <c r="CBU25" s="199"/>
      <c r="CBV25" s="199"/>
      <c r="CBW25" s="199"/>
      <c r="CBX25" s="199"/>
      <c r="CBY25" s="199"/>
      <c r="CBZ25" s="199"/>
      <c r="CCA25" s="199"/>
      <c r="CCB25" s="199"/>
      <c r="CCC25" s="199"/>
      <c r="CCD25" s="199"/>
      <c r="CCE25" s="199"/>
      <c r="CCF25" s="199"/>
      <c r="CCG25" s="199"/>
      <c r="CCH25" s="199"/>
      <c r="CCI25" s="199"/>
      <c r="CCJ25" s="199"/>
      <c r="CCK25" s="199"/>
      <c r="CCL25" s="199"/>
      <c r="CCM25" s="199"/>
      <c r="CCN25" s="199"/>
      <c r="CCO25" s="199"/>
      <c r="CCP25" s="199"/>
      <c r="CCQ25" s="199"/>
      <c r="CCR25" s="199"/>
      <c r="CCS25" s="199"/>
      <c r="CCT25" s="199"/>
      <c r="CCU25" s="199"/>
      <c r="CCV25" s="199"/>
      <c r="CCW25" s="199"/>
      <c r="CCX25" s="199"/>
      <c r="CCY25" s="199"/>
      <c r="CCZ25" s="199"/>
      <c r="CDA25" s="199"/>
      <c r="CDB25" s="199"/>
      <c r="CDC25" s="199"/>
      <c r="CDD25" s="199"/>
      <c r="CDE25" s="199"/>
      <c r="CDF25" s="199"/>
      <c r="CDG25" s="199"/>
      <c r="CDH25" s="199"/>
      <c r="CDI25" s="199"/>
      <c r="CDJ25" s="199"/>
      <c r="CDK25" s="199"/>
      <c r="CDL25" s="199"/>
      <c r="CDM25" s="199"/>
      <c r="CDN25" s="199"/>
      <c r="CDO25" s="199"/>
      <c r="CDP25" s="199"/>
      <c r="CDQ25" s="199"/>
      <c r="CDR25" s="199"/>
      <c r="CDS25" s="199"/>
      <c r="CDT25" s="199"/>
      <c r="CDU25" s="199"/>
      <c r="CDV25" s="199"/>
      <c r="CDW25" s="199"/>
      <c r="CDX25" s="199"/>
      <c r="CDY25" s="199"/>
      <c r="CDZ25" s="199"/>
      <c r="CEA25" s="199"/>
      <c r="CEB25" s="199"/>
      <c r="CEC25" s="199"/>
      <c r="CED25" s="199"/>
      <c r="CEE25" s="199"/>
      <c r="CEF25" s="199"/>
      <c r="CEG25" s="199"/>
      <c r="CEH25" s="199"/>
      <c r="CEI25" s="199"/>
      <c r="CEJ25" s="199"/>
      <c r="CEK25" s="199"/>
      <c r="CEL25" s="199"/>
      <c r="CEM25" s="199"/>
      <c r="CEN25" s="199"/>
      <c r="CEO25" s="199"/>
      <c r="CEP25" s="199"/>
      <c r="CEQ25" s="199"/>
      <c r="CER25" s="199"/>
      <c r="CES25" s="199"/>
      <c r="CET25" s="199"/>
      <c r="CEU25" s="199"/>
      <c r="CEV25" s="199"/>
      <c r="CEW25" s="199"/>
      <c r="CEX25" s="199"/>
      <c r="CEY25" s="199"/>
      <c r="CEZ25" s="199"/>
      <c r="CFA25" s="199"/>
      <c r="CFB25" s="199"/>
      <c r="CFC25" s="199"/>
      <c r="CFD25" s="199"/>
      <c r="CFE25" s="199"/>
      <c r="CFF25" s="199"/>
      <c r="CFG25" s="199"/>
      <c r="CFH25" s="199"/>
      <c r="CFI25" s="199"/>
      <c r="CFJ25" s="199"/>
      <c r="CFK25" s="199"/>
      <c r="CFL25" s="199"/>
      <c r="CFM25" s="199"/>
      <c r="CFN25" s="199"/>
      <c r="CFO25" s="199"/>
      <c r="CFP25" s="199"/>
      <c r="CFQ25" s="199"/>
      <c r="CFR25" s="199"/>
      <c r="CFS25" s="199"/>
      <c r="CFT25" s="199"/>
      <c r="CFU25" s="199"/>
      <c r="CFV25" s="199"/>
      <c r="CFW25" s="199"/>
      <c r="CFX25" s="199"/>
      <c r="CFY25" s="199"/>
      <c r="CFZ25" s="199"/>
      <c r="CGA25" s="199"/>
      <c r="CGB25" s="199"/>
      <c r="CGC25" s="199"/>
      <c r="CGD25" s="199"/>
      <c r="CGE25" s="199"/>
      <c r="CGF25" s="199"/>
      <c r="CGG25" s="199"/>
      <c r="CGH25" s="199"/>
      <c r="CGI25" s="199"/>
      <c r="CGJ25" s="199"/>
      <c r="CGK25" s="199"/>
      <c r="CGL25" s="199"/>
      <c r="CGM25" s="199"/>
      <c r="CGN25" s="199"/>
      <c r="CGO25" s="199"/>
      <c r="CGP25" s="199"/>
      <c r="CGQ25" s="199"/>
      <c r="CGR25" s="199"/>
      <c r="CGS25" s="199"/>
      <c r="CGT25" s="199"/>
      <c r="CGU25" s="199"/>
      <c r="CGV25" s="199"/>
      <c r="CGW25" s="199"/>
      <c r="CGX25" s="199"/>
      <c r="CGY25" s="199"/>
      <c r="CGZ25" s="199"/>
      <c r="CHA25" s="199"/>
      <c r="CHB25" s="199"/>
      <c r="CHC25" s="199"/>
      <c r="CHD25" s="199"/>
      <c r="CHE25" s="199"/>
      <c r="CHF25" s="199"/>
      <c r="CHG25" s="199"/>
      <c r="CHH25" s="199"/>
      <c r="CHI25" s="199"/>
      <c r="CHJ25" s="199"/>
      <c r="CHK25" s="199"/>
      <c r="CHL25" s="199"/>
      <c r="CHM25" s="199"/>
      <c r="CHN25" s="199"/>
      <c r="CHO25" s="199"/>
      <c r="CHP25" s="199"/>
      <c r="CHQ25" s="199"/>
      <c r="CHR25" s="199"/>
      <c r="CHS25" s="199"/>
      <c r="CHT25" s="199"/>
      <c r="CHU25" s="199"/>
      <c r="CHV25" s="199"/>
      <c r="CHW25" s="199"/>
      <c r="CHX25" s="199"/>
      <c r="CHY25" s="199"/>
      <c r="CHZ25" s="199"/>
      <c r="CIA25" s="199"/>
      <c r="CIB25" s="199"/>
      <c r="CIC25" s="199"/>
      <c r="CID25" s="199"/>
      <c r="CIE25" s="199"/>
      <c r="CIF25" s="199"/>
      <c r="CIG25" s="199"/>
      <c r="CIH25" s="199"/>
      <c r="CII25" s="199"/>
      <c r="CIJ25" s="199"/>
      <c r="CIK25" s="199"/>
      <c r="CIL25" s="199"/>
      <c r="CIM25" s="199"/>
      <c r="CIN25" s="199"/>
      <c r="CIO25" s="199"/>
      <c r="CIP25" s="199"/>
      <c r="CIQ25" s="199"/>
      <c r="CIR25" s="199"/>
      <c r="CIS25" s="199"/>
      <c r="CIT25" s="199"/>
      <c r="CIU25" s="199"/>
      <c r="CIV25" s="199"/>
      <c r="CIW25" s="199"/>
      <c r="CIX25" s="199"/>
      <c r="CIY25" s="199"/>
      <c r="CIZ25" s="199"/>
      <c r="CJA25" s="199"/>
      <c r="CJB25" s="199"/>
      <c r="CJC25" s="199"/>
      <c r="CJD25" s="199"/>
      <c r="CJE25" s="199"/>
      <c r="CJF25" s="199"/>
      <c r="CJG25" s="199"/>
      <c r="CJH25" s="199"/>
      <c r="CJI25" s="199"/>
      <c r="CJJ25" s="199"/>
      <c r="CJK25" s="199"/>
      <c r="CJL25" s="199"/>
      <c r="CJM25" s="199"/>
      <c r="CJN25" s="199"/>
      <c r="CJO25" s="199"/>
      <c r="CJP25" s="199"/>
      <c r="CJQ25" s="199"/>
      <c r="CJR25" s="199"/>
      <c r="CJS25" s="199"/>
      <c r="CJT25" s="199"/>
      <c r="CJU25" s="199"/>
      <c r="CJV25" s="199"/>
      <c r="CJW25" s="199"/>
      <c r="CJX25" s="199"/>
      <c r="CJY25" s="199"/>
      <c r="CJZ25" s="199"/>
      <c r="CKA25" s="199"/>
      <c r="CKB25" s="199"/>
      <c r="CKC25" s="199"/>
      <c r="CKD25" s="199"/>
      <c r="CKE25" s="199"/>
      <c r="CKF25" s="199"/>
      <c r="CKG25" s="199"/>
      <c r="CKH25" s="199"/>
      <c r="CKI25" s="199"/>
      <c r="CKJ25" s="199"/>
      <c r="CKK25" s="199"/>
      <c r="CKL25" s="199"/>
      <c r="CKM25" s="199"/>
      <c r="CKN25" s="199"/>
      <c r="CKO25" s="199"/>
      <c r="CKP25" s="199"/>
      <c r="CKQ25" s="199"/>
      <c r="CKR25" s="199"/>
      <c r="CKS25" s="199"/>
      <c r="CKT25" s="199"/>
      <c r="CKU25" s="199"/>
      <c r="CKV25" s="199"/>
      <c r="CKW25" s="199"/>
      <c r="CKX25" s="199"/>
      <c r="CKY25" s="199"/>
      <c r="CKZ25" s="199"/>
      <c r="CLA25" s="199"/>
      <c r="CLB25" s="199"/>
      <c r="CLC25" s="199"/>
      <c r="CLD25" s="199"/>
      <c r="CLE25" s="199"/>
      <c r="CLF25" s="199"/>
      <c r="CLG25" s="199"/>
      <c r="CLH25" s="199"/>
      <c r="CLI25" s="199"/>
      <c r="CLJ25" s="199"/>
      <c r="CLK25" s="199"/>
      <c r="CLL25" s="199"/>
      <c r="CLM25" s="199"/>
      <c r="CLN25" s="199"/>
      <c r="CLO25" s="199"/>
      <c r="CLP25" s="199"/>
      <c r="CLQ25" s="199"/>
      <c r="CLR25" s="199"/>
      <c r="CLS25" s="199"/>
      <c r="CLT25" s="199"/>
      <c r="CLU25" s="199"/>
      <c r="CLV25" s="199"/>
      <c r="CLW25" s="199"/>
      <c r="CLX25" s="199"/>
      <c r="CLY25" s="199"/>
      <c r="CLZ25" s="199"/>
      <c r="CMA25" s="199"/>
      <c r="CMB25" s="199"/>
      <c r="CMC25" s="199"/>
      <c r="CMD25" s="199"/>
      <c r="CME25" s="199"/>
      <c r="CMF25" s="199"/>
      <c r="CMG25" s="199"/>
      <c r="CMH25" s="199"/>
      <c r="CMI25" s="199"/>
      <c r="CMJ25" s="199"/>
      <c r="CMK25" s="199"/>
      <c r="CML25" s="199"/>
      <c r="CMM25" s="199"/>
      <c r="CMN25" s="199"/>
      <c r="CMO25" s="199"/>
      <c r="CMP25" s="199"/>
      <c r="CMQ25" s="199"/>
      <c r="CMR25" s="199"/>
      <c r="CMS25" s="199"/>
      <c r="CMT25" s="199"/>
      <c r="CMU25" s="199"/>
      <c r="CMV25" s="199"/>
      <c r="CMW25" s="199"/>
      <c r="CMX25" s="199"/>
      <c r="CMY25" s="199"/>
      <c r="CMZ25" s="199"/>
      <c r="CNA25" s="199"/>
      <c r="CNB25" s="199"/>
      <c r="CNC25" s="199"/>
      <c r="CND25" s="199"/>
      <c r="CNE25" s="199"/>
      <c r="CNF25" s="199"/>
      <c r="CNG25" s="199"/>
      <c r="CNH25" s="199"/>
      <c r="CNI25" s="199"/>
      <c r="CNJ25" s="199"/>
      <c r="CNK25" s="199"/>
      <c r="CNL25" s="199"/>
      <c r="CNM25" s="199"/>
      <c r="CNN25" s="199"/>
      <c r="CNO25" s="199"/>
      <c r="CNP25" s="199"/>
      <c r="CNQ25" s="199"/>
      <c r="CNR25" s="199"/>
      <c r="CNS25" s="199"/>
      <c r="CNT25" s="199"/>
      <c r="CNU25" s="199"/>
      <c r="CNV25" s="199"/>
      <c r="CNW25" s="199"/>
      <c r="CNX25" s="199"/>
      <c r="CNY25" s="199"/>
      <c r="CNZ25" s="199"/>
      <c r="COA25" s="199"/>
      <c r="COB25" s="199"/>
      <c r="COC25" s="199"/>
      <c r="COD25" s="199"/>
      <c r="COE25" s="199"/>
      <c r="COF25" s="199"/>
      <c r="COG25" s="199"/>
      <c r="COH25" s="199"/>
      <c r="COI25" s="199"/>
      <c r="COJ25" s="199"/>
      <c r="COK25" s="199"/>
      <c r="COL25" s="199"/>
      <c r="COM25" s="199"/>
      <c r="CON25" s="199"/>
      <c r="COO25" s="199"/>
      <c r="COP25" s="199"/>
      <c r="COQ25" s="199"/>
      <c r="COR25" s="199"/>
      <c r="COS25" s="199"/>
      <c r="COT25" s="199"/>
      <c r="COU25" s="199"/>
      <c r="COV25" s="199"/>
      <c r="COW25" s="199"/>
      <c r="COX25" s="199"/>
      <c r="COY25" s="199"/>
      <c r="COZ25" s="199"/>
      <c r="CPA25" s="199"/>
      <c r="CPB25" s="199"/>
      <c r="CPC25" s="199"/>
      <c r="CPD25" s="199"/>
      <c r="CPE25" s="199"/>
      <c r="CPF25" s="199"/>
      <c r="CPG25" s="199"/>
      <c r="CPH25" s="199"/>
      <c r="CPI25" s="199"/>
      <c r="CPJ25" s="199"/>
      <c r="CPK25" s="199"/>
      <c r="CPL25" s="199"/>
      <c r="CPM25" s="199"/>
      <c r="CPN25" s="199"/>
      <c r="CPO25" s="199"/>
      <c r="CPP25" s="199"/>
      <c r="CPQ25" s="199"/>
      <c r="CPR25" s="199"/>
      <c r="CPS25" s="199"/>
      <c r="CPT25" s="199"/>
      <c r="CPU25" s="199"/>
      <c r="CPV25" s="199"/>
      <c r="CPW25" s="199"/>
      <c r="CPX25" s="199"/>
      <c r="CPY25" s="199"/>
      <c r="CPZ25" s="199"/>
      <c r="CQA25" s="199"/>
      <c r="CQB25" s="199"/>
      <c r="CQC25" s="199"/>
      <c r="CQD25" s="199"/>
      <c r="CQE25" s="199"/>
      <c r="CQF25" s="199"/>
      <c r="CQG25" s="199"/>
      <c r="CQH25" s="199"/>
      <c r="CQI25" s="199"/>
      <c r="CQJ25" s="199"/>
      <c r="CQK25" s="199"/>
      <c r="CQL25" s="199"/>
      <c r="CQM25" s="199"/>
      <c r="CQN25" s="199"/>
      <c r="CQO25" s="199"/>
      <c r="CQP25" s="199"/>
      <c r="CQQ25" s="199"/>
      <c r="CQR25" s="199"/>
      <c r="CQS25" s="199"/>
      <c r="CQT25" s="199"/>
      <c r="CQU25" s="199"/>
      <c r="CQV25" s="199"/>
      <c r="CQW25" s="199"/>
      <c r="CQX25" s="199"/>
      <c r="CQY25" s="199"/>
      <c r="CQZ25" s="199"/>
      <c r="CRA25" s="199"/>
      <c r="CRB25" s="199"/>
      <c r="CRC25" s="199"/>
      <c r="CRD25" s="199"/>
      <c r="CRE25" s="199"/>
      <c r="CRF25" s="199"/>
      <c r="CRG25" s="199"/>
      <c r="CRH25" s="199"/>
      <c r="CRI25" s="199"/>
      <c r="CRJ25" s="199"/>
      <c r="CRK25" s="199"/>
      <c r="CRL25" s="199"/>
      <c r="CRM25" s="199"/>
      <c r="CRN25" s="199"/>
      <c r="CRO25" s="199"/>
      <c r="CRP25" s="199"/>
      <c r="CRQ25" s="199"/>
      <c r="CRR25" s="199"/>
      <c r="CRS25" s="199"/>
      <c r="CRT25" s="199"/>
      <c r="CRU25" s="199"/>
      <c r="CRV25" s="199"/>
      <c r="CRW25" s="199"/>
      <c r="CRX25" s="199"/>
      <c r="CRY25" s="199"/>
      <c r="CRZ25" s="199"/>
      <c r="CSA25" s="199"/>
      <c r="CSB25" s="199"/>
      <c r="CSC25" s="199"/>
      <c r="CSD25" s="199"/>
      <c r="CSE25" s="199"/>
      <c r="CSF25" s="199"/>
      <c r="CSG25" s="199"/>
      <c r="CSH25" s="199"/>
      <c r="CSI25" s="199"/>
      <c r="CSJ25" s="199"/>
      <c r="CSK25" s="199"/>
      <c r="CSL25" s="199"/>
      <c r="CSM25" s="199"/>
      <c r="CSN25" s="199"/>
      <c r="CSO25" s="199"/>
      <c r="CSP25" s="199"/>
      <c r="CSQ25" s="199"/>
      <c r="CSR25" s="199"/>
      <c r="CSS25" s="199"/>
      <c r="CST25" s="199"/>
      <c r="CSU25" s="199"/>
      <c r="CSV25" s="199"/>
      <c r="CSW25" s="199"/>
      <c r="CSX25" s="199"/>
      <c r="CSY25" s="199"/>
      <c r="CSZ25" s="199"/>
      <c r="CTA25" s="199"/>
      <c r="CTB25" s="199"/>
      <c r="CTC25" s="199"/>
      <c r="CTD25" s="199"/>
      <c r="CTE25" s="199"/>
      <c r="CTF25" s="199"/>
      <c r="CTG25" s="199"/>
      <c r="CTH25" s="199"/>
      <c r="CTI25" s="199"/>
      <c r="CTJ25" s="199"/>
      <c r="CTK25" s="199"/>
      <c r="CTL25" s="199"/>
      <c r="CTM25" s="199"/>
      <c r="CTN25" s="199"/>
      <c r="CTO25" s="199"/>
      <c r="CTP25" s="199"/>
      <c r="CTQ25" s="199"/>
      <c r="CTR25" s="199"/>
      <c r="CTS25" s="199"/>
      <c r="CTT25" s="199"/>
      <c r="CTU25" s="199"/>
      <c r="CTV25" s="199"/>
      <c r="CTW25" s="199"/>
      <c r="CTX25" s="199"/>
      <c r="CTY25" s="199"/>
      <c r="CTZ25" s="199"/>
      <c r="CUA25" s="199"/>
      <c r="CUB25" s="199"/>
      <c r="CUC25" s="199"/>
      <c r="CUD25" s="199"/>
      <c r="CUE25" s="199"/>
      <c r="CUF25" s="199"/>
      <c r="CUG25" s="199"/>
      <c r="CUH25" s="199"/>
      <c r="CUI25" s="199"/>
      <c r="CUJ25" s="199"/>
      <c r="CUK25" s="199"/>
      <c r="CUL25" s="199"/>
      <c r="CUM25" s="199"/>
      <c r="CUN25" s="199"/>
      <c r="CUO25" s="199"/>
      <c r="CUP25" s="199"/>
      <c r="CUQ25" s="199"/>
      <c r="CUR25" s="199"/>
      <c r="CUS25" s="199"/>
      <c r="CUT25" s="199"/>
      <c r="CUU25" s="199"/>
      <c r="CUV25" s="199"/>
      <c r="CUW25" s="199"/>
      <c r="CUX25" s="199"/>
      <c r="CUY25" s="199"/>
      <c r="CUZ25" s="199"/>
      <c r="CVA25" s="199"/>
      <c r="CVB25" s="199"/>
      <c r="CVC25" s="199"/>
      <c r="CVD25" s="199"/>
      <c r="CVE25" s="199"/>
      <c r="CVF25" s="199"/>
      <c r="CVG25" s="199"/>
      <c r="CVH25" s="199"/>
      <c r="CVI25" s="199"/>
      <c r="CVJ25" s="199"/>
      <c r="CVK25" s="199"/>
      <c r="CVL25" s="199"/>
      <c r="CVM25" s="199"/>
      <c r="CVN25" s="199"/>
      <c r="CVO25" s="199"/>
      <c r="CVP25" s="199"/>
      <c r="CVQ25" s="199"/>
      <c r="CVR25" s="199"/>
      <c r="CVS25" s="199"/>
      <c r="CVT25" s="199"/>
      <c r="CVU25" s="199"/>
      <c r="CVV25" s="199"/>
      <c r="CVW25" s="199"/>
      <c r="CVX25" s="199"/>
      <c r="CVY25" s="199"/>
      <c r="CVZ25" s="199"/>
      <c r="CWA25" s="199"/>
      <c r="CWB25" s="199"/>
      <c r="CWC25" s="199"/>
      <c r="CWD25" s="199"/>
      <c r="CWE25" s="199"/>
      <c r="CWF25" s="199"/>
      <c r="CWG25" s="199"/>
      <c r="CWH25" s="199"/>
      <c r="CWI25" s="199"/>
      <c r="CWJ25" s="199"/>
      <c r="CWK25" s="199"/>
      <c r="CWL25" s="199"/>
      <c r="CWM25" s="199"/>
      <c r="CWN25" s="199"/>
      <c r="CWO25" s="199"/>
      <c r="CWP25" s="199"/>
      <c r="CWQ25" s="199"/>
      <c r="CWR25" s="199"/>
      <c r="CWS25" s="199"/>
      <c r="CWT25" s="199"/>
      <c r="CWU25" s="199"/>
      <c r="CWV25" s="199"/>
      <c r="CWW25" s="199"/>
      <c r="CWX25" s="199"/>
      <c r="CWY25" s="199"/>
      <c r="CWZ25" s="199"/>
      <c r="CXA25" s="199"/>
      <c r="CXB25" s="199"/>
      <c r="CXC25" s="199"/>
      <c r="CXD25" s="199"/>
      <c r="CXE25" s="199"/>
      <c r="CXF25" s="199"/>
      <c r="CXG25" s="199"/>
      <c r="CXH25" s="199"/>
      <c r="CXI25" s="199"/>
      <c r="CXJ25" s="199"/>
      <c r="CXK25" s="199"/>
      <c r="CXL25" s="199"/>
      <c r="CXM25" s="199"/>
      <c r="CXN25" s="199"/>
      <c r="CXO25" s="199"/>
      <c r="CXP25" s="199"/>
      <c r="CXQ25" s="199"/>
      <c r="CXR25" s="199"/>
      <c r="CXS25" s="199"/>
      <c r="CXT25" s="199"/>
      <c r="CXU25" s="199"/>
      <c r="CXV25" s="199"/>
      <c r="CXW25" s="199"/>
      <c r="CXX25" s="199"/>
      <c r="CXY25" s="199"/>
      <c r="CXZ25" s="199"/>
      <c r="CYA25" s="199"/>
      <c r="CYB25" s="199"/>
      <c r="CYC25" s="199"/>
      <c r="CYD25" s="199"/>
      <c r="CYE25" s="199"/>
      <c r="CYF25" s="199"/>
      <c r="CYG25" s="199"/>
      <c r="CYH25" s="199"/>
      <c r="CYI25" s="199"/>
      <c r="CYJ25" s="199"/>
      <c r="CYK25" s="199"/>
      <c r="CYL25" s="199"/>
      <c r="CYM25" s="199"/>
      <c r="CYN25" s="199"/>
      <c r="CYO25" s="199"/>
      <c r="CYP25" s="199"/>
      <c r="CYQ25" s="199"/>
      <c r="CYR25" s="199"/>
      <c r="CYS25" s="199"/>
      <c r="CYT25" s="199"/>
      <c r="CYU25" s="199"/>
      <c r="CYV25" s="199"/>
      <c r="CYW25" s="199"/>
      <c r="CYX25" s="199"/>
      <c r="CYY25" s="199"/>
      <c r="CYZ25" s="199"/>
      <c r="CZA25" s="199"/>
      <c r="CZB25" s="199"/>
      <c r="CZC25" s="199"/>
      <c r="CZD25" s="199"/>
      <c r="CZE25" s="199"/>
      <c r="CZF25" s="199"/>
      <c r="CZG25" s="199"/>
      <c r="CZH25" s="199"/>
      <c r="CZI25" s="199"/>
      <c r="CZJ25" s="199"/>
      <c r="CZK25" s="199"/>
      <c r="CZL25" s="199"/>
      <c r="CZM25" s="199"/>
      <c r="CZN25" s="199"/>
      <c r="CZO25" s="199"/>
      <c r="CZP25" s="199"/>
      <c r="CZQ25" s="199"/>
      <c r="CZR25" s="199"/>
      <c r="CZS25" s="199"/>
      <c r="CZT25" s="199"/>
      <c r="CZU25" s="199"/>
      <c r="CZV25" s="199"/>
      <c r="CZW25" s="199"/>
      <c r="CZX25" s="199"/>
      <c r="CZY25" s="199"/>
      <c r="CZZ25" s="199"/>
      <c r="DAA25" s="199"/>
      <c r="DAB25" s="199"/>
      <c r="DAC25" s="199"/>
      <c r="DAD25" s="199"/>
      <c r="DAE25" s="199"/>
      <c r="DAF25" s="199"/>
      <c r="DAG25" s="199"/>
      <c r="DAH25" s="199"/>
      <c r="DAI25" s="199"/>
      <c r="DAJ25" s="199"/>
      <c r="DAK25" s="199"/>
      <c r="DAL25" s="199"/>
      <c r="DAM25" s="199"/>
      <c r="DAN25" s="199"/>
      <c r="DAO25" s="199"/>
      <c r="DAP25" s="199"/>
      <c r="DAQ25" s="199"/>
      <c r="DAR25" s="199"/>
      <c r="DAS25" s="199"/>
      <c r="DAT25" s="199"/>
      <c r="DAU25" s="199"/>
      <c r="DAV25" s="199"/>
      <c r="DAW25" s="199"/>
      <c r="DAX25" s="199"/>
      <c r="DAY25" s="199"/>
      <c r="DAZ25" s="199"/>
      <c r="DBA25" s="199"/>
      <c r="DBB25" s="199"/>
      <c r="DBC25" s="199"/>
      <c r="DBD25" s="199"/>
      <c r="DBE25" s="199"/>
      <c r="DBF25" s="199"/>
      <c r="DBG25" s="199"/>
      <c r="DBH25" s="199"/>
      <c r="DBI25" s="199"/>
      <c r="DBJ25" s="199"/>
      <c r="DBK25" s="199"/>
      <c r="DBL25" s="199"/>
      <c r="DBM25" s="199"/>
      <c r="DBN25" s="199"/>
      <c r="DBO25" s="199"/>
      <c r="DBP25" s="199"/>
      <c r="DBQ25" s="199"/>
      <c r="DBR25" s="199"/>
      <c r="DBS25" s="199"/>
      <c r="DBT25" s="199"/>
      <c r="DBU25" s="199"/>
      <c r="DBV25" s="199"/>
      <c r="DBW25" s="199"/>
      <c r="DBX25" s="199"/>
      <c r="DBY25" s="199"/>
      <c r="DBZ25" s="199"/>
      <c r="DCA25" s="199"/>
      <c r="DCB25" s="199"/>
      <c r="DCC25" s="199"/>
      <c r="DCD25" s="199"/>
      <c r="DCE25" s="199"/>
      <c r="DCF25" s="199"/>
      <c r="DCG25" s="199"/>
      <c r="DCH25" s="199"/>
      <c r="DCI25" s="199"/>
      <c r="DCJ25" s="199"/>
      <c r="DCK25" s="199"/>
      <c r="DCL25" s="199"/>
      <c r="DCM25" s="199"/>
      <c r="DCN25" s="199"/>
      <c r="DCO25" s="199"/>
      <c r="DCP25" s="199"/>
      <c r="DCQ25" s="199"/>
      <c r="DCR25" s="199"/>
      <c r="DCS25" s="199"/>
      <c r="DCT25" s="199"/>
      <c r="DCU25" s="199"/>
      <c r="DCV25" s="199"/>
      <c r="DCW25" s="199"/>
      <c r="DCX25" s="199"/>
      <c r="DCY25" s="199"/>
      <c r="DCZ25" s="199"/>
      <c r="DDA25" s="199"/>
      <c r="DDB25" s="199"/>
      <c r="DDC25" s="199"/>
      <c r="DDD25" s="199"/>
      <c r="DDE25" s="199"/>
      <c r="DDF25" s="199"/>
      <c r="DDG25" s="199"/>
      <c r="DDH25" s="199"/>
      <c r="DDI25" s="199"/>
      <c r="DDJ25" s="199"/>
      <c r="DDK25" s="199"/>
      <c r="DDL25" s="199"/>
      <c r="DDM25" s="199"/>
      <c r="DDN25" s="199"/>
      <c r="DDO25" s="199"/>
      <c r="DDP25" s="199"/>
      <c r="DDQ25" s="199"/>
      <c r="DDR25" s="199"/>
      <c r="DDS25" s="199"/>
      <c r="DDT25" s="199"/>
      <c r="DDU25" s="199"/>
      <c r="DDV25" s="199"/>
      <c r="DDW25" s="199"/>
      <c r="DDX25" s="199"/>
      <c r="DDY25" s="199"/>
      <c r="DDZ25" s="199"/>
      <c r="DEA25" s="199"/>
      <c r="DEB25" s="199"/>
      <c r="DEC25" s="199"/>
      <c r="DED25" s="199"/>
      <c r="DEE25" s="199"/>
      <c r="DEF25" s="199"/>
      <c r="DEG25" s="199"/>
      <c r="DEH25" s="199"/>
      <c r="DEI25" s="199"/>
      <c r="DEJ25" s="199"/>
      <c r="DEK25" s="199"/>
      <c r="DEL25" s="199"/>
      <c r="DEM25" s="199"/>
      <c r="DEN25" s="199"/>
      <c r="DEO25" s="199"/>
      <c r="DEP25" s="199"/>
      <c r="DEQ25" s="199"/>
      <c r="DER25" s="199"/>
      <c r="DES25" s="199"/>
      <c r="DET25" s="199"/>
      <c r="DEU25" s="199"/>
      <c r="DEV25" s="199"/>
      <c r="DEW25" s="199"/>
      <c r="DEX25" s="199"/>
      <c r="DEY25" s="199"/>
      <c r="DEZ25" s="199"/>
      <c r="DFA25" s="199"/>
      <c r="DFB25" s="199"/>
      <c r="DFC25" s="199"/>
      <c r="DFD25" s="199"/>
      <c r="DFE25" s="199"/>
      <c r="DFF25" s="199"/>
      <c r="DFG25" s="199"/>
      <c r="DFH25" s="199"/>
      <c r="DFI25" s="199"/>
      <c r="DFJ25" s="199"/>
      <c r="DFK25" s="199"/>
      <c r="DFL25" s="199"/>
      <c r="DFM25" s="199"/>
      <c r="DFN25" s="199"/>
      <c r="DFO25" s="199"/>
      <c r="DFP25" s="199"/>
      <c r="DFQ25" s="199"/>
      <c r="DFR25" s="199"/>
      <c r="DFS25" s="199"/>
      <c r="DFT25" s="199"/>
      <c r="DFU25" s="199"/>
      <c r="DFV25" s="199"/>
      <c r="DFW25" s="199"/>
      <c r="DFX25" s="199"/>
      <c r="DFY25" s="199"/>
      <c r="DFZ25" s="199"/>
      <c r="DGA25" s="199"/>
      <c r="DGB25" s="199"/>
      <c r="DGC25" s="199"/>
      <c r="DGD25" s="199"/>
      <c r="DGE25" s="199"/>
      <c r="DGF25" s="199"/>
      <c r="DGG25" s="199"/>
      <c r="DGH25" s="199"/>
      <c r="DGI25" s="199"/>
      <c r="DGJ25" s="199"/>
      <c r="DGK25" s="199"/>
      <c r="DGL25" s="199"/>
      <c r="DGM25" s="199"/>
      <c r="DGN25" s="199"/>
      <c r="DGO25" s="199"/>
      <c r="DGP25" s="199"/>
      <c r="DGQ25" s="199"/>
      <c r="DGR25" s="199"/>
      <c r="DGS25" s="199"/>
      <c r="DGT25" s="199"/>
      <c r="DGU25" s="199"/>
      <c r="DGV25" s="199"/>
      <c r="DGW25" s="199"/>
      <c r="DGX25" s="199"/>
      <c r="DGY25" s="199"/>
      <c r="DGZ25" s="199"/>
      <c r="DHA25" s="199"/>
      <c r="DHB25" s="199"/>
      <c r="DHC25" s="199"/>
      <c r="DHD25" s="199"/>
      <c r="DHE25" s="199"/>
      <c r="DHF25" s="199"/>
      <c r="DHG25" s="199"/>
      <c r="DHH25" s="199"/>
      <c r="DHI25" s="199"/>
      <c r="DHJ25" s="199"/>
      <c r="DHK25" s="199"/>
      <c r="DHL25" s="199"/>
      <c r="DHM25" s="199"/>
      <c r="DHN25" s="199"/>
      <c r="DHO25" s="199"/>
      <c r="DHP25" s="199"/>
      <c r="DHQ25" s="199"/>
      <c r="DHR25" s="199"/>
      <c r="DHS25" s="199"/>
      <c r="DHT25" s="199"/>
      <c r="DHU25" s="199"/>
      <c r="DHV25" s="199"/>
      <c r="DHW25" s="199"/>
      <c r="DHX25" s="199"/>
      <c r="DHY25" s="199"/>
      <c r="DHZ25" s="199"/>
      <c r="DIA25" s="199"/>
      <c r="DIB25" s="199"/>
      <c r="DIC25" s="199"/>
      <c r="DID25" s="199"/>
      <c r="DIE25" s="199"/>
      <c r="DIF25" s="199"/>
      <c r="DIG25" s="199"/>
      <c r="DIH25" s="199"/>
      <c r="DII25" s="199"/>
      <c r="DIJ25" s="199"/>
      <c r="DIK25" s="199"/>
      <c r="DIL25" s="199"/>
      <c r="DIM25" s="199"/>
      <c r="DIN25" s="199"/>
      <c r="DIO25" s="199"/>
      <c r="DIP25" s="199"/>
      <c r="DIQ25" s="199"/>
      <c r="DIR25" s="199"/>
      <c r="DIS25" s="199"/>
      <c r="DIT25" s="199"/>
      <c r="DIU25" s="199"/>
      <c r="DIV25" s="199"/>
      <c r="DIW25" s="199"/>
      <c r="DIX25" s="199"/>
      <c r="DIY25" s="199"/>
      <c r="DIZ25" s="199"/>
      <c r="DJA25" s="199"/>
      <c r="DJB25" s="199"/>
      <c r="DJC25" s="199"/>
      <c r="DJD25" s="199"/>
      <c r="DJE25" s="199"/>
      <c r="DJF25" s="199"/>
      <c r="DJG25" s="199"/>
      <c r="DJH25" s="199"/>
      <c r="DJI25" s="199"/>
      <c r="DJJ25" s="199"/>
      <c r="DJK25" s="199"/>
      <c r="DJL25" s="199"/>
      <c r="DJM25" s="199"/>
      <c r="DJN25" s="199"/>
      <c r="DJO25" s="199"/>
      <c r="DJP25" s="199"/>
      <c r="DJQ25" s="199"/>
      <c r="DJR25" s="199"/>
      <c r="DJS25" s="199"/>
      <c r="DJT25" s="199"/>
      <c r="DJU25" s="199"/>
      <c r="DJV25" s="199"/>
      <c r="DJW25" s="199"/>
      <c r="DJX25" s="199"/>
      <c r="DJY25" s="199"/>
      <c r="DJZ25" s="199"/>
      <c r="DKA25" s="199"/>
      <c r="DKB25" s="199"/>
      <c r="DKC25" s="199"/>
      <c r="DKD25" s="199"/>
      <c r="DKE25" s="199"/>
      <c r="DKF25" s="199"/>
      <c r="DKG25" s="199"/>
      <c r="DKH25" s="199"/>
      <c r="DKI25" s="199"/>
      <c r="DKJ25" s="199"/>
      <c r="DKK25" s="199"/>
      <c r="DKL25" s="199"/>
      <c r="DKM25" s="199"/>
      <c r="DKN25" s="199"/>
      <c r="DKO25" s="199"/>
      <c r="DKP25" s="199"/>
      <c r="DKQ25" s="199"/>
      <c r="DKR25" s="199"/>
      <c r="DKS25" s="199"/>
      <c r="DKT25" s="199"/>
      <c r="DKU25" s="199"/>
      <c r="DKV25" s="199"/>
      <c r="DKW25" s="199"/>
      <c r="DKX25" s="199"/>
      <c r="DKY25" s="199"/>
      <c r="DKZ25" s="199"/>
      <c r="DLA25" s="199"/>
      <c r="DLB25" s="199"/>
      <c r="DLC25" s="199"/>
      <c r="DLD25" s="199"/>
      <c r="DLE25" s="199"/>
      <c r="DLF25" s="199"/>
      <c r="DLG25" s="199"/>
      <c r="DLH25" s="199"/>
      <c r="DLI25" s="199"/>
      <c r="DLJ25" s="199"/>
      <c r="DLK25" s="199"/>
      <c r="DLL25" s="199"/>
      <c r="DLM25" s="199"/>
      <c r="DLN25" s="199"/>
      <c r="DLO25" s="199"/>
      <c r="DLP25" s="199"/>
      <c r="DLQ25" s="199"/>
      <c r="DLR25" s="199"/>
      <c r="DLS25" s="199"/>
      <c r="DLT25" s="199"/>
      <c r="DLU25" s="199"/>
      <c r="DLV25" s="199"/>
      <c r="DLW25" s="199"/>
      <c r="DLX25" s="199"/>
      <c r="DLY25" s="199"/>
      <c r="DLZ25" s="199"/>
      <c r="DMA25" s="199"/>
      <c r="DMB25" s="199"/>
      <c r="DMC25" s="199"/>
      <c r="DMD25" s="199"/>
      <c r="DME25" s="199"/>
      <c r="DMF25" s="199"/>
      <c r="DMG25" s="199"/>
      <c r="DMH25" s="199"/>
      <c r="DMI25" s="199"/>
      <c r="DMJ25" s="199"/>
      <c r="DMK25" s="199"/>
      <c r="DML25" s="199"/>
      <c r="DMM25" s="199"/>
      <c r="DMN25" s="199"/>
      <c r="DMO25" s="199"/>
      <c r="DMP25" s="199"/>
      <c r="DMQ25" s="199"/>
      <c r="DMR25" s="199"/>
      <c r="DMS25" s="199"/>
      <c r="DMT25" s="199"/>
      <c r="DMU25" s="199"/>
      <c r="DMV25" s="199"/>
      <c r="DMW25" s="199"/>
      <c r="DMX25" s="199"/>
      <c r="DMY25" s="199"/>
      <c r="DMZ25" s="199"/>
      <c r="DNA25" s="199"/>
      <c r="DNB25" s="199"/>
      <c r="DNC25" s="199"/>
      <c r="DND25" s="199"/>
      <c r="DNE25" s="199"/>
      <c r="DNF25" s="199"/>
      <c r="DNG25" s="199"/>
      <c r="DNH25" s="199"/>
      <c r="DNI25" s="199"/>
      <c r="DNJ25" s="199"/>
      <c r="DNK25" s="199"/>
      <c r="DNL25" s="199"/>
      <c r="DNM25" s="199"/>
      <c r="DNN25" s="199"/>
      <c r="DNO25" s="199"/>
      <c r="DNP25" s="199"/>
      <c r="DNQ25" s="199"/>
      <c r="DNR25" s="199"/>
      <c r="DNS25" s="199"/>
      <c r="DNT25" s="199"/>
      <c r="DNU25" s="199"/>
      <c r="DNV25" s="199"/>
      <c r="DNW25" s="199"/>
      <c r="DNX25" s="199"/>
      <c r="DNY25" s="199"/>
      <c r="DNZ25" s="199"/>
      <c r="DOA25" s="199"/>
      <c r="DOB25" s="199"/>
      <c r="DOC25" s="199"/>
      <c r="DOD25" s="199"/>
      <c r="DOE25" s="199"/>
      <c r="DOF25" s="199"/>
      <c r="DOG25" s="199"/>
      <c r="DOH25" s="199"/>
      <c r="DOI25" s="199"/>
      <c r="DOJ25" s="199"/>
      <c r="DOK25" s="199"/>
      <c r="DOL25" s="199"/>
      <c r="DOM25" s="199"/>
      <c r="DON25" s="199"/>
      <c r="DOO25" s="199"/>
      <c r="DOP25" s="199"/>
      <c r="DOQ25" s="199"/>
      <c r="DOR25" s="199"/>
      <c r="DOS25" s="199"/>
      <c r="DOT25" s="199"/>
      <c r="DOU25" s="199"/>
      <c r="DOV25" s="199"/>
      <c r="DOW25" s="199"/>
      <c r="DOX25" s="199"/>
      <c r="DOY25" s="199"/>
      <c r="DOZ25" s="199"/>
      <c r="DPA25" s="199"/>
      <c r="DPB25" s="199"/>
      <c r="DPC25" s="199"/>
      <c r="DPD25" s="199"/>
      <c r="DPE25" s="199"/>
      <c r="DPF25" s="199"/>
      <c r="DPG25" s="199"/>
      <c r="DPH25" s="199"/>
      <c r="DPI25" s="199"/>
      <c r="DPJ25" s="199"/>
      <c r="DPK25" s="199"/>
      <c r="DPL25" s="199"/>
      <c r="DPM25" s="199"/>
      <c r="DPN25" s="199"/>
      <c r="DPO25" s="199"/>
      <c r="DPP25" s="199"/>
      <c r="DPQ25" s="199"/>
      <c r="DPR25" s="199"/>
      <c r="DPS25" s="199"/>
      <c r="DPT25" s="199"/>
      <c r="DPU25" s="199"/>
      <c r="DPV25" s="199"/>
      <c r="DPW25" s="199"/>
      <c r="DPX25" s="199"/>
      <c r="DPY25" s="199"/>
      <c r="DPZ25" s="199"/>
      <c r="DQA25" s="199"/>
      <c r="DQB25" s="199"/>
      <c r="DQC25" s="199"/>
      <c r="DQD25" s="199"/>
      <c r="DQE25" s="199"/>
      <c r="DQF25" s="199"/>
      <c r="DQG25" s="199"/>
      <c r="DQH25" s="199"/>
      <c r="DQI25" s="199"/>
      <c r="DQJ25" s="199"/>
      <c r="DQK25" s="199"/>
      <c r="DQL25" s="199"/>
      <c r="DQM25" s="199"/>
      <c r="DQN25" s="199"/>
      <c r="DQO25" s="199"/>
      <c r="DQP25" s="199"/>
      <c r="DQQ25" s="199"/>
      <c r="DQR25" s="199"/>
      <c r="DQS25" s="199"/>
      <c r="DQT25" s="199"/>
      <c r="DQU25" s="199"/>
      <c r="DQV25" s="199"/>
      <c r="DQW25" s="199"/>
      <c r="DQX25" s="199"/>
      <c r="DQY25" s="199"/>
      <c r="DQZ25" s="199"/>
      <c r="DRA25" s="199"/>
      <c r="DRB25" s="199"/>
      <c r="DRC25" s="199"/>
      <c r="DRD25" s="199"/>
      <c r="DRE25" s="199"/>
      <c r="DRF25" s="199"/>
      <c r="DRG25" s="199"/>
      <c r="DRH25" s="199"/>
      <c r="DRI25" s="199"/>
      <c r="DRJ25" s="199"/>
      <c r="DRK25" s="199"/>
      <c r="DRL25" s="199"/>
      <c r="DRM25" s="199"/>
      <c r="DRN25" s="199"/>
      <c r="DRO25" s="199"/>
      <c r="DRP25" s="199"/>
      <c r="DRQ25" s="199"/>
      <c r="DRR25" s="199"/>
      <c r="DRS25" s="199"/>
      <c r="DRT25" s="199"/>
      <c r="DRU25" s="199"/>
      <c r="DRV25" s="199"/>
      <c r="DRW25" s="199"/>
      <c r="DRX25" s="199"/>
      <c r="DRY25" s="199"/>
      <c r="DRZ25" s="199"/>
      <c r="DSA25" s="199"/>
      <c r="DSB25" s="199"/>
      <c r="DSC25" s="199"/>
      <c r="DSD25" s="199"/>
      <c r="DSE25" s="199"/>
      <c r="DSF25" s="199"/>
      <c r="DSG25" s="199"/>
      <c r="DSH25" s="199"/>
      <c r="DSI25" s="199"/>
      <c r="DSJ25" s="199"/>
      <c r="DSK25" s="199"/>
      <c r="DSL25" s="199"/>
      <c r="DSM25" s="199"/>
      <c r="DSN25" s="199"/>
      <c r="DSO25" s="199"/>
      <c r="DSP25" s="199"/>
      <c r="DSQ25" s="199"/>
      <c r="DSR25" s="199"/>
      <c r="DSS25" s="199"/>
      <c r="DST25" s="199"/>
      <c r="DSU25" s="199"/>
      <c r="DSV25" s="199"/>
      <c r="DSW25" s="199"/>
      <c r="DSX25" s="199"/>
      <c r="DSY25" s="199"/>
      <c r="DSZ25" s="199"/>
      <c r="DTA25" s="199"/>
      <c r="DTB25" s="199"/>
      <c r="DTC25" s="199"/>
      <c r="DTD25" s="199"/>
      <c r="DTE25" s="199"/>
      <c r="DTF25" s="199"/>
      <c r="DTG25" s="199"/>
      <c r="DTH25" s="199"/>
      <c r="DTI25" s="199"/>
      <c r="DTJ25" s="199"/>
      <c r="DTK25" s="199"/>
      <c r="DTL25" s="199"/>
      <c r="DTM25" s="199"/>
      <c r="DTN25" s="199"/>
      <c r="DTO25" s="199"/>
      <c r="DTP25" s="199"/>
      <c r="DTQ25" s="199"/>
      <c r="DTR25" s="199"/>
      <c r="DTS25" s="199"/>
      <c r="DTT25" s="199"/>
      <c r="DTU25" s="199"/>
      <c r="DTV25" s="199"/>
      <c r="DTW25" s="199"/>
      <c r="DTX25" s="199"/>
      <c r="DTY25" s="199"/>
      <c r="DTZ25" s="199"/>
      <c r="DUA25" s="199"/>
      <c r="DUB25" s="199"/>
      <c r="DUC25" s="199"/>
      <c r="DUD25" s="199"/>
      <c r="DUE25" s="199"/>
      <c r="DUF25" s="199"/>
      <c r="DUG25" s="199"/>
      <c r="DUH25" s="199"/>
      <c r="DUI25" s="199"/>
      <c r="DUJ25" s="199"/>
      <c r="DUK25" s="199"/>
      <c r="DUL25" s="199"/>
      <c r="DUM25" s="199"/>
      <c r="DUN25" s="199"/>
      <c r="DUO25" s="199"/>
      <c r="DUP25" s="199"/>
      <c r="DUQ25" s="199"/>
      <c r="DUR25" s="199"/>
      <c r="DUS25" s="199"/>
      <c r="DUT25" s="199"/>
      <c r="DUU25" s="199"/>
      <c r="DUV25" s="199"/>
      <c r="DUW25" s="199"/>
      <c r="DUX25" s="199"/>
      <c r="DUY25" s="199"/>
      <c r="DUZ25" s="199"/>
      <c r="DVA25" s="199"/>
      <c r="DVB25" s="199"/>
      <c r="DVC25" s="199"/>
      <c r="DVD25" s="199"/>
      <c r="DVE25" s="199"/>
      <c r="DVF25" s="199"/>
      <c r="DVG25" s="199"/>
      <c r="DVH25" s="199"/>
      <c r="DVI25" s="199"/>
      <c r="DVJ25" s="199"/>
      <c r="DVK25" s="199"/>
      <c r="DVL25" s="199"/>
      <c r="DVM25" s="199"/>
      <c r="DVN25" s="199"/>
      <c r="DVO25" s="199"/>
      <c r="DVP25" s="199"/>
      <c r="DVQ25" s="199"/>
      <c r="DVR25" s="199"/>
      <c r="DVS25" s="199"/>
      <c r="DVT25" s="199"/>
      <c r="DVU25" s="199"/>
      <c r="DVV25" s="199"/>
      <c r="DVW25" s="199"/>
      <c r="DVX25" s="199"/>
      <c r="DVY25" s="199"/>
      <c r="DVZ25" s="199"/>
      <c r="DWA25" s="199"/>
      <c r="DWB25" s="199"/>
      <c r="DWC25" s="199"/>
      <c r="DWD25" s="199"/>
      <c r="DWE25" s="199"/>
      <c r="DWF25" s="199"/>
      <c r="DWG25" s="199"/>
      <c r="DWH25" s="199"/>
      <c r="DWI25" s="199"/>
      <c r="DWJ25" s="199"/>
      <c r="DWK25" s="199"/>
      <c r="DWL25" s="199"/>
      <c r="DWM25" s="199"/>
      <c r="DWN25" s="199"/>
      <c r="DWO25" s="199"/>
      <c r="DWP25" s="199"/>
      <c r="DWQ25" s="199"/>
      <c r="DWR25" s="199"/>
      <c r="DWS25" s="199"/>
      <c r="DWT25" s="199"/>
      <c r="DWU25" s="199"/>
      <c r="DWV25" s="199"/>
      <c r="DWW25" s="199"/>
      <c r="DWX25" s="199"/>
      <c r="DWY25" s="199"/>
      <c r="DWZ25" s="199"/>
      <c r="DXA25" s="199"/>
      <c r="DXB25" s="199"/>
      <c r="DXC25" s="199"/>
      <c r="DXD25" s="199"/>
      <c r="DXE25" s="199"/>
      <c r="DXF25" s="199"/>
      <c r="DXG25" s="199"/>
      <c r="DXH25" s="199"/>
      <c r="DXI25" s="199"/>
      <c r="DXJ25" s="199"/>
      <c r="DXK25" s="199"/>
      <c r="DXL25" s="199"/>
      <c r="DXM25" s="199"/>
      <c r="DXN25" s="199"/>
      <c r="DXO25" s="199"/>
      <c r="DXP25" s="199"/>
      <c r="DXQ25" s="199"/>
      <c r="DXR25" s="199"/>
      <c r="DXS25" s="199"/>
      <c r="DXT25" s="199"/>
      <c r="DXU25" s="199"/>
      <c r="DXV25" s="199"/>
      <c r="DXW25" s="199"/>
      <c r="DXX25" s="199"/>
      <c r="DXY25" s="199"/>
      <c r="DXZ25" s="199"/>
      <c r="DYA25" s="199"/>
      <c r="DYB25" s="199"/>
      <c r="DYC25" s="199"/>
      <c r="DYD25" s="199"/>
      <c r="DYE25" s="199"/>
      <c r="DYF25" s="199"/>
      <c r="DYG25" s="199"/>
      <c r="DYH25" s="199"/>
      <c r="DYI25" s="199"/>
      <c r="DYJ25" s="199"/>
      <c r="DYK25" s="199"/>
      <c r="DYL25" s="199"/>
      <c r="DYM25" s="199"/>
      <c r="DYN25" s="199"/>
      <c r="DYO25" s="199"/>
      <c r="DYP25" s="199"/>
      <c r="DYQ25" s="199"/>
      <c r="DYR25" s="199"/>
      <c r="DYS25" s="199"/>
      <c r="DYT25" s="199"/>
      <c r="DYU25" s="199"/>
      <c r="DYV25" s="199"/>
      <c r="DYW25" s="199"/>
      <c r="DYX25" s="199"/>
      <c r="DYY25" s="199"/>
      <c r="DYZ25" s="199"/>
      <c r="DZA25" s="199"/>
      <c r="DZB25" s="199"/>
      <c r="DZC25" s="199"/>
      <c r="DZD25" s="199"/>
      <c r="DZE25" s="199"/>
      <c r="DZF25" s="199"/>
      <c r="DZG25" s="199"/>
      <c r="DZH25" s="199"/>
      <c r="DZI25" s="199"/>
      <c r="DZJ25" s="199"/>
      <c r="DZK25" s="199"/>
      <c r="DZL25" s="199"/>
      <c r="DZM25" s="199"/>
      <c r="DZN25" s="199"/>
      <c r="DZO25" s="199"/>
      <c r="DZP25" s="199"/>
      <c r="DZQ25" s="199"/>
      <c r="DZR25" s="199"/>
      <c r="DZS25" s="199"/>
      <c r="DZT25" s="199"/>
      <c r="DZU25" s="199"/>
      <c r="DZV25" s="199"/>
      <c r="DZW25" s="199"/>
      <c r="DZX25" s="199"/>
      <c r="DZY25" s="199"/>
      <c r="DZZ25" s="199"/>
      <c r="EAA25" s="199"/>
      <c r="EAB25" s="199"/>
      <c r="EAC25" s="199"/>
      <c r="EAD25" s="199"/>
      <c r="EAE25" s="199"/>
      <c r="EAF25" s="199"/>
      <c r="EAG25" s="199"/>
      <c r="EAH25" s="199"/>
      <c r="EAI25" s="199"/>
      <c r="EAJ25" s="199"/>
      <c r="EAK25" s="199"/>
      <c r="EAL25" s="199"/>
      <c r="EAM25" s="199"/>
      <c r="EAN25" s="199"/>
      <c r="EAO25" s="199"/>
      <c r="EAP25" s="199"/>
      <c r="EAQ25" s="199"/>
      <c r="EAR25" s="199"/>
      <c r="EAS25" s="199"/>
      <c r="EAT25" s="199"/>
      <c r="EAU25" s="199"/>
      <c r="EAV25" s="199"/>
      <c r="EAW25" s="199"/>
      <c r="EAX25" s="199"/>
      <c r="EAY25" s="199"/>
      <c r="EAZ25" s="199"/>
      <c r="EBA25" s="199"/>
      <c r="EBB25" s="199"/>
      <c r="EBC25" s="199"/>
      <c r="EBD25" s="199"/>
      <c r="EBE25" s="199"/>
      <c r="EBF25" s="199"/>
      <c r="EBG25" s="199"/>
      <c r="EBH25" s="199"/>
      <c r="EBI25" s="199"/>
      <c r="EBJ25" s="199"/>
      <c r="EBK25" s="199"/>
      <c r="EBL25" s="199"/>
      <c r="EBM25" s="199"/>
      <c r="EBN25" s="199"/>
      <c r="EBO25" s="199"/>
      <c r="EBP25" s="199"/>
      <c r="EBQ25" s="199"/>
      <c r="EBR25" s="199"/>
      <c r="EBS25" s="199"/>
      <c r="EBT25" s="199"/>
      <c r="EBU25" s="199"/>
      <c r="EBV25" s="199"/>
      <c r="EBW25" s="199"/>
      <c r="EBX25" s="199"/>
      <c r="EBY25" s="199"/>
      <c r="EBZ25" s="199"/>
      <c r="ECA25" s="199"/>
      <c r="ECB25" s="199"/>
      <c r="ECC25" s="199"/>
      <c r="ECD25" s="199"/>
      <c r="ECE25" s="199"/>
      <c r="ECF25" s="199"/>
      <c r="ECG25" s="199"/>
      <c r="ECH25" s="199"/>
      <c r="ECI25" s="199"/>
      <c r="ECJ25" s="199"/>
      <c r="ECK25" s="199"/>
      <c r="ECL25" s="199"/>
      <c r="ECM25" s="199"/>
      <c r="ECN25" s="199"/>
      <c r="ECO25" s="199"/>
      <c r="ECP25" s="199"/>
      <c r="ECQ25" s="199"/>
      <c r="ECR25" s="199"/>
      <c r="ECS25" s="199"/>
      <c r="ECT25" s="199"/>
      <c r="ECU25" s="199"/>
      <c r="ECV25" s="199"/>
      <c r="ECW25" s="199"/>
      <c r="ECX25" s="199"/>
      <c r="ECY25" s="199"/>
      <c r="ECZ25" s="199"/>
      <c r="EDA25" s="199"/>
      <c r="EDB25" s="199"/>
      <c r="EDC25" s="199"/>
      <c r="EDD25" s="199"/>
      <c r="EDE25" s="199"/>
      <c r="EDF25" s="199"/>
      <c r="EDG25" s="199"/>
      <c r="EDH25" s="199"/>
      <c r="EDI25" s="199"/>
      <c r="EDJ25" s="199"/>
      <c r="EDK25" s="199"/>
      <c r="EDL25" s="199"/>
      <c r="EDM25" s="199"/>
      <c r="EDN25" s="199"/>
      <c r="EDO25" s="199"/>
      <c r="EDP25" s="199"/>
      <c r="EDQ25" s="199"/>
      <c r="EDR25" s="199"/>
      <c r="EDS25" s="199"/>
      <c r="EDT25" s="199"/>
      <c r="EDU25" s="199"/>
      <c r="EDV25" s="199"/>
      <c r="EDW25" s="199"/>
      <c r="EDX25" s="199"/>
      <c r="EDY25" s="199"/>
      <c r="EDZ25" s="199"/>
      <c r="EEA25" s="199"/>
      <c r="EEB25" s="199"/>
      <c r="EEC25" s="199"/>
      <c r="EED25" s="199"/>
      <c r="EEE25" s="199"/>
      <c r="EEF25" s="199"/>
      <c r="EEG25" s="199"/>
      <c r="EEH25" s="199"/>
      <c r="EEI25" s="199"/>
      <c r="EEJ25" s="199"/>
      <c r="EEK25" s="199"/>
      <c r="EEL25" s="199"/>
      <c r="EEM25" s="199"/>
      <c r="EEN25" s="199"/>
      <c r="EEO25" s="199"/>
      <c r="EEP25" s="199"/>
      <c r="EEQ25" s="199"/>
      <c r="EER25" s="199"/>
      <c r="EES25" s="199"/>
      <c r="EET25" s="199"/>
      <c r="EEU25" s="199"/>
      <c r="EEV25" s="199"/>
      <c r="EEW25" s="199"/>
      <c r="EEX25" s="199"/>
      <c r="EEY25" s="199"/>
      <c r="EEZ25" s="199"/>
      <c r="EFA25" s="199"/>
      <c r="EFB25" s="199"/>
      <c r="EFC25" s="199"/>
      <c r="EFD25" s="199"/>
      <c r="EFE25" s="199"/>
      <c r="EFF25" s="199"/>
      <c r="EFG25" s="199"/>
      <c r="EFH25" s="199"/>
      <c r="EFI25" s="199"/>
      <c r="EFJ25" s="199"/>
      <c r="EFK25" s="199"/>
      <c r="EFL25" s="199"/>
      <c r="EFM25" s="199"/>
      <c r="EFN25" s="199"/>
      <c r="EFO25" s="199"/>
      <c r="EFP25" s="199"/>
      <c r="EFQ25" s="199"/>
      <c r="EFR25" s="199"/>
      <c r="EFS25" s="199"/>
      <c r="EFT25" s="199"/>
      <c r="EFU25" s="199"/>
      <c r="EFV25" s="199"/>
      <c r="EFW25" s="199"/>
      <c r="EFX25" s="199"/>
      <c r="EFY25" s="199"/>
      <c r="EFZ25" s="199"/>
      <c r="EGA25" s="199"/>
      <c r="EGB25" s="199"/>
      <c r="EGC25" s="199"/>
      <c r="EGD25" s="199"/>
      <c r="EGE25" s="199"/>
      <c r="EGF25" s="199"/>
      <c r="EGG25" s="199"/>
      <c r="EGH25" s="199"/>
      <c r="EGI25" s="199"/>
      <c r="EGJ25" s="199"/>
      <c r="EGK25" s="199"/>
      <c r="EGL25" s="199"/>
      <c r="EGM25" s="199"/>
      <c r="EGN25" s="199"/>
      <c r="EGO25" s="199"/>
      <c r="EGP25" s="199"/>
      <c r="EGQ25" s="199"/>
      <c r="EGR25" s="199"/>
      <c r="EGS25" s="199"/>
      <c r="EGT25" s="199"/>
      <c r="EGU25" s="199"/>
      <c r="EGV25" s="199"/>
      <c r="EGW25" s="199"/>
      <c r="EGX25" s="199"/>
      <c r="EGY25" s="199"/>
      <c r="EGZ25" s="199"/>
      <c r="EHA25" s="199"/>
      <c r="EHB25" s="199"/>
      <c r="EHC25" s="199"/>
      <c r="EHD25" s="199"/>
      <c r="EHE25" s="199"/>
      <c r="EHF25" s="199"/>
      <c r="EHG25" s="199"/>
      <c r="EHH25" s="199"/>
      <c r="EHI25" s="199"/>
      <c r="EHJ25" s="199"/>
      <c r="EHK25" s="199"/>
      <c r="EHL25" s="199"/>
      <c r="EHM25" s="199"/>
      <c r="EHN25" s="199"/>
      <c r="EHO25" s="199"/>
      <c r="EHP25" s="199"/>
      <c r="EHQ25" s="199"/>
      <c r="EHR25" s="199"/>
      <c r="EHS25" s="199"/>
      <c r="EHT25" s="199"/>
      <c r="EHU25" s="199"/>
      <c r="EHV25" s="199"/>
      <c r="EHW25" s="199"/>
      <c r="EHX25" s="199"/>
      <c r="EHY25" s="199"/>
      <c r="EHZ25" s="199"/>
      <c r="EIA25" s="199"/>
      <c r="EIB25" s="199"/>
      <c r="EIC25" s="199"/>
      <c r="EID25" s="199"/>
      <c r="EIE25" s="199"/>
      <c r="EIF25" s="199"/>
      <c r="EIG25" s="199"/>
      <c r="EIH25" s="199"/>
      <c r="EII25" s="199"/>
      <c r="EIJ25" s="199"/>
      <c r="EIK25" s="199"/>
      <c r="EIL25" s="199"/>
      <c r="EIM25" s="199"/>
      <c r="EIN25" s="199"/>
      <c r="EIO25" s="199"/>
      <c r="EIP25" s="199"/>
      <c r="EIQ25" s="199"/>
      <c r="EIR25" s="199"/>
      <c r="EIS25" s="199"/>
      <c r="EIT25" s="199"/>
      <c r="EIU25" s="199"/>
      <c r="EIV25" s="199"/>
      <c r="EIW25" s="199"/>
      <c r="EIX25" s="199"/>
      <c r="EIY25" s="199"/>
      <c r="EIZ25" s="199"/>
      <c r="EJA25" s="199"/>
      <c r="EJB25" s="199"/>
      <c r="EJC25" s="199"/>
      <c r="EJD25" s="199"/>
      <c r="EJE25" s="199"/>
      <c r="EJF25" s="199"/>
      <c r="EJG25" s="199"/>
      <c r="EJH25" s="199"/>
      <c r="EJI25" s="199"/>
      <c r="EJJ25" s="199"/>
      <c r="EJK25" s="199"/>
      <c r="EJL25" s="199"/>
      <c r="EJM25" s="199"/>
      <c r="EJN25" s="199"/>
      <c r="EJO25" s="199"/>
      <c r="EJP25" s="199"/>
      <c r="EJQ25" s="199"/>
      <c r="EJR25" s="199"/>
      <c r="EJS25" s="199"/>
      <c r="EJT25" s="199"/>
      <c r="EJU25" s="199"/>
      <c r="EJV25" s="199"/>
      <c r="EJW25" s="199"/>
      <c r="EJX25" s="199"/>
      <c r="EJY25" s="199"/>
      <c r="EJZ25" s="199"/>
      <c r="EKA25" s="199"/>
      <c r="EKB25" s="199"/>
      <c r="EKC25" s="199"/>
      <c r="EKD25" s="199"/>
      <c r="EKE25" s="199"/>
      <c r="EKF25" s="199"/>
      <c r="EKG25" s="199"/>
      <c r="EKH25" s="199"/>
      <c r="EKI25" s="199"/>
      <c r="EKJ25" s="199"/>
      <c r="EKK25" s="199"/>
      <c r="EKL25" s="199"/>
      <c r="EKM25" s="199"/>
      <c r="EKN25" s="199"/>
      <c r="EKO25" s="199"/>
      <c r="EKP25" s="199"/>
      <c r="EKQ25" s="199"/>
      <c r="EKR25" s="199"/>
      <c r="EKS25" s="199"/>
      <c r="EKT25" s="199"/>
      <c r="EKU25" s="199"/>
      <c r="EKV25" s="199"/>
      <c r="EKW25" s="199"/>
      <c r="EKX25" s="199"/>
      <c r="EKY25" s="199"/>
      <c r="EKZ25" s="199"/>
      <c r="ELA25" s="199"/>
      <c r="ELB25" s="199"/>
      <c r="ELC25" s="199"/>
      <c r="ELD25" s="199"/>
      <c r="ELE25" s="199"/>
      <c r="ELF25" s="199"/>
      <c r="ELG25" s="199"/>
      <c r="ELH25" s="199"/>
      <c r="ELI25" s="199"/>
      <c r="ELJ25" s="199"/>
      <c r="ELK25" s="199"/>
      <c r="ELL25" s="199"/>
      <c r="ELM25" s="199"/>
      <c r="ELN25" s="199"/>
      <c r="ELO25" s="199"/>
      <c r="ELP25" s="199"/>
      <c r="ELQ25" s="199"/>
      <c r="ELR25" s="199"/>
      <c r="ELS25" s="199"/>
      <c r="ELT25" s="199"/>
      <c r="ELU25" s="199"/>
      <c r="ELV25" s="199"/>
      <c r="ELW25" s="199"/>
      <c r="ELX25" s="199"/>
      <c r="ELY25" s="199"/>
      <c r="ELZ25" s="199"/>
      <c r="EMA25" s="199"/>
      <c r="EMB25" s="199"/>
      <c r="EMC25" s="199"/>
      <c r="EMD25" s="199"/>
      <c r="EME25" s="199"/>
      <c r="EMF25" s="199"/>
      <c r="EMG25" s="199"/>
      <c r="EMH25" s="199"/>
      <c r="EMI25" s="199"/>
      <c r="EMJ25" s="199"/>
      <c r="EMK25" s="199"/>
      <c r="EML25" s="199"/>
      <c r="EMM25" s="199"/>
      <c r="EMN25" s="199"/>
      <c r="EMO25" s="199"/>
      <c r="EMP25" s="199"/>
      <c r="EMQ25" s="199"/>
      <c r="EMR25" s="199"/>
      <c r="EMS25" s="199"/>
      <c r="EMT25" s="199"/>
      <c r="EMU25" s="199"/>
      <c r="EMV25" s="199"/>
      <c r="EMW25" s="199"/>
      <c r="EMX25" s="199"/>
      <c r="EMY25" s="199"/>
      <c r="EMZ25" s="199"/>
      <c r="ENA25" s="199"/>
      <c r="ENB25" s="199"/>
      <c r="ENC25" s="199"/>
      <c r="END25" s="199"/>
      <c r="ENE25" s="199"/>
      <c r="ENF25" s="199"/>
      <c r="ENG25" s="199"/>
      <c r="ENH25" s="199"/>
      <c r="ENI25" s="199"/>
      <c r="ENJ25" s="199"/>
      <c r="ENK25" s="199"/>
      <c r="ENL25" s="199"/>
      <c r="ENM25" s="199"/>
      <c r="ENN25" s="199"/>
      <c r="ENO25" s="199"/>
      <c r="ENP25" s="199"/>
      <c r="ENQ25" s="199"/>
      <c r="ENR25" s="199"/>
      <c r="ENS25" s="199"/>
      <c r="ENT25" s="199"/>
      <c r="ENU25" s="199"/>
      <c r="ENV25" s="199"/>
      <c r="ENW25" s="199"/>
      <c r="ENX25" s="199"/>
      <c r="ENY25" s="199"/>
      <c r="ENZ25" s="199"/>
      <c r="EOA25" s="199"/>
      <c r="EOB25" s="199"/>
      <c r="EOC25" s="199"/>
      <c r="EOD25" s="199"/>
      <c r="EOE25" s="199"/>
      <c r="EOF25" s="199"/>
      <c r="EOG25" s="199"/>
      <c r="EOH25" s="199"/>
      <c r="EOI25" s="199"/>
      <c r="EOJ25" s="199"/>
      <c r="EOK25" s="199"/>
      <c r="EOL25" s="199"/>
      <c r="EOM25" s="199"/>
      <c r="EON25" s="199"/>
      <c r="EOO25" s="199"/>
      <c r="EOP25" s="199"/>
      <c r="EOQ25" s="199"/>
      <c r="EOR25" s="199"/>
      <c r="EOS25" s="199"/>
      <c r="EOT25" s="199"/>
      <c r="EOU25" s="199"/>
      <c r="EOV25" s="199"/>
      <c r="EOW25" s="199"/>
      <c r="EOX25" s="199"/>
      <c r="EOY25" s="199"/>
      <c r="EOZ25" s="199"/>
      <c r="EPA25" s="199"/>
      <c r="EPB25" s="199"/>
      <c r="EPC25" s="199"/>
      <c r="EPD25" s="199"/>
      <c r="EPE25" s="199"/>
      <c r="EPF25" s="199"/>
      <c r="EPG25" s="199"/>
      <c r="EPH25" s="199"/>
      <c r="EPI25" s="199"/>
      <c r="EPJ25" s="199"/>
      <c r="EPK25" s="199"/>
      <c r="EPL25" s="199"/>
      <c r="EPM25" s="199"/>
      <c r="EPN25" s="199"/>
      <c r="EPO25" s="199"/>
      <c r="EPP25" s="199"/>
      <c r="EPQ25" s="199"/>
      <c r="EPR25" s="199"/>
      <c r="EPS25" s="199"/>
      <c r="EPT25" s="199"/>
      <c r="EPU25" s="199"/>
      <c r="EPV25" s="199"/>
      <c r="EPW25" s="199"/>
      <c r="EPX25" s="199"/>
      <c r="EPY25" s="199"/>
      <c r="EPZ25" s="199"/>
      <c r="EQA25" s="199"/>
      <c r="EQB25" s="199"/>
      <c r="EQC25" s="199"/>
      <c r="EQD25" s="199"/>
      <c r="EQE25" s="199"/>
      <c r="EQF25" s="199"/>
      <c r="EQG25" s="199"/>
      <c r="EQH25" s="199"/>
      <c r="EQI25" s="199"/>
      <c r="EQJ25" s="199"/>
      <c r="EQK25" s="199"/>
      <c r="EQL25" s="199"/>
      <c r="EQM25" s="199"/>
      <c r="EQN25" s="199"/>
      <c r="EQO25" s="199"/>
      <c r="EQP25" s="199"/>
      <c r="EQQ25" s="199"/>
      <c r="EQR25" s="199"/>
      <c r="EQS25" s="199"/>
      <c r="EQT25" s="199"/>
      <c r="EQU25" s="199"/>
      <c r="EQV25" s="199"/>
      <c r="EQW25" s="199"/>
      <c r="EQX25" s="199"/>
      <c r="EQY25" s="199"/>
      <c r="EQZ25" s="199"/>
      <c r="ERA25" s="199"/>
      <c r="ERB25" s="199"/>
      <c r="ERC25" s="199"/>
      <c r="ERD25" s="199"/>
      <c r="ERE25" s="199"/>
      <c r="ERF25" s="199"/>
      <c r="ERG25" s="199"/>
      <c r="ERH25" s="199"/>
      <c r="ERI25" s="199"/>
      <c r="ERJ25" s="199"/>
      <c r="ERK25" s="199"/>
      <c r="ERL25" s="199"/>
      <c r="ERM25" s="199"/>
      <c r="ERN25" s="199"/>
      <c r="ERO25" s="199"/>
      <c r="ERP25" s="199"/>
      <c r="ERQ25" s="199"/>
      <c r="ERR25" s="199"/>
      <c r="ERS25" s="199"/>
      <c r="ERT25" s="199"/>
      <c r="ERU25" s="199"/>
      <c r="ERV25" s="199"/>
      <c r="ERW25" s="199"/>
      <c r="ERX25" s="199"/>
      <c r="ERY25" s="199"/>
      <c r="ERZ25" s="199"/>
      <c r="ESA25" s="199"/>
      <c r="ESB25" s="199"/>
      <c r="ESC25" s="199"/>
      <c r="ESD25" s="199"/>
      <c r="ESE25" s="199"/>
      <c r="ESF25" s="199"/>
      <c r="ESG25" s="199"/>
      <c r="ESH25" s="199"/>
      <c r="ESI25" s="199"/>
      <c r="ESJ25" s="199"/>
      <c r="ESK25" s="199"/>
      <c r="ESL25" s="199"/>
      <c r="ESM25" s="199"/>
      <c r="ESN25" s="199"/>
      <c r="ESO25" s="199"/>
      <c r="ESP25" s="199"/>
      <c r="ESQ25" s="199"/>
      <c r="ESR25" s="199"/>
      <c r="ESS25" s="199"/>
      <c r="EST25" s="199"/>
      <c r="ESU25" s="199"/>
      <c r="ESV25" s="199"/>
      <c r="ESW25" s="199"/>
      <c r="ESX25" s="199"/>
      <c r="ESY25" s="199"/>
      <c r="ESZ25" s="199"/>
      <c r="ETA25" s="199"/>
      <c r="ETB25" s="199"/>
      <c r="ETC25" s="199"/>
      <c r="ETD25" s="199"/>
      <c r="ETE25" s="199"/>
      <c r="ETF25" s="199"/>
      <c r="ETG25" s="199"/>
      <c r="ETH25" s="199"/>
      <c r="ETI25" s="199"/>
      <c r="ETJ25" s="199"/>
      <c r="ETK25" s="199"/>
      <c r="ETL25" s="199"/>
      <c r="ETM25" s="199"/>
      <c r="ETN25" s="199"/>
      <c r="ETO25" s="199"/>
      <c r="ETP25" s="199"/>
      <c r="ETQ25" s="199"/>
      <c r="ETR25" s="199"/>
      <c r="ETS25" s="199"/>
      <c r="ETT25" s="199"/>
      <c r="ETU25" s="199"/>
      <c r="ETV25" s="199"/>
      <c r="ETW25" s="199"/>
      <c r="ETX25" s="199"/>
      <c r="ETY25" s="199"/>
      <c r="ETZ25" s="199"/>
      <c r="EUA25" s="199"/>
      <c r="EUB25" s="199"/>
      <c r="EUC25" s="199"/>
      <c r="EUD25" s="199"/>
      <c r="EUE25" s="199"/>
      <c r="EUF25" s="199"/>
      <c r="EUG25" s="199"/>
      <c r="EUH25" s="199"/>
      <c r="EUI25" s="199"/>
      <c r="EUJ25" s="199"/>
      <c r="EUK25" s="199"/>
      <c r="EUL25" s="199"/>
      <c r="EUM25" s="199"/>
      <c r="EUN25" s="199"/>
      <c r="EUO25" s="199"/>
      <c r="EUP25" s="199"/>
      <c r="EUQ25" s="199"/>
      <c r="EUR25" s="199"/>
      <c r="EUS25" s="199"/>
      <c r="EUT25" s="199"/>
      <c r="EUU25" s="199"/>
      <c r="EUV25" s="199"/>
      <c r="EUW25" s="199"/>
      <c r="EUX25" s="199"/>
      <c r="EUY25" s="199"/>
      <c r="EUZ25" s="199"/>
      <c r="EVA25" s="199"/>
      <c r="EVB25" s="199"/>
      <c r="EVC25" s="199"/>
      <c r="EVD25" s="199"/>
      <c r="EVE25" s="199"/>
      <c r="EVF25" s="199"/>
      <c r="EVG25" s="199"/>
      <c r="EVH25" s="199"/>
      <c r="EVI25" s="199"/>
      <c r="EVJ25" s="199"/>
      <c r="EVK25" s="199"/>
      <c r="EVL25" s="199"/>
      <c r="EVM25" s="199"/>
      <c r="EVN25" s="199"/>
      <c r="EVO25" s="199"/>
      <c r="EVP25" s="199"/>
      <c r="EVQ25" s="199"/>
      <c r="EVR25" s="199"/>
      <c r="EVS25" s="199"/>
      <c r="EVT25" s="199"/>
      <c r="EVU25" s="199"/>
      <c r="EVV25" s="199"/>
      <c r="EVW25" s="199"/>
      <c r="EVX25" s="199"/>
      <c r="EVY25" s="199"/>
      <c r="EVZ25" s="199"/>
      <c r="EWA25" s="199"/>
      <c r="EWB25" s="199"/>
      <c r="EWC25" s="199"/>
      <c r="EWD25" s="199"/>
      <c r="EWE25" s="199"/>
      <c r="EWF25" s="199"/>
      <c r="EWG25" s="199"/>
      <c r="EWH25" s="199"/>
      <c r="EWI25" s="199"/>
      <c r="EWJ25" s="199"/>
      <c r="EWK25" s="199"/>
      <c r="EWL25" s="199"/>
      <c r="EWM25" s="199"/>
      <c r="EWN25" s="199"/>
      <c r="EWO25" s="199"/>
      <c r="EWP25" s="199"/>
      <c r="EWQ25" s="199"/>
      <c r="EWR25" s="199"/>
      <c r="EWS25" s="199"/>
      <c r="EWT25" s="199"/>
      <c r="EWU25" s="199"/>
      <c r="EWV25" s="199"/>
      <c r="EWW25" s="199"/>
      <c r="EWX25" s="199"/>
      <c r="EWY25" s="199"/>
      <c r="EWZ25" s="199"/>
      <c r="EXA25" s="199"/>
      <c r="EXB25" s="199"/>
      <c r="EXC25" s="199"/>
      <c r="EXD25" s="199"/>
      <c r="EXE25" s="199"/>
      <c r="EXF25" s="199"/>
      <c r="EXG25" s="199"/>
      <c r="EXH25" s="199"/>
      <c r="EXI25" s="199"/>
      <c r="EXJ25" s="199"/>
      <c r="EXK25" s="199"/>
      <c r="EXL25" s="199"/>
      <c r="EXM25" s="199"/>
      <c r="EXN25" s="199"/>
      <c r="EXO25" s="199"/>
      <c r="EXP25" s="199"/>
      <c r="EXQ25" s="199"/>
      <c r="EXR25" s="199"/>
      <c r="EXS25" s="199"/>
      <c r="EXT25" s="199"/>
      <c r="EXU25" s="199"/>
      <c r="EXV25" s="199"/>
      <c r="EXW25" s="199"/>
      <c r="EXX25" s="199"/>
      <c r="EXY25" s="199"/>
      <c r="EXZ25" s="199"/>
      <c r="EYA25" s="199"/>
      <c r="EYB25" s="199"/>
      <c r="EYC25" s="199"/>
      <c r="EYD25" s="199"/>
      <c r="EYE25" s="199"/>
      <c r="EYF25" s="199"/>
      <c r="EYG25" s="199"/>
      <c r="EYH25" s="199"/>
      <c r="EYI25" s="199"/>
      <c r="EYJ25" s="199"/>
      <c r="EYK25" s="199"/>
      <c r="EYL25" s="199"/>
      <c r="EYM25" s="199"/>
      <c r="EYN25" s="199"/>
      <c r="EYO25" s="199"/>
      <c r="EYP25" s="199"/>
      <c r="EYQ25" s="199"/>
      <c r="EYR25" s="199"/>
      <c r="EYS25" s="199"/>
      <c r="EYT25" s="199"/>
      <c r="EYU25" s="199"/>
      <c r="EYV25" s="199"/>
      <c r="EYW25" s="199"/>
      <c r="EYX25" s="199"/>
      <c r="EYY25" s="199"/>
      <c r="EYZ25" s="199"/>
      <c r="EZA25" s="199"/>
      <c r="EZB25" s="199"/>
      <c r="EZC25" s="199"/>
      <c r="EZD25" s="199"/>
      <c r="EZE25" s="199"/>
      <c r="EZF25" s="199"/>
      <c r="EZG25" s="199"/>
      <c r="EZH25" s="199"/>
      <c r="EZI25" s="199"/>
      <c r="EZJ25" s="199"/>
      <c r="EZK25" s="199"/>
      <c r="EZL25" s="199"/>
      <c r="EZM25" s="199"/>
      <c r="EZN25" s="199"/>
      <c r="EZO25" s="199"/>
      <c r="EZP25" s="199"/>
      <c r="EZQ25" s="199"/>
      <c r="EZR25" s="199"/>
      <c r="EZS25" s="199"/>
      <c r="EZT25" s="199"/>
      <c r="EZU25" s="199"/>
      <c r="EZV25" s="199"/>
      <c r="EZW25" s="199"/>
      <c r="EZX25" s="199"/>
      <c r="EZY25" s="199"/>
      <c r="EZZ25" s="199"/>
      <c r="FAA25" s="199"/>
      <c r="FAB25" s="199"/>
      <c r="FAC25" s="199"/>
      <c r="FAD25" s="199"/>
      <c r="FAE25" s="199"/>
      <c r="FAF25" s="199"/>
      <c r="FAG25" s="199"/>
      <c r="FAH25" s="199"/>
      <c r="FAI25" s="199"/>
      <c r="FAJ25" s="199"/>
      <c r="FAK25" s="199"/>
      <c r="FAL25" s="199"/>
      <c r="FAM25" s="199"/>
      <c r="FAN25" s="199"/>
      <c r="FAO25" s="199"/>
      <c r="FAP25" s="199"/>
      <c r="FAQ25" s="199"/>
      <c r="FAR25" s="199"/>
      <c r="FAS25" s="199"/>
      <c r="FAT25" s="199"/>
      <c r="FAU25" s="199"/>
      <c r="FAV25" s="199"/>
      <c r="FAW25" s="199"/>
      <c r="FAX25" s="199"/>
      <c r="FAY25" s="199"/>
      <c r="FAZ25" s="199"/>
      <c r="FBA25" s="199"/>
      <c r="FBB25" s="199"/>
      <c r="FBC25" s="199"/>
      <c r="FBD25" s="199"/>
      <c r="FBE25" s="199"/>
      <c r="FBF25" s="199"/>
      <c r="FBG25" s="199"/>
      <c r="FBH25" s="199"/>
      <c r="FBI25" s="199"/>
      <c r="FBJ25" s="199"/>
      <c r="FBK25" s="199"/>
      <c r="FBL25" s="199"/>
      <c r="FBM25" s="199"/>
      <c r="FBN25" s="199"/>
      <c r="FBO25" s="199"/>
      <c r="FBP25" s="199"/>
      <c r="FBQ25" s="199"/>
      <c r="FBR25" s="199"/>
      <c r="FBS25" s="199"/>
      <c r="FBT25" s="199"/>
      <c r="FBU25" s="199"/>
      <c r="FBV25" s="199"/>
      <c r="FBW25" s="199"/>
      <c r="FBX25" s="199"/>
      <c r="FBY25" s="199"/>
      <c r="FBZ25" s="199"/>
      <c r="FCA25" s="199"/>
      <c r="FCB25" s="199"/>
      <c r="FCC25" s="199"/>
      <c r="FCD25" s="199"/>
      <c r="FCE25" s="199"/>
      <c r="FCF25" s="199"/>
      <c r="FCG25" s="199"/>
      <c r="FCH25" s="199"/>
      <c r="FCI25" s="199"/>
      <c r="FCJ25" s="199"/>
      <c r="FCK25" s="199"/>
      <c r="FCL25" s="199"/>
      <c r="FCM25" s="199"/>
      <c r="FCN25" s="199"/>
      <c r="FCO25" s="199"/>
      <c r="FCP25" s="199"/>
      <c r="FCQ25" s="199"/>
      <c r="FCR25" s="199"/>
      <c r="FCS25" s="199"/>
      <c r="FCT25" s="199"/>
      <c r="FCU25" s="199"/>
      <c r="FCV25" s="199"/>
      <c r="FCW25" s="199"/>
      <c r="FCX25" s="199"/>
      <c r="FCY25" s="199"/>
      <c r="FCZ25" s="199"/>
      <c r="FDA25" s="199"/>
      <c r="FDB25" s="199"/>
      <c r="FDC25" s="199"/>
      <c r="FDD25" s="199"/>
      <c r="FDE25" s="199"/>
      <c r="FDF25" s="199"/>
      <c r="FDG25" s="199"/>
      <c r="FDH25" s="199"/>
      <c r="FDI25" s="199"/>
      <c r="FDJ25" s="199"/>
      <c r="FDK25" s="199"/>
      <c r="FDL25" s="199"/>
      <c r="FDM25" s="199"/>
      <c r="FDN25" s="199"/>
      <c r="FDO25" s="199"/>
      <c r="FDP25" s="199"/>
      <c r="FDQ25" s="199"/>
      <c r="FDR25" s="199"/>
      <c r="FDS25" s="199"/>
      <c r="FDT25" s="199"/>
      <c r="FDU25" s="199"/>
      <c r="FDV25" s="199"/>
      <c r="FDW25" s="199"/>
      <c r="FDX25" s="199"/>
      <c r="FDY25" s="199"/>
      <c r="FDZ25" s="199"/>
      <c r="FEA25" s="199"/>
      <c r="FEB25" s="199"/>
      <c r="FEC25" s="199"/>
      <c r="FED25" s="199"/>
      <c r="FEE25" s="199"/>
      <c r="FEF25" s="199"/>
      <c r="FEG25" s="199"/>
      <c r="FEH25" s="199"/>
      <c r="FEI25" s="199"/>
      <c r="FEJ25" s="199"/>
      <c r="FEK25" s="199"/>
      <c r="FEL25" s="199"/>
      <c r="FEM25" s="199"/>
      <c r="FEN25" s="199"/>
      <c r="FEO25" s="199"/>
      <c r="FEP25" s="199"/>
      <c r="FEQ25" s="199"/>
      <c r="FER25" s="199"/>
      <c r="FES25" s="199"/>
      <c r="FET25" s="199"/>
      <c r="FEU25" s="199"/>
      <c r="FEV25" s="199"/>
      <c r="FEW25" s="199"/>
      <c r="FEX25" s="199"/>
      <c r="FEY25" s="199"/>
      <c r="FEZ25" s="199"/>
      <c r="FFA25" s="199"/>
      <c r="FFB25" s="199"/>
      <c r="FFC25" s="199"/>
      <c r="FFD25" s="199"/>
      <c r="FFE25" s="199"/>
      <c r="FFF25" s="199"/>
      <c r="FFG25" s="199"/>
      <c r="FFH25" s="199"/>
      <c r="FFI25" s="199"/>
      <c r="FFJ25" s="199"/>
      <c r="FFK25" s="199"/>
      <c r="FFL25" s="199"/>
      <c r="FFM25" s="199"/>
      <c r="FFN25" s="199"/>
      <c r="FFO25" s="199"/>
      <c r="FFP25" s="199"/>
      <c r="FFQ25" s="199"/>
      <c r="FFR25" s="199"/>
      <c r="FFS25" s="199"/>
      <c r="FFT25" s="199"/>
      <c r="FFU25" s="199"/>
      <c r="FFV25" s="199"/>
      <c r="FFW25" s="199"/>
      <c r="FFX25" s="199"/>
      <c r="FFY25" s="199"/>
      <c r="FFZ25" s="199"/>
      <c r="FGA25" s="199"/>
      <c r="FGB25" s="199"/>
      <c r="FGC25" s="199"/>
      <c r="FGD25" s="199"/>
      <c r="FGE25" s="199"/>
      <c r="FGF25" s="199"/>
      <c r="FGG25" s="199"/>
      <c r="FGH25" s="199"/>
      <c r="FGI25" s="199"/>
      <c r="FGJ25" s="199"/>
      <c r="FGK25" s="199"/>
      <c r="FGL25" s="199"/>
      <c r="FGM25" s="199"/>
      <c r="FGN25" s="199"/>
      <c r="FGO25" s="199"/>
      <c r="FGP25" s="199"/>
      <c r="FGQ25" s="199"/>
      <c r="FGR25" s="199"/>
      <c r="FGS25" s="199"/>
      <c r="FGT25" s="199"/>
      <c r="FGU25" s="199"/>
      <c r="FGV25" s="199"/>
      <c r="FGW25" s="199"/>
      <c r="FGX25" s="199"/>
      <c r="FGY25" s="199"/>
      <c r="FGZ25" s="199"/>
      <c r="FHA25" s="199"/>
      <c r="FHB25" s="199"/>
      <c r="FHC25" s="199"/>
      <c r="FHD25" s="199"/>
      <c r="FHE25" s="199"/>
      <c r="FHF25" s="199"/>
      <c r="FHG25" s="199"/>
      <c r="FHH25" s="199"/>
      <c r="FHI25" s="199"/>
      <c r="FHJ25" s="199"/>
      <c r="FHK25" s="199"/>
      <c r="FHL25" s="199"/>
      <c r="FHM25" s="199"/>
      <c r="FHN25" s="199"/>
      <c r="FHO25" s="199"/>
      <c r="FHP25" s="199"/>
      <c r="FHQ25" s="199"/>
      <c r="FHR25" s="199"/>
      <c r="FHS25" s="199"/>
      <c r="FHT25" s="199"/>
      <c r="FHU25" s="199"/>
      <c r="FHV25" s="199"/>
      <c r="FHW25" s="199"/>
      <c r="FHX25" s="199"/>
      <c r="FHY25" s="199"/>
      <c r="FHZ25" s="199"/>
      <c r="FIA25" s="199"/>
      <c r="FIB25" s="199"/>
      <c r="FIC25" s="199"/>
      <c r="FID25" s="199"/>
      <c r="FIE25" s="199"/>
      <c r="FIF25" s="199"/>
      <c r="FIG25" s="199"/>
      <c r="FIH25" s="199"/>
      <c r="FII25" s="199"/>
      <c r="FIJ25" s="199"/>
      <c r="FIK25" s="199"/>
      <c r="FIL25" s="199"/>
      <c r="FIM25" s="199"/>
      <c r="FIN25" s="199"/>
      <c r="FIO25" s="199"/>
      <c r="FIP25" s="199"/>
      <c r="FIQ25" s="199"/>
      <c r="FIR25" s="199"/>
      <c r="FIS25" s="199"/>
      <c r="FIT25" s="199"/>
      <c r="FIU25" s="199"/>
      <c r="FIV25" s="199"/>
      <c r="FIW25" s="199"/>
      <c r="FIX25" s="199"/>
      <c r="FIY25" s="199"/>
      <c r="FIZ25" s="199"/>
      <c r="FJA25" s="199"/>
      <c r="FJB25" s="199"/>
      <c r="FJC25" s="199"/>
      <c r="FJD25" s="199"/>
      <c r="FJE25" s="199"/>
      <c r="FJF25" s="199"/>
      <c r="FJG25" s="199"/>
      <c r="FJH25" s="199"/>
      <c r="FJI25" s="199"/>
      <c r="FJJ25" s="199"/>
      <c r="FJK25" s="199"/>
      <c r="FJL25" s="199"/>
      <c r="FJM25" s="199"/>
      <c r="FJN25" s="199"/>
      <c r="FJO25" s="199"/>
      <c r="FJP25" s="199"/>
      <c r="FJQ25" s="199"/>
      <c r="FJR25" s="199"/>
      <c r="FJS25" s="199"/>
      <c r="FJT25" s="199"/>
      <c r="FJU25" s="199"/>
      <c r="FJV25" s="199"/>
      <c r="FJW25" s="199"/>
      <c r="FJX25" s="199"/>
      <c r="FJY25" s="199"/>
      <c r="FJZ25" s="199"/>
      <c r="FKA25" s="199"/>
      <c r="FKB25" s="199"/>
      <c r="FKC25" s="199"/>
      <c r="FKD25" s="199"/>
      <c r="FKE25" s="199"/>
      <c r="FKF25" s="199"/>
      <c r="FKG25" s="199"/>
      <c r="FKH25" s="199"/>
      <c r="FKI25" s="199"/>
      <c r="FKJ25" s="199"/>
      <c r="FKK25" s="199"/>
      <c r="FKL25" s="199"/>
      <c r="FKM25" s="199"/>
      <c r="FKN25" s="199"/>
      <c r="FKO25" s="199"/>
      <c r="FKP25" s="199"/>
      <c r="FKQ25" s="199"/>
      <c r="FKR25" s="199"/>
      <c r="FKS25" s="199"/>
      <c r="FKT25" s="199"/>
      <c r="FKU25" s="199"/>
      <c r="FKV25" s="199"/>
      <c r="FKW25" s="199"/>
      <c r="FKX25" s="199"/>
      <c r="FKY25" s="199"/>
      <c r="FKZ25" s="199"/>
      <c r="FLA25" s="199"/>
      <c r="FLB25" s="199"/>
      <c r="FLC25" s="199"/>
      <c r="FLD25" s="199"/>
      <c r="FLE25" s="199"/>
      <c r="FLF25" s="199"/>
      <c r="FLG25" s="199"/>
      <c r="FLH25" s="199"/>
      <c r="FLI25" s="199"/>
      <c r="FLJ25" s="199"/>
      <c r="FLK25" s="199"/>
      <c r="FLL25" s="199"/>
      <c r="FLM25" s="199"/>
      <c r="FLN25" s="199"/>
      <c r="FLO25" s="199"/>
      <c r="FLP25" s="199"/>
      <c r="FLQ25" s="199"/>
      <c r="FLR25" s="199"/>
      <c r="FLS25" s="199"/>
      <c r="FLT25" s="199"/>
      <c r="FLU25" s="199"/>
      <c r="FLV25" s="199"/>
      <c r="FLW25" s="199"/>
      <c r="FLX25" s="199"/>
      <c r="FLY25" s="199"/>
      <c r="FLZ25" s="199"/>
      <c r="FMA25" s="199"/>
      <c r="FMB25" s="199"/>
      <c r="FMC25" s="199"/>
      <c r="FMD25" s="199"/>
      <c r="FME25" s="199"/>
      <c r="FMF25" s="199"/>
      <c r="FMG25" s="199"/>
      <c r="FMH25" s="199"/>
      <c r="FMI25" s="199"/>
      <c r="FMJ25" s="199"/>
      <c r="FMK25" s="199"/>
      <c r="FML25" s="199"/>
      <c r="FMM25" s="199"/>
      <c r="FMN25" s="199"/>
      <c r="FMO25" s="199"/>
      <c r="FMP25" s="199"/>
      <c r="FMQ25" s="199"/>
      <c r="FMR25" s="199"/>
      <c r="FMS25" s="199"/>
      <c r="FMT25" s="199"/>
      <c r="FMU25" s="199"/>
      <c r="FMV25" s="199"/>
      <c r="FMW25" s="199"/>
      <c r="FMX25" s="199"/>
      <c r="FMY25" s="199"/>
      <c r="FMZ25" s="199"/>
      <c r="FNA25" s="199"/>
      <c r="FNB25" s="199"/>
      <c r="FNC25" s="199"/>
      <c r="FND25" s="199"/>
      <c r="FNE25" s="199"/>
      <c r="FNF25" s="199"/>
      <c r="FNG25" s="199"/>
      <c r="FNH25" s="199"/>
      <c r="FNI25" s="199"/>
      <c r="FNJ25" s="199"/>
      <c r="FNK25" s="199"/>
      <c r="FNL25" s="199"/>
      <c r="FNM25" s="199"/>
      <c r="FNN25" s="199"/>
      <c r="FNO25" s="199"/>
      <c r="FNP25" s="199"/>
      <c r="FNQ25" s="199"/>
      <c r="FNR25" s="199"/>
      <c r="FNS25" s="199"/>
      <c r="FNT25" s="199"/>
      <c r="FNU25" s="199"/>
      <c r="FNV25" s="199"/>
      <c r="FNW25" s="199"/>
      <c r="FNX25" s="199"/>
      <c r="FNY25" s="199"/>
      <c r="FNZ25" s="199"/>
      <c r="FOA25" s="199"/>
      <c r="FOB25" s="199"/>
      <c r="FOC25" s="199"/>
      <c r="FOD25" s="199"/>
      <c r="FOE25" s="199"/>
      <c r="FOF25" s="199"/>
      <c r="FOG25" s="199"/>
      <c r="FOH25" s="199"/>
      <c r="FOI25" s="199"/>
      <c r="FOJ25" s="199"/>
      <c r="FOK25" s="199"/>
      <c r="FOL25" s="199"/>
      <c r="FOM25" s="199"/>
      <c r="FON25" s="199"/>
      <c r="FOO25" s="199"/>
      <c r="FOP25" s="199"/>
      <c r="FOQ25" s="199"/>
      <c r="FOR25" s="199"/>
      <c r="FOS25" s="199"/>
      <c r="FOT25" s="199"/>
      <c r="FOU25" s="199"/>
      <c r="FOV25" s="199"/>
      <c r="FOW25" s="199"/>
      <c r="FOX25" s="199"/>
      <c r="FOY25" s="199"/>
      <c r="FOZ25" s="199"/>
      <c r="FPA25" s="199"/>
      <c r="FPB25" s="199"/>
      <c r="FPC25" s="199"/>
      <c r="FPD25" s="199"/>
      <c r="FPE25" s="199"/>
      <c r="FPF25" s="199"/>
      <c r="FPG25" s="199"/>
      <c r="FPH25" s="199"/>
      <c r="FPI25" s="199"/>
      <c r="FPJ25" s="199"/>
      <c r="FPK25" s="199"/>
      <c r="FPL25" s="199"/>
      <c r="FPM25" s="199"/>
      <c r="FPN25" s="199"/>
      <c r="FPO25" s="199"/>
      <c r="FPP25" s="199"/>
      <c r="FPQ25" s="199"/>
      <c r="FPR25" s="199"/>
      <c r="FPS25" s="199"/>
      <c r="FPT25" s="199"/>
      <c r="FPU25" s="199"/>
      <c r="FPV25" s="199"/>
      <c r="FPW25" s="199"/>
      <c r="FPX25" s="199"/>
      <c r="FPY25" s="199"/>
      <c r="FPZ25" s="199"/>
      <c r="FQA25" s="199"/>
      <c r="FQB25" s="199"/>
      <c r="FQC25" s="199"/>
      <c r="FQD25" s="199"/>
      <c r="FQE25" s="199"/>
      <c r="FQF25" s="199"/>
      <c r="FQG25" s="199"/>
      <c r="FQH25" s="199"/>
      <c r="FQI25" s="199"/>
      <c r="FQJ25" s="199"/>
      <c r="FQK25" s="199"/>
      <c r="FQL25" s="199"/>
      <c r="FQM25" s="199"/>
      <c r="FQN25" s="199"/>
      <c r="FQO25" s="199"/>
      <c r="FQP25" s="199"/>
      <c r="FQQ25" s="199"/>
      <c r="FQR25" s="199"/>
      <c r="FQS25" s="199"/>
      <c r="FQT25" s="199"/>
      <c r="FQU25" s="199"/>
      <c r="FQV25" s="199"/>
      <c r="FQW25" s="199"/>
      <c r="FQX25" s="199"/>
      <c r="FQY25" s="199"/>
      <c r="FQZ25" s="199"/>
      <c r="FRA25" s="199"/>
      <c r="FRB25" s="199"/>
      <c r="FRC25" s="199"/>
      <c r="FRD25" s="199"/>
      <c r="FRE25" s="199"/>
      <c r="FRF25" s="199"/>
      <c r="FRG25" s="199"/>
      <c r="FRH25" s="199"/>
      <c r="FRI25" s="199"/>
      <c r="FRJ25" s="199"/>
      <c r="FRK25" s="199"/>
      <c r="FRL25" s="199"/>
      <c r="FRM25" s="199"/>
      <c r="FRN25" s="199"/>
      <c r="FRO25" s="199"/>
      <c r="FRP25" s="199"/>
      <c r="FRQ25" s="199"/>
      <c r="FRR25" s="199"/>
      <c r="FRS25" s="199"/>
      <c r="FRT25" s="199"/>
      <c r="FRU25" s="199"/>
      <c r="FRV25" s="199"/>
      <c r="FRW25" s="199"/>
      <c r="FRX25" s="199"/>
      <c r="FRY25" s="199"/>
      <c r="FRZ25" s="199"/>
      <c r="FSA25" s="199"/>
      <c r="FSB25" s="199"/>
      <c r="FSC25" s="199"/>
      <c r="FSD25" s="199"/>
      <c r="FSE25" s="199"/>
      <c r="FSF25" s="199"/>
      <c r="FSG25" s="199"/>
      <c r="FSH25" s="199"/>
      <c r="FSI25" s="199"/>
      <c r="FSJ25" s="199"/>
      <c r="FSK25" s="199"/>
      <c r="FSL25" s="199"/>
      <c r="FSM25" s="199"/>
      <c r="FSN25" s="199"/>
      <c r="FSO25" s="199"/>
      <c r="FSP25" s="199"/>
      <c r="FSQ25" s="199"/>
      <c r="FSR25" s="199"/>
      <c r="FSS25" s="199"/>
      <c r="FST25" s="199"/>
      <c r="FSU25" s="199"/>
      <c r="FSV25" s="199"/>
      <c r="FSW25" s="199"/>
      <c r="FSX25" s="199"/>
      <c r="FSY25" s="199"/>
      <c r="FSZ25" s="199"/>
      <c r="FTA25" s="199"/>
      <c r="FTB25" s="199"/>
      <c r="FTC25" s="199"/>
      <c r="FTD25" s="199"/>
      <c r="FTE25" s="199"/>
      <c r="FTF25" s="199"/>
      <c r="FTG25" s="199"/>
      <c r="FTH25" s="199"/>
      <c r="FTI25" s="199"/>
      <c r="FTJ25" s="199"/>
      <c r="FTK25" s="199"/>
      <c r="FTL25" s="199"/>
      <c r="FTM25" s="199"/>
      <c r="FTN25" s="199"/>
      <c r="FTO25" s="199"/>
      <c r="FTP25" s="199"/>
      <c r="FTQ25" s="199"/>
      <c r="FTR25" s="199"/>
      <c r="FTS25" s="199"/>
      <c r="FTT25" s="199"/>
      <c r="FTU25" s="199"/>
      <c r="FTV25" s="199"/>
      <c r="FTW25" s="199"/>
      <c r="FTX25" s="199"/>
      <c r="FTY25" s="199"/>
      <c r="FTZ25" s="199"/>
      <c r="FUA25" s="199"/>
      <c r="FUB25" s="199"/>
      <c r="FUC25" s="199"/>
      <c r="FUD25" s="199"/>
      <c r="FUE25" s="199"/>
      <c r="FUF25" s="199"/>
      <c r="FUG25" s="199"/>
      <c r="FUH25" s="199"/>
      <c r="FUI25" s="199"/>
      <c r="FUJ25" s="199"/>
      <c r="FUK25" s="199"/>
      <c r="FUL25" s="199"/>
      <c r="FUM25" s="199"/>
      <c r="FUN25" s="199"/>
      <c r="FUO25" s="199"/>
      <c r="FUP25" s="199"/>
      <c r="FUQ25" s="199"/>
      <c r="FUR25" s="199"/>
      <c r="FUS25" s="199"/>
      <c r="FUT25" s="199"/>
      <c r="FUU25" s="199"/>
      <c r="FUV25" s="199"/>
      <c r="FUW25" s="199"/>
      <c r="FUX25" s="199"/>
      <c r="FUY25" s="199"/>
      <c r="FUZ25" s="199"/>
      <c r="FVA25" s="199"/>
      <c r="FVB25" s="199"/>
      <c r="FVC25" s="199"/>
      <c r="FVD25" s="199"/>
      <c r="FVE25" s="199"/>
      <c r="FVF25" s="199"/>
      <c r="FVG25" s="199"/>
      <c r="FVH25" s="199"/>
      <c r="FVI25" s="199"/>
      <c r="FVJ25" s="199"/>
      <c r="FVK25" s="199"/>
      <c r="FVL25" s="199"/>
      <c r="FVM25" s="199"/>
      <c r="FVN25" s="199"/>
      <c r="FVO25" s="199"/>
      <c r="FVP25" s="199"/>
      <c r="FVQ25" s="199"/>
      <c r="FVR25" s="199"/>
      <c r="FVS25" s="199"/>
      <c r="FVT25" s="199"/>
      <c r="FVU25" s="199"/>
      <c r="FVV25" s="199"/>
      <c r="FVW25" s="199"/>
      <c r="FVX25" s="199"/>
      <c r="FVY25" s="199"/>
      <c r="FVZ25" s="199"/>
      <c r="FWA25" s="199"/>
      <c r="FWB25" s="199"/>
      <c r="FWC25" s="199"/>
      <c r="FWD25" s="199"/>
      <c r="FWE25" s="199"/>
      <c r="FWF25" s="199"/>
      <c r="FWG25" s="199"/>
      <c r="FWH25" s="199"/>
      <c r="FWI25" s="199"/>
      <c r="FWJ25" s="199"/>
      <c r="FWK25" s="199"/>
      <c r="FWL25" s="199"/>
      <c r="FWM25" s="199"/>
      <c r="FWN25" s="199"/>
      <c r="FWO25" s="199"/>
      <c r="FWP25" s="199"/>
      <c r="FWQ25" s="199"/>
      <c r="FWR25" s="199"/>
      <c r="FWS25" s="199"/>
      <c r="FWT25" s="199"/>
      <c r="FWU25" s="199"/>
      <c r="FWV25" s="199"/>
      <c r="FWW25" s="199"/>
      <c r="FWX25" s="199"/>
      <c r="FWY25" s="199"/>
      <c r="FWZ25" s="199"/>
      <c r="FXA25" s="199"/>
      <c r="FXB25" s="199"/>
      <c r="FXC25" s="199"/>
      <c r="FXD25" s="199"/>
      <c r="FXE25" s="199"/>
      <c r="FXF25" s="199"/>
      <c r="FXG25" s="199"/>
      <c r="FXH25" s="199"/>
      <c r="FXI25" s="199"/>
      <c r="FXJ25" s="199"/>
      <c r="FXK25" s="199"/>
      <c r="FXL25" s="199"/>
      <c r="FXM25" s="199"/>
      <c r="FXN25" s="199"/>
      <c r="FXO25" s="199"/>
      <c r="FXP25" s="199"/>
      <c r="FXQ25" s="199"/>
      <c r="FXR25" s="199"/>
      <c r="FXS25" s="199"/>
      <c r="FXT25" s="199"/>
      <c r="FXU25" s="199"/>
      <c r="FXV25" s="199"/>
      <c r="FXW25" s="199"/>
      <c r="FXX25" s="199"/>
      <c r="FXY25" s="199"/>
      <c r="FXZ25" s="199"/>
      <c r="FYA25" s="199"/>
      <c r="FYB25" s="199"/>
      <c r="FYC25" s="199"/>
      <c r="FYD25" s="199"/>
      <c r="FYE25" s="199"/>
      <c r="FYF25" s="199"/>
      <c r="FYG25" s="199"/>
      <c r="FYH25" s="199"/>
      <c r="FYI25" s="199"/>
      <c r="FYJ25" s="199"/>
      <c r="FYK25" s="199"/>
      <c r="FYL25" s="199"/>
      <c r="FYM25" s="199"/>
      <c r="FYN25" s="199"/>
      <c r="FYO25" s="199"/>
      <c r="FYP25" s="199"/>
      <c r="FYQ25" s="199"/>
      <c r="FYR25" s="199"/>
      <c r="FYS25" s="199"/>
      <c r="FYT25" s="199"/>
      <c r="FYU25" s="199"/>
      <c r="FYV25" s="199"/>
      <c r="FYW25" s="199"/>
      <c r="FYX25" s="199"/>
      <c r="FYY25" s="199"/>
      <c r="FYZ25" s="199"/>
      <c r="FZA25" s="199"/>
      <c r="FZB25" s="199"/>
      <c r="FZC25" s="199"/>
      <c r="FZD25" s="199"/>
      <c r="FZE25" s="199"/>
      <c r="FZF25" s="199"/>
      <c r="FZG25" s="199"/>
      <c r="FZH25" s="199"/>
      <c r="FZI25" s="199"/>
      <c r="FZJ25" s="199"/>
      <c r="FZK25" s="199"/>
      <c r="FZL25" s="199"/>
      <c r="FZM25" s="199"/>
      <c r="FZN25" s="199"/>
      <c r="FZO25" s="199"/>
      <c r="FZP25" s="199"/>
      <c r="FZQ25" s="199"/>
      <c r="FZR25" s="199"/>
      <c r="FZS25" s="199"/>
      <c r="FZT25" s="199"/>
      <c r="FZU25" s="199"/>
      <c r="FZV25" s="199"/>
      <c r="FZW25" s="199"/>
      <c r="FZX25" s="199"/>
      <c r="FZY25" s="199"/>
      <c r="FZZ25" s="199"/>
      <c r="GAA25" s="199"/>
      <c r="GAB25" s="199"/>
      <c r="GAC25" s="199"/>
      <c r="GAD25" s="199"/>
      <c r="GAE25" s="199"/>
      <c r="GAF25" s="199"/>
      <c r="GAG25" s="199"/>
      <c r="GAH25" s="199"/>
      <c r="GAI25" s="199"/>
      <c r="GAJ25" s="199"/>
      <c r="GAK25" s="199"/>
      <c r="GAL25" s="199"/>
      <c r="GAM25" s="199"/>
      <c r="GAN25" s="199"/>
      <c r="GAO25" s="199"/>
      <c r="GAP25" s="199"/>
      <c r="GAQ25" s="199"/>
      <c r="GAR25" s="199"/>
      <c r="GAS25" s="199"/>
      <c r="GAT25" s="199"/>
      <c r="GAU25" s="199"/>
      <c r="GAV25" s="199"/>
      <c r="GAW25" s="199"/>
      <c r="GAX25" s="199"/>
      <c r="GAY25" s="199"/>
      <c r="GAZ25" s="199"/>
      <c r="GBA25" s="199"/>
      <c r="GBB25" s="199"/>
      <c r="GBC25" s="199"/>
      <c r="GBD25" s="199"/>
      <c r="GBE25" s="199"/>
      <c r="GBF25" s="199"/>
      <c r="GBG25" s="199"/>
      <c r="GBH25" s="199"/>
      <c r="GBI25" s="199"/>
      <c r="GBJ25" s="199"/>
      <c r="GBK25" s="199"/>
      <c r="GBL25" s="199"/>
      <c r="GBM25" s="199"/>
      <c r="GBN25" s="199"/>
      <c r="GBO25" s="199"/>
      <c r="GBP25" s="199"/>
      <c r="GBQ25" s="199"/>
      <c r="GBR25" s="199"/>
      <c r="GBS25" s="199"/>
      <c r="GBT25" s="199"/>
      <c r="GBU25" s="199"/>
      <c r="GBV25" s="199"/>
      <c r="GBW25" s="199"/>
      <c r="GBX25" s="199"/>
      <c r="GBY25" s="199"/>
      <c r="GBZ25" s="199"/>
      <c r="GCA25" s="199"/>
      <c r="GCB25" s="199"/>
      <c r="GCC25" s="199"/>
      <c r="GCD25" s="199"/>
      <c r="GCE25" s="199"/>
      <c r="GCF25" s="199"/>
      <c r="GCG25" s="199"/>
      <c r="GCH25" s="199"/>
      <c r="GCI25" s="199"/>
      <c r="GCJ25" s="199"/>
      <c r="GCK25" s="199"/>
      <c r="GCL25" s="199"/>
      <c r="GCM25" s="199"/>
      <c r="GCN25" s="199"/>
      <c r="GCO25" s="199"/>
      <c r="GCP25" s="199"/>
      <c r="GCQ25" s="199"/>
      <c r="GCR25" s="199"/>
      <c r="GCS25" s="199"/>
      <c r="GCT25" s="199"/>
      <c r="GCU25" s="199"/>
      <c r="GCV25" s="199"/>
      <c r="GCW25" s="199"/>
      <c r="GCX25" s="199"/>
      <c r="GCY25" s="199"/>
      <c r="GCZ25" s="199"/>
      <c r="GDA25" s="199"/>
      <c r="GDB25" s="199"/>
      <c r="GDC25" s="199"/>
      <c r="GDD25" s="199"/>
      <c r="GDE25" s="199"/>
      <c r="GDF25" s="199"/>
      <c r="GDG25" s="199"/>
      <c r="GDH25" s="199"/>
      <c r="GDI25" s="199"/>
      <c r="GDJ25" s="199"/>
      <c r="GDK25" s="199"/>
      <c r="GDL25" s="199"/>
      <c r="GDM25" s="199"/>
      <c r="GDN25" s="199"/>
      <c r="GDO25" s="199"/>
      <c r="GDP25" s="199"/>
      <c r="GDQ25" s="199"/>
      <c r="GDR25" s="199"/>
      <c r="GDS25" s="199"/>
      <c r="GDT25" s="199"/>
      <c r="GDU25" s="199"/>
      <c r="GDV25" s="199"/>
      <c r="GDW25" s="199"/>
      <c r="GDX25" s="199"/>
      <c r="GDY25" s="199"/>
      <c r="GDZ25" s="199"/>
      <c r="GEA25" s="199"/>
      <c r="GEB25" s="199"/>
      <c r="GEC25" s="199"/>
      <c r="GED25" s="199"/>
      <c r="GEE25" s="199"/>
      <c r="GEF25" s="199"/>
      <c r="GEG25" s="199"/>
      <c r="GEH25" s="199"/>
      <c r="GEI25" s="199"/>
      <c r="GEJ25" s="199"/>
      <c r="GEK25" s="199"/>
      <c r="GEL25" s="199"/>
      <c r="GEM25" s="199"/>
      <c r="GEN25" s="199"/>
      <c r="GEO25" s="199"/>
      <c r="GEP25" s="199"/>
      <c r="GEQ25" s="199"/>
      <c r="GER25" s="199"/>
      <c r="GES25" s="199"/>
      <c r="GET25" s="199"/>
      <c r="GEU25" s="199"/>
      <c r="GEV25" s="199"/>
      <c r="GEW25" s="199"/>
      <c r="GEX25" s="199"/>
      <c r="GEY25" s="199"/>
      <c r="GEZ25" s="199"/>
      <c r="GFA25" s="199"/>
      <c r="GFB25" s="199"/>
      <c r="GFC25" s="199"/>
      <c r="GFD25" s="199"/>
      <c r="GFE25" s="199"/>
      <c r="GFF25" s="199"/>
      <c r="GFG25" s="199"/>
      <c r="GFH25" s="199"/>
      <c r="GFI25" s="199"/>
      <c r="GFJ25" s="199"/>
      <c r="GFK25" s="199"/>
      <c r="GFL25" s="199"/>
      <c r="GFM25" s="199"/>
      <c r="GFN25" s="199"/>
      <c r="GFO25" s="199"/>
      <c r="GFP25" s="199"/>
      <c r="GFQ25" s="199"/>
      <c r="GFR25" s="199"/>
      <c r="GFS25" s="199"/>
      <c r="GFT25" s="199"/>
      <c r="GFU25" s="199"/>
      <c r="GFV25" s="199"/>
      <c r="GFW25" s="199"/>
      <c r="GFX25" s="199"/>
      <c r="GFY25" s="199"/>
      <c r="GFZ25" s="199"/>
      <c r="GGA25" s="199"/>
      <c r="GGB25" s="199"/>
      <c r="GGC25" s="199"/>
      <c r="GGD25" s="199"/>
      <c r="GGE25" s="199"/>
      <c r="GGF25" s="199"/>
      <c r="GGG25" s="199"/>
      <c r="GGH25" s="199"/>
      <c r="GGI25" s="199"/>
      <c r="GGJ25" s="199"/>
      <c r="GGK25" s="199"/>
      <c r="GGL25" s="199"/>
      <c r="GGM25" s="199"/>
      <c r="GGN25" s="199"/>
      <c r="GGO25" s="199"/>
      <c r="GGP25" s="199"/>
      <c r="GGQ25" s="199"/>
      <c r="GGR25" s="199"/>
      <c r="GGS25" s="199"/>
      <c r="GGT25" s="199"/>
      <c r="GGU25" s="199"/>
      <c r="GGV25" s="199"/>
      <c r="GGW25" s="199"/>
      <c r="GGX25" s="199"/>
      <c r="GGY25" s="199"/>
      <c r="GGZ25" s="199"/>
      <c r="GHA25" s="199"/>
      <c r="GHB25" s="199"/>
      <c r="GHC25" s="199"/>
      <c r="GHD25" s="199"/>
      <c r="GHE25" s="199"/>
      <c r="GHF25" s="199"/>
      <c r="GHG25" s="199"/>
      <c r="GHH25" s="199"/>
      <c r="GHI25" s="199"/>
      <c r="GHJ25" s="199"/>
      <c r="GHK25" s="199"/>
      <c r="GHL25" s="199"/>
      <c r="GHM25" s="199"/>
      <c r="GHN25" s="199"/>
      <c r="GHO25" s="199"/>
      <c r="GHP25" s="199"/>
      <c r="GHQ25" s="199"/>
      <c r="GHR25" s="199"/>
      <c r="GHS25" s="199"/>
      <c r="GHT25" s="199"/>
      <c r="GHU25" s="199"/>
      <c r="GHV25" s="199"/>
      <c r="GHW25" s="199"/>
      <c r="GHX25" s="199"/>
      <c r="GHY25" s="199"/>
      <c r="GHZ25" s="199"/>
      <c r="GIA25" s="199"/>
      <c r="GIB25" s="199"/>
      <c r="GIC25" s="199"/>
      <c r="GID25" s="199"/>
      <c r="GIE25" s="199"/>
      <c r="GIF25" s="199"/>
      <c r="GIG25" s="199"/>
      <c r="GIH25" s="199"/>
      <c r="GII25" s="199"/>
      <c r="GIJ25" s="199"/>
      <c r="GIK25" s="199"/>
      <c r="GIL25" s="199"/>
      <c r="GIM25" s="199"/>
      <c r="GIN25" s="199"/>
      <c r="GIO25" s="199"/>
      <c r="GIP25" s="199"/>
      <c r="GIQ25" s="199"/>
      <c r="GIR25" s="199"/>
      <c r="GIS25" s="199"/>
      <c r="GIT25" s="199"/>
      <c r="GIU25" s="199"/>
      <c r="GIV25" s="199"/>
      <c r="GIW25" s="199"/>
      <c r="GIX25" s="199"/>
      <c r="GIY25" s="199"/>
      <c r="GIZ25" s="199"/>
      <c r="GJA25" s="199"/>
      <c r="GJB25" s="199"/>
      <c r="GJC25" s="199"/>
      <c r="GJD25" s="199"/>
      <c r="GJE25" s="199"/>
      <c r="GJF25" s="199"/>
      <c r="GJG25" s="199"/>
      <c r="GJH25" s="199"/>
      <c r="GJI25" s="199"/>
      <c r="GJJ25" s="199"/>
      <c r="GJK25" s="199"/>
      <c r="GJL25" s="199"/>
      <c r="GJM25" s="199"/>
      <c r="GJN25" s="199"/>
      <c r="GJO25" s="199"/>
      <c r="GJP25" s="199"/>
      <c r="GJQ25" s="199"/>
      <c r="GJR25" s="199"/>
      <c r="GJS25" s="199"/>
      <c r="GJT25" s="199"/>
      <c r="GJU25" s="199"/>
      <c r="GJV25" s="199"/>
      <c r="GJW25" s="199"/>
      <c r="GJX25" s="199"/>
      <c r="GJY25" s="199"/>
      <c r="GJZ25" s="199"/>
      <c r="GKA25" s="199"/>
      <c r="GKB25" s="199"/>
      <c r="GKC25" s="199"/>
      <c r="GKD25" s="199"/>
      <c r="GKE25" s="199"/>
      <c r="GKF25" s="199"/>
      <c r="GKG25" s="199"/>
      <c r="GKH25" s="199"/>
      <c r="GKI25" s="199"/>
      <c r="GKJ25" s="199"/>
      <c r="GKK25" s="199"/>
      <c r="GKL25" s="199"/>
      <c r="GKM25" s="199"/>
      <c r="GKN25" s="199"/>
      <c r="GKO25" s="199"/>
      <c r="GKP25" s="199"/>
      <c r="GKQ25" s="199"/>
      <c r="GKR25" s="199"/>
      <c r="GKS25" s="199"/>
      <c r="GKT25" s="199"/>
      <c r="GKU25" s="199"/>
      <c r="GKV25" s="199"/>
      <c r="GKW25" s="199"/>
      <c r="GKX25" s="199"/>
      <c r="GKY25" s="199"/>
      <c r="GKZ25" s="199"/>
      <c r="GLA25" s="199"/>
      <c r="GLB25" s="199"/>
      <c r="GLC25" s="199"/>
      <c r="GLD25" s="199"/>
      <c r="GLE25" s="199"/>
      <c r="GLF25" s="199"/>
      <c r="GLG25" s="199"/>
      <c r="GLH25" s="199"/>
      <c r="GLI25" s="199"/>
      <c r="GLJ25" s="199"/>
      <c r="GLK25" s="199"/>
      <c r="GLL25" s="199"/>
      <c r="GLM25" s="199"/>
      <c r="GLN25" s="199"/>
      <c r="GLO25" s="199"/>
      <c r="GLP25" s="199"/>
      <c r="GLQ25" s="199"/>
      <c r="GLR25" s="199"/>
      <c r="GLS25" s="199"/>
      <c r="GLT25" s="199"/>
      <c r="GLU25" s="199"/>
      <c r="GLV25" s="199"/>
      <c r="GLW25" s="199"/>
      <c r="GLX25" s="199"/>
      <c r="GLY25" s="199"/>
      <c r="GLZ25" s="199"/>
      <c r="GMA25" s="199"/>
      <c r="GMB25" s="199"/>
      <c r="GMC25" s="199"/>
      <c r="GMD25" s="199"/>
      <c r="GME25" s="199"/>
      <c r="GMF25" s="199"/>
      <c r="GMG25" s="199"/>
      <c r="GMH25" s="199"/>
      <c r="GMI25" s="199"/>
      <c r="GMJ25" s="199"/>
      <c r="GMK25" s="199"/>
      <c r="GML25" s="199"/>
      <c r="GMM25" s="199"/>
      <c r="GMN25" s="199"/>
      <c r="GMO25" s="199"/>
      <c r="GMP25" s="199"/>
      <c r="GMQ25" s="199"/>
      <c r="GMR25" s="199"/>
      <c r="GMS25" s="199"/>
      <c r="GMT25" s="199"/>
      <c r="GMU25" s="199"/>
      <c r="GMV25" s="199"/>
      <c r="GMW25" s="199"/>
      <c r="GMX25" s="199"/>
      <c r="GMY25" s="199"/>
      <c r="GMZ25" s="199"/>
      <c r="GNA25" s="199"/>
      <c r="GNB25" s="199"/>
      <c r="GNC25" s="199"/>
      <c r="GND25" s="199"/>
      <c r="GNE25" s="199"/>
      <c r="GNF25" s="199"/>
      <c r="GNG25" s="199"/>
      <c r="GNH25" s="199"/>
      <c r="GNI25" s="199"/>
      <c r="GNJ25" s="199"/>
      <c r="GNK25" s="199"/>
      <c r="GNL25" s="199"/>
      <c r="GNM25" s="199"/>
      <c r="GNN25" s="199"/>
      <c r="GNO25" s="199"/>
      <c r="GNP25" s="199"/>
      <c r="GNQ25" s="199"/>
      <c r="GNR25" s="199"/>
      <c r="GNS25" s="199"/>
      <c r="GNT25" s="199"/>
      <c r="GNU25" s="199"/>
      <c r="GNV25" s="199"/>
      <c r="GNW25" s="199"/>
      <c r="GNX25" s="199"/>
      <c r="GNY25" s="199"/>
      <c r="GNZ25" s="199"/>
      <c r="GOA25" s="199"/>
      <c r="GOB25" s="199"/>
      <c r="GOC25" s="199"/>
      <c r="GOD25" s="199"/>
      <c r="GOE25" s="199"/>
      <c r="GOF25" s="199"/>
      <c r="GOG25" s="199"/>
      <c r="GOH25" s="199"/>
      <c r="GOI25" s="199"/>
      <c r="GOJ25" s="199"/>
      <c r="GOK25" s="199"/>
      <c r="GOL25" s="199"/>
      <c r="GOM25" s="199"/>
      <c r="GON25" s="199"/>
      <c r="GOO25" s="199"/>
      <c r="GOP25" s="199"/>
      <c r="GOQ25" s="199"/>
      <c r="GOR25" s="199"/>
      <c r="GOS25" s="199"/>
      <c r="GOT25" s="199"/>
      <c r="GOU25" s="199"/>
      <c r="GOV25" s="199"/>
      <c r="GOW25" s="199"/>
      <c r="GOX25" s="199"/>
      <c r="GOY25" s="199"/>
      <c r="GOZ25" s="199"/>
      <c r="GPA25" s="199"/>
      <c r="GPB25" s="199"/>
      <c r="GPC25" s="199"/>
      <c r="GPD25" s="199"/>
      <c r="GPE25" s="199"/>
      <c r="GPF25" s="199"/>
      <c r="GPG25" s="199"/>
      <c r="GPH25" s="199"/>
      <c r="GPI25" s="199"/>
      <c r="GPJ25" s="199"/>
      <c r="GPK25" s="199"/>
      <c r="GPL25" s="199"/>
      <c r="GPM25" s="199"/>
      <c r="GPN25" s="199"/>
      <c r="GPO25" s="199"/>
      <c r="GPP25" s="199"/>
      <c r="GPQ25" s="199"/>
      <c r="GPR25" s="199"/>
      <c r="GPS25" s="199"/>
      <c r="GPT25" s="199"/>
      <c r="GPU25" s="199"/>
      <c r="GPV25" s="199"/>
      <c r="GPW25" s="199"/>
      <c r="GPX25" s="199"/>
      <c r="GPY25" s="199"/>
      <c r="GPZ25" s="199"/>
      <c r="GQA25" s="199"/>
      <c r="GQB25" s="199"/>
      <c r="GQC25" s="199"/>
      <c r="GQD25" s="199"/>
      <c r="GQE25" s="199"/>
      <c r="GQF25" s="199"/>
      <c r="GQG25" s="199"/>
      <c r="GQH25" s="199"/>
      <c r="GQI25" s="199"/>
      <c r="GQJ25" s="199"/>
      <c r="GQK25" s="199"/>
      <c r="GQL25" s="199"/>
      <c r="GQM25" s="199"/>
      <c r="GQN25" s="199"/>
      <c r="GQO25" s="199"/>
      <c r="GQP25" s="199"/>
      <c r="GQQ25" s="199"/>
      <c r="GQR25" s="199"/>
      <c r="GQS25" s="199"/>
      <c r="GQT25" s="199"/>
      <c r="GQU25" s="199"/>
      <c r="GQV25" s="199"/>
      <c r="GQW25" s="199"/>
      <c r="GQX25" s="199"/>
      <c r="GQY25" s="199"/>
      <c r="GQZ25" s="199"/>
      <c r="GRA25" s="199"/>
      <c r="GRB25" s="199"/>
      <c r="GRC25" s="199"/>
      <c r="GRD25" s="199"/>
      <c r="GRE25" s="199"/>
      <c r="GRF25" s="199"/>
      <c r="GRG25" s="199"/>
      <c r="GRH25" s="199"/>
      <c r="GRI25" s="199"/>
      <c r="GRJ25" s="199"/>
      <c r="GRK25" s="199"/>
      <c r="GRL25" s="199"/>
      <c r="GRM25" s="199"/>
      <c r="GRN25" s="199"/>
      <c r="GRO25" s="199"/>
      <c r="GRP25" s="199"/>
      <c r="GRQ25" s="199"/>
      <c r="GRR25" s="199"/>
      <c r="GRS25" s="199"/>
      <c r="GRT25" s="199"/>
      <c r="GRU25" s="199"/>
      <c r="GRV25" s="199"/>
      <c r="GRW25" s="199"/>
      <c r="GRX25" s="199"/>
      <c r="GRY25" s="199"/>
      <c r="GRZ25" s="199"/>
      <c r="GSA25" s="199"/>
      <c r="GSB25" s="199"/>
      <c r="GSC25" s="199"/>
      <c r="GSD25" s="199"/>
      <c r="GSE25" s="199"/>
      <c r="GSF25" s="199"/>
      <c r="GSG25" s="199"/>
      <c r="GSH25" s="199"/>
      <c r="GSI25" s="199"/>
      <c r="GSJ25" s="199"/>
      <c r="GSK25" s="199"/>
      <c r="GSL25" s="199"/>
      <c r="GSM25" s="199"/>
      <c r="GSN25" s="199"/>
      <c r="GSO25" s="199"/>
      <c r="GSP25" s="199"/>
      <c r="GSQ25" s="199"/>
      <c r="GSR25" s="199"/>
      <c r="GSS25" s="199"/>
      <c r="GST25" s="199"/>
      <c r="GSU25" s="199"/>
      <c r="GSV25" s="199"/>
      <c r="GSW25" s="199"/>
      <c r="GSX25" s="199"/>
      <c r="GSY25" s="199"/>
      <c r="GSZ25" s="199"/>
      <c r="GTA25" s="199"/>
      <c r="GTB25" s="199"/>
      <c r="GTC25" s="199"/>
      <c r="GTD25" s="199"/>
      <c r="GTE25" s="199"/>
      <c r="GTF25" s="199"/>
      <c r="GTG25" s="199"/>
      <c r="GTH25" s="199"/>
      <c r="GTI25" s="199"/>
      <c r="GTJ25" s="199"/>
      <c r="GTK25" s="199"/>
      <c r="GTL25" s="199"/>
      <c r="GTM25" s="199"/>
      <c r="GTN25" s="199"/>
      <c r="GTO25" s="199"/>
      <c r="GTP25" s="199"/>
      <c r="GTQ25" s="199"/>
      <c r="GTR25" s="199"/>
      <c r="GTS25" s="199"/>
      <c r="GTT25" s="199"/>
      <c r="GTU25" s="199"/>
      <c r="GTV25" s="199"/>
      <c r="GTW25" s="199"/>
      <c r="GTX25" s="199"/>
      <c r="GTY25" s="199"/>
      <c r="GTZ25" s="199"/>
      <c r="GUA25" s="199"/>
      <c r="GUB25" s="199"/>
      <c r="GUC25" s="199"/>
      <c r="GUD25" s="199"/>
      <c r="GUE25" s="199"/>
      <c r="GUF25" s="199"/>
      <c r="GUG25" s="199"/>
      <c r="GUH25" s="199"/>
      <c r="GUI25" s="199"/>
      <c r="GUJ25" s="199"/>
      <c r="GUK25" s="199"/>
      <c r="GUL25" s="199"/>
      <c r="GUM25" s="199"/>
      <c r="GUN25" s="199"/>
      <c r="GUO25" s="199"/>
      <c r="GUP25" s="199"/>
      <c r="GUQ25" s="199"/>
      <c r="GUR25" s="199"/>
      <c r="GUS25" s="199"/>
      <c r="GUT25" s="199"/>
      <c r="GUU25" s="199"/>
      <c r="GUV25" s="199"/>
      <c r="GUW25" s="199"/>
      <c r="GUX25" s="199"/>
      <c r="GUY25" s="199"/>
      <c r="GUZ25" s="199"/>
      <c r="GVA25" s="199"/>
      <c r="GVB25" s="199"/>
      <c r="GVC25" s="199"/>
      <c r="GVD25" s="199"/>
      <c r="GVE25" s="199"/>
      <c r="GVF25" s="199"/>
      <c r="GVG25" s="199"/>
      <c r="GVH25" s="199"/>
      <c r="GVI25" s="199"/>
      <c r="GVJ25" s="199"/>
      <c r="GVK25" s="199"/>
      <c r="GVL25" s="199"/>
      <c r="GVM25" s="199"/>
      <c r="GVN25" s="199"/>
      <c r="GVO25" s="199"/>
      <c r="GVP25" s="199"/>
      <c r="GVQ25" s="199"/>
      <c r="GVR25" s="199"/>
      <c r="GVS25" s="199"/>
      <c r="GVT25" s="199"/>
      <c r="GVU25" s="199"/>
      <c r="GVV25" s="199"/>
      <c r="GVW25" s="199"/>
      <c r="GVX25" s="199"/>
      <c r="GVY25" s="199"/>
      <c r="GVZ25" s="199"/>
      <c r="GWA25" s="199"/>
      <c r="GWB25" s="199"/>
      <c r="GWC25" s="199"/>
      <c r="GWD25" s="199"/>
      <c r="GWE25" s="199"/>
      <c r="GWF25" s="199"/>
      <c r="GWG25" s="199"/>
      <c r="GWH25" s="199"/>
      <c r="GWI25" s="199"/>
      <c r="GWJ25" s="199"/>
      <c r="GWK25" s="199"/>
      <c r="GWL25" s="199"/>
      <c r="GWM25" s="199"/>
      <c r="GWN25" s="199"/>
      <c r="GWO25" s="199"/>
      <c r="GWP25" s="199"/>
      <c r="GWQ25" s="199"/>
      <c r="GWR25" s="199"/>
      <c r="GWS25" s="199"/>
      <c r="GWT25" s="199"/>
      <c r="GWU25" s="199"/>
      <c r="GWV25" s="199"/>
      <c r="GWW25" s="199"/>
      <c r="GWX25" s="199"/>
      <c r="GWY25" s="199"/>
      <c r="GWZ25" s="199"/>
      <c r="GXA25" s="199"/>
      <c r="GXB25" s="199"/>
      <c r="GXC25" s="199"/>
      <c r="GXD25" s="199"/>
      <c r="GXE25" s="199"/>
      <c r="GXF25" s="199"/>
      <c r="GXG25" s="199"/>
      <c r="GXH25" s="199"/>
      <c r="GXI25" s="199"/>
      <c r="GXJ25" s="199"/>
      <c r="GXK25" s="199"/>
      <c r="GXL25" s="199"/>
      <c r="GXM25" s="199"/>
      <c r="GXN25" s="199"/>
      <c r="GXO25" s="199"/>
      <c r="GXP25" s="199"/>
      <c r="GXQ25" s="199"/>
      <c r="GXR25" s="199"/>
      <c r="GXS25" s="199"/>
      <c r="GXT25" s="199"/>
      <c r="GXU25" s="199"/>
      <c r="GXV25" s="199"/>
      <c r="GXW25" s="199"/>
      <c r="GXX25" s="199"/>
      <c r="GXY25" s="199"/>
      <c r="GXZ25" s="199"/>
      <c r="GYA25" s="199"/>
      <c r="GYB25" s="199"/>
      <c r="GYC25" s="199"/>
      <c r="GYD25" s="199"/>
      <c r="GYE25" s="199"/>
      <c r="GYF25" s="199"/>
      <c r="GYG25" s="199"/>
      <c r="GYH25" s="199"/>
      <c r="GYI25" s="199"/>
      <c r="GYJ25" s="199"/>
      <c r="GYK25" s="199"/>
      <c r="GYL25" s="199"/>
      <c r="GYM25" s="199"/>
      <c r="GYN25" s="199"/>
      <c r="GYO25" s="199"/>
      <c r="GYP25" s="199"/>
      <c r="GYQ25" s="199"/>
      <c r="GYR25" s="199"/>
      <c r="GYS25" s="199"/>
      <c r="GYT25" s="199"/>
      <c r="GYU25" s="199"/>
      <c r="GYV25" s="199"/>
      <c r="GYW25" s="199"/>
      <c r="GYX25" s="199"/>
      <c r="GYY25" s="199"/>
      <c r="GYZ25" s="199"/>
      <c r="GZA25" s="199"/>
      <c r="GZB25" s="199"/>
      <c r="GZC25" s="199"/>
      <c r="GZD25" s="199"/>
      <c r="GZE25" s="199"/>
      <c r="GZF25" s="199"/>
      <c r="GZG25" s="199"/>
      <c r="GZH25" s="199"/>
      <c r="GZI25" s="199"/>
      <c r="GZJ25" s="199"/>
      <c r="GZK25" s="199"/>
      <c r="GZL25" s="199"/>
      <c r="GZM25" s="199"/>
      <c r="GZN25" s="199"/>
      <c r="GZO25" s="199"/>
      <c r="GZP25" s="199"/>
      <c r="GZQ25" s="199"/>
      <c r="GZR25" s="199"/>
      <c r="GZS25" s="199"/>
      <c r="GZT25" s="199"/>
      <c r="GZU25" s="199"/>
      <c r="GZV25" s="199"/>
      <c r="GZW25" s="199"/>
      <c r="GZX25" s="199"/>
      <c r="GZY25" s="199"/>
      <c r="GZZ25" s="199"/>
      <c r="HAA25" s="199"/>
      <c r="HAB25" s="199"/>
      <c r="HAC25" s="199"/>
      <c r="HAD25" s="199"/>
      <c r="HAE25" s="199"/>
      <c r="HAF25" s="199"/>
      <c r="HAG25" s="199"/>
      <c r="HAH25" s="199"/>
      <c r="HAI25" s="199"/>
      <c r="HAJ25" s="199"/>
      <c r="HAK25" s="199"/>
      <c r="HAL25" s="199"/>
      <c r="HAM25" s="199"/>
      <c r="HAN25" s="199"/>
      <c r="HAO25" s="199"/>
      <c r="HAP25" s="199"/>
      <c r="HAQ25" s="199"/>
      <c r="HAR25" s="199"/>
      <c r="HAS25" s="199"/>
      <c r="HAT25" s="199"/>
      <c r="HAU25" s="199"/>
      <c r="HAV25" s="199"/>
      <c r="HAW25" s="199"/>
      <c r="HAX25" s="199"/>
      <c r="HAY25" s="199"/>
      <c r="HAZ25" s="199"/>
      <c r="HBA25" s="199"/>
      <c r="HBB25" s="199"/>
      <c r="HBC25" s="199"/>
      <c r="HBD25" s="199"/>
      <c r="HBE25" s="199"/>
      <c r="HBF25" s="199"/>
      <c r="HBG25" s="199"/>
      <c r="HBH25" s="199"/>
      <c r="HBI25" s="199"/>
      <c r="HBJ25" s="199"/>
      <c r="HBK25" s="199"/>
      <c r="HBL25" s="199"/>
      <c r="HBM25" s="199"/>
      <c r="HBN25" s="199"/>
      <c r="HBO25" s="199"/>
      <c r="HBP25" s="199"/>
      <c r="HBQ25" s="199"/>
      <c r="HBR25" s="199"/>
      <c r="HBS25" s="199"/>
      <c r="HBT25" s="199"/>
      <c r="HBU25" s="199"/>
      <c r="HBV25" s="199"/>
      <c r="HBW25" s="199"/>
      <c r="HBX25" s="199"/>
      <c r="HBY25" s="199"/>
      <c r="HBZ25" s="199"/>
      <c r="HCA25" s="199"/>
      <c r="HCB25" s="199"/>
      <c r="HCC25" s="199"/>
      <c r="HCD25" s="199"/>
      <c r="HCE25" s="199"/>
      <c r="HCF25" s="199"/>
      <c r="HCG25" s="199"/>
      <c r="HCH25" s="199"/>
      <c r="HCI25" s="199"/>
      <c r="HCJ25" s="199"/>
      <c r="HCK25" s="199"/>
      <c r="HCL25" s="199"/>
      <c r="HCM25" s="199"/>
      <c r="HCN25" s="199"/>
      <c r="HCO25" s="199"/>
      <c r="HCP25" s="199"/>
      <c r="HCQ25" s="199"/>
      <c r="HCR25" s="199"/>
      <c r="HCS25" s="199"/>
      <c r="HCT25" s="199"/>
      <c r="HCU25" s="199"/>
      <c r="HCV25" s="199"/>
      <c r="HCW25" s="199"/>
      <c r="HCX25" s="199"/>
      <c r="HCY25" s="199"/>
      <c r="HCZ25" s="199"/>
      <c r="HDA25" s="199"/>
      <c r="HDB25" s="199"/>
      <c r="HDC25" s="199"/>
      <c r="HDD25" s="199"/>
      <c r="HDE25" s="199"/>
      <c r="HDF25" s="199"/>
      <c r="HDG25" s="199"/>
      <c r="HDH25" s="199"/>
      <c r="HDI25" s="199"/>
      <c r="HDJ25" s="199"/>
      <c r="HDK25" s="199"/>
      <c r="HDL25" s="199"/>
      <c r="HDM25" s="199"/>
      <c r="HDN25" s="199"/>
      <c r="HDO25" s="199"/>
      <c r="HDP25" s="199"/>
      <c r="HDQ25" s="199"/>
      <c r="HDR25" s="199"/>
      <c r="HDS25" s="199"/>
      <c r="HDT25" s="199"/>
      <c r="HDU25" s="199"/>
      <c r="HDV25" s="199"/>
      <c r="HDW25" s="199"/>
      <c r="HDX25" s="199"/>
      <c r="HDY25" s="199"/>
      <c r="HDZ25" s="199"/>
      <c r="HEA25" s="199"/>
      <c r="HEB25" s="199"/>
      <c r="HEC25" s="199"/>
      <c r="HED25" s="199"/>
      <c r="HEE25" s="199"/>
      <c r="HEF25" s="199"/>
      <c r="HEG25" s="199"/>
      <c r="HEH25" s="199"/>
      <c r="HEI25" s="199"/>
      <c r="HEJ25" s="199"/>
      <c r="HEK25" s="199"/>
      <c r="HEL25" s="199"/>
      <c r="HEM25" s="199"/>
      <c r="HEN25" s="199"/>
      <c r="HEO25" s="199"/>
      <c r="HEP25" s="199"/>
      <c r="HEQ25" s="199"/>
      <c r="HER25" s="199"/>
      <c r="HES25" s="199"/>
      <c r="HET25" s="199"/>
      <c r="HEU25" s="199"/>
      <c r="HEV25" s="199"/>
      <c r="HEW25" s="199"/>
      <c r="HEX25" s="199"/>
      <c r="HEY25" s="199"/>
      <c r="HEZ25" s="199"/>
      <c r="HFA25" s="199"/>
      <c r="HFB25" s="199"/>
      <c r="HFC25" s="199"/>
      <c r="HFD25" s="199"/>
      <c r="HFE25" s="199"/>
      <c r="HFF25" s="199"/>
      <c r="HFG25" s="199"/>
      <c r="HFH25" s="199"/>
      <c r="HFI25" s="199"/>
      <c r="HFJ25" s="199"/>
      <c r="HFK25" s="199"/>
      <c r="HFL25" s="199"/>
      <c r="HFM25" s="199"/>
      <c r="HFN25" s="199"/>
      <c r="HFO25" s="199"/>
      <c r="HFP25" s="199"/>
      <c r="HFQ25" s="199"/>
      <c r="HFR25" s="199"/>
      <c r="HFS25" s="199"/>
      <c r="HFT25" s="199"/>
      <c r="HFU25" s="199"/>
      <c r="HFV25" s="199"/>
      <c r="HFW25" s="199"/>
      <c r="HFX25" s="199"/>
      <c r="HFY25" s="199"/>
      <c r="HFZ25" s="199"/>
      <c r="HGA25" s="199"/>
      <c r="HGB25" s="199"/>
      <c r="HGC25" s="199"/>
      <c r="HGD25" s="199"/>
      <c r="HGE25" s="199"/>
      <c r="HGF25" s="199"/>
      <c r="HGG25" s="199"/>
      <c r="HGH25" s="199"/>
      <c r="HGI25" s="199"/>
      <c r="HGJ25" s="199"/>
      <c r="HGK25" s="199"/>
      <c r="HGL25" s="199"/>
      <c r="HGM25" s="199"/>
      <c r="HGN25" s="199"/>
      <c r="HGO25" s="199"/>
      <c r="HGP25" s="199"/>
      <c r="HGQ25" s="199"/>
      <c r="HGR25" s="199"/>
      <c r="HGS25" s="199"/>
      <c r="HGT25" s="199"/>
      <c r="HGU25" s="199"/>
      <c r="HGV25" s="199"/>
      <c r="HGW25" s="199"/>
      <c r="HGX25" s="199"/>
      <c r="HGY25" s="199"/>
      <c r="HGZ25" s="199"/>
      <c r="HHA25" s="199"/>
      <c r="HHB25" s="199"/>
      <c r="HHC25" s="199"/>
      <c r="HHD25" s="199"/>
      <c r="HHE25" s="199"/>
      <c r="HHF25" s="199"/>
      <c r="HHG25" s="199"/>
      <c r="HHH25" s="199"/>
      <c r="HHI25" s="199"/>
      <c r="HHJ25" s="199"/>
      <c r="HHK25" s="199"/>
      <c r="HHL25" s="199"/>
      <c r="HHM25" s="199"/>
      <c r="HHN25" s="199"/>
      <c r="HHO25" s="199"/>
      <c r="HHP25" s="199"/>
      <c r="HHQ25" s="199"/>
      <c r="HHR25" s="199"/>
      <c r="HHS25" s="199"/>
      <c r="HHT25" s="199"/>
      <c r="HHU25" s="199"/>
      <c r="HHV25" s="199"/>
      <c r="HHW25" s="199"/>
      <c r="HHX25" s="199"/>
      <c r="HHY25" s="199"/>
      <c r="HHZ25" s="199"/>
      <c r="HIA25" s="199"/>
      <c r="HIB25" s="199"/>
      <c r="HIC25" s="199"/>
      <c r="HID25" s="199"/>
      <c r="HIE25" s="199"/>
      <c r="HIF25" s="199"/>
      <c r="HIG25" s="199"/>
      <c r="HIH25" s="199"/>
      <c r="HII25" s="199"/>
      <c r="HIJ25" s="199"/>
      <c r="HIK25" s="199"/>
      <c r="HIL25" s="199"/>
      <c r="HIM25" s="199"/>
      <c r="HIN25" s="199"/>
      <c r="HIO25" s="199"/>
      <c r="HIP25" s="199"/>
      <c r="HIQ25" s="199"/>
      <c r="HIR25" s="199"/>
      <c r="HIS25" s="199"/>
      <c r="HIT25" s="199"/>
      <c r="HIU25" s="199"/>
      <c r="HIV25" s="199"/>
      <c r="HIW25" s="199"/>
      <c r="HIX25" s="199"/>
      <c r="HIY25" s="199"/>
      <c r="HIZ25" s="199"/>
      <c r="HJA25" s="199"/>
      <c r="HJB25" s="199"/>
      <c r="HJC25" s="199"/>
      <c r="HJD25" s="199"/>
      <c r="HJE25" s="199"/>
      <c r="HJF25" s="199"/>
      <c r="HJG25" s="199"/>
      <c r="HJH25" s="199"/>
      <c r="HJI25" s="199"/>
      <c r="HJJ25" s="199"/>
      <c r="HJK25" s="199"/>
      <c r="HJL25" s="199"/>
      <c r="HJM25" s="199"/>
      <c r="HJN25" s="199"/>
      <c r="HJO25" s="199"/>
      <c r="HJP25" s="199"/>
      <c r="HJQ25" s="199"/>
      <c r="HJR25" s="199"/>
      <c r="HJS25" s="199"/>
      <c r="HJT25" s="199"/>
      <c r="HJU25" s="199"/>
      <c r="HJV25" s="199"/>
      <c r="HJW25" s="199"/>
      <c r="HJX25" s="199"/>
      <c r="HJY25" s="199"/>
      <c r="HJZ25" s="199"/>
      <c r="HKA25" s="199"/>
      <c r="HKB25" s="199"/>
      <c r="HKC25" s="199"/>
      <c r="HKD25" s="199"/>
      <c r="HKE25" s="199"/>
      <c r="HKF25" s="199"/>
      <c r="HKG25" s="199"/>
      <c r="HKH25" s="199"/>
      <c r="HKI25" s="199"/>
      <c r="HKJ25" s="199"/>
      <c r="HKK25" s="199"/>
      <c r="HKL25" s="199"/>
      <c r="HKM25" s="199"/>
      <c r="HKN25" s="199"/>
      <c r="HKO25" s="199"/>
      <c r="HKP25" s="199"/>
      <c r="HKQ25" s="199"/>
      <c r="HKR25" s="199"/>
      <c r="HKS25" s="199"/>
      <c r="HKT25" s="199"/>
      <c r="HKU25" s="199"/>
      <c r="HKV25" s="199"/>
      <c r="HKW25" s="199"/>
      <c r="HKX25" s="199"/>
      <c r="HKY25" s="199"/>
      <c r="HKZ25" s="199"/>
      <c r="HLA25" s="199"/>
      <c r="HLB25" s="199"/>
      <c r="HLC25" s="199"/>
      <c r="HLD25" s="199"/>
      <c r="HLE25" s="199"/>
      <c r="HLF25" s="199"/>
      <c r="HLG25" s="199"/>
      <c r="HLH25" s="199"/>
      <c r="HLI25" s="199"/>
      <c r="HLJ25" s="199"/>
      <c r="HLK25" s="199"/>
      <c r="HLL25" s="199"/>
      <c r="HLM25" s="199"/>
      <c r="HLN25" s="199"/>
      <c r="HLO25" s="199"/>
      <c r="HLP25" s="199"/>
      <c r="HLQ25" s="199"/>
      <c r="HLR25" s="199"/>
      <c r="HLS25" s="199"/>
      <c r="HLT25" s="199"/>
      <c r="HLU25" s="199"/>
      <c r="HLV25" s="199"/>
      <c r="HLW25" s="199"/>
      <c r="HLX25" s="199"/>
      <c r="HLY25" s="199"/>
      <c r="HLZ25" s="199"/>
      <c r="HMA25" s="199"/>
      <c r="HMB25" s="199"/>
      <c r="HMC25" s="199"/>
      <c r="HMD25" s="199"/>
      <c r="HME25" s="199"/>
      <c r="HMF25" s="199"/>
      <c r="HMG25" s="199"/>
      <c r="HMH25" s="199"/>
      <c r="HMI25" s="199"/>
      <c r="HMJ25" s="199"/>
      <c r="HMK25" s="199"/>
      <c r="HML25" s="199"/>
      <c r="HMM25" s="199"/>
      <c r="HMN25" s="199"/>
      <c r="HMO25" s="199"/>
      <c r="HMP25" s="199"/>
      <c r="HMQ25" s="199"/>
      <c r="HMR25" s="199"/>
      <c r="HMS25" s="199"/>
      <c r="HMT25" s="199"/>
      <c r="HMU25" s="199"/>
      <c r="HMV25" s="199"/>
      <c r="HMW25" s="199"/>
      <c r="HMX25" s="199"/>
      <c r="HMY25" s="199"/>
      <c r="HMZ25" s="199"/>
      <c r="HNA25" s="199"/>
      <c r="HNB25" s="199"/>
      <c r="HNC25" s="199"/>
      <c r="HND25" s="199"/>
      <c r="HNE25" s="199"/>
      <c r="HNF25" s="199"/>
      <c r="HNG25" s="199"/>
      <c r="HNH25" s="199"/>
      <c r="HNI25" s="199"/>
      <c r="HNJ25" s="199"/>
      <c r="HNK25" s="199"/>
      <c r="HNL25" s="199"/>
      <c r="HNM25" s="199"/>
      <c r="HNN25" s="199"/>
      <c r="HNO25" s="199"/>
      <c r="HNP25" s="199"/>
      <c r="HNQ25" s="199"/>
      <c r="HNR25" s="199"/>
      <c r="HNS25" s="199"/>
      <c r="HNT25" s="199"/>
      <c r="HNU25" s="199"/>
      <c r="HNV25" s="199"/>
      <c r="HNW25" s="199"/>
      <c r="HNX25" s="199"/>
      <c r="HNY25" s="199"/>
      <c r="HNZ25" s="199"/>
      <c r="HOA25" s="199"/>
      <c r="HOB25" s="199"/>
      <c r="HOC25" s="199"/>
      <c r="HOD25" s="199"/>
      <c r="HOE25" s="199"/>
      <c r="HOF25" s="199"/>
      <c r="HOG25" s="199"/>
      <c r="HOH25" s="199"/>
      <c r="HOI25" s="199"/>
      <c r="HOJ25" s="199"/>
      <c r="HOK25" s="199"/>
      <c r="HOL25" s="199"/>
      <c r="HOM25" s="199"/>
      <c r="HON25" s="199"/>
      <c r="HOO25" s="199"/>
      <c r="HOP25" s="199"/>
      <c r="HOQ25" s="199"/>
      <c r="HOR25" s="199"/>
      <c r="HOS25" s="199"/>
      <c r="HOT25" s="199"/>
      <c r="HOU25" s="199"/>
      <c r="HOV25" s="199"/>
      <c r="HOW25" s="199"/>
      <c r="HOX25" s="199"/>
      <c r="HOY25" s="199"/>
      <c r="HOZ25" s="199"/>
      <c r="HPA25" s="199"/>
      <c r="HPB25" s="199"/>
      <c r="HPC25" s="199"/>
      <c r="HPD25" s="199"/>
      <c r="HPE25" s="199"/>
      <c r="HPF25" s="199"/>
      <c r="HPG25" s="199"/>
      <c r="HPH25" s="199"/>
      <c r="HPI25" s="199"/>
      <c r="HPJ25" s="199"/>
      <c r="HPK25" s="199"/>
      <c r="HPL25" s="199"/>
      <c r="HPM25" s="199"/>
      <c r="HPN25" s="199"/>
      <c r="HPO25" s="199"/>
      <c r="HPP25" s="199"/>
      <c r="HPQ25" s="199"/>
      <c r="HPR25" s="199"/>
      <c r="HPS25" s="199"/>
      <c r="HPT25" s="199"/>
      <c r="HPU25" s="199"/>
      <c r="HPV25" s="199"/>
      <c r="HPW25" s="199"/>
      <c r="HPX25" s="199"/>
      <c r="HPY25" s="199"/>
      <c r="HPZ25" s="199"/>
      <c r="HQA25" s="199"/>
      <c r="HQB25" s="199"/>
      <c r="HQC25" s="199"/>
      <c r="HQD25" s="199"/>
      <c r="HQE25" s="199"/>
      <c r="HQF25" s="199"/>
      <c r="HQG25" s="199"/>
      <c r="HQH25" s="199"/>
      <c r="HQI25" s="199"/>
      <c r="HQJ25" s="199"/>
      <c r="HQK25" s="199"/>
      <c r="HQL25" s="199"/>
      <c r="HQM25" s="199"/>
      <c r="HQN25" s="199"/>
      <c r="HQO25" s="199"/>
      <c r="HQP25" s="199"/>
      <c r="HQQ25" s="199"/>
      <c r="HQR25" s="199"/>
      <c r="HQS25" s="199"/>
      <c r="HQT25" s="199"/>
      <c r="HQU25" s="199"/>
      <c r="HQV25" s="199"/>
      <c r="HQW25" s="199"/>
      <c r="HQX25" s="199"/>
      <c r="HQY25" s="199"/>
      <c r="HQZ25" s="199"/>
      <c r="HRA25" s="199"/>
      <c r="HRB25" s="199"/>
      <c r="HRC25" s="199"/>
      <c r="HRD25" s="199"/>
      <c r="HRE25" s="199"/>
      <c r="HRF25" s="199"/>
      <c r="HRG25" s="199"/>
      <c r="HRH25" s="199"/>
      <c r="HRI25" s="199"/>
      <c r="HRJ25" s="199"/>
      <c r="HRK25" s="199"/>
      <c r="HRL25" s="199"/>
      <c r="HRM25" s="199"/>
      <c r="HRN25" s="199"/>
      <c r="HRO25" s="199"/>
      <c r="HRP25" s="199"/>
      <c r="HRQ25" s="199"/>
      <c r="HRR25" s="199"/>
      <c r="HRS25" s="199"/>
      <c r="HRT25" s="199"/>
      <c r="HRU25" s="199"/>
      <c r="HRV25" s="199"/>
      <c r="HRW25" s="199"/>
      <c r="HRX25" s="199"/>
      <c r="HRY25" s="199"/>
      <c r="HRZ25" s="199"/>
      <c r="HSA25" s="199"/>
      <c r="HSB25" s="199"/>
      <c r="HSC25" s="199"/>
      <c r="HSD25" s="199"/>
      <c r="HSE25" s="199"/>
      <c r="HSF25" s="199"/>
      <c r="HSG25" s="199"/>
      <c r="HSH25" s="199"/>
      <c r="HSI25" s="199"/>
      <c r="HSJ25" s="199"/>
      <c r="HSK25" s="199"/>
      <c r="HSL25" s="199"/>
      <c r="HSM25" s="199"/>
      <c r="HSN25" s="199"/>
      <c r="HSO25" s="199"/>
      <c r="HSP25" s="199"/>
      <c r="HSQ25" s="199"/>
      <c r="HSR25" s="199"/>
      <c r="HSS25" s="199"/>
      <c r="HST25" s="199"/>
      <c r="HSU25" s="199"/>
      <c r="HSV25" s="199"/>
      <c r="HSW25" s="199"/>
      <c r="HSX25" s="199"/>
      <c r="HSY25" s="199"/>
      <c r="HSZ25" s="199"/>
      <c r="HTA25" s="199"/>
      <c r="HTB25" s="199"/>
      <c r="HTC25" s="199"/>
      <c r="HTD25" s="199"/>
      <c r="HTE25" s="199"/>
      <c r="HTF25" s="199"/>
      <c r="HTG25" s="199"/>
      <c r="HTH25" s="199"/>
      <c r="HTI25" s="199"/>
      <c r="HTJ25" s="199"/>
      <c r="HTK25" s="199"/>
      <c r="HTL25" s="199"/>
      <c r="HTM25" s="199"/>
      <c r="HTN25" s="199"/>
      <c r="HTO25" s="199"/>
      <c r="HTP25" s="199"/>
      <c r="HTQ25" s="199"/>
      <c r="HTR25" s="199"/>
      <c r="HTS25" s="199"/>
      <c r="HTT25" s="199"/>
      <c r="HTU25" s="199"/>
      <c r="HTV25" s="199"/>
      <c r="HTW25" s="199"/>
      <c r="HTX25" s="199"/>
      <c r="HTY25" s="199"/>
      <c r="HTZ25" s="199"/>
      <c r="HUA25" s="199"/>
      <c r="HUB25" s="199"/>
      <c r="HUC25" s="199"/>
      <c r="HUD25" s="199"/>
      <c r="HUE25" s="199"/>
      <c r="HUF25" s="199"/>
      <c r="HUG25" s="199"/>
      <c r="HUH25" s="199"/>
      <c r="HUI25" s="199"/>
      <c r="HUJ25" s="199"/>
      <c r="HUK25" s="199"/>
      <c r="HUL25" s="199"/>
      <c r="HUM25" s="199"/>
      <c r="HUN25" s="199"/>
      <c r="HUO25" s="199"/>
      <c r="HUP25" s="199"/>
      <c r="HUQ25" s="199"/>
      <c r="HUR25" s="199"/>
      <c r="HUS25" s="199"/>
      <c r="HUT25" s="199"/>
      <c r="HUU25" s="199"/>
      <c r="HUV25" s="199"/>
      <c r="HUW25" s="199"/>
      <c r="HUX25" s="199"/>
      <c r="HUY25" s="199"/>
      <c r="HUZ25" s="199"/>
      <c r="HVA25" s="199"/>
      <c r="HVB25" s="199"/>
      <c r="HVC25" s="199"/>
      <c r="HVD25" s="199"/>
      <c r="HVE25" s="199"/>
      <c r="HVF25" s="199"/>
      <c r="HVG25" s="199"/>
      <c r="HVH25" s="199"/>
      <c r="HVI25" s="199"/>
      <c r="HVJ25" s="199"/>
      <c r="HVK25" s="199"/>
      <c r="HVL25" s="199"/>
      <c r="HVM25" s="199"/>
      <c r="HVN25" s="199"/>
      <c r="HVO25" s="199"/>
      <c r="HVP25" s="199"/>
      <c r="HVQ25" s="199"/>
      <c r="HVR25" s="199"/>
      <c r="HVS25" s="199"/>
      <c r="HVT25" s="199"/>
      <c r="HVU25" s="199"/>
      <c r="HVV25" s="199"/>
      <c r="HVW25" s="199"/>
      <c r="HVX25" s="199"/>
      <c r="HVY25" s="199"/>
      <c r="HVZ25" s="199"/>
      <c r="HWA25" s="199"/>
      <c r="HWB25" s="199"/>
      <c r="HWC25" s="199"/>
      <c r="HWD25" s="199"/>
      <c r="HWE25" s="199"/>
      <c r="HWF25" s="199"/>
      <c r="HWG25" s="199"/>
      <c r="HWH25" s="199"/>
      <c r="HWI25" s="199"/>
      <c r="HWJ25" s="199"/>
      <c r="HWK25" s="199"/>
      <c r="HWL25" s="199"/>
      <c r="HWM25" s="199"/>
      <c r="HWN25" s="199"/>
      <c r="HWO25" s="199"/>
      <c r="HWP25" s="199"/>
      <c r="HWQ25" s="199"/>
      <c r="HWR25" s="199"/>
      <c r="HWS25" s="199"/>
      <c r="HWT25" s="199"/>
      <c r="HWU25" s="199"/>
      <c r="HWV25" s="199"/>
      <c r="HWW25" s="199"/>
      <c r="HWX25" s="199"/>
      <c r="HWY25" s="199"/>
      <c r="HWZ25" s="199"/>
      <c r="HXA25" s="199"/>
      <c r="HXB25" s="199"/>
      <c r="HXC25" s="199"/>
      <c r="HXD25" s="199"/>
      <c r="HXE25" s="199"/>
      <c r="HXF25" s="199"/>
      <c r="HXG25" s="199"/>
      <c r="HXH25" s="199"/>
      <c r="HXI25" s="199"/>
      <c r="HXJ25" s="199"/>
      <c r="HXK25" s="199"/>
      <c r="HXL25" s="199"/>
      <c r="HXM25" s="199"/>
      <c r="HXN25" s="199"/>
      <c r="HXO25" s="199"/>
      <c r="HXP25" s="199"/>
      <c r="HXQ25" s="199"/>
      <c r="HXR25" s="199"/>
      <c r="HXS25" s="199"/>
      <c r="HXT25" s="199"/>
      <c r="HXU25" s="199"/>
      <c r="HXV25" s="199"/>
      <c r="HXW25" s="199"/>
      <c r="HXX25" s="199"/>
      <c r="HXY25" s="199"/>
      <c r="HXZ25" s="199"/>
      <c r="HYA25" s="199"/>
      <c r="HYB25" s="199"/>
      <c r="HYC25" s="199"/>
      <c r="HYD25" s="199"/>
      <c r="HYE25" s="199"/>
      <c r="HYF25" s="199"/>
      <c r="HYG25" s="199"/>
      <c r="HYH25" s="199"/>
      <c r="HYI25" s="199"/>
      <c r="HYJ25" s="199"/>
      <c r="HYK25" s="199"/>
      <c r="HYL25" s="199"/>
      <c r="HYM25" s="199"/>
      <c r="HYN25" s="199"/>
      <c r="HYO25" s="199"/>
      <c r="HYP25" s="199"/>
      <c r="HYQ25" s="199"/>
      <c r="HYR25" s="199"/>
      <c r="HYS25" s="199"/>
      <c r="HYT25" s="199"/>
      <c r="HYU25" s="199"/>
      <c r="HYV25" s="199"/>
      <c r="HYW25" s="199"/>
      <c r="HYX25" s="199"/>
      <c r="HYY25" s="199"/>
      <c r="HYZ25" s="199"/>
      <c r="HZA25" s="199"/>
      <c r="HZB25" s="199"/>
      <c r="HZC25" s="199"/>
      <c r="HZD25" s="199"/>
      <c r="HZE25" s="199"/>
      <c r="HZF25" s="199"/>
      <c r="HZG25" s="199"/>
      <c r="HZH25" s="199"/>
      <c r="HZI25" s="199"/>
      <c r="HZJ25" s="199"/>
      <c r="HZK25" s="199"/>
      <c r="HZL25" s="199"/>
      <c r="HZM25" s="199"/>
      <c r="HZN25" s="199"/>
      <c r="HZO25" s="199"/>
      <c r="HZP25" s="199"/>
      <c r="HZQ25" s="199"/>
      <c r="HZR25" s="199"/>
      <c r="HZS25" s="199"/>
      <c r="HZT25" s="199"/>
      <c r="HZU25" s="199"/>
      <c r="HZV25" s="199"/>
      <c r="HZW25" s="199"/>
      <c r="HZX25" s="199"/>
      <c r="HZY25" s="199"/>
      <c r="HZZ25" s="199"/>
      <c r="IAA25" s="199"/>
      <c r="IAB25" s="199"/>
      <c r="IAC25" s="199"/>
      <c r="IAD25" s="199"/>
      <c r="IAE25" s="199"/>
      <c r="IAF25" s="199"/>
      <c r="IAG25" s="199"/>
      <c r="IAH25" s="199"/>
      <c r="IAI25" s="199"/>
      <c r="IAJ25" s="199"/>
      <c r="IAK25" s="199"/>
      <c r="IAL25" s="199"/>
      <c r="IAM25" s="199"/>
      <c r="IAN25" s="199"/>
      <c r="IAO25" s="199"/>
      <c r="IAP25" s="199"/>
      <c r="IAQ25" s="199"/>
      <c r="IAR25" s="199"/>
      <c r="IAS25" s="199"/>
      <c r="IAT25" s="199"/>
      <c r="IAU25" s="199"/>
      <c r="IAV25" s="199"/>
      <c r="IAW25" s="199"/>
      <c r="IAX25" s="199"/>
      <c r="IAY25" s="199"/>
      <c r="IAZ25" s="199"/>
      <c r="IBA25" s="199"/>
      <c r="IBB25" s="199"/>
      <c r="IBC25" s="199"/>
      <c r="IBD25" s="199"/>
      <c r="IBE25" s="199"/>
      <c r="IBF25" s="199"/>
      <c r="IBG25" s="199"/>
      <c r="IBH25" s="199"/>
      <c r="IBI25" s="199"/>
      <c r="IBJ25" s="199"/>
      <c r="IBK25" s="199"/>
      <c r="IBL25" s="199"/>
      <c r="IBM25" s="199"/>
      <c r="IBN25" s="199"/>
      <c r="IBO25" s="199"/>
      <c r="IBP25" s="199"/>
      <c r="IBQ25" s="199"/>
      <c r="IBR25" s="199"/>
      <c r="IBS25" s="199"/>
      <c r="IBT25" s="199"/>
      <c r="IBU25" s="199"/>
      <c r="IBV25" s="199"/>
      <c r="IBW25" s="199"/>
      <c r="IBX25" s="199"/>
      <c r="IBY25" s="199"/>
      <c r="IBZ25" s="199"/>
      <c r="ICA25" s="199"/>
      <c r="ICB25" s="199"/>
      <c r="ICC25" s="199"/>
      <c r="ICD25" s="199"/>
      <c r="ICE25" s="199"/>
      <c r="ICF25" s="199"/>
      <c r="ICG25" s="199"/>
      <c r="ICH25" s="199"/>
      <c r="ICI25" s="199"/>
      <c r="ICJ25" s="199"/>
      <c r="ICK25" s="199"/>
      <c r="ICL25" s="199"/>
      <c r="ICM25" s="199"/>
      <c r="ICN25" s="199"/>
      <c r="ICO25" s="199"/>
      <c r="ICP25" s="199"/>
      <c r="ICQ25" s="199"/>
      <c r="ICR25" s="199"/>
      <c r="ICS25" s="199"/>
      <c r="ICT25" s="199"/>
      <c r="ICU25" s="199"/>
      <c r="ICV25" s="199"/>
      <c r="ICW25" s="199"/>
      <c r="ICX25" s="199"/>
      <c r="ICY25" s="199"/>
      <c r="ICZ25" s="199"/>
      <c r="IDA25" s="199"/>
      <c r="IDB25" s="199"/>
      <c r="IDC25" s="199"/>
      <c r="IDD25" s="199"/>
      <c r="IDE25" s="199"/>
      <c r="IDF25" s="199"/>
      <c r="IDG25" s="199"/>
      <c r="IDH25" s="199"/>
      <c r="IDI25" s="199"/>
      <c r="IDJ25" s="199"/>
      <c r="IDK25" s="199"/>
      <c r="IDL25" s="199"/>
      <c r="IDM25" s="199"/>
      <c r="IDN25" s="199"/>
      <c r="IDO25" s="199"/>
      <c r="IDP25" s="199"/>
      <c r="IDQ25" s="199"/>
      <c r="IDR25" s="199"/>
      <c r="IDS25" s="199"/>
      <c r="IDT25" s="199"/>
      <c r="IDU25" s="199"/>
      <c r="IDV25" s="199"/>
      <c r="IDW25" s="199"/>
      <c r="IDX25" s="199"/>
      <c r="IDY25" s="199"/>
      <c r="IDZ25" s="199"/>
      <c r="IEA25" s="199"/>
      <c r="IEB25" s="199"/>
      <c r="IEC25" s="199"/>
      <c r="IED25" s="199"/>
      <c r="IEE25" s="199"/>
      <c r="IEF25" s="199"/>
      <c r="IEG25" s="199"/>
      <c r="IEH25" s="199"/>
      <c r="IEI25" s="199"/>
      <c r="IEJ25" s="199"/>
      <c r="IEK25" s="199"/>
      <c r="IEL25" s="199"/>
      <c r="IEM25" s="199"/>
      <c r="IEN25" s="199"/>
      <c r="IEO25" s="199"/>
      <c r="IEP25" s="199"/>
      <c r="IEQ25" s="199"/>
      <c r="IER25" s="199"/>
      <c r="IES25" s="199"/>
      <c r="IET25" s="199"/>
      <c r="IEU25" s="199"/>
      <c r="IEV25" s="199"/>
      <c r="IEW25" s="199"/>
      <c r="IEX25" s="199"/>
      <c r="IEY25" s="199"/>
      <c r="IEZ25" s="199"/>
      <c r="IFA25" s="199"/>
      <c r="IFB25" s="199"/>
      <c r="IFC25" s="199"/>
      <c r="IFD25" s="199"/>
      <c r="IFE25" s="199"/>
      <c r="IFF25" s="199"/>
      <c r="IFG25" s="199"/>
      <c r="IFH25" s="199"/>
      <c r="IFI25" s="199"/>
      <c r="IFJ25" s="199"/>
      <c r="IFK25" s="199"/>
      <c r="IFL25" s="199"/>
      <c r="IFM25" s="199"/>
      <c r="IFN25" s="199"/>
      <c r="IFO25" s="199"/>
      <c r="IFP25" s="199"/>
      <c r="IFQ25" s="199"/>
      <c r="IFR25" s="199"/>
      <c r="IFS25" s="199"/>
      <c r="IFT25" s="199"/>
      <c r="IFU25" s="199"/>
      <c r="IFV25" s="199"/>
      <c r="IFW25" s="199"/>
      <c r="IFX25" s="199"/>
      <c r="IFY25" s="199"/>
      <c r="IFZ25" s="199"/>
      <c r="IGA25" s="199"/>
      <c r="IGB25" s="199"/>
      <c r="IGC25" s="199"/>
      <c r="IGD25" s="199"/>
      <c r="IGE25" s="199"/>
      <c r="IGF25" s="199"/>
      <c r="IGG25" s="199"/>
      <c r="IGH25" s="199"/>
      <c r="IGI25" s="199"/>
      <c r="IGJ25" s="199"/>
      <c r="IGK25" s="199"/>
      <c r="IGL25" s="199"/>
      <c r="IGM25" s="199"/>
      <c r="IGN25" s="199"/>
      <c r="IGO25" s="199"/>
      <c r="IGP25" s="199"/>
      <c r="IGQ25" s="199"/>
      <c r="IGR25" s="199"/>
      <c r="IGS25" s="199"/>
      <c r="IGT25" s="199"/>
      <c r="IGU25" s="199"/>
      <c r="IGV25" s="199"/>
      <c r="IGW25" s="199"/>
      <c r="IGX25" s="199"/>
      <c r="IGY25" s="199"/>
      <c r="IGZ25" s="199"/>
      <c r="IHA25" s="199"/>
      <c r="IHB25" s="199"/>
      <c r="IHC25" s="199"/>
      <c r="IHD25" s="199"/>
      <c r="IHE25" s="199"/>
      <c r="IHF25" s="199"/>
      <c r="IHG25" s="199"/>
      <c r="IHH25" s="199"/>
      <c r="IHI25" s="199"/>
      <c r="IHJ25" s="199"/>
      <c r="IHK25" s="199"/>
      <c r="IHL25" s="199"/>
      <c r="IHM25" s="199"/>
      <c r="IHN25" s="199"/>
      <c r="IHO25" s="199"/>
      <c r="IHP25" s="199"/>
      <c r="IHQ25" s="199"/>
      <c r="IHR25" s="199"/>
      <c r="IHS25" s="199"/>
      <c r="IHT25" s="199"/>
      <c r="IHU25" s="199"/>
      <c r="IHV25" s="199"/>
      <c r="IHW25" s="199"/>
      <c r="IHX25" s="199"/>
      <c r="IHY25" s="199"/>
      <c r="IHZ25" s="199"/>
      <c r="IIA25" s="199"/>
      <c r="IIB25" s="199"/>
      <c r="IIC25" s="199"/>
      <c r="IID25" s="199"/>
      <c r="IIE25" s="199"/>
      <c r="IIF25" s="199"/>
      <c r="IIG25" s="199"/>
      <c r="IIH25" s="199"/>
      <c r="III25" s="199"/>
      <c r="IIJ25" s="199"/>
      <c r="IIK25" s="199"/>
      <c r="IIL25" s="199"/>
      <c r="IIM25" s="199"/>
      <c r="IIN25" s="199"/>
      <c r="IIO25" s="199"/>
      <c r="IIP25" s="199"/>
      <c r="IIQ25" s="199"/>
      <c r="IIR25" s="199"/>
      <c r="IIS25" s="199"/>
      <c r="IIT25" s="199"/>
      <c r="IIU25" s="199"/>
      <c r="IIV25" s="199"/>
      <c r="IIW25" s="199"/>
      <c r="IIX25" s="199"/>
      <c r="IIY25" s="199"/>
      <c r="IIZ25" s="199"/>
      <c r="IJA25" s="199"/>
      <c r="IJB25" s="199"/>
      <c r="IJC25" s="199"/>
      <c r="IJD25" s="199"/>
      <c r="IJE25" s="199"/>
      <c r="IJF25" s="199"/>
      <c r="IJG25" s="199"/>
      <c r="IJH25" s="199"/>
      <c r="IJI25" s="199"/>
      <c r="IJJ25" s="199"/>
      <c r="IJK25" s="199"/>
      <c r="IJL25" s="199"/>
      <c r="IJM25" s="199"/>
      <c r="IJN25" s="199"/>
      <c r="IJO25" s="199"/>
      <c r="IJP25" s="199"/>
      <c r="IJQ25" s="199"/>
      <c r="IJR25" s="199"/>
      <c r="IJS25" s="199"/>
      <c r="IJT25" s="199"/>
      <c r="IJU25" s="199"/>
      <c r="IJV25" s="199"/>
      <c r="IJW25" s="199"/>
      <c r="IJX25" s="199"/>
      <c r="IJY25" s="199"/>
      <c r="IJZ25" s="199"/>
      <c r="IKA25" s="199"/>
      <c r="IKB25" s="199"/>
      <c r="IKC25" s="199"/>
      <c r="IKD25" s="199"/>
      <c r="IKE25" s="199"/>
      <c r="IKF25" s="199"/>
      <c r="IKG25" s="199"/>
      <c r="IKH25" s="199"/>
      <c r="IKI25" s="199"/>
      <c r="IKJ25" s="199"/>
      <c r="IKK25" s="199"/>
      <c r="IKL25" s="199"/>
      <c r="IKM25" s="199"/>
      <c r="IKN25" s="199"/>
      <c r="IKO25" s="199"/>
      <c r="IKP25" s="199"/>
      <c r="IKQ25" s="199"/>
      <c r="IKR25" s="199"/>
      <c r="IKS25" s="199"/>
      <c r="IKT25" s="199"/>
      <c r="IKU25" s="199"/>
      <c r="IKV25" s="199"/>
      <c r="IKW25" s="199"/>
      <c r="IKX25" s="199"/>
      <c r="IKY25" s="199"/>
      <c r="IKZ25" s="199"/>
      <c r="ILA25" s="199"/>
      <c r="ILB25" s="199"/>
      <c r="ILC25" s="199"/>
      <c r="ILD25" s="199"/>
      <c r="ILE25" s="199"/>
      <c r="ILF25" s="199"/>
      <c r="ILG25" s="199"/>
      <c r="ILH25" s="199"/>
      <c r="ILI25" s="199"/>
      <c r="ILJ25" s="199"/>
      <c r="ILK25" s="199"/>
      <c r="ILL25" s="199"/>
      <c r="ILM25" s="199"/>
      <c r="ILN25" s="199"/>
      <c r="ILO25" s="199"/>
      <c r="ILP25" s="199"/>
      <c r="ILQ25" s="199"/>
      <c r="ILR25" s="199"/>
      <c r="ILS25" s="199"/>
      <c r="ILT25" s="199"/>
      <c r="ILU25" s="199"/>
      <c r="ILV25" s="199"/>
      <c r="ILW25" s="199"/>
      <c r="ILX25" s="199"/>
      <c r="ILY25" s="199"/>
      <c r="ILZ25" s="199"/>
      <c r="IMA25" s="199"/>
      <c r="IMB25" s="199"/>
      <c r="IMC25" s="199"/>
      <c r="IMD25" s="199"/>
      <c r="IME25" s="199"/>
      <c r="IMF25" s="199"/>
      <c r="IMG25" s="199"/>
      <c r="IMH25" s="199"/>
      <c r="IMI25" s="199"/>
      <c r="IMJ25" s="199"/>
      <c r="IMK25" s="199"/>
      <c r="IML25" s="199"/>
      <c r="IMM25" s="199"/>
      <c r="IMN25" s="199"/>
      <c r="IMO25" s="199"/>
      <c r="IMP25" s="199"/>
      <c r="IMQ25" s="199"/>
      <c r="IMR25" s="199"/>
      <c r="IMS25" s="199"/>
      <c r="IMT25" s="199"/>
      <c r="IMU25" s="199"/>
      <c r="IMV25" s="199"/>
      <c r="IMW25" s="199"/>
      <c r="IMX25" s="199"/>
      <c r="IMY25" s="199"/>
      <c r="IMZ25" s="199"/>
      <c r="INA25" s="199"/>
      <c r="INB25" s="199"/>
      <c r="INC25" s="199"/>
      <c r="IND25" s="199"/>
      <c r="INE25" s="199"/>
      <c r="INF25" s="199"/>
      <c r="ING25" s="199"/>
      <c r="INH25" s="199"/>
      <c r="INI25" s="199"/>
      <c r="INJ25" s="199"/>
      <c r="INK25" s="199"/>
      <c r="INL25" s="199"/>
      <c r="INM25" s="199"/>
      <c r="INN25" s="199"/>
      <c r="INO25" s="199"/>
      <c r="INP25" s="199"/>
      <c r="INQ25" s="199"/>
      <c r="INR25" s="199"/>
      <c r="INS25" s="199"/>
      <c r="INT25" s="199"/>
      <c r="INU25" s="199"/>
      <c r="INV25" s="199"/>
      <c r="INW25" s="199"/>
      <c r="INX25" s="199"/>
      <c r="INY25" s="199"/>
      <c r="INZ25" s="199"/>
      <c r="IOA25" s="199"/>
      <c r="IOB25" s="199"/>
      <c r="IOC25" s="199"/>
      <c r="IOD25" s="199"/>
      <c r="IOE25" s="199"/>
      <c r="IOF25" s="199"/>
      <c r="IOG25" s="199"/>
      <c r="IOH25" s="199"/>
      <c r="IOI25" s="199"/>
      <c r="IOJ25" s="199"/>
      <c r="IOK25" s="199"/>
      <c r="IOL25" s="199"/>
      <c r="IOM25" s="199"/>
      <c r="ION25" s="199"/>
      <c r="IOO25" s="199"/>
      <c r="IOP25" s="199"/>
      <c r="IOQ25" s="199"/>
      <c r="IOR25" s="199"/>
      <c r="IOS25" s="199"/>
      <c r="IOT25" s="199"/>
      <c r="IOU25" s="199"/>
      <c r="IOV25" s="199"/>
      <c r="IOW25" s="199"/>
      <c r="IOX25" s="199"/>
      <c r="IOY25" s="199"/>
      <c r="IOZ25" s="199"/>
      <c r="IPA25" s="199"/>
      <c r="IPB25" s="199"/>
      <c r="IPC25" s="199"/>
      <c r="IPD25" s="199"/>
      <c r="IPE25" s="199"/>
      <c r="IPF25" s="199"/>
      <c r="IPG25" s="199"/>
      <c r="IPH25" s="199"/>
      <c r="IPI25" s="199"/>
      <c r="IPJ25" s="199"/>
      <c r="IPK25" s="199"/>
      <c r="IPL25" s="199"/>
      <c r="IPM25" s="199"/>
      <c r="IPN25" s="199"/>
      <c r="IPO25" s="199"/>
      <c r="IPP25" s="199"/>
      <c r="IPQ25" s="199"/>
      <c r="IPR25" s="199"/>
      <c r="IPS25" s="199"/>
      <c r="IPT25" s="199"/>
      <c r="IPU25" s="199"/>
      <c r="IPV25" s="199"/>
      <c r="IPW25" s="199"/>
      <c r="IPX25" s="199"/>
      <c r="IPY25" s="199"/>
      <c r="IPZ25" s="199"/>
      <c r="IQA25" s="199"/>
      <c r="IQB25" s="199"/>
      <c r="IQC25" s="199"/>
      <c r="IQD25" s="199"/>
      <c r="IQE25" s="199"/>
      <c r="IQF25" s="199"/>
      <c r="IQG25" s="199"/>
      <c r="IQH25" s="199"/>
      <c r="IQI25" s="199"/>
      <c r="IQJ25" s="199"/>
      <c r="IQK25" s="199"/>
      <c r="IQL25" s="199"/>
      <c r="IQM25" s="199"/>
      <c r="IQN25" s="199"/>
      <c r="IQO25" s="199"/>
      <c r="IQP25" s="199"/>
      <c r="IQQ25" s="199"/>
      <c r="IQR25" s="199"/>
      <c r="IQS25" s="199"/>
      <c r="IQT25" s="199"/>
      <c r="IQU25" s="199"/>
      <c r="IQV25" s="199"/>
      <c r="IQW25" s="199"/>
      <c r="IQX25" s="199"/>
      <c r="IQY25" s="199"/>
      <c r="IQZ25" s="199"/>
      <c r="IRA25" s="199"/>
      <c r="IRB25" s="199"/>
      <c r="IRC25" s="199"/>
      <c r="IRD25" s="199"/>
      <c r="IRE25" s="199"/>
      <c r="IRF25" s="199"/>
      <c r="IRG25" s="199"/>
      <c r="IRH25" s="199"/>
      <c r="IRI25" s="199"/>
      <c r="IRJ25" s="199"/>
      <c r="IRK25" s="199"/>
      <c r="IRL25" s="199"/>
      <c r="IRM25" s="199"/>
      <c r="IRN25" s="199"/>
      <c r="IRO25" s="199"/>
      <c r="IRP25" s="199"/>
      <c r="IRQ25" s="199"/>
      <c r="IRR25" s="199"/>
      <c r="IRS25" s="199"/>
      <c r="IRT25" s="199"/>
      <c r="IRU25" s="199"/>
      <c r="IRV25" s="199"/>
      <c r="IRW25" s="199"/>
      <c r="IRX25" s="199"/>
      <c r="IRY25" s="199"/>
      <c r="IRZ25" s="199"/>
      <c r="ISA25" s="199"/>
      <c r="ISB25" s="199"/>
      <c r="ISC25" s="199"/>
      <c r="ISD25" s="199"/>
      <c r="ISE25" s="199"/>
      <c r="ISF25" s="199"/>
      <c r="ISG25" s="199"/>
      <c r="ISH25" s="199"/>
      <c r="ISI25" s="199"/>
      <c r="ISJ25" s="199"/>
      <c r="ISK25" s="199"/>
      <c r="ISL25" s="199"/>
      <c r="ISM25" s="199"/>
      <c r="ISN25" s="199"/>
      <c r="ISO25" s="199"/>
      <c r="ISP25" s="199"/>
      <c r="ISQ25" s="199"/>
      <c r="ISR25" s="199"/>
      <c r="ISS25" s="199"/>
      <c r="IST25" s="199"/>
      <c r="ISU25" s="199"/>
      <c r="ISV25" s="199"/>
      <c r="ISW25" s="199"/>
      <c r="ISX25" s="199"/>
      <c r="ISY25" s="199"/>
      <c r="ISZ25" s="199"/>
      <c r="ITA25" s="199"/>
      <c r="ITB25" s="199"/>
      <c r="ITC25" s="199"/>
      <c r="ITD25" s="199"/>
      <c r="ITE25" s="199"/>
      <c r="ITF25" s="199"/>
      <c r="ITG25" s="199"/>
      <c r="ITH25" s="199"/>
      <c r="ITI25" s="199"/>
      <c r="ITJ25" s="199"/>
      <c r="ITK25" s="199"/>
      <c r="ITL25" s="199"/>
      <c r="ITM25" s="199"/>
      <c r="ITN25" s="199"/>
      <c r="ITO25" s="199"/>
      <c r="ITP25" s="199"/>
      <c r="ITQ25" s="199"/>
      <c r="ITR25" s="199"/>
      <c r="ITS25" s="199"/>
      <c r="ITT25" s="199"/>
      <c r="ITU25" s="199"/>
      <c r="ITV25" s="199"/>
      <c r="ITW25" s="199"/>
      <c r="ITX25" s="199"/>
      <c r="ITY25" s="199"/>
      <c r="ITZ25" s="199"/>
      <c r="IUA25" s="199"/>
      <c r="IUB25" s="199"/>
      <c r="IUC25" s="199"/>
      <c r="IUD25" s="199"/>
      <c r="IUE25" s="199"/>
      <c r="IUF25" s="199"/>
      <c r="IUG25" s="199"/>
      <c r="IUH25" s="199"/>
      <c r="IUI25" s="199"/>
      <c r="IUJ25" s="199"/>
      <c r="IUK25" s="199"/>
      <c r="IUL25" s="199"/>
      <c r="IUM25" s="199"/>
      <c r="IUN25" s="199"/>
      <c r="IUO25" s="199"/>
      <c r="IUP25" s="199"/>
      <c r="IUQ25" s="199"/>
      <c r="IUR25" s="199"/>
      <c r="IUS25" s="199"/>
      <c r="IUT25" s="199"/>
      <c r="IUU25" s="199"/>
      <c r="IUV25" s="199"/>
      <c r="IUW25" s="199"/>
      <c r="IUX25" s="199"/>
      <c r="IUY25" s="199"/>
      <c r="IUZ25" s="199"/>
      <c r="IVA25" s="199"/>
      <c r="IVB25" s="199"/>
      <c r="IVC25" s="199"/>
      <c r="IVD25" s="199"/>
      <c r="IVE25" s="199"/>
      <c r="IVF25" s="199"/>
      <c r="IVG25" s="199"/>
      <c r="IVH25" s="199"/>
      <c r="IVI25" s="199"/>
      <c r="IVJ25" s="199"/>
      <c r="IVK25" s="199"/>
      <c r="IVL25" s="199"/>
      <c r="IVM25" s="199"/>
      <c r="IVN25" s="199"/>
      <c r="IVO25" s="199"/>
      <c r="IVP25" s="199"/>
      <c r="IVQ25" s="199"/>
      <c r="IVR25" s="199"/>
      <c r="IVS25" s="199"/>
      <c r="IVT25" s="199"/>
      <c r="IVU25" s="199"/>
      <c r="IVV25" s="199"/>
      <c r="IVW25" s="199"/>
      <c r="IVX25" s="199"/>
      <c r="IVY25" s="199"/>
      <c r="IVZ25" s="199"/>
      <c r="IWA25" s="199"/>
      <c r="IWB25" s="199"/>
      <c r="IWC25" s="199"/>
      <c r="IWD25" s="199"/>
      <c r="IWE25" s="199"/>
      <c r="IWF25" s="199"/>
      <c r="IWG25" s="199"/>
      <c r="IWH25" s="199"/>
      <c r="IWI25" s="199"/>
      <c r="IWJ25" s="199"/>
      <c r="IWK25" s="199"/>
      <c r="IWL25" s="199"/>
      <c r="IWM25" s="199"/>
      <c r="IWN25" s="199"/>
      <c r="IWO25" s="199"/>
      <c r="IWP25" s="199"/>
      <c r="IWQ25" s="199"/>
      <c r="IWR25" s="199"/>
      <c r="IWS25" s="199"/>
      <c r="IWT25" s="199"/>
      <c r="IWU25" s="199"/>
      <c r="IWV25" s="199"/>
      <c r="IWW25" s="199"/>
      <c r="IWX25" s="199"/>
      <c r="IWY25" s="199"/>
      <c r="IWZ25" s="199"/>
      <c r="IXA25" s="199"/>
      <c r="IXB25" s="199"/>
      <c r="IXC25" s="199"/>
      <c r="IXD25" s="199"/>
      <c r="IXE25" s="199"/>
      <c r="IXF25" s="199"/>
      <c r="IXG25" s="199"/>
      <c r="IXH25" s="199"/>
      <c r="IXI25" s="199"/>
      <c r="IXJ25" s="199"/>
      <c r="IXK25" s="199"/>
      <c r="IXL25" s="199"/>
      <c r="IXM25" s="199"/>
      <c r="IXN25" s="199"/>
      <c r="IXO25" s="199"/>
      <c r="IXP25" s="199"/>
      <c r="IXQ25" s="199"/>
      <c r="IXR25" s="199"/>
      <c r="IXS25" s="199"/>
      <c r="IXT25" s="199"/>
      <c r="IXU25" s="199"/>
      <c r="IXV25" s="199"/>
      <c r="IXW25" s="199"/>
      <c r="IXX25" s="199"/>
      <c r="IXY25" s="199"/>
      <c r="IXZ25" s="199"/>
      <c r="IYA25" s="199"/>
      <c r="IYB25" s="199"/>
      <c r="IYC25" s="199"/>
      <c r="IYD25" s="199"/>
      <c r="IYE25" s="199"/>
      <c r="IYF25" s="199"/>
      <c r="IYG25" s="199"/>
      <c r="IYH25" s="199"/>
      <c r="IYI25" s="199"/>
      <c r="IYJ25" s="199"/>
      <c r="IYK25" s="199"/>
      <c r="IYL25" s="199"/>
      <c r="IYM25" s="199"/>
      <c r="IYN25" s="199"/>
      <c r="IYO25" s="199"/>
      <c r="IYP25" s="199"/>
      <c r="IYQ25" s="199"/>
      <c r="IYR25" s="199"/>
      <c r="IYS25" s="199"/>
      <c r="IYT25" s="199"/>
      <c r="IYU25" s="199"/>
      <c r="IYV25" s="199"/>
      <c r="IYW25" s="199"/>
      <c r="IYX25" s="199"/>
      <c r="IYY25" s="199"/>
      <c r="IYZ25" s="199"/>
      <c r="IZA25" s="199"/>
      <c r="IZB25" s="199"/>
      <c r="IZC25" s="199"/>
      <c r="IZD25" s="199"/>
      <c r="IZE25" s="199"/>
      <c r="IZF25" s="199"/>
      <c r="IZG25" s="199"/>
      <c r="IZH25" s="199"/>
      <c r="IZI25" s="199"/>
      <c r="IZJ25" s="199"/>
      <c r="IZK25" s="199"/>
      <c r="IZL25" s="199"/>
      <c r="IZM25" s="199"/>
      <c r="IZN25" s="199"/>
      <c r="IZO25" s="199"/>
      <c r="IZP25" s="199"/>
      <c r="IZQ25" s="199"/>
      <c r="IZR25" s="199"/>
      <c r="IZS25" s="199"/>
      <c r="IZT25" s="199"/>
      <c r="IZU25" s="199"/>
      <c r="IZV25" s="199"/>
      <c r="IZW25" s="199"/>
      <c r="IZX25" s="199"/>
      <c r="IZY25" s="199"/>
      <c r="IZZ25" s="199"/>
      <c r="JAA25" s="199"/>
      <c r="JAB25" s="199"/>
      <c r="JAC25" s="199"/>
      <c r="JAD25" s="199"/>
      <c r="JAE25" s="199"/>
      <c r="JAF25" s="199"/>
      <c r="JAG25" s="199"/>
      <c r="JAH25" s="199"/>
      <c r="JAI25" s="199"/>
      <c r="JAJ25" s="199"/>
      <c r="JAK25" s="199"/>
      <c r="JAL25" s="199"/>
      <c r="JAM25" s="199"/>
      <c r="JAN25" s="199"/>
      <c r="JAO25" s="199"/>
      <c r="JAP25" s="199"/>
      <c r="JAQ25" s="199"/>
      <c r="JAR25" s="199"/>
      <c r="JAS25" s="199"/>
      <c r="JAT25" s="199"/>
      <c r="JAU25" s="199"/>
      <c r="JAV25" s="199"/>
      <c r="JAW25" s="199"/>
      <c r="JAX25" s="199"/>
      <c r="JAY25" s="199"/>
      <c r="JAZ25" s="199"/>
      <c r="JBA25" s="199"/>
      <c r="JBB25" s="199"/>
      <c r="JBC25" s="199"/>
      <c r="JBD25" s="199"/>
      <c r="JBE25" s="199"/>
      <c r="JBF25" s="199"/>
      <c r="JBG25" s="199"/>
      <c r="JBH25" s="199"/>
      <c r="JBI25" s="199"/>
      <c r="JBJ25" s="199"/>
      <c r="JBK25" s="199"/>
      <c r="JBL25" s="199"/>
      <c r="JBM25" s="199"/>
      <c r="JBN25" s="199"/>
      <c r="JBO25" s="199"/>
      <c r="JBP25" s="199"/>
      <c r="JBQ25" s="199"/>
      <c r="JBR25" s="199"/>
      <c r="JBS25" s="199"/>
      <c r="JBT25" s="199"/>
      <c r="JBU25" s="199"/>
      <c r="JBV25" s="199"/>
      <c r="JBW25" s="199"/>
      <c r="JBX25" s="199"/>
      <c r="JBY25" s="199"/>
      <c r="JBZ25" s="199"/>
      <c r="JCA25" s="199"/>
      <c r="JCB25" s="199"/>
      <c r="JCC25" s="199"/>
      <c r="JCD25" s="199"/>
      <c r="JCE25" s="199"/>
      <c r="JCF25" s="199"/>
      <c r="JCG25" s="199"/>
      <c r="JCH25" s="199"/>
      <c r="JCI25" s="199"/>
      <c r="JCJ25" s="199"/>
      <c r="JCK25" s="199"/>
      <c r="JCL25" s="199"/>
      <c r="JCM25" s="199"/>
      <c r="JCN25" s="199"/>
      <c r="JCO25" s="199"/>
      <c r="JCP25" s="199"/>
      <c r="JCQ25" s="199"/>
      <c r="JCR25" s="199"/>
      <c r="JCS25" s="199"/>
      <c r="JCT25" s="199"/>
      <c r="JCU25" s="199"/>
      <c r="JCV25" s="199"/>
      <c r="JCW25" s="199"/>
      <c r="JCX25" s="199"/>
      <c r="JCY25" s="199"/>
      <c r="JCZ25" s="199"/>
      <c r="JDA25" s="199"/>
      <c r="JDB25" s="199"/>
      <c r="JDC25" s="199"/>
      <c r="JDD25" s="199"/>
      <c r="JDE25" s="199"/>
      <c r="JDF25" s="199"/>
      <c r="JDG25" s="199"/>
      <c r="JDH25" s="199"/>
      <c r="JDI25" s="199"/>
      <c r="JDJ25" s="199"/>
      <c r="JDK25" s="199"/>
      <c r="JDL25" s="199"/>
      <c r="JDM25" s="199"/>
      <c r="JDN25" s="199"/>
      <c r="JDO25" s="199"/>
      <c r="JDP25" s="199"/>
      <c r="JDQ25" s="199"/>
      <c r="JDR25" s="199"/>
      <c r="JDS25" s="199"/>
      <c r="JDT25" s="199"/>
      <c r="JDU25" s="199"/>
      <c r="JDV25" s="199"/>
      <c r="JDW25" s="199"/>
      <c r="JDX25" s="199"/>
      <c r="JDY25" s="199"/>
      <c r="JDZ25" s="199"/>
      <c r="JEA25" s="199"/>
      <c r="JEB25" s="199"/>
      <c r="JEC25" s="199"/>
      <c r="JED25" s="199"/>
      <c r="JEE25" s="199"/>
      <c r="JEF25" s="199"/>
      <c r="JEG25" s="199"/>
      <c r="JEH25" s="199"/>
      <c r="JEI25" s="199"/>
      <c r="JEJ25" s="199"/>
      <c r="JEK25" s="199"/>
      <c r="JEL25" s="199"/>
      <c r="JEM25" s="199"/>
      <c r="JEN25" s="199"/>
      <c r="JEO25" s="199"/>
      <c r="JEP25" s="199"/>
      <c r="JEQ25" s="199"/>
      <c r="JER25" s="199"/>
      <c r="JES25" s="199"/>
      <c r="JET25" s="199"/>
      <c r="JEU25" s="199"/>
      <c r="JEV25" s="199"/>
      <c r="JEW25" s="199"/>
      <c r="JEX25" s="199"/>
      <c r="JEY25" s="199"/>
      <c r="JEZ25" s="199"/>
      <c r="JFA25" s="199"/>
      <c r="JFB25" s="199"/>
      <c r="JFC25" s="199"/>
      <c r="JFD25" s="199"/>
      <c r="JFE25" s="199"/>
      <c r="JFF25" s="199"/>
      <c r="JFG25" s="199"/>
      <c r="JFH25" s="199"/>
      <c r="JFI25" s="199"/>
      <c r="JFJ25" s="199"/>
      <c r="JFK25" s="199"/>
      <c r="JFL25" s="199"/>
      <c r="JFM25" s="199"/>
      <c r="JFN25" s="199"/>
      <c r="JFO25" s="199"/>
      <c r="JFP25" s="199"/>
      <c r="JFQ25" s="199"/>
      <c r="JFR25" s="199"/>
      <c r="JFS25" s="199"/>
      <c r="JFT25" s="199"/>
      <c r="JFU25" s="199"/>
      <c r="JFV25" s="199"/>
      <c r="JFW25" s="199"/>
      <c r="JFX25" s="199"/>
      <c r="JFY25" s="199"/>
      <c r="JFZ25" s="199"/>
      <c r="JGA25" s="199"/>
      <c r="JGB25" s="199"/>
      <c r="JGC25" s="199"/>
      <c r="JGD25" s="199"/>
      <c r="JGE25" s="199"/>
      <c r="JGF25" s="199"/>
      <c r="JGG25" s="199"/>
      <c r="JGH25" s="199"/>
      <c r="JGI25" s="199"/>
      <c r="JGJ25" s="199"/>
      <c r="JGK25" s="199"/>
      <c r="JGL25" s="199"/>
      <c r="JGM25" s="199"/>
      <c r="JGN25" s="199"/>
      <c r="JGO25" s="199"/>
      <c r="JGP25" s="199"/>
      <c r="JGQ25" s="199"/>
      <c r="JGR25" s="199"/>
      <c r="JGS25" s="199"/>
      <c r="JGT25" s="199"/>
      <c r="JGU25" s="199"/>
      <c r="JGV25" s="199"/>
      <c r="JGW25" s="199"/>
      <c r="JGX25" s="199"/>
      <c r="JGY25" s="199"/>
      <c r="JGZ25" s="199"/>
      <c r="JHA25" s="199"/>
      <c r="JHB25" s="199"/>
      <c r="JHC25" s="199"/>
      <c r="JHD25" s="199"/>
      <c r="JHE25" s="199"/>
      <c r="JHF25" s="199"/>
      <c r="JHG25" s="199"/>
      <c r="JHH25" s="199"/>
      <c r="JHI25" s="199"/>
      <c r="JHJ25" s="199"/>
      <c r="JHK25" s="199"/>
      <c r="JHL25" s="199"/>
      <c r="JHM25" s="199"/>
      <c r="JHN25" s="199"/>
      <c r="JHO25" s="199"/>
      <c r="JHP25" s="199"/>
      <c r="JHQ25" s="199"/>
      <c r="JHR25" s="199"/>
      <c r="JHS25" s="199"/>
      <c r="JHT25" s="199"/>
      <c r="JHU25" s="199"/>
      <c r="JHV25" s="199"/>
      <c r="JHW25" s="199"/>
      <c r="JHX25" s="199"/>
      <c r="JHY25" s="199"/>
      <c r="JHZ25" s="199"/>
      <c r="JIA25" s="199"/>
      <c r="JIB25" s="199"/>
      <c r="JIC25" s="199"/>
      <c r="JID25" s="199"/>
      <c r="JIE25" s="199"/>
      <c r="JIF25" s="199"/>
      <c r="JIG25" s="199"/>
      <c r="JIH25" s="199"/>
      <c r="JII25" s="199"/>
      <c r="JIJ25" s="199"/>
      <c r="JIK25" s="199"/>
      <c r="JIL25" s="199"/>
      <c r="JIM25" s="199"/>
      <c r="JIN25" s="199"/>
      <c r="JIO25" s="199"/>
      <c r="JIP25" s="199"/>
      <c r="JIQ25" s="199"/>
      <c r="JIR25" s="199"/>
      <c r="JIS25" s="199"/>
      <c r="JIT25" s="199"/>
      <c r="JIU25" s="199"/>
      <c r="JIV25" s="199"/>
      <c r="JIW25" s="199"/>
      <c r="JIX25" s="199"/>
      <c r="JIY25" s="199"/>
      <c r="JIZ25" s="199"/>
      <c r="JJA25" s="199"/>
      <c r="JJB25" s="199"/>
      <c r="JJC25" s="199"/>
      <c r="JJD25" s="199"/>
      <c r="JJE25" s="199"/>
      <c r="JJF25" s="199"/>
      <c r="JJG25" s="199"/>
      <c r="JJH25" s="199"/>
      <c r="JJI25" s="199"/>
      <c r="JJJ25" s="199"/>
      <c r="JJK25" s="199"/>
      <c r="JJL25" s="199"/>
      <c r="JJM25" s="199"/>
      <c r="JJN25" s="199"/>
      <c r="JJO25" s="199"/>
      <c r="JJP25" s="199"/>
      <c r="JJQ25" s="199"/>
      <c r="JJR25" s="199"/>
      <c r="JJS25" s="199"/>
      <c r="JJT25" s="199"/>
      <c r="JJU25" s="199"/>
      <c r="JJV25" s="199"/>
      <c r="JJW25" s="199"/>
      <c r="JJX25" s="199"/>
      <c r="JJY25" s="199"/>
      <c r="JJZ25" s="199"/>
      <c r="JKA25" s="199"/>
      <c r="JKB25" s="199"/>
      <c r="JKC25" s="199"/>
      <c r="JKD25" s="199"/>
      <c r="JKE25" s="199"/>
      <c r="JKF25" s="199"/>
      <c r="JKG25" s="199"/>
      <c r="JKH25" s="199"/>
      <c r="JKI25" s="199"/>
      <c r="JKJ25" s="199"/>
      <c r="JKK25" s="199"/>
      <c r="JKL25" s="199"/>
      <c r="JKM25" s="199"/>
      <c r="JKN25" s="199"/>
      <c r="JKO25" s="199"/>
      <c r="JKP25" s="199"/>
      <c r="JKQ25" s="199"/>
      <c r="JKR25" s="199"/>
      <c r="JKS25" s="199"/>
      <c r="JKT25" s="199"/>
      <c r="JKU25" s="199"/>
      <c r="JKV25" s="199"/>
      <c r="JKW25" s="199"/>
      <c r="JKX25" s="199"/>
      <c r="JKY25" s="199"/>
      <c r="JKZ25" s="199"/>
      <c r="JLA25" s="199"/>
      <c r="JLB25" s="199"/>
      <c r="JLC25" s="199"/>
      <c r="JLD25" s="199"/>
      <c r="JLE25" s="199"/>
      <c r="JLF25" s="199"/>
      <c r="JLG25" s="199"/>
      <c r="JLH25" s="199"/>
      <c r="JLI25" s="199"/>
      <c r="JLJ25" s="199"/>
      <c r="JLK25" s="199"/>
      <c r="JLL25" s="199"/>
      <c r="JLM25" s="199"/>
      <c r="JLN25" s="199"/>
      <c r="JLO25" s="199"/>
      <c r="JLP25" s="199"/>
      <c r="JLQ25" s="199"/>
      <c r="JLR25" s="199"/>
      <c r="JLS25" s="199"/>
      <c r="JLT25" s="199"/>
      <c r="JLU25" s="199"/>
      <c r="JLV25" s="199"/>
      <c r="JLW25" s="199"/>
      <c r="JLX25" s="199"/>
      <c r="JLY25" s="199"/>
      <c r="JLZ25" s="199"/>
      <c r="JMA25" s="199"/>
      <c r="JMB25" s="199"/>
      <c r="JMC25" s="199"/>
      <c r="JMD25" s="199"/>
      <c r="JME25" s="199"/>
      <c r="JMF25" s="199"/>
      <c r="JMG25" s="199"/>
      <c r="JMH25" s="199"/>
      <c r="JMI25" s="199"/>
      <c r="JMJ25" s="199"/>
      <c r="JMK25" s="199"/>
      <c r="JML25" s="199"/>
      <c r="JMM25" s="199"/>
      <c r="JMN25" s="199"/>
      <c r="JMO25" s="199"/>
      <c r="JMP25" s="199"/>
      <c r="JMQ25" s="199"/>
      <c r="JMR25" s="199"/>
      <c r="JMS25" s="199"/>
      <c r="JMT25" s="199"/>
      <c r="JMU25" s="199"/>
      <c r="JMV25" s="199"/>
      <c r="JMW25" s="199"/>
      <c r="JMX25" s="199"/>
      <c r="JMY25" s="199"/>
      <c r="JMZ25" s="199"/>
      <c r="JNA25" s="199"/>
      <c r="JNB25" s="199"/>
      <c r="JNC25" s="199"/>
      <c r="JND25" s="199"/>
      <c r="JNE25" s="199"/>
      <c r="JNF25" s="199"/>
      <c r="JNG25" s="199"/>
      <c r="JNH25" s="199"/>
      <c r="JNI25" s="199"/>
      <c r="JNJ25" s="199"/>
      <c r="JNK25" s="199"/>
      <c r="JNL25" s="199"/>
      <c r="JNM25" s="199"/>
      <c r="JNN25" s="199"/>
      <c r="JNO25" s="199"/>
      <c r="JNP25" s="199"/>
      <c r="JNQ25" s="199"/>
      <c r="JNR25" s="199"/>
      <c r="JNS25" s="199"/>
      <c r="JNT25" s="199"/>
      <c r="JNU25" s="199"/>
      <c r="JNV25" s="199"/>
      <c r="JNW25" s="199"/>
      <c r="JNX25" s="199"/>
      <c r="JNY25" s="199"/>
      <c r="JNZ25" s="199"/>
      <c r="JOA25" s="199"/>
      <c r="JOB25" s="199"/>
      <c r="JOC25" s="199"/>
      <c r="JOD25" s="199"/>
      <c r="JOE25" s="199"/>
      <c r="JOF25" s="199"/>
      <c r="JOG25" s="199"/>
      <c r="JOH25" s="199"/>
      <c r="JOI25" s="199"/>
      <c r="JOJ25" s="199"/>
      <c r="JOK25" s="199"/>
      <c r="JOL25" s="199"/>
      <c r="JOM25" s="199"/>
      <c r="JON25" s="199"/>
      <c r="JOO25" s="199"/>
      <c r="JOP25" s="199"/>
      <c r="JOQ25" s="199"/>
      <c r="JOR25" s="199"/>
      <c r="JOS25" s="199"/>
      <c r="JOT25" s="199"/>
      <c r="JOU25" s="199"/>
      <c r="JOV25" s="199"/>
      <c r="JOW25" s="199"/>
      <c r="JOX25" s="199"/>
      <c r="JOY25" s="199"/>
      <c r="JOZ25" s="199"/>
      <c r="JPA25" s="199"/>
      <c r="JPB25" s="199"/>
      <c r="JPC25" s="199"/>
      <c r="JPD25" s="199"/>
      <c r="JPE25" s="199"/>
      <c r="JPF25" s="199"/>
      <c r="JPG25" s="199"/>
      <c r="JPH25" s="199"/>
      <c r="JPI25" s="199"/>
      <c r="JPJ25" s="199"/>
      <c r="JPK25" s="199"/>
      <c r="JPL25" s="199"/>
      <c r="JPM25" s="199"/>
      <c r="JPN25" s="199"/>
      <c r="JPO25" s="199"/>
      <c r="JPP25" s="199"/>
      <c r="JPQ25" s="199"/>
      <c r="JPR25" s="199"/>
      <c r="JPS25" s="199"/>
      <c r="JPT25" s="199"/>
      <c r="JPU25" s="199"/>
      <c r="JPV25" s="199"/>
      <c r="JPW25" s="199"/>
      <c r="JPX25" s="199"/>
      <c r="JPY25" s="199"/>
      <c r="JPZ25" s="199"/>
      <c r="JQA25" s="199"/>
      <c r="JQB25" s="199"/>
      <c r="JQC25" s="199"/>
      <c r="JQD25" s="199"/>
      <c r="JQE25" s="199"/>
      <c r="JQF25" s="199"/>
      <c r="JQG25" s="199"/>
      <c r="JQH25" s="199"/>
      <c r="JQI25" s="199"/>
      <c r="JQJ25" s="199"/>
      <c r="JQK25" s="199"/>
      <c r="JQL25" s="199"/>
      <c r="JQM25" s="199"/>
      <c r="JQN25" s="199"/>
      <c r="JQO25" s="199"/>
      <c r="JQP25" s="199"/>
      <c r="JQQ25" s="199"/>
      <c r="JQR25" s="199"/>
      <c r="JQS25" s="199"/>
      <c r="JQT25" s="199"/>
      <c r="JQU25" s="199"/>
      <c r="JQV25" s="199"/>
      <c r="JQW25" s="199"/>
      <c r="JQX25" s="199"/>
      <c r="JQY25" s="199"/>
      <c r="JQZ25" s="199"/>
      <c r="JRA25" s="199"/>
      <c r="JRB25" s="199"/>
      <c r="JRC25" s="199"/>
      <c r="JRD25" s="199"/>
      <c r="JRE25" s="199"/>
      <c r="JRF25" s="199"/>
      <c r="JRG25" s="199"/>
      <c r="JRH25" s="199"/>
      <c r="JRI25" s="199"/>
      <c r="JRJ25" s="199"/>
      <c r="JRK25" s="199"/>
      <c r="JRL25" s="199"/>
      <c r="JRM25" s="199"/>
      <c r="JRN25" s="199"/>
      <c r="JRO25" s="199"/>
      <c r="JRP25" s="199"/>
      <c r="JRQ25" s="199"/>
      <c r="JRR25" s="199"/>
      <c r="JRS25" s="199"/>
      <c r="JRT25" s="199"/>
      <c r="JRU25" s="199"/>
      <c r="JRV25" s="199"/>
      <c r="JRW25" s="199"/>
      <c r="JRX25" s="199"/>
      <c r="JRY25" s="199"/>
      <c r="JRZ25" s="199"/>
      <c r="JSA25" s="199"/>
      <c r="JSB25" s="199"/>
      <c r="JSC25" s="199"/>
      <c r="JSD25" s="199"/>
      <c r="JSE25" s="199"/>
      <c r="JSF25" s="199"/>
      <c r="JSG25" s="199"/>
      <c r="JSH25" s="199"/>
      <c r="JSI25" s="199"/>
      <c r="JSJ25" s="199"/>
      <c r="JSK25" s="199"/>
      <c r="JSL25" s="199"/>
      <c r="JSM25" s="199"/>
      <c r="JSN25" s="199"/>
      <c r="JSO25" s="199"/>
      <c r="JSP25" s="199"/>
      <c r="JSQ25" s="199"/>
      <c r="JSR25" s="199"/>
      <c r="JSS25" s="199"/>
      <c r="JST25" s="199"/>
      <c r="JSU25" s="199"/>
      <c r="JSV25" s="199"/>
      <c r="JSW25" s="199"/>
      <c r="JSX25" s="199"/>
      <c r="JSY25" s="199"/>
      <c r="JSZ25" s="199"/>
      <c r="JTA25" s="199"/>
      <c r="JTB25" s="199"/>
      <c r="JTC25" s="199"/>
      <c r="JTD25" s="199"/>
      <c r="JTE25" s="199"/>
      <c r="JTF25" s="199"/>
      <c r="JTG25" s="199"/>
      <c r="JTH25" s="199"/>
      <c r="JTI25" s="199"/>
      <c r="JTJ25" s="199"/>
      <c r="JTK25" s="199"/>
      <c r="JTL25" s="199"/>
      <c r="JTM25" s="199"/>
      <c r="JTN25" s="199"/>
      <c r="JTO25" s="199"/>
      <c r="JTP25" s="199"/>
      <c r="JTQ25" s="199"/>
      <c r="JTR25" s="199"/>
      <c r="JTS25" s="199"/>
      <c r="JTT25" s="199"/>
      <c r="JTU25" s="199"/>
      <c r="JTV25" s="199"/>
      <c r="JTW25" s="199"/>
      <c r="JTX25" s="199"/>
      <c r="JTY25" s="199"/>
      <c r="JTZ25" s="199"/>
      <c r="JUA25" s="199"/>
      <c r="JUB25" s="199"/>
      <c r="JUC25" s="199"/>
      <c r="JUD25" s="199"/>
      <c r="JUE25" s="199"/>
      <c r="JUF25" s="199"/>
      <c r="JUG25" s="199"/>
      <c r="JUH25" s="199"/>
      <c r="JUI25" s="199"/>
      <c r="JUJ25" s="199"/>
      <c r="JUK25" s="199"/>
      <c r="JUL25" s="199"/>
      <c r="JUM25" s="199"/>
      <c r="JUN25" s="199"/>
      <c r="JUO25" s="199"/>
      <c r="JUP25" s="199"/>
      <c r="JUQ25" s="199"/>
      <c r="JUR25" s="199"/>
      <c r="JUS25" s="199"/>
      <c r="JUT25" s="199"/>
      <c r="JUU25" s="199"/>
      <c r="JUV25" s="199"/>
      <c r="JUW25" s="199"/>
      <c r="JUX25" s="199"/>
      <c r="JUY25" s="199"/>
      <c r="JUZ25" s="199"/>
      <c r="JVA25" s="199"/>
      <c r="JVB25" s="199"/>
      <c r="JVC25" s="199"/>
      <c r="JVD25" s="199"/>
      <c r="JVE25" s="199"/>
      <c r="JVF25" s="199"/>
      <c r="JVG25" s="199"/>
      <c r="JVH25" s="199"/>
      <c r="JVI25" s="199"/>
      <c r="JVJ25" s="199"/>
      <c r="JVK25" s="199"/>
      <c r="JVL25" s="199"/>
      <c r="JVM25" s="199"/>
      <c r="JVN25" s="199"/>
      <c r="JVO25" s="199"/>
      <c r="JVP25" s="199"/>
      <c r="JVQ25" s="199"/>
      <c r="JVR25" s="199"/>
      <c r="JVS25" s="199"/>
      <c r="JVT25" s="199"/>
      <c r="JVU25" s="199"/>
      <c r="JVV25" s="199"/>
      <c r="JVW25" s="199"/>
      <c r="JVX25" s="199"/>
      <c r="JVY25" s="199"/>
      <c r="JVZ25" s="199"/>
      <c r="JWA25" s="199"/>
      <c r="JWB25" s="199"/>
      <c r="JWC25" s="199"/>
      <c r="JWD25" s="199"/>
      <c r="JWE25" s="199"/>
      <c r="JWF25" s="199"/>
      <c r="JWG25" s="199"/>
      <c r="JWH25" s="199"/>
      <c r="JWI25" s="199"/>
      <c r="JWJ25" s="199"/>
      <c r="JWK25" s="199"/>
      <c r="JWL25" s="199"/>
      <c r="JWM25" s="199"/>
      <c r="JWN25" s="199"/>
      <c r="JWO25" s="199"/>
      <c r="JWP25" s="199"/>
      <c r="JWQ25" s="199"/>
      <c r="JWR25" s="199"/>
      <c r="JWS25" s="199"/>
      <c r="JWT25" s="199"/>
      <c r="JWU25" s="199"/>
      <c r="JWV25" s="199"/>
      <c r="JWW25" s="199"/>
      <c r="JWX25" s="199"/>
      <c r="JWY25" s="199"/>
      <c r="JWZ25" s="199"/>
      <c r="JXA25" s="199"/>
      <c r="JXB25" s="199"/>
      <c r="JXC25" s="199"/>
      <c r="JXD25" s="199"/>
      <c r="JXE25" s="199"/>
      <c r="JXF25" s="199"/>
      <c r="JXG25" s="199"/>
      <c r="JXH25" s="199"/>
      <c r="JXI25" s="199"/>
      <c r="JXJ25" s="199"/>
      <c r="JXK25" s="199"/>
      <c r="JXL25" s="199"/>
      <c r="JXM25" s="199"/>
      <c r="JXN25" s="199"/>
      <c r="JXO25" s="199"/>
      <c r="JXP25" s="199"/>
      <c r="JXQ25" s="199"/>
      <c r="JXR25" s="199"/>
      <c r="JXS25" s="199"/>
      <c r="JXT25" s="199"/>
      <c r="JXU25" s="199"/>
      <c r="JXV25" s="199"/>
      <c r="JXW25" s="199"/>
      <c r="JXX25" s="199"/>
      <c r="JXY25" s="199"/>
      <c r="JXZ25" s="199"/>
      <c r="JYA25" s="199"/>
      <c r="JYB25" s="199"/>
      <c r="JYC25" s="199"/>
      <c r="JYD25" s="199"/>
      <c r="JYE25" s="199"/>
      <c r="JYF25" s="199"/>
      <c r="JYG25" s="199"/>
      <c r="JYH25" s="199"/>
      <c r="JYI25" s="199"/>
      <c r="JYJ25" s="199"/>
      <c r="JYK25" s="199"/>
      <c r="JYL25" s="199"/>
      <c r="JYM25" s="199"/>
      <c r="JYN25" s="199"/>
      <c r="JYO25" s="199"/>
      <c r="JYP25" s="199"/>
      <c r="JYQ25" s="199"/>
      <c r="JYR25" s="199"/>
      <c r="JYS25" s="199"/>
      <c r="JYT25" s="199"/>
      <c r="JYU25" s="199"/>
      <c r="JYV25" s="199"/>
      <c r="JYW25" s="199"/>
      <c r="JYX25" s="199"/>
      <c r="JYY25" s="199"/>
      <c r="JYZ25" s="199"/>
      <c r="JZA25" s="199"/>
      <c r="JZB25" s="199"/>
      <c r="JZC25" s="199"/>
      <c r="JZD25" s="199"/>
      <c r="JZE25" s="199"/>
      <c r="JZF25" s="199"/>
      <c r="JZG25" s="199"/>
      <c r="JZH25" s="199"/>
      <c r="JZI25" s="199"/>
      <c r="JZJ25" s="199"/>
      <c r="JZK25" s="199"/>
      <c r="JZL25" s="199"/>
      <c r="JZM25" s="199"/>
      <c r="JZN25" s="199"/>
      <c r="JZO25" s="199"/>
      <c r="JZP25" s="199"/>
      <c r="JZQ25" s="199"/>
      <c r="JZR25" s="199"/>
      <c r="JZS25" s="199"/>
      <c r="JZT25" s="199"/>
      <c r="JZU25" s="199"/>
      <c r="JZV25" s="199"/>
      <c r="JZW25" s="199"/>
      <c r="JZX25" s="199"/>
      <c r="JZY25" s="199"/>
      <c r="JZZ25" s="199"/>
      <c r="KAA25" s="199"/>
      <c r="KAB25" s="199"/>
      <c r="KAC25" s="199"/>
      <c r="KAD25" s="199"/>
      <c r="KAE25" s="199"/>
      <c r="KAF25" s="199"/>
      <c r="KAG25" s="199"/>
      <c r="KAH25" s="199"/>
      <c r="KAI25" s="199"/>
      <c r="KAJ25" s="199"/>
      <c r="KAK25" s="199"/>
      <c r="KAL25" s="199"/>
      <c r="KAM25" s="199"/>
      <c r="KAN25" s="199"/>
      <c r="KAO25" s="199"/>
      <c r="KAP25" s="199"/>
      <c r="KAQ25" s="199"/>
      <c r="KAR25" s="199"/>
      <c r="KAS25" s="199"/>
      <c r="KAT25" s="199"/>
      <c r="KAU25" s="199"/>
      <c r="KAV25" s="199"/>
      <c r="KAW25" s="199"/>
      <c r="KAX25" s="199"/>
      <c r="KAY25" s="199"/>
      <c r="KAZ25" s="199"/>
      <c r="KBA25" s="199"/>
      <c r="KBB25" s="199"/>
      <c r="KBC25" s="199"/>
      <c r="KBD25" s="199"/>
      <c r="KBE25" s="199"/>
      <c r="KBF25" s="199"/>
      <c r="KBG25" s="199"/>
      <c r="KBH25" s="199"/>
      <c r="KBI25" s="199"/>
      <c r="KBJ25" s="199"/>
      <c r="KBK25" s="199"/>
      <c r="KBL25" s="199"/>
      <c r="KBM25" s="199"/>
      <c r="KBN25" s="199"/>
      <c r="KBO25" s="199"/>
      <c r="KBP25" s="199"/>
      <c r="KBQ25" s="199"/>
      <c r="KBR25" s="199"/>
      <c r="KBS25" s="199"/>
      <c r="KBT25" s="199"/>
      <c r="KBU25" s="199"/>
      <c r="KBV25" s="199"/>
      <c r="KBW25" s="199"/>
      <c r="KBX25" s="199"/>
      <c r="KBY25" s="199"/>
      <c r="KBZ25" s="199"/>
      <c r="KCA25" s="199"/>
      <c r="KCB25" s="199"/>
      <c r="KCC25" s="199"/>
      <c r="KCD25" s="199"/>
      <c r="KCE25" s="199"/>
      <c r="KCF25" s="199"/>
      <c r="KCG25" s="199"/>
      <c r="KCH25" s="199"/>
      <c r="KCI25" s="199"/>
      <c r="KCJ25" s="199"/>
      <c r="KCK25" s="199"/>
      <c r="KCL25" s="199"/>
      <c r="KCM25" s="199"/>
      <c r="KCN25" s="199"/>
      <c r="KCO25" s="199"/>
      <c r="KCP25" s="199"/>
      <c r="KCQ25" s="199"/>
      <c r="KCR25" s="199"/>
      <c r="KCS25" s="199"/>
      <c r="KCT25" s="199"/>
      <c r="KCU25" s="199"/>
      <c r="KCV25" s="199"/>
      <c r="KCW25" s="199"/>
      <c r="KCX25" s="199"/>
      <c r="KCY25" s="199"/>
      <c r="KCZ25" s="199"/>
      <c r="KDA25" s="199"/>
      <c r="KDB25" s="199"/>
      <c r="KDC25" s="199"/>
      <c r="KDD25" s="199"/>
      <c r="KDE25" s="199"/>
      <c r="KDF25" s="199"/>
      <c r="KDG25" s="199"/>
      <c r="KDH25" s="199"/>
      <c r="KDI25" s="199"/>
      <c r="KDJ25" s="199"/>
      <c r="KDK25" s="199"/>
      <c r="KDL25" s="199"/>
      <c r="KDM25" s="199"/>
      <c r="KDN25" s="199"/>
      <c r="KDO25" s="199"/>
      <c r="KDP25" s="199"/>
      <c r="KDQ25" s="199"/>
      <c r="KDR25" s="199"/>
      <c r="KDS25" s="199"/>
      <c r="KDT25" s="199"/>
      <c r="KDU25" s="199"/>
      <c r="KDV25" s="199"/>
      <c r="KDW25" s="199"/>
      <c r="KDX25" s="199"/>
      <c r="KDY25" s="199"/>
      <c r="KDZ25" s="199"/>
      <c r="KEA25" s="199"/>
      <c r="KEB25" s="199"/>
      <c r="KEC25" s="199"/>
      <c r="KED25" s="199"/>
      <c r="KEE25" s="199"/>
      <c r="KEF25" s="199"/>
      <c r="KEG25" s="199"/>
      <c r="KEH25" s="199"/>
      <c r="KEI25" s="199"/>
      <c r="KEJ25" s="199"/>
      <c r="KEK25" s="199"/>
      <c r="KEL25" s="199"/>
      <c r="KEM25" s="199"/>
      <c r="KEN25" s="199"/>
      <c r="KEO25" s="199"/>
      <c r="KEP25" s="199"/>
      <c r="KEQ25" s="199"/>
      <c r="KER25" s="199"/>
      <c r="KES25" s="199"/>
      <c r="KET25" s="199"/>
      <c r="KEU25" s="199"/>
      <c r="KEV25" s="199"/>
      <c r="KEW25" s="199"/>
      <c r="KEX25" s="199"/>
      <c r="KEY25" s="199"/>
      <c r="KEZ25" s="199"/>
      <c r="KFA25" s="199"/>
      <c r="KFB25" s="199"/>
      <c r="KFC25" s="199"/>
      <c r="KFD25" s="199"/>
      <c r="KFE25" s="199"/>
      <c r="KFF25" s="199"/>
      <c r="KFG25" s="199"/>
      <c r="KFH25" s="199"/>
      <c r="KFI25" s="199"/>
      <c r="KFJ25" s="199"/>
      <c r="KFK25" s="199"/>
      <c r="KFL25" s="199"/>
      <c r="KFM25" s="199"/>
      <c r="KFN25" s="199"/>
      <c r="KFO25" s="199"/>
      <c r="KFP25" s="199"/>
      <c r="KFQ25" s="199"/>
      <c r="KFR25" s="199"/>
      <c r="KFS25" s="199"/>
      <c r="KFT25" s="199"/>
      <c r="KFU25" s="199"/>
      <c r="KFV25" s="199"/>
      <c r="KFW25" s="199"/>
      <c r="KFX25" s="199"/>
      <c r="KFY25" s="199"/>
      <c r="KFZ25" s="199"/>
      <c r="KGA25" s="199"/>
      <c r="KGB25" s="199"/>
      <c r="KGC25" s="199"/>
      <c r="KGD25" s="199"/>
      <c r="KGE25" s="199"/>
      <c r="KGF25" s="199"/>
      <c r="KGG25" s="199"/>
      <c r="KGH25" s="199"/>
      <c r="KGI25" s="199"/>
      <c r="KGJ25" s="199"/>
      <c r="KGK25" s="199"/>
      <c r="KGL25" s="199"/>
      <c r="KGM25" s="199"/>
      <c r="KGN25" s="199"/>
      <c r="KGO25" s="199"/>
      <c r="KGP25" s="199"/>
      <c r="KGQ25" s="199"/>
      <c r="KGR25" s="199"/>
      <c r="KGS25" s="199"/>
      <c r="KGT25" s="199"/>
      <c r="KGU25" s="199"/>
      <c r="KGV25" s="199"/>
      <c r="KGW25" s="199"/>
      <c r="KGX25" s="199"/>
      <c r="KGY25" s="199"/>
      <c r="KGZ25" s="199"/>
      <c r="KHA25" s="199"/>
      <c r="KHB25" s="199"/>
      <c r="KHC25" s="199"/>
      <c r="KHD25" s="199"/>
      <c r="KHE25" s="199"/>
      <c r="KHF25" s="199"/>
      <c r="KHG25" s="199"/>
      <c r="KHH25" s="199"/>
      <c r="KHI25" s="199"/>
      <c r="KHJ25" s="199"/>
      <c r="KHK25" s="199"/>
      <c r="KHL25" s="199"/>
      <c r="KHM25" s="199"/>
      <c r="KHN25" s="199"/>
      <c r="KHO25" s="199"/>
      <c r="KHP25" s="199"/>
      <c r="KHQ25" s="199"/>
      <c r="KHR25" s="199"/>
      <c r="KHS25" s="199"/>
      <c r="KHT25" s="199"/>
      <c r="KHU25" s="199"/>
      <c r="KHV25" s="199"/>
      <c r="KHW25" s="199"/>
      <c r="KHX25" s="199"/>
      <c r="KHY25" s="199"/>
      <c r="KHZ25" s="199"/>
      <c r="KIA25" s="199"/>
      <c r="KIB25" s="199"/>
      <c r="KIC25" s="199"/>
      <c r="KID25" s="199"/>
      <c r="KIE25" s="199"/>
      <c r="KIF25" s="199"/>
      <c r="KIG25" s="199"/>
      <c r="KIH25" s="199"/>
      <c r="KII25" s="199"/>
      <c r="KIJ25" s="199"/>
      <c r="KIK25" s="199"/>
      <c r="KIL25" s="199"/>
      <c r="KIM25" s="199"/>
      <c r="KIN25" s="199"/>
      <c r="KIO25" s="199"/>
      <c r="KIP25" s="199"/>
      <c r="KIQ25" s="199"/>
      <c r="KIR25" s="199"/>
      <c r="KIS25" s="199"/>
      <c r="KIT25" s="199"/>
      <c r="KIU25" s="199"/>
      <c r="KIV25" s="199"/>
      <c r="KIW25" s="199"/>
      <c r="KIX25" s="199"/>
      <c r="KIY25" s="199"/>
      <c r="KIZ25" s="199"/>
      <c r="KJA25" s="199"/>
      <c r="KJB25" s="199"/>
      <c r="KJC25" s="199"/>
      <c r="KJD25" s="199"/>
      <c r="KJE25" s="199"/>
      <c r="KJF25" s="199"/>
      <c r="KJG25" s="199"/>
      <c r="KJH25" s="199"/>
      <c r="KJI25" s="199"/>
      <c r="KJJ25" s="199"/>
      <c r="KJK25" s="199"/>
      <c r="KJL25" s="199"/>
      <c r="KJM25" s="199"/>
      <c r="KJN25" s="199"/>
      <c r="KJO25" s="199"/>
      <c r="KJP25" s="199"/>
      <c r="KJQ25" s="199"/>
      <c r="KJR25" s="199"/>
      <c r="KJS25" s="199"/>
      <c r="KJT25" s="199"/>
      <c r="KJU25" s="199"/>
      <c r="KJV25" s="199"/>
      <c r="KJW25" s="199"/>
      <c r="KJX25" s="199"/>
      <c r="KJY25" s="199"/>
      <c r="KJZ25" s="199"/>
      <c r="KKA25" s="199"/>
      <c r="KKB25" s="199"/>
      <c r="KKC25" s="199"/>
      <c r="KKD25" s="199"/>
      <c r="KKE25" s="199"/>
      <c r="KKF25" s="199"/>
      <c r="KKG25" s="199"/>
      <c r="KKH25" s="199"/>
      <c r="KKI25" s="199"/>
      <c r="KKJ25" s="199"/>
      <c r="KKK25" s="199"/>
      <c r="KKL25" s="199"/>
      <c r="KKM25" s="199"/>
      <c r="KKN25" s="199"/>
      <c r="KKO25" s="199"/>
      <c r="KKP25" s="199"/>
      <c r="KKQ25" s="199"/>
      <c r="KKR25" s="199"/>
      <c r="KKS25" s="199"/>
      <c r="KKT25" s="199"/>
      <c r="KKU25" s="199"/>
      <c r="KKV25" s="199"/>
      <c r="KKW25" s="199"/>
      <c r="KKX25" s="199"/>
      <c r="KKY25" s="199"/>
      <c r="KKZ25" s="199"/>
      <c r="KLA25" s="199"/>
      <c r="KLB25" s="199"/>
      <c r="KLC25" s="199"/>
      <c r="KLD25" s="199"/>
      <c r="KLE25" s="199"/>
      <c r="KLF25" s="199"/>
      <c r="KLG25" s="199"/>
      <c r="KLH25" s="199"/>
      <c r="KLI25" s="199"/>
      <c r="KLJ25" s="199"/>
      <c r="KLK25" s="199"/>
      <c r="KLL25" s="199"/>
      <c r="KLM25" s="199"/>
      <c r="KLN25" s="199"/>
      <c r="KLO25" s="199"/>
      <c r="KLP25" s="199"/>
      <c r="KLQ25" s="199"/>
      <c r="KLR25" s="199"/>
      <c r="KLS25" s="199"/>
      <c r="KLT25" s="199"/>
      <c r="KLU25" s="199"/>
      <c r="KLV25" s="199"/>
      <c r="KLW25" s="199"/>
      <c r="KLX25" s="199"/>
      <c r="KLY25" s="199"/>
      <c r="KLZ25" s="199"/>
      <c r="KMA25" s="199"/>
      <c r="KMB25" s="199"/>
      <c r="KMC25" s="199"/>
      <c r="KMD25" s="199"/>
      <c r="KME25" s="199"/>
      <c r="KMF25" s="199"/>
      <c r="KMG25" s="199"/>
      <c r="KMH25" s="199"/>
      <c r="KMI25" s="199"/>
      <c r="KMJ25" s="199"/>
      <c r="KMK25" s="199"/>
      <c r="KML25" s="199"/>
      <c r="KMM25" s="199"/>
      <c r="KMN25" s="199"/>
      <c r="KMO25" s="199"/>
      <c r="KMP25" s="199"/>
      <c r="KMQ25" s="199"/>
      <c r="KMR25" s="199"/>
      <c r="KMS25" s="199"/>
      <c r="KMT25" s="199"/>
      <c r="KMU25" s="199"/>
      <c r="KMV25" s="199"/>
      <c r="KMW25" s="199"/>
      <c r="KMX25" s="199"/>
      <c r="KMY25" s="199"/>
      <c r="KMZ25" s="199"/>
      <c r="KNA25" s="199"/>
      <c r="KNB25" s="199"/>
      <c r="KNC25" s="199"/>
      <c r="KND25" s="199"/>
      <c r="KNE25" s="199"/>
      <c r="KNF25" s="199"/>
      <c r="KNG25" s="199"/>
      <c r="KNH25" s="199"/>
      <c r="KNI25" s="199"/>
      <c r="KNJ25" s="199"/>
      <c r="KNK25" s="199"/>
      <c r="KNL25" s="199"/>
      <c r="KNM25" s="199"/>
      <c r="KNN25" s="199"/>
      <c r="KNO25" s="199"/>
      <c r="KNP25" s="199"/>
      <c r="KNQ25" s="199"/>
      <c r="KNR25" s="199"/>
      <c r="KNS25" s="199"/>
      <c r="KNT25" s="199"/>
      <c r="KNU25" s="199"/>
      <c r="KNV25" s="199"/>
      <c r="KNW25" s="199"/>
      <c r="KNX25" s="199"/>
      <c r="KNY25" s="199"/>
      <c r="KNZ25" s="199"/>
      <c r="KOA25" s="199"/>
      <c r="KOB25" s="199"/>
      <c r="KOC25" s="199"/>
      <c r="KOD25" s="199"/>
      <c r="KOE25" s="199"/>
      <c r="KOF25" s="199"/>
      <c r="KOG25" s="199"/>
      <c r="KOH25" s="199"/>
      <c r="KOI25" s="199"/>
      <c r="KOJ25" s="199"/>
      <c r="KOK25" s="199"/>
      <c r="KOL25" s="199"/>
      <c r="KOM25" s="199"/>
      <c r="KON25" s="199"/>
      <c r="KOO25" s="199"/>
      <c r="KOP25" s="199"/>
      <c r="KOQ25" s="199"/>
      <c r="KOR25" s="199"/>
      <c r="KOS25" s="199"/>
      <c r="KOT25" s="199"/>
      <c r="KOU25" s="199"/>
      <c r="KOV25" s="199"/>
      <c r="KOW25" s="199"/>
      <c r="KOX25" s="199"/>
      <c r="KOY25" s="199"/>
      <c r="KOZ25" s="199"/>
      <c r="KPA25" s="199"/>
      <c r="KPB25" s="199"/>
      <c r="KPC25" s="199"/>
      <c r="KPD25" s="199"/>
      <c r="KPE25" s="199"/>
      <c r="KPF25" s="199"/>
      <c r="KPG25" s="199"/>
      <c r="KPH25" s="199"/>
      <c r="KPI25" s="199"/>
      <c r="KPJ25" s="199"/>
      <c r="KPK25" s="199"/>
      <c r="KPL25" s="199"/>
      <c r="KPM25" s="199"/>
      <c r="KPN25" s="199"/>
      <c r="KPO25" s="199"/>
      <c r="KPP25" s="199"/>
      <c r="KPQ25" s="199"/>
      <c r="KPR25" s="199"/>
      <c r="KPS25" s="199"/>
      <c r="KPT25" s="199"/>
      <c r="KPU25" s="199"/>
      <c r="KPV25" s="199"/>
      <c r="KPW25" s="199"/>
      <c r="KPX25" s="199"/>
      <c r="KPY25" s="199"/>
      <c r="KPZ25" s="199"/>
      <c r="KQA25" s="199"/>
      <c r="KQB25" s="199"/>
      <c r="KQC25" s="199"/>
      <c r="KQD25" s="199"/>
      <c r="KQE25" s="199"/>
      <c r="KQF25" s="199"/>
      <c r="KQG25" s="199"/>
      <c r="KQH25" s="199"/>
      <c r="KQI25" s="199"/>
      <c r="KQJ25" s="199"/>
      <c r="KQK25" s="199"/>
      <c r="KQL25" s="199"/>
      <c r="KQM25" s="199"/>
      <c r="KQN25" s="199"/>
      <c r="KQO25" s="199"/>
      <c r="KQP25" s="199"/>
      <c r="KQQ25" s="199"/>
      <c r="KQR25" s="199"/>
      <c r="KQS25" s="199"/>
      <c r="KQT25" s="199"/>
      <c r="KQU25" s="199"/>
      <c r="KQV25" s="199"/>
      <c r="KQW25" s="199"/>
      <c r="KQX25" s="199"/>
      <c r="KQY25" s="199"/>
      <c r="KQZ25" s="199"/>
      <c r="KRA25" s="199"/>
      <c r="KRB25" s="199"/>
      <c r="KRC25" s="199"/>
      <c r="KRD25" s="199"/>
      <c r="KRE25" s="199"/>
      <c r="KRF25" s="199"/>
      <c r="KRG25" s="199"/>
      <c r="KRH25" s="199"/>
      <c r="KRI25" s="199"/>
      <c r="KRJ25" s="199"/>
      <c r="KRK25" s="199"/>
      <c r="KRL25" s="199"/>
      <c r="KRM25" s="199"/>
      <c r="KRN25" s="199"/>
      <c r="KRO25" s="199"/>
      <c r="KRP25" s="199"/>
      <c r="KRQ25" s="199"/>
      <c r="KRR25" s="199"/>
      <c r="KRS25" s="199"/>
      <c r="KRT25" s="199"/>
      <c r="KRU25" s="199"/>
      <c r="KRV25" s="199"/>
      <c r="KRW25" s="199"/>
      <c r="KRX25" s="199"/>
      <c r="KRY25" s="199"/>
      <c r="KRZ25" s="199"/>
      <c r="KSA25" s="199"/>
      <c r="KSB25" s="199"/>
      <c r="KSC25" s="199"/>
      <c r="KSD25" s="199"/>
      <c r="KSE25" s="199"/>
      <c r="KSF25" s="199"/>
      <c r="KSG25" s="199"/>
      <c r="KSH25" s="199"/>
      <c r="KSI25" s="199"/>
      <c r="KSJ25" s="199"/>
      <c r="KSK25" s="199"/>
      <c r="KSL25" s="199"/>
      <c r="KSM25" s="199"/>
      <c r="KSN25" s="199"/>
      <c r="KSO25" s="199"/>
      <c r="KSP25" s="199"/>
      <c r="KSQ25" s="199"/>
      <c r="KSR25" s="199"/>
      <c r="KSS25" s="199"/>
      <c r="KST25" s="199"/>
      <c r="KSU25" s="199"/>
      <c r="KSV25" s="199"/>
      <c r="KSW25" s="199"/>
      <c r="KSX25" s="199"/>
      <c r="KSY25" s="199"/>
      <c r="KSZ25" s="199"/>
      <c r="KTA25" s="199"/>
      <c r="KTB25" s="199"/>
      <c r="KTC25" s="199"/>
      <c r="KTD25" s="199"/>
      <c r="KTE25" s="199"/>
      <c r="KTF25" s="199"/>
      <c r="KTG25" s="199"/>
      <c r="KTH25" s="199"/>
      <c r="KTI25" s="199"/>
      <c r="KTJ25" s="199"/>
      <c r="KTK25" s="199"/>
      <c r="KTL25" s="199"/>
      <c r="KTM25" s="199"/>
      <c r="KTN25" s="199"/>
      <c r="KTO25" s="199"/>
      <c r="KTP25" s="199"/>
      <c r="KTQ25" s="199"/>
      <c r="KTR25" s="199"/>
      <c r="KTS25" s="199"/>
      <c r="KTT25" s="199"/>
      <c r="KTU25" s="199"/>
      <c r="KTV25" s="199"/>
      <c r="KTW25" s="199"/>
      <c r="KTX25" s="199"/>
      <c r="KTY25" s="199"/>
      <c r="KTZ25" s="199"/>
      <c r="KUA25" s="199"/>
      <c r="KUB25" s="199"/>
      <c r="KUC25" s="199"/>
      <c r="KUD25" s="199"/>
      <c r="KUE25" s="199"/>
      <c r="KUF25" s="199"/>
      <c r="KUG25" s="199"/>
      <c r="KUH25" s="199"/>
      <c r="KUI25" s="199"/>
      <c r="KUJ25" s="199"/>
      <c r="KUK25" s="199"/>
      <c r="KUL25" s="199"/>
      <c r="KUM25" s="199"/>
      <c r="KUN25" s="199"/>
      <c r="KUO25" s="199"/>
      <c r="KUP25" s="199"/>
      <c r="KUQ25" s="199"/>
      <c r="KUR25" s="199"/>
      <c r="KUS25" s="199"/>
      <c r="KUT25" s="199"/>
      <c r="KUU25" s="199"/>
      <c r="KUV25" s="199"/>
      <c r="KUW25" s="199"/>
      <c r="KUX25" s="199"/>
      <c r="KUY25" s="199"/>
      <c r="KUZ25" s="199"/>
      <c r="KVA25" s="199"/>
      <c r="KVB25" s="199"/>
      <c r="KVC25" s="199"/>
      <c r="KVD25" s="199"/>
      <c r="KVE25" s="199"/>
      <c r="KVF25" s="199"/>
      <c r="KVG25" s="199"/>
      <c r="KVH25" s="199"/>
      <c r="KVI25" s="199"/>
      <c r="KVJ25" s="199"/>
      <c r="KVK25" s="199"/>
      <c r="KVL25" s="199"/>
      <c r="KVM25" s="199"/>
      <c r="KVN25" s="199"/>
      <c r="KVO25" s="199"/>
      <c r="KVP25" s="199"/>
      <c r="KVQ25" s="199"/>
      <c r="KVR25" s="199"/>
      <c r="KVS25" s="199"/>
      <c r="KVT25" s="199"/>
      <c r="KVU25" s="199"/>
      <c r="KVV25" s="199"/>
      <c r="KVW25" s="199"/>
      <c r="KVX25" s="199"/>
      <c r="KVY25" s="199"/>
      <c r="KVZ25" s="199"/>
      <c r="KWA25" s="199"/>
      <c r="KWB25" s="199"/>
      <c r="KWC25" s="199"/>
      <c r="KWD25" s="199"/>
      <c r="KWE25" s="199"/>
      <c r="KWF25" s="199"/>
      <c r="KWG25" s="199"/>
      <c r="KWH25" s="199"/>
      <c r="KWI25" s="199"/>
      <c r="KWJ25" s="199"/>
      <c r="KWK25" s="199"/>
      <c r="KWL25" s="199"/>
      <c r="KWM25" s="199"/>
      <c r="KWN25" s="199"/>
      <c r="KWO25" s="199"/>
      <c r="KWP25" s="199"/>
      <c r="KWQ25" s="199"/>
      <c r="KWR25" s="199"/>
      <c r="KWS25" s="199"/>
      <c r="KWT25" s="199"/>
      <c r="KWU25" s="199"/>
      <c r="KWV25" s="199"/>
      <c r="KWW25" s="199"/>
      <c r="KWX25" s="199"/>
      <c r="KWY25" s="199"/>
      <c r="KWZ25" s="199"/>
      <c r="KXA25" s="199"/>
      <c r="KXB25" s="199"/>
      <c r="KXC25" s="199"/>
      <c r="KXD25" s="199"/>
      <c r="KXE25" s="199"/>
      <c r="KXF25" s="199"/>
      <c r="KXG25" s="199"/>
      <c r="KXH25" s="199"/>
      <c r="KXI25" s="199"/>
      <c r="KXJ25" s="199"/>
      <c r="KXK25" s="199"/>
      <c r="KXL25" s="199"/>
      <c r="KXM25" s="199"/>
      <c r="KXN25" s="199"/>
      <c r="KXO25" s="199"/>
      <c r="KXP25" s="199"/>
      <c r="KXQ25" s="199"/>
      <c r="KXR25" s="199"/>
      <c r="KXS25" s="199"/>
      <c r="KXT25" s="199"/>
      <c r="KXU25" s="199"/>
      <c r="KXV25" s="199"/>
      <c r="KXW25" s="199"/>
      <c r="KXX25" s="199"/>
      <c r="KXY25" s="199"/>
      <c r="KXZ25" s="199"/>
      <c r="KYA25" s="199"/>
      <c r="KYB25" s="199"/>
      <c r="KYC25" s="199"/>
      <c r="KYD25" s="199"/>
      <c r="KYE25" s="199"/>
      <c r="KYF25" s="199"/>
      <c r="KYG25" s="199"/>
      <c r="KYH25" s="199"/>
      <c r="KYI25" s="199"/>
      <c r="KYJ25" s="199"/>
      <c r="KYK25" s="199"/>
      <c r="KYL25" s="199"/>
      <c r="KYM25" s="199"/>
      <c r="KYN25" s="199"/>
      <c r="KYO25" s="199"/>
      <c r="KYP25" s="199"/>
      <c r="KYQ25" s="199"/>
      <c r="KYR25" s="199"/>
      <c r="KYS25" s="199"/>
      <c r="KYT25" s="199"/>
      <c r="KYU25" s="199"/>
      <c r="KYV25" s="199"/>
      <c r="KYW25" s="199"/>
      <c r="KYX25" s="199"/>
      <c r="KYY25" s="199"/>
      <c r="KYZ25" s="199"/>
      <c r="KZA25" s="199"/>
      <c r="KZB25" s="199"/>
      <c r="KZC25" s="199"/>
      <c r="KZD25" s="199"/>
      <c r="KZE25" s="199"/>
      <c r="KZF25" s="199"/>
      <c r="KZG25" s="199"/>
      <c r="KZH25" s="199"/>
      <c r="KZI25" s="199"/>
      <c r="KZJ25" s="199"/>
      <c r="KZK25" s="199"/>
      <c r="KZL25" s="199"/>
      <c r="KZM25" s="199"/>
      <c r="KZN25" s="199"/>
      <c r="KZO25" s="199"/>
      <c r="KZP25" s="199"/>
      <c r="KZQ25" s="199"/>
      <c r="KZR25" s="199"/>
      <c r="KZS25" s="199"/>
      <c r="KZT25" s="199"/>
      <c r="KZU25" s="199"/>
      <c r="KZV25" s="199"/>
      <c r="KZW25" s="199"/>
      <c r="KZX25" s="199"/>
      <c r="KZY25" s="199"/>
      <c r="KZZ25" s="199"/>
      <c r="LAA25" s="199"/>
      <c r="LAB25" s="199"/>
      <c r="LAC25" s="199"/>
      <c r="LAD25" s="199"/>
      <c r="LAE25" s="199"/>
      <c r="LAF25" s="199"/>
      <c r="LAG25" s="199"/>
      <c r="LAH25" s="199"/>
      <c r="LAI25" s="199"/>
      <c r="LAJ25" s="199"/>
      <c r="LAK25" s="199"/>
      <c r="LAL25" s="199"/>
      <c r="LAM25" s="199"/>
      <c r="LAN25" s="199"/>
      <c r="LAO25" s="199"/>
      <c r="LAP25" s="199"/>
      <c r="LAQ25" s="199"/>
      <c r="LAR25" s="199"/>
      <c r="LAS25" s="199"/>
      <c r="LAT25" s="199"/>
      <c r="LAU25" s="199"/>
      <c r="LAV25" s="199"/>
      <c r="LAW25" s="199"/>
      <c r="LAX25" s="199"/>
      <c r="LAY25" s="199"/>
      <c r="LAZ25" s="199"/>
      <c r="LBA25" s="199"/>
      <c r="LBB25" s="199"/>
      <c r="LBC25" s="199"/>
      <c r="LBD25" s="199"/>
      <c r="LBE25" s="199"/>
      <c r="LBF25" s="199"/>
      <c r="LBG25" s="199"/>
      <c r="LBH25" s="199"/>
      <c r="LBI25" s="199"/>
      <c r="LBJ25" s="199"/>
      <c r="LBK25" s="199"/>
      <c r="LBL25" s="199"/>
      <c r="LBM25" s="199"/>
      <c r="LBN25" s="199"/>
      <c r="LBO25" s="199"/>
      <c r="LBP25" s="199"/>
      <c r="LBQ25" s="199"/>
      <c r="LBR25" s="199"/>
      <c r="LBS25" s="199"/>
      <c r="LBT25" s="199"/>
      <c r="LBU25" s="199"/>
      <c r="LBV25" s="199"/>
      <c r="LBW25" s="199"/>
      <c r="LBX25" s="199"/>
      <c r="LBY25" s="199"/>
      <c r="LBZ25" s="199"/>
      <c r="LCA25" s="199"/>
      <c r="LCB25" s="199"/>
      <c r="LCC25" s="199"/>
      <c r="LCD25" s="199"/>
      <c r="LCE25" s="199"/>
      <c r="LCF25" s="199"/>
      <c r="LCG25" s="199"/>
      <c r="LCH25" s="199"/>
      <c r="LCI25" s="199"/>
      <c r="LCJ25" s="199"/>
      <c r="LCK25" s="199"/>
      <c r="LCL25" s="199"/>
      <c r="LCM25" s="199"/>
      <c r="LCN25" s="199"/>
      <c r="LCO25" s="199"/>
      <c r="LCP25" s="199"/>
      <c r="LCQ25" s="199"/>
      <c r="LCR25" s="199"/>
      <c r="LCS25" s="199"/>
      <c r="LCT25" s="199"/>
      <c r="LCU25" s="199"/>
      <c r="LCV25" s="199"/>
      <c r="LCW25" s="199"/>
      <c r="LCX25" s="199"/>
      <c r="LCY25" s="199"/>
      <c r="LCZ25" s="199"/>
      <c r="LDA25" s="199"/>
      <c r="LDB25" s="199"/>
      <c r="LDC25" s="199"/>
      <c r="LDD25" s="199"/>
      <c r="LDE25" s="199"/>
      <c r="LDF25" s="199"/>
      <c r="LDG25" s="199"/>
      <c r="LDH25" s="199"/>
      <c r="LDI25" s="199"/>
      <c r="LDJ25" s="199"/>
      <c r="LDK25" s="199"/>
      <c r="LDL25" s="199"/>
      <c r="LDM25" s="199"/>
      <c r="LDN25" s="199"/>
      <c r="LDO25" s="199"/>
      <c r="LDP25" s="199"/>
      <c r="LDQ25" s="199"/>
      <c r="LDR25" s="199"/>
      <c r="LDS25" s="199"/>
      <c r="LDT25" s="199"/>
      <c r="LDU25" s="199"/>
      <c r="LDV25" s="199"/>
      <c r="LDW25" s="199"/>
      <c r="LDX25" s="199"/>
      <c r="LDY25" s="199"/>
      <c r="LDZ25" s="199"/>
      <c r="LEA25" s="199"/>
      <c r="LEB25" s="199"/>
      <c r="LEC25" s="199"/>
      <c r="LED25" s="199"/>
      <c r="LEE25" s="199"/>
      <c r="LEF25" s="199"/>
      <c r="LEG25" s="199"/>
      <c r="LEH25" s="199"/>
      <c r="LEI25" s="199"/>
      <c r="LEJ25" s="199"/>
      <c r="LEK25" s="199"/>
      <c r="LEL25" s="199"/>
      <c r="LEM25" s="199"/>
      <c r="LEN25" s="199"/>
      <c r="LEO25" s="199"/>
      <c r="LEP25" s="199"/>
      <c r="LEQ25" s="199"/>
      <c r="LER25" s="199"/>
      <c r="LES25" s="199"/>
      <c r="LET25" s="199"/>
      <c r="LEU25" s="199"/>
      <c r="LEV25" s="199"/>
      <c r="LEW25" s="199"/>
      <c r="LEX25" s="199"/>
      <c r="LEY25" s="199"/>
      <c r="LEZ25" s="199"/>
      <c r="LFA25" s="199"/>
      <c r="LFB25" s="199"/>
      <c r="LFC25" s="199"/>
      <c r="LFD25" s="199"/>
      <c r="LFE25" s="199"/>
      <c r="LFF25" s="199"/>
      <c r="LFG25" s="199"/>
      <c r="LFH25" s="199"/>
      <c r="LFI25" s="199"/>
      <c r="LFJ25" s="199"/>
      <c r="LFK25" s="199"/>
      <c r="LFL25" s="199"/>
      <c r="LFM25" s="199"/>
      <c r="LFN25" s="199"/>
      <c r="LFO25" s="199"/>
      <c r="LFP25" s="199"/>
      <c r="LFQ25" s="199"/>
      <c r="LFR25" s="199"/>
      <c r="LFS25" s="199"/>
      <c r="LFT25" s="199"/>
      <c r="LFU25" s="199"/>
      <c r="LFV25" s="199"/>
      <c r="LFW25" s="199"/>
      <c r="LFX25" s="199"/>
      <c r="LFY25" s="199"/>
      <c r="LFZ25" s="199"/>
      <c r="LGA25" s="199"/>
      <c r="LGB25" s="199"/>
      <c r="LGC25" s="199"/>
      <c r="LGD25" s="199"/>
      <c r="LGE25" s="199"/>
      <c r="LGF25" s="199"/>
      <c r="LGG25" s="199"/>
      <c r="LGH25" s="199"/>
      <c r="LGI25" s="199"/>
      <c r="LGJ25" s="199"/>
      <c r="LGK25" s="199"/>
      <c r="LGL25" s="199"/>
      <c r="LGM25" s="199"/>
      <c r="LGN25" s="199"/>
      <c r="LGO25" s="199"/>
      <c r="LGP25" s="199"/>
      <c r="LGQ25" s="199"/>
      <c r="LGR25" s="199"/>
      <c r="LGS25" s="199"/>
      <c r="LGT25" s="199"/>
      <c r="LGU25" s="199"/>
      <c r="LGV25" s="199"/>
      <c r="LGW25" s="199"/>
      <c r="LGX25" s="199"/>
      <c r="LGY25" s="199"/>
      <c r="LGZ25" s="199"/>
      <c r="LHA25" s="199"/>
      <c r="LHB25" s="199"/>
      <c r="LHC25" s="199"/>
      <c r="LHD25" s="199"/>
      <c r="LHE25" s="199"/>
      <c r="LHF25" s="199"/>
      <c r="LHG25" s="199"/>
      <c r="LHH25" s="199"/>
      <c r="LHI25" s="199"/>
      <c r="LHJ25" s="199"/>
      <c r="LHK25" s="199"/>
      <c r="LHL25" s="199"/>
      <c r="LHM25" s="199"/>
      <c r="LHN25" s="199"/>
      <c r="LHO25" s="199"/>
      <c r="LHP25" s="199"/>
      <c r="LHQ25" s="199"/>
      <c r="LHR25" s="199"/>
      <c r="LHS25" s="199"/>
      <c r="LHT25" s="199"/>
      <c r="LHU25" s="199"/>
      <c r="LHV25" s="199"/>
      <c r="LHW25" s="199"/>
      <c r="LHX25" s="199"/>
      <c r="LHY25" s="199"/>
      <c r="LHZ25" s="199"/>
      <c r="LIA25" s="199"/>
      <c r="LIB25" s="199"/>
      <c r="LIC25" s="199"/>
      <c r="LID25" s="199"/>
      <c r="LIE25" s="199"/>
      <c r="LIF25" s="199"/>
      <c r="LIG25" s="199"/>
      <c r="LIH25" s="199"/>
      <c r="LII25" s="199"/>
      <c r="LIJ25" s="199"/>
      <c r="LIK25" s="199"/>
      <c r="LIL25" s="199"/>
      <c r="LIM25" s="199"/>
      <c r="LIN25" s="199"/>
      <c r="LIO25" s="199"/>
      <c r="LIP25" s="199"/>
      <c r="LIQ25" s="199"/>
      <c r="LIR25" s="199"/>
      <c r="LIS25" s="199"/>
      <c r="LIT25" s="199"/>
      <c r="LIU25" s="199"/>
      <c r="LIV25" s="199"/>
      <c r="LIW25" s="199"/>
      <c r="LIX25" s="199"/>
      <c r="LIY25" s="199"/>
      <c r="LIZ25" s="199"/>
      <c r="LJA25" s="199"/>
      <c r="LJB25" s="199"/>
      <c r="LJC25" s="199"/>
      <c r="LJD25" s="199"/>
      <c r="LJE25" s="199"/>
      <c r="LJF25" s="199"/>
      <c r="LJG25" s="199"/>
      <c r="LJH25" s="199"/>
      <c r="LJI25" s="199"/>
      <c r="LJJ25" s="199"/>
      <c r="LJK25" s="199"/>
      <c r="LJL25" s="199"/>
      <c r="LJM25" s="199"/>
      <c r="LJN25" s="199"/>
      <c r="LJO25" s="199"/>
      <c r="LJP25" s="199"/>
      <c r="LJQ25" s="199"/>
      <c r="LJR25" s="199"/>
      <c r="LJS25" s="199"/>
      <c r="LJT25" s="199"/>
      <c r="LJU25" s="199"/>
      <c r="LJV25" s="199"/>
      <c r="LJW25" s="199"/>
      <c r="LJX25" s="199"/>
      <c r="LJY25" s="199"/>
      <c r="LJZ25" s="199"/>
      <c r="LKA25" s="199"/>
      <c r="LKB25" s="199"/>
      <c r="LKC25" s="199"/>
      <c r="LKD25" s="199"/>
      <c r="LKE25" s="199"/>
      <c r="LKF25" s="199"/>
      <c r="LKG25" s="199"/>
      <c r="LKH25" s="199"/>
      <c r="LKI25" s="199"/>
      <c r="LKJ25" s="199"/>
      <c r="LKK25" s="199"/>
      <c r="LKL25" s="199"/>
      <c r="LKM25" s="199"/>
      <c r="LKN25" s="199"/>
      <c r="LKO25" s="199"/>
      <c r="LKP25" s="199"/>
      <c r="LKQ25" s="199"/>
      <c r="LKR25" s="199"/>
      <c r="LKS25" s="199"/>
      <c r="LKT25" s="199"/>
      <c r="LKU25" s="199"/>
      <c r="LKV25" s="199"/>
      <c r="LKW25" s="199"/>
      <c r="LKX25" s="199"/>
      <c r="LKY25" s="199"/>
      <c r="LKZ25" s="199"/>
      <c r="LLA25" s="199"/>
      <c r="LLB25" s="199"/>
      <c r="LLC25" s="199"/>
      <c r="LLD25" s="199"/>
      <c r="LLE25" s="199"/>
      <c r="LLF25" s="199"/>
      <c r="LLG25" s="199"/>
      <c r="LLH25" s="199"/>
      <c r="LLI25" s="199"/>
      <c r="LLJ25" s="199"/>
      <c r="LLK25" s="199"/>
      <c r="LLL25" s="199"/>
      <c r="LLM25" s="199"/>
      <c r="LLN25" s="199"/>
      <c r="LLO25" s="199"/>
      <c r="LLP25" s="199"/>
      <c r="LLQ25" s="199"/>
      <c r="LLR25" s="199"/>
      <c r="LLS25" s="199"/>
      <c r="LLT25" s="199"/>
      <c r="LLU25" s="199"/>
      <c r="LLV25" s="199"/>
      <c r="LLW25" s="199"/>
      <c r="LLX25" s="199"/>
      <c r="LLY25" s="199"/>
      <c r="LLZ25" s="199"/>
      <c r="LMA25" s="199"/>
      <c r="LMB25" s="199"/>
      <c r="LMC25" s="199"/>
      <c r="LMD25" s="199"/>
      <c r="LME25" s="199"/>
      <c r="LMF25" s="199"/>
      <c r="LMG25" s="199"/>
      <c r="LMH25" s="199"/>
      <c r="LMI25" s="199"/>
      <c r="LMJ25" s="199"/>
      <c r="LMK25" s="199"/>
      <c r="LML25" s="199"/>
      <c r="LMM25" s="199"/>
      <c r="LMN25" s="199"/>
      <c r="LMO25" s="199"/>
      <c r="LMP25" s="199"/>
      <c r="LMQ25" s="199"/>
      <c r="LMR25" s="199"/>
      <c r="LMS25" s="199"/>
      <c r="LMT25" s="199"/>
      <c r="LMU25" s="199"/>
      <c r="LMV25" s="199"/>
      <c r="LMW25" s="199"/>
      <c r="LMX25" s="199"/>
      <c r="LMY25" s="199"/>
      <c r="LMZ25" s="199"/>
      <c r="LNA25" s="199"/>
      <c r="LNB25" s="199"/>
      <c r="LNC25" s="199"/>
      <c r="LND25" s="199"/>
      <c r="LNE25" s="199"/>
      <c r="LNF25" s="199"/>
      <c r="LNG25" s="199"/>
      <c r="LNH25" s="199"/>
      <c r="LNI25" s="199"/>
      <c r="LNJ25" s="199"/>
      <c r="LNK25" s="199"/>
      <c r="LNL25" s="199"/>
      <c r="LNM25" s="199"/>
      <c r="LNN25" s="199"/>
      <c r="LNO25" s="199"/>
      <c r="LNP25" s="199"/>
      <c r="LNQ25" s="199"/>
      <c r="LNR25" s="199"/>
      <c r="LNS25" s="199"/>
      <c r="LNT25" s="199"/>
      <c r="LNU25" s="199"/>
      <c r="LNV25" s="199"/>
      <c r="LNW25" s="199"/>
      <c r="LNX25" s="199"/>
      <c r="LNY25" s="199"/>
      <c r="LNZ25" s="199"/>
      <c r="LOA25" s="199"/>
      <c r="LOB25" s="199"/>
      <c r="LOC25" s="199"/>
      <c r="LOD25" s="199"/>
      <c r="LOE25" s="199"/>
      <c r="LOF25" s="199"/>
      <c r="LOG25" s="199"/>
      <c r="LOH25" s="199"/>
      <c r="LOI25" s="199"/>
      <c r="LOJ25" s="199"/>
      <c r="LOK25" s="199"/>
      <c r="LOL25" s="199"/>
      <c r="LOM25" s="199"/>
      <c r="LON25" s="199"/>
      <c r="LOO25" s="199"/>
      <c r="LOP25" s="199"/>
      <c r="LOQ25" s="199"/>
      <c r="LOR25" s="199"/>
      <c r="LOS25" s="199"/>
      <c r="LOT25" s="199"/>
      <c r="LOU25" s="199"/>
      <c r="LOV25" s="199"/>
      <c r="LOW25" s="199"/>
      <c r="LOX25" s="199"/>
      <c r="LOY25" s="199"/>
      <c r="LOZ25" s="199"/>
      <c r="LPA25" s="199"/>
      <c r="LPB25" s="199"/>
      <c r="LPC25" s="199"/>
      <c r="LPD25" s="199"/>
      <c r="LPE25" s="199"/>
      <c r="LPF25" s="199"/>
      <c r="LPG25" s="199"/>
      <c r="LPH25" s="199"/>
      <c r="LPI25" s="199"/>
      <c r="LPJ25" s="199"/>
      <c r="LPK25" s="199"/>
      <c r="LPL25" s="199"/>
      <c r="LPM25" s="199"/>
      <c r="LPN25" s="199"/>
      <c r="LPO25" s="199"/>
      <c r="LPP25" s="199"/>
      <c r="LPQ25" s="199"/>
      <c r="LPR25" s="199"/>
      <c r="LPS25" s="199"/>
      <c r="LPT25" s="199"/>
      <c r="LPU25" s="199"/>
      <c r="LPV25" s="199"/>
      <c r="LPW25" s="199"/>
      <c r="LPX25" s="199"/>
      <c r="LPY25" s="199"/>
      <c r="LPZ25" s="199"/>
      <c r="LQA25" s="199"/>
      <c r="LQB25" s="199"/>
      <c r="LQC25" s="199"/>
      <c r="LQD25" s="199"/>
      <c r="LQE25" s="199"/>
      <c r="LQF25" s="199"/>
      <c r="LQG25" s="199"/>
      <c r="LQH25" s="199"/>
      <c r="LQI25" s="199"/>
      <c r="LQJ25" s="199"/>
      <c r="LQK25" s="199"/>
      <c r="LQL25" s="199"/>
      <c r="LQM25" s="199"/>
      <c r="LQN25" s="199"/>
      <c r="LQO25" s="199"/>
      <c r="LQP25" s="199"/>
      <c r="LQQ25" s="199"/>
      <c r="LQR25" s="199"/>
      <c r="LQS25" s="199"/>
      <c r="LQT25" s="199"/>
      <c r="LQU25" s="199"/>
      <c r="LQV25" s="199"/>
      <c r="LQW25" s="199"/>
      <c r="LQX25" s="199"/>
      <c r="LQY25" s="199"/>
      <c r="LQZ25" s="199"/>
      <c r="LRA25" s="199"/>
      <c r="LRB25" s="199"/>
      <c r="LRC25" s="199"/>
      <c r="LRD25" s="199"/>
      <c r="LRE25" s="199"/>
      <c r="LRF25" s="199"/>
      <c r="LRG25" s="199"/>
      <c r="LRH25" s="199"/>
      <c r="LRI25" s="199"/>
      <c r="LRJ25" s="199"/>
      <c r="LRK25" s="199"/>
      <c r="LRL25" s="199"/>
      <c r="LRM25" s="199"/>
      <c r="LRN25" s="199"/>
      <c r="LRO25" s="199"/>
      <c r="LRP25" s="199"/>
      <c r="LRQ25" s="199"/>
      <c r="LRR25" s="199"/>
      <c r="LRS25" s="199"/>
      <c r="LRT25" s="199"/>
      <c r="LRU25" s="199"/>
      <c r="LRV25" s="199"/>
      <c r="LRW25" s="199"/>
      <c r="LRX25" s="199"/>
      <c r="LRY25" s="199"/>
      <c r="LRZ25" s="199"/>
      <c r="LSA25" s="199"/>
      <c r="LSB25" s="199"/>
      <c r="LSC25" s="199"/>
      <c r="LSD25" s="199"/>
      <c r="LSE25" s="199"/>
      <c r="LSF25" s="199"/>
      <c r="LSG25" s="199"/>
      <c r="LSH25" s="199"/>
      <c r="LSI25" s="199"/>
      <c r="LSJ25" s="199"/>
      <c r="LSK25" s="199"/>
      <c r="LSL25" s="199"/>
      <c r="LSM25" s="199"/>
      <c r="LSN25" s="199"/>
      <c r="LSO25" s="199"/>
      <c r="LSP25" s="199"/>
      <c r="LSQ25" s="199"/>
      <c r="LSR25" s="199"/>
      <c r="LSS25" s="199"/>
      <c r="LST25" s="199"/>
      <c r="LSU25" s="199"/>
      <c r="LSV25" s="199"/>
      <c r="LSW25" s="199"/>
      <c r="LSX25" s="199"/>
      <c r="LSY25" s="199"/>
      <c r="LSZ25" s="199"/>
      <c r="LTA25" s="199"/>
      <c r="LTB25" s="199"/>
      <c r="LTC25" s="199"/>
      <c r="LTD25" s="199"/>
      <c r="LTE25" s="199"/>
      <c r="LTF25" s="199"/>
      <c r="LTG25" s="199"/>
      <c r="LTH25" s="199"/>
      <c r="LTI25" s="199"/>
      <c r="LTJ25" s="199"/>
      <c r="LTK25" s="199"/>
      <c r="LTL25" s="199"/>
      <c r="LTM25" s="199"/>
      <c r="LTN25" s="199"/>
      <c r="LTO25" s="199"/>
      <c r="LTP25" s="199"/>
      <c r="LTQ25" s="199"/>
      <c r="LTR25" s="199"/>
      <c r="LTS25" s="199"/>
      <c r="LTT25" s="199"/>
      <c r="LTU25" s="199"/>
      <c r="LTV25" s="199"/>
      <c r="LTW25" s="199"/>
      <c r="LTX25" s="199"/>
      <c r="LTY25" s="199"/>
      <c r="LTZ25" s="199"/>
      <c r="LUA25" s="199"/>
      <c r="LUB25" s="199"/>
      <c r="LUC25" s="199"/>
      <c r="LUD25" s="199"/>
      <c r="LUE25" s="199"/>
      <c r="LUF25" s="199"/>
      <c r="LUG25" s="199"/>
      <c r="LUH25" s="199"/>
      <c r="LUI25" s="199"/>
      <c r="LUJ25" s="199"/>
      <c r="LUK25" s="199"/>
      <c r="LUL25" s="199"/>
      <c r="LUM25" s="199"/>
      <c r="LUN25" s="199"/>
      <c r="LUO25" s="199"/>
      <c r="LUP25" s="199"/>
      <c r="LUQ25" s="199"/>
      <c r="LUR25" s="199"/>
      <c r="LUS25" s="199"/>
      <c r="LUT25" s="199"/>
      <c r="LUU25" s="199"/>
      <c r="LUV25" s="199"/>
      <c r="LUW25" s="199"/>
      <c r="LUX25" s="199"/>
      <c r="LUY25" s="199"/>
      <c r="LUZ25" s="199"/>
      <c r="LVA25" s="199"/>
      <c r="LVB25" s="199"/>
      <c r="LVC25" s="199"/>
      <c r="LVD25" s="199"/>
      <c r="LVE25" s="199"/>
      <c r="LVF25" s="199"/>
      <c r="LVG25" s="199"/>
      <c r="LVH25" s="199"/>
      <c r="LVI25" s="199"/>
      <c r="LVJ25" s="199"/>
      <c r="LVK25" s="199"/>
      <c r="LVL25" s="199"/>
      <c r="LVM25" s="199"/>
      <c r="LVN25" s="199"/>
      <c r="LVO25" s="199"/>
      <c r="LVP25" s="199"/>
      <c r="LVQ25" s="199"/>
      <c r="LVR25" s="199"/>
      <c r="LVS25" s="199"/>
      <c r="LVT25" s="199"/>
      <c r="LVU25" s="199"/>
      <c r="LVV25" s="199"/>
      <c r="LVW25" s="199"/>
      <c r="LVX25" s="199"/>
      <c r="LVY25" s="199"/>
      <c r="LVZ25" s="199"/>
      <c r="LWA25" s="199"/>
      <c r="LWB25" s="199"/>
      <c r="LWC25" s="199"/>
      <c r="LWD25" s="199"/>
      <c r="LWE25" s="199"/>
      <c r="LWF25" s="199"/>
      <c r="LWG25" s="199"/>
      <c r="LWH25" s="199"/>
      <c r="LWI25" s="199"/>
      <c r="LWJ25" s="199"/>
      <c r="LWK25" s="199"/>
      <c r="LWL25" s="199"/>
      <c r="LWM25" s="199"/>
      <c r="LWN25" s="199"/>
      <c r="LWO25" s="199"/>
      <c r="LWP25" s="199"/>
      <c r="LWQ25" s="199"/>
      <c r="LWR25" s="199"/>
      <c r="LWS25" s="199"/>
      <c r="LWT25" s="199"/>
      <c r="LWU25" s="199"/>
      <c r="LWV25" s="199"/>
      <c r="LWW25" s="199"/>
      <c r="LWX25" s="199"/>
      <c r="LWY25" s="199"/>
      <c r="LWZ25" s="199"/>
      <c r="LXA25" s="199"/>
      <c r="LXB25" s="199"/>
      <c r="LXC25" s="199"/>
      <c r="LXD25" s="199"/>
      <c r="LXE25" s="199"/>
      <c r="LXF25" s="199"/>
      <c r="LXG25" s="199"/>
      <c r="LXH25" s="199"/>
      <c r="LXI25" s="199"/>
      <c r="LXJ25" s="199"/>
      <c r="LXK25" s="199"/>
      <c r="LXL25" s="199"/>
      <c r="LXM25" s="199"/>
      <c r="LXN25" s="199"/>
      <c r="LXO25" s="199"/>
      <c r="LXP25" s="199"/>
      <c r="LXQ25" s="199"/>
      <c r="LXR25" s="199"/>
      <c r="LXS25" s="199"/>
      <c r="LXT25" s="199"/>
      <c r="LXU25" s="199"/>
      <c r="LXV25" s="199"/>
      <c r="LXW25" s="199"/>
      <c r="LXX25" s="199"/>
      <c r="LXY25" s="199"/>
      <c r="LXZ25" s="199"/>
      <c r="LYA25" s="199"/>
      <c r="LYB25" s="199"/>
      <c r="LYC25" s="199"/>
      <c r="LYD25" s="199"/>
      <c r="LYE25" s="199"/>
      <c r="LYF25" s="199"/>
      <c r="LYG25" s="199"/>
      <c r="LYH25" s="199"/>
      <c r="LYI25" s="199"/>
      <c r="LYJ25" s="199"/>
      <c r="LYK25" s="199"/>
      <c r="LYL25" s="199"/>
      <c r="LYM25" s="199"/>
      <c r="LYN25" s="199"/>
      <c r="LYO25" s="199"/>
      <c r="LYP25" s="199"/>
      <c r="LYQ25" s="199"/>
      <c r="LYR25" s="199"/>
      <c r="LYS25" s="199"/>
      <c r="LYT25" s="199"/>
      <c r="LYU25" s="199"/>
      <c r="LYV25" s="199"/>
      <c r="LYW25" s="199"/>
      <c r="LYX25" s="199"/>
      <c r="LYY25" s="199"/>
      <c r="LYZ25" s="199"/>
      <c r="LZA25" s="199"/>
      <c r="LZB25" s="199"/>
      <c r="LZC25" s="199"/>
      <c r="LZD25" s="199"/>
      <c r="LZE25" s="199"/>
      <c r="LZF25" s="199"/>
      <c r="LZG25" s="199"/>
      <c r="LZH25" s="199"/>
      <c r="LZI25" s="199"/>
      <c r="LZJ25" s="199"/>
      <c r="LZK25" s="199"/>
      <c r="LZL25" s="199"/>
      <c r="LZM25" s="199"/>
      <c r="LZN25" s="199"/>
      <c r="LZO25" s="199"/>
      <c r="LZP25" s="199"/>
      <c r="LZQ25" s="199"/>
      <c r="LZR25" s="199"/>
      <c r="LZS25" s="199"/>
      <c r="LZT25" s="199"/>
      <c r="LZU25" s="199"/>
      <c r="LZV25" s="199"/>
      <c r="LZW25" s="199"/>
      <c r="LZX25" s="199"/>
      <c r="LZY25" s="199"/>
      <c r="LZZ25" s="199"/>
      <c r="MAA25" s="199"/>
      <c r="MAB25" s="199"/>
      <c r="MAC25" s="199"/>
      <c r="MAD25" s="199"/>
      <c r="MAE25" s="199"/>
      <c r="MAF25" s="199"/>
      <c r="MAG25" s="199"/>
      <c r="MAH25" s="199"/>
      <c r="MAI25" s="199"/>
      <c r="MAJ25" s="199"/>
      <c r="MAK25" s="199"/>
      <c r="MAL25" s="199"/>
      <c r="MAM25" s="199"/>
      <c r="MAN25" s="199"/>
      <c r="MAO25" s="199"/>
      <c r="MAP25" s="199"/>
      <c r="MAQ25" s="199"/>
      <c r="MAR25" s="199"/>
      <c r="MAS25" s="199"/>
      <c r="MAT25" s="199"/>
      <c r="MAU25" s="199"/>
      <c r="MAV25" s="199"/>
      <c r="MAW25" s="199"/>
      <c r="MAX25" s="199"/>
      <c r="MAY25" s="199"/>
      <c r="MAZ25" s="199"/>
      <c r="MBA25" s="199"/>
      <c r="MBB25" s="199"/>
      <c r="MBC25" s="199"/>
      <c r="MBD25" s="199"/>
      <c r="MBE25" s="199"/>
      <c r="MBF25" s="199"/>
      <c r="MBG25" s="199"/>
      <c r="MBH25" s="199"/>
      <c r="MBI25" s="199"/>
      <c r="MBJ25" s="199"/>
      <c r="MBK25" s="199"/>
      <c r="MBL25" s="199"/>
      <c r="MBM25" s="199"/>
      <c r="MBN25" s="199"/>
      <c r="MBO25" s="199"/>
      <c r="MBP25" s="199"/>
      <c r="MBQ25" s="199"/>
      <c r="MBR25" s="199"/>
      <c r="MBS25" s="199"/>
      <c r="MBT25" s="199"/>
      <c r="MBU25" s="199"/>
      <c r="MBV25" s="199"/>
      <c r="MBW25" s="199"/>
      <c r="MBX25" s="199"/>
      <c r="MBY25" s="199"/>
      <c r="MBZ25" s="199"/>
      <c r="MCA25" s="199"/>
      <c r="MCB25" s="199"/>
      <c r="MCC25" s="199"/>
      <c r="MCD25" s="199"/>
      <c r="MCE25" s="199"/>
      <c r="MCF25" s="199"/>
      <c r="MCG25" s="199"/>
      <c r="MCH25" s="199"/>
      <c r="MCI25" s="199"/>
      <c r="MCJ25" s="199"/>
      <c r="MCK25" s="199"/>
      <c r="MCL25" s="199"/>
      <c r="MCM25" s="199"/>
      <c r="MCN25" s="199"/>
      <c r="MCO25" s="199"/>
      <c r="MCP25" s="199"/>
      <c r="MCQ25" s="199"/>
      <c r="MCR25" s="199"/>
      <c r="MCS25" s="199"/>
      <c r="MCT25" s="199"/>
      <c r="MCU25" s="199"/>
      <c r="MCV25" s="199"/>
      <c r="MCW25" s="199"/>
      <c r="MCX25" s="199"/>
      <c r="MCY25" s="199"/>
      <c r="MCZ25" s="199"/>
      <c r="MDA25" s="199"/>
      <c r="MDB25" s="199"/>
      <c r="MDC25" s="199"/>
      <c r="MDD25" s="199"/>
      <c r="MDE25" s="199"/>
      <c r="MDF25" s="199"/>
      <c r="MDG25" s="199"/>
      <c r="MDH25" s="199"/>
      <c r="MDI25" s="199"/>
      <c r="MDJ25" s="199"/>
      <c r="MDK25" s="199"/>
      <c r="MDL25" s="199"/>
      <c r="MDM25" s="199"/>
      <c r="MDN25" s="199"/>
      <c r="MDO25" s="199"/>
      <c r="MDP25" s="199"/>
      <c r="MDQ25" s="199"/>
      <c r="MDR25" s="199"/>
      <c r="MDS25" s="199"/>
      <c r="MDT25" s="199"/>
      <c r="MDU25" s="199"/>
      <c r="MDV25" s="199"/>
      <c r="MDW25" s="199"/>
      <c r="MDX25" s="199"/>
      <c r="MDY25" s="199"/>
      <c r="MDZ25" s="199"/>
      <c r="MEA25" s="199"/>
      <c r="MEB25" s="199"/>
      <c r="MEC25" s="199"/>
      <c r="MED25" s="199"/>
      <c r="MEE25" s="199"/>
      <c r="MEF25" s="199"/>
      <c r="MEG25" s="199"/>
      <c r="MEH25" s="199"/>
      <c r="MEI25" s="199"/>
      <c r="MEJ25" s="199"/>
      <c r="MEK25" s="199"/>
      <c r="MEL25" s="199"/>
      <c r="MEM25" s="199"/>
      <c r="MEN25" s="199"/>
      <c r="MEO25" s="199"/>
      <c r="MEP25" s="199"/>
      <c r="MEQ25" s="199"/>
      <c r="MER25" s="199"/>
      <c r="MES25" s="199"/>
      <c r="MET25" s="199"/>
      <c r="MEU25" s="199"/>
      <c r="MEV25" s="199"/>
      <c r="MEW25" s="199"/>
      <c r="MEX25" s="199"/>
      <c r="MEY25" s="199"/>
      <c r="MEZ25" s="199"/>
      <c r="MFA25" s="199"/>
      <c r="MFB25" s="199"/>
      <c r="MFC25" s="199"/>
      <c r="MFD25" s="199"/>
      <c r="MFE25" s="199"/>
      <c r="MFF25" s="199"/>
      <c r="MFG25" s="199"/>
      <c r="MFH25" s="199"/>
      <c r="MFI25" s="199"/>
      <c r="MFJ25" s="199"/>
      <c r="MFK25" s="199"/>
      <c r="MFL25" s="199"/>
      <c r="MFM25" s="199"/>
      <c r="MFN25" s="199"/>
      <c r="MFO25" s="199"/>
      <c r="MFP25" s="199"/>
      <c r="MFQ25" s="199"/>
      <c r="MFR25" s="199"/>
      <c r="MFS25" s="199"/>
      <c r="MFT25" s="199"/>
      <c r="MFU25" s="199"/>
      <c r="MFV25" s="199"/>
      <c r="MFW25" s="199"/>
      <c r="MFX25" s="199"/>
      <c r="MFY25" s="199"/>
      <c r="MFZ25" s="199"/>
      <c r="MGA25" s="199"/>
      <c r="MGB25" s="199"/>
      <c r="MGC25" s="199"/>
      <c r="MGD25" s="199"/>
      <c r="MGE25" s="199"/>
      <c r="MGF25" s="199"/>
      <c r="MGG25" s="199"/>
      <c r="MGH25" s="199"/>
      <c r="MGI25" s="199"/>
      <c r="MGJ25" s="199"/>
      <c r="MGK25" s="199"/>
      <c r="MGL25" s="199"/>
      <c r="MGM25" s="199"/>
      <c r="MGN25" s="199"/>
      <c r="MGO25" s="199"/>
      <c r="MGP25" s="199"/>
      <c r="MGQ25" s="199"/>
      <c r="MGR25" s="199"/>
      <c r="MGS25" s="199"/>
      <c r="MGT25" s="199"/>
      <c r="MGU25" s="199"/>
      <c r="MGV25" s="199"/>
      <c r="MGW25" s="199"/>
      <c r="MGX25" s="199"/>
      <c r="MGY25" s="199"/>
      <c r="MGZ25" s="199"/>
      <c r="MHA25" s="199"/>
      <c r="MHB25" s="199"/>
      <c r="MHC25" s="199"/>
      <c r="MHD25" s="199"/>
      <c r="MHE25" s="199"/>
      <c r="MHF25" s="199"/>
      <c r="MHG25" s="199"/>
      <c r="MHH25" s="199"/>
      <c r="MHI25" s="199"/>
      <c r="MHJ25" s="199"/>
      <c r="MHK25" s="199"/>
      <c r="MHL25" s="199"/>
      <c r="MHM25" s="199"/>
      <c r="MHN25" s="199"/>
      <c r="MHO25" s="199"/>
      <c r="MHP25" s="199"/>
      <c r="MHQ25" s="199"/>
      <c r="MHR25" s="199"/>
      <c r="MHS25" s="199"/>
      <c r="MHT25" s="199"/>
      <c r="MHU25" s="199"/>
      <c r="MHV25" s="199"/>
      <c r="MHW25" s="199"/>
      <c r="MHX25" s="199"/>
      <c r="MHY25" s="199"/>
      <c r="MHZ25" s="199"/>
      <c r="MIA25" s="199"/>
      <c r="MIB25" s="199"/>
      <c r="MIC25" s="199"/>
      <c r="MID25" s="199"/>
      <c r="MIE25" s="199"/>
      <c r="MIF25" s="199"/>
      <c r="MIG25" s="199"/>
      <c r="MIH25" s="199"/>
      <c r="MII25" s="199"/>
      <c r="MIJ25" s="199"/>
      <c r="MIK25" s="199"/>
      <c r="MIL25" s="199"/>
      <c r="MIM25" s="199"/>
      <c r="MIN25" s="199"/>
      <c r="MIO25" s="199"/>
      <c r="MIP25" s="199"/>
      <c r="MIQ25" s="199"/>
      <c r="MIR25" s="199"/>
      <c r="MIS25" s="199"/>
      <c r="MIT25" s="199"/>
      <c r="MIU25" s="199"/>
      <c r="MIV25" s="199"/>
      <c r="MIW25" s="199"/>
      <c r="MIX25" s="199"/>
      <c r="MIY25" s="199"/>
      <c r="MIZ25" s="199"/>
      <c r="MJA25" s="199"/>
      <c r="MJB25" s="199"/>
      <c r="MJC25" s="199"/>
      <c r="MJD25" s="199"/>
      <c r="MJE25" s="199"/>
      <c r="MJF25" s="199"/>
      <c r="MJG25" s="199"/>
      <c r="MJH25" s="199"/>
      <c r="MJI25" s="199"/>
      <c r="MJJ25" s="199"/>
      <c r="MJK25" s="199"/>
      <c r="MJL25" s="199"/>
      <c r="MJM25" s="199"/>
      <c r="MJN25" s="199"/>
      <c r="MJO25" s="199"/>
      <c r="MJP25" s="199"/>
      <c r="MJQ25" s="199"/>
      <c r="MJR25" s="199"/>
      <c r="MJS25" s="199"/>
      <c r="MJT25" s="199"/>
      <c r="MJU25" s="199"/>
      <c r="MJV25" s="199"/>
      <c r="MJW25" s="199"/>
      <c r="MJX25" s="199"/>
      <c r="MJY25" s="199"/>
      <c r="MJZ25" s="199"/>
      <c r="MKA25" s="199"/>
      <c r="MKB25" s="199"/>
      <c r="MKC25" s="199"/>
      <c r="MKD25" s="199"/>
      <c r="MKE25" s="199"/>
      <c r="MKF25" s="199"/>
      <c r="MKG25" s="199"/>
      <c r="MKH25" s="199"/>
      <c r="MKI25" s="199"/>
      <c r="MKJ25" s="199"/>
      <c r="MKK25" s="199"/>
      <c r="MKL25" s="199"/>
      <c r="MKM25" s="199"/>
      <c r="MKN25" s="199"/>
      <c r="MKO25" s="199"/>
      <c r="MKP25" s="199"/>
      <c r="MKQ25" s="199"/>
      <c r="MKR25" s="199"/>
      <c r="MKS25" s="199"/>
      <c r="MKT25" s="199"/>
      <c r="MKU25" s="199"/>
      <c r="MKV25" s="199"/>
      <c r="MKW25" s="199"/>
      <c r="MKX25" s="199"/>
      <c r="MKY25" s="199"/>
      <c r="MKZ25" s="199"/>
      <c r="MLA25" s="199"/>
      <c r="MLB25" s="199"/>
      <c r="MLC25" s="199"/>
      <c r="MLD25" s="199"/>
      <c r="MLE25" s="199"/>
      <c r="MLF25" s="199"/>
      <c r="MLG25" s="199"/>
      <c r="MLH25" s="199"/>
      <c r="MLI25" s="199"/>
      <c r="MLJ25" s="199"/>
      <c r="MLK25" s="199"/>
      <c r="MLL25" s="199"/>
      <c r="MLM25" s="199"/>
      <c r="MLN25" s="199"/>
      <c r="MLO25" s="199"/>
      <c r="MLP25" s="199"/>
      <c r="MLQ25" s="199"/>
      <c r="MLR25" s="199"/>
      <c r="MLS25" s="199"/>
      <c r="MLT25" s="199"/>
      <c r="MLU25" s="199"/>
      <c r="MLV25" s="199"/>
      <c r="MLW25" s="199"/>
      <c r="MLX25" s="199"/>
      <c r="MLY25" s="199"/>
      <c r="MLZ25" s="199"/>
      <c r="MMA25" s="199"/>
      <c r="MMB25" s="199"/>
      <c r="MMC25" s="199"/>
      <c r="MMD25" s="199"/>
      <c r="MME25" s="199"/>
      <c r="MMF25" s="199"/>
      <c r="MMG25" s="199"/>
      <c r="MMH25" s="199"/>
      <c r="MMI25" s="199"/>
      <c r="MMJ25" s="199"/>
      <c r="MMK25" s="199"/>
      <c r="MML25" s="199"/>
      <c r="MMM25" s="199"/>
      <c r="MMN25" s="199"/>
      <c r="MMO25" s="199"/>
      <c r="MMP25" s="199"/>
      <c r="MMQ25" s="199"/>
      <c r="MMR25" s="199"/>
      <c r="MMS25" s="199"/>
      <c r="MMT25" s="199"/>
      <c r="MMU25" s="199"/>
      <c r="MMV25" s="199"/>
      <c r="MMW25" s="199"/>
      <c r="MMX25" s="199"/>
      <c r="MMY25" s="199"/>
      <c r="MMZ25" s="199"/>
      <c r="MNA25" s="199"/>
      <c r="MNB25" s="199"/>
      <c r="MNC25" s="199"/>
      <c r="MND25" s="199"/>
      <c r="MNE25" s="199"/>
      <c r="MNF25" s="199"/>
      <c r="MNG25" s="199"/>
      <c r="MNH25" s="199"/>
      <c r="MNI25" s="199"/>
      <c r="MNJ25" s="199"/>
      <c r="MNK25" s="199"/>
      <c r="MNL25" s="199"/>
      <c r="MNM25" s="199"/>
      <c r="MNN25" s="199"/>
      <c r="MNO25" s="199"/>
      <c r="MNP25" s="199"/>
      <c r="MNQ25" s="199"/>
      <c r="MNR25" s="199"/>
      <c r="MNS25" s="199"/>
      <c r="MNT25" s="199"/>
      <c r="MNU25" s="199"/>
      <c r="MNV25" s="199"/>
      <c r="MNW25" s="199"/>
      <c r="MNX25" s="199"/>
      <c r="MNY25" s="199"/>
      <c r="MNZ25" s="199"/>
      <c r="MOA25" s="199"/>
      <c r="MOB25" s="199"/>
      <c r="MOC25" s="199"/>
      <c r="MOD25" s="199"/>
      <c r="MOE25" s="199"/>
      <c r="MOF25" s="199"/>
      <c r="MOG25" s="199"/>
      <c r="MOH25" s="199"/>
      <c r="MOI25" s="199"/>
      <c r="MOJ25" s="199"/>
      <c r="MOK25" s="199"/>
      <c r="MOL25" s="199"/>
      <c r="MOM25" s="199"/>
      <c r="MON25" s="199"/>
      <c r="MOO25" s="199"/>
      <c r="MOP25" s="199"/>
      <c r="MOQ25" s="199"/>
      <c r="MOR25" s="199"/>
      <c r="MOS25" s="199"/>
      <c r="MOT25" s="199"/>
      <c r="MOU25" s="199"/>
      <c r="MOV25" s="199"/>
      <c r="MOW25" s="199"/>
      <c r="MOX25" s="199"/>
      <c r="MOY25" s="199"/>
      <c r="MOZ25" s="199"/>
      <c r="MPA25" s="199"/>
      <c r="MPB25" s="199"/>
      <c r="MPC25" s="199"/>
      <c r="MPD25" s="199"/>
      <c r="MPE25" s="199"/>
      <c r="MPF25" s="199"/>
      <c r="MPG25" s="199"/>
      <c r="MPH25" s="199"/>
      <c r="MPI25" s="199"/>
      <c r="MPJ25" s="199"/>
      <c r="MPK25" s="199"/>
      <c r="MPL25" s="199"/>
      <c r="MPM25" s="199"/>
      <c r="MPN25" s="199"/>
      <c r="MPO25" s="199"/>
      <c r="MPP25" s="199"/>
      <c r="MPQ25" s="199"/>
      <c r="MPR25" s="199"/>
      <c r="MPS25" s="199"/>
      <c r="MPT25" s="199"/>
      <c r="MPU25" s="199"/>
      <c r="MPV25" s="199"/>
      <c r="MPW25" s="199"/>
      <c r="MPX25" s="199"/>
      <c r="MPY25" s="199"/>
      <c r="MPZ25" s="199"/>
      <c r="MQA25" s="199"/>
      <c r="MQB25" s="199"/>
      <c r="MQC25" s="199"/>
      <c r="MQD25" s="199"/>
      <c r="MQE25" s="199"/>
      <c r="MQF25" s="199"/>
      <c r="MQG25" s="199"/>
      <c r="MQH25" s="199"/>
      <c r="MQI25" s="199"/>
      <c r="MQJ25" s="199"/>
      <c r="MQK25" s="199"/>
      <c r="MQL25" s="199"/>
      <c r="MQM25" s="199"/>
      <c r="MQN25" s="199"/>
      <c r="MQO25" s="199"/>
      <c r="MQP25" s="199"/>
      <c r="MQQ25" s="199"/>
      <c r="MQR25" s="199"/>
      <c r="MQS25" s="199"/>
      <c r="MQT25" s="199"/>
      <c r="MQU25" s="199"/>
      <c r="MQV25" s="199"/>
      <c r="MQW25" s="199"/>
      <c r="MQX25" s="199"/>
      <c r="MQY25" s="199"/>
      <c r="MQZ25" s="199"/>
      <c r="MRA25" s="199"/>
      <c r="MRB25" s="199"/>
      <c r="MRC25" s="199"/>
      <c r="MRD25" s="199"/>
      <c r="MRE25" s="199"/>
      <c r="MRF25" s="199"/>
      <c r="MRG25" s="199"/>
      <c r="MRH25" s="199"/>
      <c r="MRI25" s="199"/>
      <c r="MRJ25" s="199"/>
      <c r="MRK25" s="199"/>
      <c r="MRL25" s="199"/>
      <c r="MRM25" s="199"/>
      <c r="MRN25" s="199"/>
      <c r="MRO25" s="199"/>
      <c r="MRP25" s="199"/>
      <c r="MRQ25" s="199"/>
      <c r="MRR25" s="199"/>
      <c r="MRS25" s="199"/>
      <c r="MRT25" s="199"/>
      <c r="MRU25" s="199"/>
      <c r="MRV25" s="199"/>
      <c r="MRW25" s="199"/>
      <c r="MRX25" s="199"/>
      <c r="MRY25" s="199"/>
      <c r="MRZ25" s="199"/>
      <c r="MSA25" s="199"/>
      <c r="MSB25" s="199"/>
      <c r="MSC25" s="199"/>
      <c r="MSD25" s="199"/>
      <c r="MSE25" s="199"/>
      <c r="MSF25" s="199"/>
      <c r="MSG25" s="199"/>
      <c r="MSH25" s="199"/>
      <c r="MSI25" s="199"/>
      <c r="MSJ25" s="199"/>
      <c r="MSK25" s="199"/>
      <c r="MSL25" s="199"/>
      <c r="MSM25" s="199"/>
      <c r="MSN25" s="199"/>
      <c r="MSO25" s="199"/>
      <c r="MSP25" s="199"/>
      <c r="MSQ25" s="199"/>
      <c r="MSR25" s="199"/>
      <c r="MSS25" s="199"/>
      <c r="MST25" s="199"/>
      <c r="MSU25" s="199"/>
      <c r="MSV25" s="199"/>
      <c r="MSW25" s="199"/>
      <c r="MSX25" s="199"/>
      <c r="MSY25" s="199"/>
      <c r="MSZ25" s="199"/>
      <c r="MTA25" s="199"/>
      <c r="MTB25" s="199"/>
      <c r="MTC25" s="199"/>
      <c r="MTD25" s="199"/>
      <c r="MTE25" s="199"/>
      <c r="MTF25" s="199"/>
      <c r="MTG25" s="199"/>
      <c r="MTH25" s="199"/>
      <c r="MTI25" s="199"/>
      <c r="MTJ25" s="199"/>
      <c r="MTK25" s="199"/>
      <c r="MTL25" s="199"/>
      <c r="MTM25" s="199"/>
      <c r="MTN25" s="199"/>
      <c r="MTO25" s="199"/>
      <c r="MTP25" s="199"/>
      <c r="MTQ25" s="199"/>
      <c r="MTR25" s="199"/>
      <c r="MTS25" s="199"/>
      <c r="MTT25" s="199"/>
      <c r="MTU25" s="199"/>
      <c r="MTV25" s="199"/>
      <c r="MTW25" s="199"/>
      <c r="MTX25" s="199"/>
      <c r="MTY25" s="199"/>
      <c r="MTZ25" s="199"/>
      <c r="MUA25" s="199"/>
      <c r="MUB25" s="199"/>
      <c r="MUC25" s="199"/>
      <c r="MUD25" s="199"/>
      <c r="MUE25" s="199"/>
      <c r="MUF25" s="199"/>
      <c r="MUG25" s="199"/>
      <c r="MUH25" s="199"/>
      <c r="MUI25" s="199"/>
      <c r="MUJ25" s="199"/>
      <c r="MUK25" s="199"/>
      <c r="MUL25" s="199"/>
      <c r="MUM25" s="199"/>
      <c r="MUN25" s="199"/>
      <c r="MUO25" s="199"/>
      <c r="MUP25" s="199"/>
      <c r="MUQ25" s="199"/>
      <c r="MUR25" s="199"/>
      <c r="MUS25" s="199"/>
      <c r="MUT25" s="199"/>
      <c r="MUU25" s="199"/>
      <c r="MUV25" s="199"/>
      <c r="MUW25" s="199"/>
      <c r="MUX25" s="199"/>
      <c r="MUY25" s="199"/>
      <c r="MUZ25" s="199"/>
      <c r="MVA25" s="199"/>
      <c r="MVB25" s="199"/>
      <c r="MVC25" s="199"/>
      <c r="MVD25" s="199"/>
      <c r="MVE25" s="199"/>
      <c r="MVF25" s="199"/>
      <c r="MVG25" s="199"/>
      <c r="MVH25" s="199"/>
      <c r="MVI25" s="199"/>
      <c r="MVJ25" s="199"/>
      <c r="MVK25" s="199"/>
      <c r="MVL25" s="199"/>
      <c r="MVM25" s="199"/>
      <c r="MVN25" s="199"/>
      <c r="MVO25" s="199"/>
      <c r="MVP25" s="199"/>
      <c r="MVQ25" s="199"/>
      <c r="MVR25" s="199"/>
      <c r="MVS25" s="199"/>
      <c r="MVT25" s="199"/>
      <c r="MVU25" s="199"/>
      <c r="MVV25" s="199"/>
      <c r="MVW25" s="199"/>
      <c r="MVX25" s="199"/>
      <c r="MVY25" s="199"/>
      <c r="MVZ25" s="199"/>
      <c r="MWA25" s="199"/>
      <c r="MWB25" s="199"/>
      <c r="MWC25" s="199"/>
      <c r="MWD25" s="199"/>
      <c r="MWE25" s="199"/>
      <c r="MWF25" s="199"/>
      <c r="MWG25" s="199"/>
      <c r="MWH25" s="199"/>
      <c r="MWI25" s="199"/>
      <c r="MWJ25" s="199"/>
      <c r="MWK25" s="199"/>
      <c r="MWL25" s="199"/>
      <c r="MWM25" s="199"/>
      <c r="MWN25" s="199"/>
      <c r="MWO25" s="199"/>
      <c r="MWP25" s="199"/>
      <c r="MWQ25" s="199"/>
      <c r="MWR25" s="199"/>
      <c r="MWS25" s="199"/>
      <c r="MWT25" s="199"/>
      <c r="MWU25" s="199"/>
      <c r="MWV25" s="199"/>
      <c r="MWW25" s="199"/>
      <c r="MWX25" s="199"/>
      <c r="MWY25" s="199"/>
      <c r="MWZ25" s="199"/>
      <c r="MXA25" s="199"/>
      <c r="MXB25" s="199"/>
      <c r="MXC25" s="199"/>
      <c r="MXD25" s="199"/>
      <c r="MXE25" s="199"/>
      <c r="MXF25" s="199"/>
      <c r="MXG25" s="199"/>
      <c r="MXH25" s="199"/>
      <c r="MXI25" s="199"/>
      <c r="MXJ25" s="199"/>
      <c r="MXK25" s="199"/>
      <c r="MXL25" s="199"/>
      <c r="MXM25" s="199"/>
      <c r="MXN25" s="199"/>
      <c r="MXO25" s="199"/>
      <c r="MXP25" s="199"/>
      <c r="MXQ25" s="199"/>
      <c r="MXR25" s="199"/>
      <c r="MXS25" s="199"/>
      <c r="MXT25" s="199"/>
      <c r="MXU25" s="199"/>
      <c r="MXV25" s="199"/>
      <c r="MXW25" s="199"/>
      <c r="MXX25" s="199"/>
      <c r="MXY25" s="199"/>
      <c r="MXZ25" s="199"/>
      <c r="MYA25" s="199"/>
      <c r="MYB25" s="199"/>
      <c r="MYC25" s="199"/>
      <c r="MYD25" s="199"/>
      <c r="MYE25" s="199"/>
      <c r="MYF25" s="199"/>
      <c r="MYG25" s="199"/>
      <c r="MYH25" s="199"/>
      <c r="MYI25" s="199"/>
      <c r="MYJ25" s="199"/>
      <c r="MYK25" s="199"/>
      <c r="MYL25" s="199"/>
      <c r="MYM25" s="199"/>
      <c r="MYN25" s="199"/>
      <c r="MYO25" s="199"/>
      <c r="MYP25" s="199"/>
      <c r="MYQ25" s="199"/>
      <c r="MYR25" s="199"/>
      <c r="MYS25" s="199"/>
      <c r="MYT25" s="199"/>
      <c r="MYU25" s="199"/>
      <c r="MYV25" s="199"/>
      <c r="MYW25" s="199"/>
      <c r="MYX25" s="199"/>
      <c r="MYY25" s="199"/>
      <c r="MYZ25" s="199"/>
      <c r="MZA25" s="199"/>
      <c r="MZB25" s="199"/>
      <c r="MZC25" s="199"/>
      <c r="MZD25" s="199"/>
      <c r="MZE25" s="199"/>
      <c r="MZF25" s="199"/>
      <c r="MZG25" s="199"/>
      <c r="MZH25" s="199"/>
      <c r="MZI25" s="199"/>
      <c r="MZJ25" s="199"/>
      <c r="MZK25" s="199"/>
      <c r="MZL25" s="199"/>
      <c r="MZM25" s="199"/>
      <c r="MZN25" s="199"/>
      <c r="MZO25" s="199"/>
      <c r="MZP25" s="199"/>
      <c r="MZQ25" s="199"/>
      <c r="MZR25" s="199"/>
      <c r="MZS25" s="199"/>
      <c r="MZT25" s="199"/>
      <c r="MZU25" s="199"/>
      <c r="MZV25" s="199"/>
      <c r="MZW25" s="199"/>
      <c r="MZX25" s="199"/>
      <c r="MZY25" s="199"/>
      <c r="MZZ25" s="199"/>
      <c r="NAA25" s="199"/>
      <c r="NAB25" s="199"/>
      <c r="NAC25" s="199"/>
      <c r="NAD25" s="199"/>
      <c r="NAE25" s="199"/>
      <c r="NAF25" s="199"/>
      <c r="NAG25" s="199"/>
      <c r="NAH25" s="199"/>
      <c r="NAI25" s="199"/>
      <c r="NAJ25" s="199"/>
      <c r="NAK25" s="199"/>
      <c r="NAL25" s="199"/>
      <c r="NAM25" s="199"/>
      <c r="NAN25" s="199"/>
      <c r="NAO25" s="199"/>
      <c r="NAP25" s="199"/>
      <c r="NAQ25" s="199"/>
      <c r="NAR25" s="199"/>
      <c r="NAS25" s="199"/>
      <c r="NAT25" s="199"/>
      <c r="NAU25" s="199"/>
      <c r="NAV25" s="199"/>
      <c r="NAW25" s="199"/>
      <c r="NAX25" s="199"/>
      <c r="NAY25" s="199"/>
      <c r="NAZ25" s="199"/>
      <c r="NBA25" s="199"/>
      <c r="NBB25" s="199"/>
      <c r="NBC25" s="199"/>
      <c r="NBD25" s="199"/>
      <c r="NBE25" s="199"/>
      <c r="NBF25" s="199"/>
      <c r="NBG25" s="199"/>
      <c r="NBH25" s="199"/>
      <c r="NBI25" s="199"/>
      <c r="NBJ25" s="199"/>
      <c r="NBK25" s="199"/>
      <c r="NBL25" s="199"/>
      <c r="NBM25" s="199"/>
      <c r="NBN25" s="199"/>
      <c r="NBO25" s="199"/>
      <c r="NBP25" s="199"/>
      <c r="NBQ25" s="199"/>
      <c r="NBR25" s="199"/>
      <c r="NBS25" s="199"/>
      <c r="NBT25" s="199"/>
      <c r="NBU25" s="199"/>
      <c r="NBV25" s="199"/>
      <c r="NBW25" s="199"/>
      <c r="NBX25" s="199"/>
      <c r="NBY25" s="199"/>
      <c r="NBZ25" s="199"/>
      <c r="NCA25" s="199"/>
      <c r="NCB25" s="199"/>
      <c r="NCC25" s="199"/>
      <c r="NCD25" s="199"/>
      <c r="NCE25" s="199"/>
      <c r="NCF25" s="199"/>
      <c r="NCG25" s="199"/>
      <c r="NCH25" s="199"/>
      <c r="NCI25" s="199"/>
      <c r="NCJ25" s="199"/>
      <c r="NCK25" s="199"/>
      <c r="NCL25" s="199"/>
      <c r="NCM25" s="199"/>
      <c r="NCN25" s="199"/>
      <c r="NCO25" s="199"/>
      <c r="NCP25" s="199"/>
      <c r="NCQ25" s="199"/>
      <c r="NCR25" s="199"/>
      <c r="NCS25" s="199"/>
      <c r="NCT25" s="199"/>
      <c r="NCU25" s="199"/>
      <c r="NCV25" s="199"/>
      <c r="NCW25" s="199"/>
      <c r="NCX25" s="199"/>
      <c r="NCY25" s="199"/>
      <c r="NCZ25" s="199"/>
      <c r="NDA25" s="199"/>
      <c r="NDB25" s="199"/>
      <c r="NDC25" s="199"/>
      <c r="NDD25" s="199"/>
      <c r="NDE25" s="199"/>
      <c r="NDF25" s="199"/>
      <c r="NDG25" s="199"/>
      <c r="NDH25" s="199"/>
      <c r="NDI25" s="199"/>
      <c r="NDJ25" s="199"/>
      <c r="NDK25" s="199"/>
      <c r="NDL25" s="199"/>
      <c r="NDM25" s="199"/>
      <c r="NDN25" s="199"/>
      <c r="NDO25" s="199"/>
      <c r="NDP25" s="199"/>
      <c r="NDQ25" s="199"/>
      <c r="NDR25" s="199"/>
      <c r="NDS25" s="199"/>
      <c r="NDT25" s="199"/>
      <c r="NDU25" s="199"/>
      <c r="NDV25" s="199"/>
      <c r="NDW25" s="199"/>
      <c r="NDX25" s="199"/>
      <c r="NDY25" s="199"/>
      <c r="NDZ25" s="199"/>
      <c r="NEA25" s="199"/>
      <c r="NEB25" s="199"/>
      <c r="NEC25" s="199"/>
      <c r="NED25" s="199"/>
      <c r="NEE25" s="199"/>
      <c r="NEF25" s="199"/>
      <c r="NEG25" s="199"/>
      <c r="NEH25" s="199"/>
      <c r="NEI25" s="199"/>
      <c r="NEJ25" s="199"/>
      <c r="NEK25" s="199"/>
      <c r="NEL25" s="199"/>
      <c r="NEM25" s="199"/>
      <c r="NEN25" s="199"/>
      <c r="NEO25" s="199"/>
      <c r="NEP25" s="199"/>
      <c r="NEQ25" s="199"/>
      <c r="NER25" s="199"/>
      <c r="NES25" s="199"/>
      <c r="NET25" s="199"/>
      <c r="NEU25" s="199"/>
      <c r="NEV25" s="199"/>
      <c r="NEW25" s="199"/>
      <c r="NEX25" s="199"/>
      <c r="NEY25" s="199"/>
      <c r="NEZ25" s="199"/>
      <c r="NFA25" s="199"/>
      <c r="NFB25" s="199"/>
      <c r="NFC25" s="199"/>
      <c r="NFD25" s="199"/>
      <c r="NFE25" s="199"/>
      <c r="NFF25" s="199"/>
      <c r="NFG25" s="199"/>
      <c r="NFH25" s="199"/>
      <c r="NFI25" s="199"/>
      <c r="NFJ25" s="199"/>
      <c r="NFK25" s="199"/>
      <c r="NFL25" s="199"/>
      <c r="NFM25" s="199"/>
      <c r="NFN25" s="199"/>
      <c r="NFO25" s="199"/>
      <c r="NFP25" s="199"/>
      <c r="NFQ25" s="199"/>
      <c r="NFR25" s="199"/>
      <c r="NFS25" s="199"/>
      <c r="NFT25" s="199"/>
      <c r="NFU25" s="199"/>
      <c r="NFV25" s="199"/>
      <c r="NFW25" s="199"/>
      <c r="NFX25" s="199"/>
      <c r="NFY25" s="199"/>
      <c r="NFZ25" s="199"/>
      <c r="NGA25" s="199"/>
      <c r="NGB25" s="199"/>
      <c r="NGC25" s="199"/>
      <c r="NGD25" s="199"/>
      <c r="NGE25" s="199"/>
      <c r="NGF25" s="199"/>
      <c r="NGG25" s="199"/>
      <c r="NGH25" s="199"/>
      <c r="NGI25" s="199"/>
      <c r="NGJ25" s="199"/>
      <c r="NGK25" s="199"/>
      <c r="NGL25" s="199"/>
      <c r="NGM25" s="199"/>
      <c r="NGN25" s="199"/>
      <c r="NGO25" s="199"/>
      <c r="NGP25" s="199"/>
      <c r="NGQ25" s="199"/>
      <c r="NGR25" s="199"/>
      <c r="NGS25" s="199"/>
      <c r="NGT25" s="199"/>
      <c r="NGU25" s="199"/>
      <c r="NGV25" s="199"/>
      <c r="NGW25" s="199"/>
      <c r="NGX25" s="199"/>
      <c r="NGY25" s="199"/>
      <c r="NGZ25" s="199"/>
      <c r="NHA25" s="199"/>
      <c r="NHB25" s="199"/>
      <c r="NHC25" s="199"/>
      <c r="NHD25" s="199"/>
      <c r="NHE25" s="199"/>
      <c r="NHF25" s="199"/>
      <c r="NHG25" s="199"/>
      <c r="NHH25" s="199"/>
      <c r="NHI25" s="199"/>
      <c r="NHJ25" s="199"/>
      <c r="NHK25" s="199"/>
      <c r="NHL25" s="199"/>
      <c r="NHM25" s="199"/>
      <c r="NHN25" s="199"/>
      <c r="NHO25" s="199"/>
      <c r="NHP25" s="199"/>
      <c r="NHQ25" s="199"/>
      <c r="NHR25" s="199"/>
      <c r="NHS25" s="199"/>
      <c r="NHT25" s="199"/>
      <c r="NHU25" s="199"/>
      <c r="NHV25" s="199"/>
      <c r="NHW25" s="199"/>
      <c r="NHX25" s="199"/>
      <c r="NHY25" s="199"/>
      <c r="NHZ25" s="199"/>
      <c r="NIA25" s="199"/>
      <c r="NIB25" s="199"/>
      <c r="NIC25" s="199"/>
      <c r="NID25" s="199"/>
      <c r="NIE25" s="199"/>
      <c r="NIF25" s="199"/>
      <c r="NIG25" s="199"/>
      <c r="NIH25" s="199"/>
      <c r="NII25" s="199"/>
      <c r="NIJ25" s="199"/>
      <c r="NIK25" s="199"/>
      <c r="NIL25" s="199"/>
      <c r="NIM25" s="199"/>
      <c r="NIN25" s="199"/>
      <c r="NIO25" s="199"/>
      <c r="NIP25" s="199"/>
      <c r="NIQ25" s="199"/>
      <c r="NIR25" s="199"/>
      <c r="NIS25" s="199"/>
      <c r="NIT25" s="199"/>
      <c r="NIU25" s="199"/>
      <c r="NIV25" s="199"/>
      <c r="NIW25" s="199"/>
      <c r="NIX25" s="199"/>
      <c r="NIY25" s="199"/>
      <c r="NIZ25" s="199"/>
      <c r="NJA25" s="199"/>
      <c r="NJB25" s="199"/>
      <c r="NJC25" s="199"/>
      <c r="NJD25" s="199"/>
      <c r="NJE25" s="199"/>
      <c r="NJF25" s="199"/>
      <c r="NJG25" s="199"/>
      <c r="NJH25" s="199"/>
      <c r="NJI25" s="199"/>
      <c r="NJJ25" s="199"/>
      <c r="NJK25" s="199"/>
      <c r="NJL25" s="199"/>
      <c r="NJM25" s="199"/>
      <c r="NJN25" s="199"/>
      <c r="NJO25" s="199"/>
      <c r="NJP25" s="199"/>
      <c r="NJQ25" s="199"/>
      <c r="NJR25" s="199"/>
      <c r="NJS25" s="199"/>
      <c r="NJT25" s="199"/>
      <c r="NJU25" s="199"/>
      <c r="NJV25" s="199"/>
      <c r="NJW25" s="199"/>
      <c r="NJX25" s="199"/>
      <c r="NJY25" s="199"/>
      <c r="NJZ25" s="199"/>
      <c r="NKA25" s="199"/>
      <c r="NKB25" s="199"/>
      <c r="NKC25" s="199"/>
      <c r="NKD25" s="199"/>
      <c r="NKE25" s="199"/>
      <c r="NKF25" s="199"/>
      <c r="NKG25" s="199"/>
      <c r="NKH25" s="199"/>
      <c r="NKI25" s="199"/>
      <c r="NKJ25" s="199"/>
      <c r="NKK25" s="199"/>
      <c r="NKL25" s="199"/>
      <c r="NKM25" s="199"/>
      <c r="NKN25" s="199"/>
      <c r="NKO25" s="199"/>
      <c r="NKP25" s="199"/>
      <c r="NKQ25" s="199"/>
      <c r="NKR25" s="199"/>
      <c r="NKS25" s="199"/>
      <c r="NKT25" s="199"/>
      <c r="NKU25" s="199"/>
      <c r="NKV25" s="199"/>
      <c r="NKW25" s="199"/>
      <c r="NKX25" s="199"/>
      <c r="NKY25" s="199"/>
      <c r="NKZ25" s="199"/>
      <c r="NLA25" s="199"/>
      <c r="NLB25" s="199"/>
      <c r="NLC25" s="199"/>
      <c r="NLD25" s="199"/>
      <c r="NLE25" s="199"/>
      <c r="NLF25" s="199"/>
      <c r="NLG25" s="199"/>
      <c r="NLH25" s="199"/>
      <c r="NLI25" s="199"/>
      <c r="NLJ25" s="199"/>
      <c r="NLK25" s="199"/>
      <c r="NLL25" s="199"/>
      <c r="NLM25" s="199"/>
      <c r="NLN25" s="199"/>
      <c r="NLO25" s="199"/>
      <c r="NLP25" s="199"/>
      <c r="NLQ25" s="199"/>
      <c r="NLR25" s="199"/>
      <c r="NLS25" s="199"/>
      <c r="NLT25" s="199"/>
      <c r="NLU25" s="199"/>
      <c r="NLV25" s="199"/>
      <c r="NLW25" s="199"/>
      <c r="NLX25" s="199"/>
      <c r="NLY25" s="199"/>
      <c r="NLZ25" s="199"/>
      <c r="NMA25" s="199"/>
      <c r="NMB25" s="199"/>
      <c r="NMC25" s="199"/>
      <c r="NMD25" s="199"/>
      <c r="NME25" s="199"/>
      <c r="NMF25" s="199"/>
      <c r="NMG25" s="199"/>
      <c r="NMH25" s="199"/>
      <c r="NMI25" s="199"/>
      <c r="NMJ25" s="199"/>
      <c r="NMK25" s="199"/>
      <c r="NML25" s="199"/>
      <c r="NMM25" s="199"/>
      <c r="NMN25" s="199"/>
      <c r="NMO25" s="199"/>
      <c r="NMP25" s="199"/>
      <c r="NMQ25" s="199"/>
      <c r="NMR25" s="199"/>
      <c r="NMS25" s="199"/>
      <c r="NMT25" s="199"/>
      <c r="NMU25" s="199"/>
      <c r="NMV25" s="199"/>
      <c r="NMW25" s="199"/>
      <c r="NMX25" s="199"/>
      <c r="NMY25" s="199"/>
      <c r="NMZ25" s="199"/>
      <c r="NNA25" s="199"/>
      <c r="NNB25" s="199"/>
      <c r="NNC25" s="199"/>
      <c r="NND25" s="199"/>
      <c r="NNE25" s="199"/>
      <c r="NNF25" s="199"/>
      <c r="NNG25" s="199"/>
      <c r="NNH25" s="199"/>
      <c r="NNI25" s="199"/>
      <c r="NNJ25" s="199"/>
      <c r="NNK25" s="199"/>
      <c r="NNL25" s="199"/>
      <c r="NNM25" s="199"/>
      <c r="NNN25" s="199"/>
      <c r="NNO25" s="199"/>
      <c r="NNP25" s="199"/>
      <c r="NNQ25" s="199"/>
      <c r="NNR25" s="199"/>
      <c r="NNS25" s="199"/>
      <c r="NNT25" s="199"/>
      <c r="NNU25" s="199"/>
      <c r="NNV25" s="199"/>
      <c r="NNW25" s="199"/>
      <c r="NNX25" s="199"/>
      <c r="NNY25" s="199"/>
      <c r="NNZ25" s="199"/>
      <c r="NOA25" s="199"/>
      <c r="NOB25" s="199"/>
      <c r="NOC25" s="199"/>
      <c r="NOD25" s="199"/>
      <c r="NOE25" s="199"/>
      <c r="NOF25" s="199"/>
      <c r="NOG25" s="199"/>
      <c r="NOH25" s="199"/>
      <c r="NOI25" s="199"/>
      <c r="NOJ25" s="199"/>
      <c r="NOK25" s="199"/>
      <c r="NOL25" s="199"/>
      <c r="NOM25" s="199"/>
      <c r="NON25" s="199"/>
      <c r="NOO25" s="199"/>
      <c r="NOP25" s="199"/>
      <c r="NOQ25" s="199"/>
      <c r="NOR25" s="199"/>
      <c r="NOS25" s="199"/>
      <c r="NOT25" s="199"/>
      <c r="NOU25" s="199"/>
      <c r="NOV25" s="199"/>
      <c r="NOW25" s="199"/>
      <c r="NOX25" s="199"/>
      <c r="NOY25" s="199"/>
      <c r="NOZ25" s="199"/>
      <c r="NPA25" s="199"/>
      <c r="NPB25" s="199"/>
      <c r="NPC25" s="199"/>
      <c r="NPD25" s="199"/>
      <c r="NPE25" s="199"/>
      <c r="NPF25" s="199"/>
      <c r="NPG25" s="199"/>
      <c r="NPH25" s="199"/>
      <c r="NPI25" s="199"/>
      <c r="NPJ25" s="199"/>
      <c r="NPK25" s="199"/>
      <c r="NPL25" s="199"/>
      <c r="NPM25" s="199"/>
      <c r="NPN25" s="199"/>
      <c r="NPO25" s="199"/>
      <c r="NPP25" s="199"/>
      <c r="NPQ25" s="199"/>
      <c r="NPR25" s="199"/>
      <c r="NPS25" s="199"/>
      <c r="NPT25" s="199"/>
      <c r="NPU25" s="199"/>
      <c r="NPV25" s="199"/>
      <c r="NPW25" s="199"/>
      <c r="NPX25" s="199"/>
      <c r="NPY25" s="199"/>
      <c r="NPZ25" s="199"/>
      <c r="NQA25" s="199"/>
      <c r="NQB25" s="199"/>
      <c r="NQC25" s="199"/>
      <c r="NQD25" s="199"/>
      <c r="NQE25" s="199"/>
      <c r="NQF25" s="199"/>
      <c r="NQG25" s="199"/>
      <c r="NQH25" s="199"/>
      <c r="NQI25" s="199"/>
      <c r="NQJ25" s="199"/>
      <c r="NQK25" s="199"/>
      <c r="NQL25" s="199"/>
      <c r="NQM25" s="199"/>
      <c r="NQN25" s="199"/>
      <c r="NQO25" s="199"/>
      <c r="NQP25" s="199"/>
      <c r="NQQ25" s="199"/>
      <c r="NQR25" s="199"/>
      <c r="NQS25" s="199"/>
      <c r="NQT25" s="199"/>
      <c r="NQU25" s="199"/>
      <c r="NQV25" s="199"/>
      <c r="NQW25" s="199"/>
      <c r="NQX25" s="199"/>
      <c r="NQY25" s="199"/>
      <c r="NQZ25" s="199"/>
      <c r="NRA25" s="199"/>
      <c r="NRB25" s="199"/>
      <c r="NRC25" s="199"/>
      <c r="NRD25" s="199"/>
      <c r="NRE25" s="199"/>
      <c r="NRF25" s="199"/>
      <c r="NRG25" s="199"/>
      <c r="NRH25" s="199"/>
      <c r="NRI25" s="199"/>
      <c r="NRJ25" s="199"/>
      <c r="NRK25" s="199"/>
      <c r="NRL25" s="199"/>
      <c r="NRM25" s="199"/>
      <c r="NRN25" s="199"/>
      <c r="NRO25" s="199"/>
      <c r="NRP25" s="199"/>
      <c r="NRQ25" s="199"/>
      <c r="NRR25" s="199"/>
      <c r="NRS25" s="199"/>
      <c r="NRT25" s="199"/>
      <c r="NRU25" s="199"/>
      <c r="NRV25" s="199"/>
      <c r="NRW25" s="199"/>
      <c r="NRX25" s="199"/>
      <c r="NRY25" s="199"/>
      <c r="NRZ25" s="199"/>
      <c r="NSA25" s="199"/>
      <c r="NSB25" s="199"/>
      <c r="NSC25" s="199"/>
      <c r="NSD25" s="199"/>
      <c r="NSE25" s="199"/>
      <c r="NSF25" s="199"/>
      <c r="NSG25" s="199"/>
      <c r="NSH25" s="199"/>
      <c r="NSI25" s="199"/>
      <c r="NSJ25" s="199"/>
      <c r="NSK25" s="199"/>
      <c r="NSL25" s="199"/>
      <c r="NSM25" s="199"/>
      <c r="NSN25" s="199"/>
      <c r="NSO25" s="199"/>
      <c r="NSP25" s="199"/>
      <c r="NSQ25" s="199"/>
      <c r="NSR25" s="199"/>
      <c r="NSS25" s="199"/>
      <c r="NST25" s="199"/>
      <c r="NSU25" s="199"/>
      <c r="NSV25" s="199"/>
      <c r="NSW25" s="199"/>
      <c r="NSX25" s="199"/>
      <c r="NSY25" s="199"/>
      <c r="NSZ25" s="199"/>
      <c r="NTA25" s="199"/>
      <c r="NTB25" s="199"/>
      <c r="NTC25" s="199"/>
      <c r="NTD25" s="199"/>
      <c r="NTE25" s="199"/>
      <c r="NTF25" s="199"/>
      <c r="NTG25" s="199"/>
      <c r="NTH25" s="199"/>
      <c r="NTI25" s="199"/>
      <c r="NTJ25" s="199"/>
      <c r="NTK25" s="199"/>
      <c r="NTL25" s="199"/>
      <c r="NTM25" s="199"/>
      <c r="NTN25" s="199"/>
      <c r="NTO25" s="199"/>
      <c r="NTP25" s="199"/>
      <c r="NTQ25" s="199"/>
      <c r="NTR25" s="199"/>
      <c r="NTS25" s="199"/>
      <c r="NTT25" s="199"/>
      <c r="NTU25" s="199"/>
      <c r="NTV25" s="199"/>
      <c r="NTW25" s="199"/>
      <c r="NTX25" s="199"/>
      <c r="NTY25" s="199"/>
      <c r="NTZ25" s="199"/>
      <c r="NUA25" s="199"/>
      <c r="NUB25" s="199"/>
      <c r="NUC25" s="199"/>
      <c r="NUD25" s="199"/>
      <c r="NUE25" s="199"/>
      <c r="NUF25" s="199"/>
      <c r="NUG25" s="199"/>
      <c r="NUH25" s="199"/>
      <c r="NUI25" s="199"/>
      <c r="NUJ25" s="199"/>
      <c r="NUK25" s="199"/>
      <c r="NUL25" s="199"/>
      <c r="NUM25" s="199"/>
      <c r="NUN25" s="199"/>
      <c r="NUO25" s="199"/>
      <c r="NUP25" s="199"/>
      <c r="NUQ25" s="199"/>
      <c r="NUR25" s="199"/>
      <c r="NUS25" s="199"/>
      <c r="NUT25" s="199"/>
      <c r="NUU25" s="199"/>
      <c r="NUV25" s="199"/>
      <c r="NUW25" s="199"/>
      <c r="NUX25" s="199"/>
      <c r="NUY25" s="199"/>
      <c r="NUZ25" s="199"/>
      <c r="NVA25" s="199"/>
      <c r="NVB25" s="199"/>
      <c r="NVC25" s="199"/>
      <c r="NVD25" s="199"/>
      <c r="NVE25" s="199"/>
      <c r="NVF25" s="199"/>
      <c r="NVG25" s="199"/>
      <c r="NVH25" s="199"/>
      <c r="NVI25" s="199"/>
      <c r="NVJ25" s="199"/>
      <c r="NVK25" s="199"/>
      <c r="NVL25" s="199"/>
      <c r="NVM25" s="199"/>
      <c r="NVN25" s="199"/>
      <c r="NVO25" s="199"/>
      <c r="NVP25" s="199"/>
      <c r="NVQ25" s="199"/>
      <c r="NVR25" s="199"/>
      <c r="NVS25" s="199"/>
      <c r="NVT25" s="199"/>
      <c r="NVU25" s="199"/>
      <c r="NVV25" s="199"/>
      <c r="NVW25" s="199"/>
      <c r="NVX25" s="199"/>
      <c r="NVY25" s="199"/>
      <c r="NVZ25" s="199"/>
      <c r="NWA25" s="199"/>
      <c r="NWB25" s="199"/>
      <c r="NWC25" s="199"/>
      <c r="NWD25" s="199"/>
      <c r="NWE25" s="199"/>
      <c r="NWF25" s="199"/>
      <c r="NWG25" s="199"/>
      <c r="NWH25" s="199"/>
      <c r="NWI25" s="199"/>
      <c r="NWJ25" s="199"/>
      <c r="NWK25" s="199"/>
      <c r="NWL25" s="199"/>
      <c r="NWM25" s="199"/>
      <c r="NWN25" s="199"/>
      <c r="NWO25" s="199"/>
      <c r="NWP25" s="199"/>
      <c r="NWQ25" s="199"/>
      <c r="NWR25" s="199"/>
      <c r="NWS25" s="199"/>
      <c r="NWT25" s="199"/>
      <c r="NWU25" s="199"/>
      <c r="NWV25" s="199"/>
      <c r="NWW25" s="199"/>
      <c r="NWX25" s="199"/>
      <c r="NWY25" s="199"/>
      <c r="NWZ25" s="199"/>
      <c r="NXA25" s="199"/>
      <c r="NXB25" s="199"/>
      <c r="NXC25" s="199"/>
      <c r="NXD25" s="199"/>
      <c r="NXE25" s="199"/>
      <c r="NXF25" s="199"/>
      <c r="NXG25" s="199"/>
      <c r="NXH25" s="199"/>
      <c r="NXI25" s="199"/>
      <c r="NXJ25" s="199"/>
      <c r="NXK25" s="199"/>
      <c r="NXL25" s="199"/>
      <c r="NXM25" s="199"/>
      <c r="NXN25" s="199"/>
      <c r="NXO25" s="199"/>
      <c r="NXP25" s="199"/>
      <c r="NXQ25" s="199"/>
      <c r="NXR25" s="199"/>
      <c r="NXS25" s="199"/>
      <c r="NXT25" s="199"/>
      <c r="NXU25" s="199"/>
      <c r="NXV25" s="199"/>
      <c r="NXW25" s="199"/>
      <c r="NXX25" s="199"/>
      <c r="NXY25" s="199"/>
      <c r="NXZ25" s="199"/>
      <c r="NYA25" s="199"/>
      <c r="NYB25" s="199"/>
      <c r="NYC25" s="199"/>
      <c r="NYD25" s="199"/>
      <c r="NYE25" s="199"/>
      <c r="NYF25" s="199"/>
      <c r="NYG25" s="199"/>
      <c r="NYH25" s="199"/>
      <c r="NYI25" s="199"/>
      <c r="NYJ25" s="199"/>
      <c r="NYK25" s="199"/>
      <c r="NYL25" s="199"/>
      <c r="NYM25" s="199"/>
      <c r="NYN25" s="199"/>
      <c r="NYO25" s="199"/>
      <c r="NYP25" s="199"/>
      <c r="NYQ25" s="199"/>
      <c r="NYR25" s="199"/>
      <c r="NYS25" s="199"/>
      <c r="NYT25" s="199"/>
      <c r="NYU25" s="199"/>
      <c r="NYV25" s="199"/>
      <c r="NYW25" s="199"/>
      <c r="NYX25" s="199"/>
      <c r="NYY25" s="199"/>
      <c r="NYZ25" s="199"/>
      <c r="NZA25" s="199"/>
      <c r="NZB25" s="199"/>
      <c r="NZC25" s="199"/>
      <c r="NZD25" s="199"/>
      <c r="NZE25" s="199"/>
      <c r="NZF25" s="199"/>
      <c r="NZG25" s="199"/>
      <c r="NZH25" s="199"/>
      <c r="NZI25" s="199"/>
      <c r="NZJ25" s="199"/>
      <c r="NZK25" s="199"/>
      <c r="NZL25" s="199"/>
      <c r="NZM25" s="199"/>
      <c r="NZN25" s="199"/>
      <c r="NZO25" s="199"/>
      <c r="NZP25" s="199"/>
      <c r="NZQ25" s="199"/>
      <c r="NZR25" s="199"/>
      <c r="NZS25" s="199"/>
      <c r="NZT25" s="199"/>
      <c r="NZU25" s="199"/>
      <c r="NZV25" s="199"/>
      <c r="NZW25" s="199"/>
      <c r="NZX25" s="199"/>
      <c r="NZY25" s="199"/>
      <c r="NZZ25" s="199"/>
      <c r="OAA25" s="199"/>
      <c r="OAB25" s="199"/>
      <c r="OAC25" s="199"/>
      <c r="OAD25" s="199"/>
      <c r="OAE25" s="199"/>
      <c r="OAF25" s="199"/>
      <c r="OAG25" s="199"/>
      <c r="OAH25" s="199"/>
      <c r="OAI25" s="199"/>
      <c r="OAJ25" s="199"/>
      <c r="OAK25" s="199"/>
      <c r="OAL25" s="199"/>
      <c r="OAM25" s="199"/>
      <c r="OAN25" s="199"/>
      <c r="OAO25" s="199"/>
      <c r="OAP25" s="199"/>
      <c r="OAQ25" s="199"/>
      <c r="OAR25" s="199"/>
      <c r="OAS25" s="199"/>
      <c r="OAT25" s="199"/>
      <c r="OAU25" s="199"/>
      <c r="OAV25" s="199"/>
      <c r="OAW25" s="199"/>
      <c r="OAX25" s="199"/>
      <c r="OAY25" s="199"/>
      <c r="OAZ25" s="199"/>
      <c r="OBA25" s="199"/>
      <c r="OBB25" s="199"/>
      <c r="OBC25" s="199"/>
      <c r="OBD25" s="199"/>
      <c r="OBE25" s="199"/>
      <c r="OBF25" s="199"/>
      <c r="OBG25" s="199"/>
      <c r="OBH25" s="199"/>
      <c r="OBI25" s="199"/>
      <c r="OBJ25" s="199"/>
      <c r="OBK25" s="199"/>
      <c r="OBL25" s="199"/>
      <c r="OBM25" s="199"/>
      <c r="OBN25" s="199"/>
      <c r="OBO25" s="199"/>
      <c r="OBP25" s="199"/>
      <c r="OBQ25" s="199"/>
      <c r="OBR25" s="199"/>
      <c r="OBS25" s="199"/>
      <c r="OBT25" s="199"/>
      <c r="OBU25" s="199"/>
      <c r="OBV25" s="199"/>
      <c r="OBW25" s="199"/>
      <c r="OBX25" s="199"/>
      <c r="OBY25" s="199"/>
      <c r="OBZ25" s="199"/>
      <c r="OCA25" s="199"/>
      <c r="OCB25" s="199"/>
      <c r="OCC25" s="199"/>
      <c r="OCD25" s="199"/>
      <c r="OCE25" s="199"/>
      <c r="OCF25" s="199"/>
      <c r="OCG25" s="199"/>
      <c r="OCH25" s="199"/>
      <c r="OCI25" s="199"/>
      <c r="OCJ25" s="199"/>
      <c r="OCK25" s="199"/>
      <c r="OCL25" s="199"/>
      <c r="OCM25" s="199"/>
      <c r="OCN25" s="199"/>
      <c r="OCO25" s="199"/>
      <c r="OCP25" s="199"/>
      <c r="OCQ25" s="199"/>
      <c r="OCR25" s="199"/>
      <c r="OCS25" s="199"/>
      <c r="OCT25" s="199"/>
      <c r="OCU25" s="199"/>
      <c r="OCV25" s="199"/>
      <c r="OCW25" s="199"/>
      <c r="OCX25" s="199"/>
      <c r="OCY25" s="199"/>
      <c r="OCZ25" s="199"/>
      <c r="ODA25" s="199"/>
      <c r="ODB25" s="199"/>
      <c r="ODC25" s="199"/>
      <c r="ODD25" s="199"/>
      <c r="ODE25" s="199"/>
      <c r="ODF25" s="199"/>
      <c r="ODG25" s="199"/>
      <c r="ODH25" s="199"/>
      <c r="ODI25" s="199"/>
      <c r="ODJ25" s="199"/>
      <c r="ODK25" s="199"/>
      <c r="ODL25" s="199"/>
      <c r="ODM25" s="199"/>
      <c r="ODN25" s="199"/>
      <c r="ODO25" s="199"/>
      <c r="ODP25" s="199"/>
      <c r="ODQ25" s="199"/>
      <c r="ODR25" s="199"/>
      <c r="ODS25" s="199"/>
      <c r="ODT25" s="199"/>
      <c r="ODU25" s="199"/>
      <c r="ODV25" s="199"/>
      <c r="ODW25" s="199"/>
      <c r="ODX25" s="199"/>
      <c r="ODY25" s="199"/>
      <c r="ODZ25" s="199"/>
      <c r="OEA25" s="199"/>
      <c r="OEB25" s="199"/>
      <c r="OEC25" s="199"/>
      <c r="OED25" s="199"/>
      <c r="OEE25" s="199"/>
      <c r="OEF25" s="199"/>
      <c r="OEG25" s="199"/>
      <c r="OEH25" s="199"/>
      <c r="OEI25" s="199"/>
      <c r="OEJ25" s="199"/>
      <c r="OEK25" s="199"/>
      <c r="OEL25" s="199"/>
      <c r="OEM25" s="199"/>
      <c r="OEN25" s="199"/>
      <c r="OEO25" s="199"/>
      <c r="OEP25" s="199"/>
      <c r="OEQ25" s="199"/>
      <c r="OER25" s="199"/>
      <c r="OES25" s="199"/>
      <c r="OET25" s="199"/>
      <c r="OEU25" s="199"/>
      <c r="OEV25" s="199"/>
      <c r="OEW25" s="199"/>
      <c r="OEX25" s="199"/>
      <c r="OEY25" s="199"/>
      <c r="OEZ25" s="199"/>
      <c r="OFA25" s="199"/>
      <c r="OFB25" s="199"/>
      <c r="OFC25" s="199"/>
      <c r="OFD25" s="199"/>
      <c r="OFE25" s="199"/>
      <c r="OFF25" s="199"/>
      <c r="OFG25" s="199"/>
      <c r="OFH25" s="199"/>
      <c r="OFI25" s="199"/>
      <c r="OFJ25" s="199"/>
      <c r="OFK25" s="199"/>
      <c r="OFL25" s="199"/>
      <c r="OFM25" s="199"/>
      <c r="OFN25" s="199"/>
      <c r="OFO25" s="199"/>
      <c r="OFP25" s="199"/>
      <c r="OFQ25" s="199"/>
      <c r="OFR25" s="199"/>
      <c r="OFS25" s="199"/>
      <c r="OFT25" s="199"/>
      <c r="OFU25" s="199"/>
      <c r="OFV25" s="199"/>
      <c r="OFW25" s="199"/>
      <c r="OFX25" s="199"/>
      <c r="OFY25" s="199"/>
      <c r="OFZ25" s="199"/>
      <c r="OGA25" s="199"/>
      <c r="OGB25" s="199"/>
      <c r="OGC25" s="199"/>
      <c r="OGD25" s="199"/>
      <c r="OGE25" s="199"/>
      <c r="OGF25" s="199"/>
      <c r="OGG25" s="199"/>
      <c r="OGH25" s="199"/>
      <c r="OGI25" s="199"/>
      <c r="OGJ25" s="199"/>
      <c r="OGK25" s="199"/>
      <c r="OGL25" s="199"/>
      <c r="OGM25" s="199"/>
      <c r="OGN25" s="199"/>
      <c r="OGO25" s="199"/>
      <c r="OGP25" s="199"/>
      <c r="OGQ25" s="199"/>
      <c r="OGR25" s="199"/>
      <c r="OGS25" s="199"/>
      <c r="OGT25" s="199"/>
      <c r="OGU25" s="199"/>
      <c r="OGV25" s="199"/>
      <c r="OGW25" s="199"/>
      <c r="OGX25" s="199"/>
      <c r="OGY25" s="199"/>
      <c r="OGZ25" s="199"/>
      <c r="OHA25" s="199"/>
      <c r="OHB25" s="199"/>
      <c r="OHC25" s="199"/>
      <c r="OHD25" s="199"/>
      <c r="OHE25" s="199"/>
      <c r="OHF25" s="199"/>
      <c r="OHG25" s="199"/>
      <c r="OHH25" s="199"/>
      <c r="OHI25" s="199"/>
      <c r="OHJ25" s="199"/>
      <c r="OHK25" s="199"/>
      <c r="OHL25" s="199"/>
      <c r="OHM25" s="199"/>
      <c r="OHN25" s="199"/>
      <c r="OHO25" s="199"/>
      <c r="OHP25" s="199"/>
      <c r="OHQ25" s="199"/>
      <c r="OHR25" s="199"/>
      <c r="OHS25" s="199"/>
      <c r="OHT25" s="199"/>
      <c r="OHU25" s="199"/>
      <c r="OHV25" s="199"/>
      <c r="OHW25" s="199"/>
      <c r="OHX25" s="199"/>
      <c r="OHY25" s="199"/>
      <c r="OHZ25" s="199"/>
      <c r="OIA25" s="199"/>
      <c r="OIB25" s="199"/>
      <c r="OIC25" s="199"/>
      <c r="OID25" s="199"/>
      <c r="OIE25" s="199"/>
      <c r="OIF25" s="199"/>
      <c r="OIG25" s="199"/>
      <c r="OIH25" s="199"/>
      <c r="OII25" s="199"/>
      <c r="OIJ25" s="199"/>
      <c r="OIK25" s="199"/>
      <c r="OIL25" s="199"/>
      <c r="OIM25" s="199"/>
      <c r="OIN25" s="199"/>
      <c r="OIO25" s="199"/>
      <c r="OIP25" s="199"/>
      <c r="OIQ25" s="199"/>
      <c r="OIR25" s="199"/>
      <c r="OIS25" s="199"/>
      <c r="OIT25" s="199"/>
      <c r="OIU25" s="199"/>
      <c r="OIV25" s="199"/>
      <c r="OIW25" s="199"/>
      <c r="OIX25" s="199"/>
      <c r="OIY25" s="199"/>
      <c r="OIZ25" s="199"/>
      <c r="OJA25" s="199"/>
      <c r="OJB25" s="199"/>
      <c r="OJC25" s="199"/>
      <c r="OJD25" s="199"/>
      <c r="OJE25" s="199"/>
      <c r="OJF25" s="199"/>
      <c r="OJG25" s="199"/>
      <c r="OJH25" s="199"/>
      <c r="OJI25" s="199"/>
      <c r="OJJ25" s="199"/>
      <c r="OJK25" s="199"/>
      <c r="OJL25" s="199"/>
      <c r="OJM25" s="199"/>
      <c r="OJN25" s="199"/>
      <c r="OJO25" s="199"/>
      <c r="OJP25" s="199"/>
      <c r="OJQ25" s="199"/>
      <c r="OJR25" s="199"/>
      <c r="OJS25" s="199"/>
      <c r="OJT25" s="199"/>
      <c r="OJU25" s="199"/>
      <c r="OJV25" s="199"/>
      <c r="OJW25" s="199"/>
      <c r="OJX25" s="199"/>
      <c r="OJY25" s="199"/>
      <c r="OJZ25" s="199"/>
      <c r="OKA25" s="199"/>
      <c r="OKB25" s="199"/>
      <c r="OKC25" s="199"/>
      <c r="OKD25" s="199"/>
      <c r="OKE25" s="199"/>
      <c r="OKF25" s="199"/>
      <c r="OKG25" s="199"/>
      <c r="OKH25" s="199"/>
      <c r="OKI25" s="199"/>
      <c r="OKJ25" s="199"/>
      <c r="OKK25" s="199"/>
      <c r="OKL25" s="199"/>
      <c r="OKM25" s="199"/>
      <c r="OKN25" s="199"/>
      <c r="OKO25" s="199"/>
      <c r="OKP25" s="199"/>
      <c r="OKQ25" s="199"/>
      <c r="OKR25" s="199"/>
      <c r="OKS25" s="199"/>
      <c r="OKT25" s="199"/>
      <c r="OKU25" s="199"/>
      <c r="OKV25" s="199"/>
      <c r="OKW25" s="199"/>
      <c r="OKX25" s="199"/>
      <c r="OKY25" s="199"/>
      <c r="OKZ25" s="199"/>
      <c r="OLA25" s="199"/>
      <c r="OLB25" s="199"/>
      <c r="OLC25" s="199"/>
      <c r="OLD25" s="199"/>
      <c r="OLE25" s="199"/>
      <c r="OLF25" s="199"/>
      <c r="OLG25" s="199"/>
      <c r="OLH25" s="199"/>
      <c r="OLI25" s="199"/>
      <c r="OLJ25" s="199"/>
      <c r="OLK25" s="199"/>
      <c r="OLL25" s="199"/>
      <c r="OLM25" s="199"/>
      <c r="OLN25" s="199"/>
      <c r="OLO25" s="199"/>
      <c r="OLP25" s="199"/>
      <c r="OLQ25" s="199"/>
      <c r="OLR25" s="199"/>
      <c r="OLS25" s="199"/>
      <c r="OLT25" s="199"/>
      <c r="OLU25" s="199"/>
      <c r="OLV25" s="199"/>
      <c r="OLW25" s="199"/>
      <c r="OLX25" s="199"/>
      <c r="OLY25" s="199"/>
      <c r="OLZ25" s="199"/>
      <c r="OMA25" s="199"/>
      <c r="OMB25" s="199"/>
      <c r="OMC25" s="199"/>
      <c r="OMD25" s="199"/>
      <c r="OME25" s="199"/>
      <c r="OMF25" s="199"/>
      <c r="OMG25" s="199"/>
      <c r="OMH25" s="199"/>
      <c r="OMI25" s="199"/>
      <c r="OMJ25" s="199"/>
      <c r="OMK25" s="199"/>
      <c r="OML25" s="199"/>
      <c r="OMM25" s="199"/>
      <c r="OMN25" s="199"/>
      <c r="OMO25" s="199"/>
      <c r="OMP25" s="199"/>
      <c r="OMQ25" s="199"/>
      <c r="OMR25" s="199"/>
      <c r="OMS25" s="199"/>
      <c r="OMT25" s="199"/>
      <c r="OMU25" s="199"/>
      <c r="OMV25" s="199"/>
      <c r="OMW25" s="199"/>
      <c r="OMX25" s="199"/>
      <c r="OMY25" s="199"/>
      <c r="OMZ25" s="199"/>
      <c r="ONA25" s="199"/>
      <c r="ONB25" s="199"/>
      <c r="ONC25" s="199"/>
      <c r="OND25" s="199"/>
      <c r="ONE25" s="199"/>
      <c r="ONF25" s="199"/>
      <c r="ONG25" s="199"/>
      <c r="ONH25" s="199"/>
      <c r="ONI25" s="199"/>
      <c r="ONJ25" s="199"/>
      <c r="ONK25" s="199"/>
      <c r="ONL25" s="199"/>
      <c r="ONM25" s="199"/>
      <c r="ONN25" s="199"/>
      <c r="ONO25" s="199"/>
      <c r="ONP25" s="199"/>
      <c r="ONQ25" s="199"/>
      <c r="ONR25" s="199"/>
      <c r="ONS25" s="199"/>
      <c r="ONT25" s="199"/>
      <c r="ONU25" s="199"/>
      <c r="ONV25" s="199"/>
      <c r="ONW25" s="199"/>
      <c r="ONX25" s="199"/>
      <c r="ONY25" s="199"/>
      <c r="ONZ25" s="199"/>
      <c r="OOA25" s="199"/>
      <c r="OOB25" s="199"/>
      <c r="OOC25" s="199"/>
      <c r="OOD25" s="199"/>
      <c r="OOE25" s="199"/>
      <c r="OOF25" s="199"/>
      <c r="OOG25" s="199"/>
      <c r="OOH25" s="199"/>
      <c r="OOI25" s="199"/>
      <c r="OOJ25" s="199"/>
      <c r="OOK25" s="199"/>
      <c r="OOL25" s="199"/>
      <c r="OOM25" s="199"/>
      <c r="OON25" s="199"/>
      <c r="OOO25" s="199"/>
      <c r="OOP25" s="199"/>
      <c r="OOQ25" s="199"/>
      <c r="OOR25" s="199"/>
      <c r="OOS25" s="199"/>
      <c r="OOT25" s="199"/>
      <c r="OOU25" s="199"/>
      <c r="OOV25" s="199"/>
      <c r="OOW25" s="199"/>
      <c r="OOX25" s="199"/>
      <c r="OOY25" s="199"/>
      <c r="OOZ25" s="199"/>
      <c r="OPA25" s="199"/>
      <c r="OPB25" s="199"/>
      <c r="OPC25" s="199"/>
      <c r="OPD25" s="199"/>
      <c r="OPE25" s="199"/>
      <c r="OPF25" s="199"/>
      <c r="OPG25" s="199"/>
      <c r="OPH25" s="199"/>
      <c r="OPI25" s="199"/>
      <c r="OPJ25" s="199"/>
      <c r="OPK25" s="199"/>
      <c r="OPL25" s="199"/>
      <c r="OPM25" s="199"/>
      <c r="OPN25" s="199"/>
      <c r="OPO25" s="199"/>
      <c r="OPP25" s="199"/>
      <c r="OPQ25" s="199"/>
      <c r="OPR25" s="199"/>
      <c r="OPS25" s="199"/>
      <c r="OPT25" s="199"/>
      <c r="OPU25" s="199"/>
      <c r="OPV25" s="199"/>
      <c r="OPW25" s="199"/>
      <c r="OPX25" s="199"/>
      <c r="OPY25" s="199"/>
      <c r="OPZ25" s="199"/>
      <c r="OQA25" s="199"/>
      <c r="OQB25" s="199"/>
      <c r="OQC25" s="199"/>
      <c r="OQD25" s="199"/>
      <c r="OQE25" s="199"/>
      <c r="OQF25" s="199"/>
      <c r="OQG25" s="199"/>
      <c r="OQH25" s="199"/>
      <c r="OQI25" s="199"/>
      <c r="OQJ25" s="199"/>
      <c r="OQK25" s="199"/>
      <c r="OQL25" s="199"/>
      <c r="OQM25" s="199"/>
      <c r="OQN25" s="199"/>
      <c r="OQO25" s="199"/>
      <c r="OQP25" s="199"/>
      <c r="OQQ25" s="199"/>
      <c r="OQR25" s="199"/>
      <c r="OQS25" s="199"/>
      <c r="OQT25" s="199"/>
      <c r="OQU25" s="199"/>
      <c r="OQV25" s="199"/>
      <c r="OQW25" s="199"/>
      <c r="OQX25" s="199"/>
      <c r="OQY25" s="199"/>
      <c r="OQZ25" s="199"/>
      <c r="ORA25" s="199"/>
      <c r="ORB25" s="199"/>
      <c r="ORC25" s="199"/>
      <c r="ORD25" s="199"/>
      <c r="ORE25" s="199"/>
      <c r="ORF25" s="199"/>
      <c r="ORG25" s="199"/>
      <c r="ORH25" s="199"/>
      <c r="ORI25" s="199"/>
      <c r="ORJ25" s="199"/>
      <c r="ORK25" s="199"/>
      <c r="ORL25" s="199"/>
      <c r="ORM25" s="199"/>
      <c r="ORN25" s="199"/>
      <c r="ORO25" s="199"/>
      <c r="ORP25" s="199"/>
      <c r="ORQ25" s="199"/>
      <c r="ORR25" s="199"/>
      <c r="ORS25" s="199"/>
      <c r="ORT25" s="199"/>
      <c r="ORU25" s="199"/>
      <c r="ORV25" s="199"/>
      <c r="ORW25" s="199"/>
      <c r="ORX25" s="199"/>
      <c r="ORY25" s="199"/>
      <c r="ORZ25" s="199"/>
      <c r="OSA25" s="199"/>
      <c r="OSB25" s="199"/>
      <c r="OSC25" s="199"/>
      <c r="OSD25" s="199"/>
      <c r="OSE25" s="199"/>
      <c r="OSF25" s="199"/>
      <c r="OSG25" s="199"/>
      <c r="OSH25" s="199"/>
      <c r="OSI25" s="199"/>
      <c r="OSJ25" s="199"/>
      <c r="OSK25" s="199"/>
      <c r="OSL25" s="199"/>
      <c r="OSM25" s="199"/>
      <c r="OSN25" s="199"/>
      <c r="OSO25" s="199"/>
      <c r="OSP25" s="199"/>
      <c r="OSQ25" s="199"/>
      <c r="OSR25" s="199"/>
      <c r="OSS25" s="199"/>
      <c r="OST25" s="199"/>
      <c r="OSU25" s="199"/>
      <c r="OSV25" s="199"/>
      <c r="OSW25" s="199"/>
      <c r="OSX25" s="199"/>
      <c r="OSY25" s="199"/>
      <c r="OSZ25" s="199"/>
      <c r="OTA25" s="199"/>
      <c r="OTB25" s="199"/>
      <c r="OTC25" s="199"/>
      <c r="OTD25" s="199"/>
      <c r="OTE25" s="199"/>
      <c r="OTF25" s="199"/>
      <c r="OTG25" s="199"/>
      <c r="OTH25" s="199"/>
      <c r="OTI25" s="199"/>
      <c r="OTJ25" s="199"/>
      <c r="OTK25" s="199"/>
      <c r="OTL25" s="199"/>
      <c r="OTM25" s="199"/>
      <c r="OTN25" s="199"/>
      <c r="OTO25" s="199"/>
      <c r="OTP25" s="199"/>
      <c r="OTQ25" s="199"/>
      <c r="OTR25" s="199"/>
      <c r="OTS25" s="199"/>
      <c r="OTT25" s="199"/>
      <c r="OTU25" s="199"/>
      <c r="OTV25" s="199"/>
      <c r="OTW25" s="199"/>
      <c r="OTX25" s="199"/>
      <c r="OTY25" s="199"/>
      <c r="OTZ25" s="199"/>
      <c r="OUA25" s="199"/>
      <c r="OUB25" s="199"/>
      <c r="OUC25" s="199"/>
      <c r="OUD25" s="199"/>
      <c r="OUE25" s="199"/>
      <c r="OUF25" s="199"/>
      <c r="OUG25" s="199"/>
      <c r="OUH25" s="199"/>
      <c r="OUI25" s="199"/>
      <c r="OUJ25" s="199"/>
      <c r="OUK25" s="199"/>
      <c r="OUL25" s="199"/>
      <c r="OUM25" s="199"/>
      <c r="OUN25" s="199"/>
      <c r="OUO25" s="199"/>
      <c r="OUP25" s="199"/>
      <c r="OUQ25" s="199"/>
      <c r="OUR25" s="199"/>
      <c r="OUS25" s="199"/>
      <c r="OUT25" s="199"/>
      <c r="OUU25" s="199"/>
      <c r="OUV25" s="199"/>
      <c r="OUW25" s="199"/>
      <c r="OUX25" s="199"/>
      <c r="OUY25" s="199"/>
      <c r="OUZ25" s="199"/>
      <c r="OVA25" s="199"/>
      <c r="OVB25" s="199"/>
      <c r="OVC25" s="199"/>
      <c r="OVD25" s="199"/>
      <c r="OVE25" s="199"/>
      <c r="OVF25" s="199"/>
      <c r="OVG25" s="199"/>
      <c r="OVH25" s="199"/>
      <c r="OVI25" s="199"/>
      <c r="OVJ25" s="199"/>
      <c r="OVK25" s="199"/>
      <c r="OVL25" s="199"/>
      <c r="OVM25" s="199"/>
      <c r="OVN25" s="199"/>
      <c r="OVO25" s="199"/>
      <c r="OVP25" s="199"/>
      <c r="OVQ25" s="199"/>
      <c r="OVR25" s="199"/>
      <c r="OVS25" s="199"/>
      <c r="OVT25" s="199"/>
      <c r="OVU25" s="199"/>
      <c r="OVV25" s="199"/>
      <c r="OVW25" s="199"/>
      <c r="OVX25" s="199"/>
      <c r="OVY25" s="199"/>
      <c r="OVZ25" s="199"/>
      <c r="OWA25" s="199"/>
      <c r="OWB25" s="199"/>
      <c r="OWC25" s="199"/>
      <c r="OWD25" s="199"/>
      <c r="OWE25" s="199"/>
      <c r="OWF25" s="199"/>
      <c r="OWG25" s="199"/>
      <c r="OWH25" s="199"/>
      <c r="OWI25" s="199"/>
      <c r="OWJ25" s="199"/>
      <c r="OWK25" s="199"/>
      <c r="OWL25" s="199"/>
      <c r="OWM25" s="199"/>
      <c r="OWN25" s="199"/>
      <c r="OWO25" s="199"/>
      <c r="OWP25" s="199"/>
      <c r="OWQ25" s="199"/>
      <c r="OWR25" s="199"/>
      <c r="OWS25" s="199"/>
      <c r="OWT25" s="199"/>
      <c r="OWU25" s="199"/>
      <c r="OWV25" s="199"/>
      <c r="OWW25" s="199"/>
      <c r="OWX25" s="199"/>
      <c r="OWY25" s="199"/>
      <c r="OWZ25" s="199"/>
      <c r="OXA25" s="199"/>
      <c r="OXB25" s="199"/>
      <c r="OXC25" s="199"/>
      <c r="OXD25" s="199"/>
      <c r="OXE25" s="199"/>
      <c r="OXF25" s="199"/>
      <c r="OXG25" s="199"/>
      <c r="OXH25" s="199"/>
      <c r="OXI25" s="199"/>
      <c r="OXJ25" s="199"/>
      <c r="OXK25" s="199"/>
      <c r="OXL25" s="199"/>
      <c r="OXM25" s="199"/>
      <c r="OXN25" s="199"/>
      <c r="OXO25" s="199"/>
      <c r="OXP25" s="199"/>
      <c r="OXQ25" s="199"/>
      <c r="OXR25" s="199"/>
      <c r="OXS25" s="199"/>
      <c r="OXT25" s="199"/>
      <c r="OXU25" s="199"/>
      <c r="OXV25" s="199"/>
      <c r="OXW25" s="199"/>
      <c r="OXX25" s="199"/>
      <c r="OXY25" s="199"/>
      <c r="OXZ25" s="199"/>
      <c r="OYA25" s="199"/>
      <c r="OYB25" s="199"/>
      <c r="OYC25" s="199"/>
      <c r="OYD25" s="199"/>
      <c r="OYE25" s="199"/>
      <c r="OYF25" s="199"/>
      <c r="OYG25" s="199"/>
      <c r="OYH25" s="199"/>
      <c r="OYI25" s="199"/>
      <c r="OYJ25" s="199"/>
      <c r="OYK25" s="199"/>
      <c r="OYL25" s="199"/>
      <c r="OYM25" s="199"/>
      <c r="OYN25" s="199"/>
      <c r="OYO25" s="199"/>
      <c r="OYP25" s="199"/>
      <c r="OYQ25" s="199"/>
      <c r="OYR25" s="199"/>
      <c r="OYS25" s="199"/>
      <c r="OYT25" s="199"/>
      <c r="OYU25" s="199"/>
      <c r="OYV25" s="199"/>
      <c r="OYW25" s="199"/>
      <c r="OYX25" s="199"/>
      <c r="OYY25" s="199"/>
      <c r="OYZ25" s="199"/>
      <c r="OZA25" s="199"/>
      <c r="OZB25" s="199"/>
      <c r="OZC25" s="199"/>
      <c r="OZD25" s="199"/>
      <c r="OZE25" s="199"/>
      <c r="OZF25" s="199"/>
      <c r="OZG25" s="199"/>
      <c r="OZH25" s="199"/>
      <c r="OZI25" s="199"/>
      <c r="OZJ25" s="199"/>
      <c r="OZK25" s="199"/>
      <c r="OZL25" s="199"/>
      <c r="OZM25" s="199"/>
      <c r="OZN25" s="199"/>
      <c r="OZO25" s="199"/>
      <c r="OZP25" s="199"/>
      <c r="OZQ25" s="199"/>
      <c r="OZR25" s="199"/>
      <c r="OZS25" s="199"/>
      <c r="OZT25" s="199"/>
      <c r="OZU25" s="199"/>
      <c r="OZV25" s="199"/>
      <c r="OZW25" s="199"/>
      <c r="OZX25" s="199"/>
      <c r="OZY25" s="199"/>
      <c r="OZZ25" s="199"/>
      <c r="PAA25" s="199"/>
      <c r="PAB25" s="199"/>
      <c r="PAC25" s="199"/>
      <c r="PAD25" s="199"/>
      <c r="PAE25" s="199"/>
      <c r="PAF25" s="199"/>
      <c r="PAG25" s="199"/>
      <c r="PAH25" s="199"/>
      <c r="PAI25" s="199"/>
      <c r="PAJ25" s="199"/>
      <c r="PAK25" s="199"/>
      <c r="PAL25" s="199"/>
      <c r="PAM25" s="199"/>
      <c r="PAN25" s="199"/>
      <c r="PAO25" s="199"/>
      <c r="PAP25" s="199"/>
      <c r="PAQ25" s="199"/>
      <c r="PAR25" s="199"/>
      <c r="PAS25" s="199"/>
      <c r="PAT25" s="199"/>
      <c r="PAU25" s="199"/>
      <c r="PAV25" s="199"/>
      <c r="PAW25" s="199"/>
      <c r="PAX25" s="199"/>
      <c r="PAY25" s="199"/>
      <c r="PAZ25" s="199"/>
      <c r="PBA25" s="199"/>
      <c r="PBB25" s="199"/>
      <c r="PBC25" s="199"/>
      <c r="PBD25" s="199"/>
      <c r="PBE25" s="199"/>
      <c r="PBF25" s="199"/>
      <c r="PBG25" s="199"/>
      <c r="PBH25" s="199"/>
      <c r="PBI25" s="199"/>
      <c r="PBJ25" s="199"/>
      <c r="PBK25" s="199"/>
      <c r="PBL25" s="199"/>
      <c r="PBM25" s="199"/>
      <c r="PBN25" s="199"/>
      <c r="PBO25" s="199"/>
      <c r="PBP25" s="199"/>
      <c r="PBQ25" s="199"/>
      <c r="PBR25" s="199"/>
      <c r="PBS25" s="199"/>
      <c r="PBT25" s="199"/>
      <c r="PBU25" s="199"/>
      <c r="PBV25" s="199"/>
      <c r="PBW25" s="199"/>
      <c r="PBX25" s="199"/>
      <c r="PBY25" s="199"/>
      <c r="PBZ25" s="199"/>
      <c r="PCA25" s="199"/>
      <c r="PCB25" s="199"/>
      <c r="PCC25" s="199"/>
      <c r="PCD25" s="199"/>
      <c r="PCE25" s="199"/>
      <c r="PCF25" s="199"/>
      <c r="PCG25" s="199"/>
      <c r="PCH25" s="199"/>
      <c r="PCI25" s="199"/>
      <c r="PCJ25" s="199"/>
      <c r="PCK25" s="199"/>
      <c r="PCL25" s="199"/>
      <c r="PCM25" s="199"/>
      <c r="PCN25" s="199"/>
      <c r="PCO25" s="199"/>
      <c r="PCP25" s="199"/>
      <c r="PCQ25" s="199"/>
      <c r="PCR25" s="199"/>
      <c r="PCS25" s="199"/>
      <c r="PCT25" s="199"/>
      <c r="PCU25" s="199"/>
      <c r="PCV25" s="199"/>
      <c r="PCW25" s="199"/>
      <c r="PCX25" s="199"/>
      <c r="PCY25" s="199"/>
      <c r="PCZ25" s="199"/>
      <c r="PDA25" s="199"/>
      <c r="PDB25" s="199"/>
      <c r="PDC25" s="199"/>
      <c r="PDD25" s="199"/>
      <c r="PDE25" s="199"/>
      <c r="PDF25" s="199"/>
      <c r="PDG25" s="199"/>
      <c r="PDH25" s="199"/>
      <c r="PDI25" s="199"/>
      <c r="PDJ25" s="199"/>
      <c r="PDK25" s="199"/>
      <c r="PDL25" s="199"/>
      <c r="PDM25" s="199"/>
      <c r="PDN25" s="199"/>
      <c r="PDO25" s="199"/>
      <c r="PDP25" s="199"/>
      <c r="PDQ25" s="199"/>
      <c r="PDR25" s="199"/>
      <c r="PDS25" s="199"/>
      <c r="PDT25" s="199"/>
      <c r="PDU25" s="199"/>
      <c r="PDV25" s="199"/>
      <c r="PDW25" s="199"/>
      <c r="PDX25" s="199"/>
      <c r="PDY25" s="199"/>
      <c r="PDZ25" s="199"/>
      <c r="PEA25" s="199"/>
      <c r="PEB25" s="199"/>
      <c r="PEC25" s="199"/>
      <c r="PED25" s="199"/>
      <c r="PEE25" s="199"/>
      <c r="PEF25" s="199"/>
      <c r="PEG25" s="199"/>
      <c r="PEH25" s="199"/>
      <c r="PEI25" s="199"/>
      <c r="PEJ25" s="199"/>
      <c r="PEK25" s="199"/>
      <c r="PEL25" s="199"/>
      <c r="PEM25" s="199"/>
      <c r="PEN25" s="199"/>
      <c r="PEO25" s="199"/>
      <c r="PEP25" s="199"/>
      <c r="PEQ25" s="199"/>
      <c r="PER25" s="199"/>
      <c r="PES25" s="199"/>
      <c r="PET25" s="199"/>
      <c r="PEU25" s="199"/>
      <c r="PEV25" s="199"/>
      <c r="PEW25" s="199"/>
      <c r="PEX25" s="199"/>
      <c r="PEY25" s="199"/>
      <c r="PEZ25" s="199"/>
      <c r="PFA25" s="199"/>
      <c r="PFB25" s="199"/>
      <c r="PFC25" s="199"/>
      <c r="PFD25" s="199"/>
      <c r="PFE25" s="199"/>
      <c r="PFF25" s="199"/>
      <c r="PFG25" s="199"/>
      <c r="PFH25" s="199"/>
      <c r="PFI25" s="199"/>
      <c r="PFJ25" s="199"/>
      <c r="PFK25" s="199"/>
      <c r="PFL25" s="199"/>
      <c r="PFM25" s="199"/>
      <c r="PFN25" s="199"/>
      <c r="PFO25" s="199"/>
      <c r="PFP25" s="199"/>
      <c r="PFQ25" s="199"/>
      <c r="PFR25" s="199"/>
      <c r="PFS25" s="199"/>
      <c r="PFT25" s="199"/>
      <c r="PFU25" s="199"/>
      <c r="PFV25" s="199"/>
      <c r="PFW25" s="199"/>
      <c r="PFX25" s="199"/>
      <c r="PFY25" s="199"/>
      <c r="PFZ25" s="199"/>
      <c r="PGA25" s="199"/>
      <c r="PGB25" s="199"/>
      <c r="PGC25" s="199"/>
      <c r="PGD25" s="199"/>
      <c r="PGE25" s="199"/>
      <c r="PGF25" s="199"/>
      <c r="PGG25" s="199"/>
      <c r="PGH25" s="199"/>
      <c r="PGI25" s="199"/>
      <c r="PGJ25" s="199"/>
      <c r="PGK25" s="199"/>
      <c r="PGL25" s="199"/>
      <c r="PGM25" s="199"/>
      <c r="PGN25" s="199"/>
      <c r="PGO25" s="199"/>
      <c r="PGP25" s="199"/>
      <c r="PGQ25" s="199"/>
      <c r="PGR25" s="199"/>
      <c r="PGS25" s="199"/>
      <c r="PGT25" s="199"/>
      <c r="PGU25" s="199"/>
      <c r="PGV25" s="199"/>
      <c r="PGW25" s="199"/>
      <c r="PGX25" s="199"/>
      <c r="PGY25" s="199"/>
      <c r="PGZ25" s="199"/>
      <c r="PHA25" s="199"/>
      <c r="PHB25" s="199"/>
      <c r="PHC25" s="199"/>
      <c r="PHD25" s="199"/>
      <c r="PHE25" s="199"/>
      <c r="PHF25" s="199"/>
      <c r="PHG25" s="199"/>
      <c r="PHH25" s="199"/>
      <c r="PHI25" s="199"/>
      <c r="PHJ25" s="199"/>
      <c r="PHK25" s="199"/>
      <c r="PHL25" s="199"/>
      <c r="PHM25" s="199"/>
      <c r="PHN25" s="199"/>
      <c r="PHO25" s="199"/>
      <c r="PHP25" s="199"/>
      <c r="PHQ25" s="199"/>
      <c r="PHR25" s="199"/>
      <c r="PHS25" s="199"/>
      <c r="PHT25" s="199"/>
      <c r="PHU25" s="199"/>
      <c r="PHV25" s="199"/>
      <c r="PHW25" s="199"/>
      <c r="PHX25" s="199"/>
      <c r="PHY25" s="199"/>
      <c r="PHZ25" s="199"/>
      <c r="PIA25" s="199"/>
      <c r="PIB25" s="199"/>
      <c r="PIC25" s="199"/>
      <c r="PID25" s="199"/>
      <c r="PIE25" s="199"/>
      <c r="PIF25" s="199"/>
      <c r="PIG25" s="199"/>
      <c r="PIH25" s="199"/>
      <c r="PII25" s="199"/>
      <c r="PIJ25" s="199"/>
      <c r="PIK25" s="199"/>
      <c r="PIL25" s="199"/>
      <c r="PIM25" s="199"/>
      <c r="PIN25" s="199"/>
      <c r="PIO25" s="199"/>
      <c r="PIP25" s="199"/>
      <c r="PIQ25" s="199"/>
      <c r="PIR25" s="199"/>
      <c r="PIS25" s="199"/>
      <c r="PIT25" s="199"/>
      <c r="PIU25" s="199"/>
      <c r="PIV25" s="199"/>
      <c r="PIW25" s="199"/>
      <c r="PIX25" s="199"/>
      <c r="PIY25" s="199"/>
      <c r="PIZ25" s="199"/>
      <c r="PJA25" s="199"/>
      <c r="PJB25" s="199"/>
      <c r="PJC25" s="199"/>
      <c r="PJD25" s="199"/>
      <c r="PJE25" s="199"/>
      <c r="PJF25" s="199"/>
      <c r="PJG25" s="199"/>
      <c r="PJH25" s="199"/>
      <c r="PJI25" s="199"/>
      <c r="PJJ25" s="199"/>
      <c r="PJK25" s="199"/>
      <c r="PJL25" s="199"/>
      <c r="PJM25" s="199"/>
      <c r="PJN25" s="199"/>
      <c r="PJO25" s="199"/>
      <c r="PJP25" s="199"/>
      <c r="PJQ25" s="199"/>
      <c r="PJR25" s="199"/>
      <c r="PJS25" s="199"/>
      <c r="PJT25" s="199"/>
      <c r="PJU25" s="199"/>
      <c r="PJV25" s="199"/>
      <c r="PJW25" s="199"/>
      <c r="PJX25" s="199"/>
      <c r="PJY25" s="199"/>
      <c r="PJZ25" s="199"/>
      <c r="PKA25" s="199"/>
      <c r="PKB25" s="199"/>
      <c r="PKC25" s="199"/>
      <c r="PKD25" s="199"/>
      <c r="PKE25" s="199"/>
      <c r="PKF25" s="199"/>
      <c r="PKG25" s="199"/>
      <c r="PKH25" s="199"/>
      <c r="PKI25" s="199"/>
      <c r="PKJ25" s="199"/>
      <c r="PKK25" s="199"/>
      <c r="PKL25" s="199"/>
      <c r="PKM25" s="199"/>
      <c r="PKN25" s="199"/>
      <c r="PKO25" s="199"/>
      <c r="PKP25" s="199"/>
      <c r="PKQ25" s="199"/>
      <c r="PKR25" s="199"/>
      <c r="PKS25" s="199"/>
      <c r="PKT25" s="199"/>
      <c r="PKU25" s="199"/>
      <c r="PKV25" s="199"/>
      <c r="PKW25" s="199"/>
      <c r="PKX25" s="199"/>
      <c r="PKY25" s="199"/>
      <c r="PKZ25" s="199"/>
      <c r="PLA25" s="199"/>
      <c r="PLB25" s="199"/>
      <c r="PLC25" s="199"/>
      <c r="PLD25" s="199"/>
      <c r="PLE25" s="199"/>
      <c r="PLF25" s="199"/>
      <c r="PLG25" s="199"/>
      <c r="PLH25" s="199"/>
      <c r="PLI25" s="199"/>
      <c r="PLJ25" s="199"/>
      <c r="PLK25" s="199"/>
      <c r="PLL25" s="199"/>
      <c r="PLM25" s="199"/>
      <c r="PLN25" s="199"/>
      <c r="PLO25" s="199"/>
      <c r="PLP25" s="199"/>
      <c r="PLQ25" s="199"/>
      <c r="PLR25" s="199"/>
      <c r="PLS25" s="199"/>
      <c r="PLT25" s="199"/>
      <c r="PLU25" s="199"/>
      <c r="PLV25" s="199"/>
      <c r="PLW25" s="199"/>
      <c r="PLX25" s="199"/>
      <c r="PLY25" s="199"/>
      <c r="PLZ25" s="199"/>
      <c r="PMA25" s="199"/>
      <c r="PMB25" s="199"/>
      <c r="PMC25" s="199"/>
      <c r="PMD25" s="199"/>
      <c r="PME25" s="199"/>
      <c r="PMF25" s="199"/>
      <c r="PMG25" s="199"/>
      <c r="PMH25" s="199"/>
      <c r="PMI25" s="199"/>
      <c r="PMJ25" s="199"/>
      <c r="PMK25" s="199"/>
      <c r="PML25" s="199"/>
      <c r="PMM25" s="199"/>
      <c r="PMN25" s="199"/>
      <c r="PMO25" s="199"/>
      <c r="PMP25" s="199"/>
      <c r="PMQ25" s="199"/>
      <c r="PMR25" s="199"/>
      <c r="PMS25" s="199"/>
      <c r="PMT25" s="199"/>
      <c r="PMU25" s="199"/>
      <c r="PMV25" s="199"/>
      <c r="PMW25" s="199"/>
      <c r="PMX25" s="199"/>
      <c r="PMY25" s="199"/>
      <c r="PMZ25" s="199"/>
      <c r="PNA25" s="199"/>
      <c r="PNB25" s="199"/>
      <c r="PNC25" s="199"/>
      <c r="PND25" s="199"/>
      <c r="PNE25" s="199"/>
      <c r="PNF25" s="199"/>
      <c r="PNG25" s="199"/>
      <c r="PNH25" s="199"/>
      <c r="PNI25" s="199"/>
      <c r="PNJ25" s="199"/>
      <c r="PNK25" s="199"/>
      <c r="PNL25" s="199"/>
      <c r="PNM25" s="199"/>
      <c r="PNN25" s="199"/>
      <c r="PNO25" s="199"/>
      <c r="PNP25" s="199"/>
      <c r="PNQ25" s="199"/>
      <c r="PNR25" s="199"/>
      <c r="PNS25" s="199"/>
      <c r="PNT25" s="199"/>
      <c r="PNU25" s="199"/>
      <c r="PNV25" s="199"/>
      <c r="PNW25" s="199"/>
      <c r="PNX25" s="199"/>
      <c r="PNY25" s="199"/>
      <c r="PNZ25" s="199"/>
      <c r="POA25" s="199"/>
      <c r="POB25" s="199"/>
      <c r="POC25" s="199"/>
      <c r="POD25" s="199"/>
      <c r="POE25" s="199"/>
      <c r="POF25" s="199"/>
      <c r="POG25" s="199"/>
      <c r="POH25" s="199"/>
      <c r="POI25" s="199"/>
      <c r="POJ25" s="199"/>
      <c r="POK25" s="199"/>
      <c r="POL25" s="199"/>
      <c r="POM25" s="199"/>
      <c r="PON25" s="199"/>
      <c r="POO25" s="199"/>
      <c r="POP25" s="199"/>
      <c r="POQ25" s="199"/>
      <c r="POR25" s="199"/>
      <c r="POS25" s="199"/>
      <c r="POT25" s="199"/>
      <c r="POU25" s="199"/>
      <c r="POV25" s="199"/>
      <c r="POW25" s="199"/>
      <c r="POX25" s="199"/>
      <c r="POY25" s="199"/>
      <c r="POZ25" s="199"/>
      <c r="PPA25" s="199"/>
      <c r="PPB25" s="199"/>
      <c r="PPC25" s="199"/>
      <c r="PPD25" s="199"/>
      <c r="PPE25" s="199"/>
      <c r="PPF25" s="199"/>
      <c r="PPG25" s="199"/>
      <c r="PPH25" s="199"/>
      <c r="PPI25" s="199"/>
      <c r="PPJ25" s="199"/>
      <c r="PPK25" s="199"/>
      <c r="PPL25" s="199"/>
      <c r="PPM25" s="199"/>
      <c r="PPN25" s="199"/>
      <c r="PPO25" s="199"/>
      <c r="PPP25" s="199"/>
      <c r="PPQ25" s="199"/>
      <c r="PPR25" s="199"/>
      <c r="PPS25" s="199"/>
      <c r="PPT25" s="199"/>
      <c r="PPU25" s="199"/>
      <c r="PPV25" s="199"/>
      <c r="PPW25" s="199"/>
      <c r="PPX25" s="199"/>
      <c r="PPY25" s="199"/>
      <c r="PPZ25" s="199"/>
      <c r="PQA25" s="199"/>
      <c r="PQB25" s="199"/>
      <c r="PQC25" s="199"/>
      <c r="PQD25" s="199"/>
      <c r="PQE25" s="199"/>
      <c r="PQF25" s="199"/>
      <c r="PQG25" s="199"/>
      <c r="PQH25" s="199"/>
      <c r="PQI25" s="199"/>
      <c r="PQJ25" s="199"/>
      <c r="PQK25" s="199"/>
      <c r="PQL25" s="199"/>
      <c r="PQM25" s="199"/>
      <c r="PQN25" s="199"/>
      <c r="PQO25" s="199"/>
      <c r="PQP25" s="199"/>
      <c r="PQQ25" s="199"/>
      <c r="PQR25" s="199"/>
      <c r="PQS25" s="199"/>
      <c r="PQT25" s="199"/>
      <c r="PQU25" s="199"/>
      <c r="PQV25" s="199"/>
      <c r="PQW25" s="199"/>
      <c r="PQX25" s="199"/>
      <c r="PQY25" s="199"/>
      <c r="PQZ25" s="199"/>
      <c r="PRA25" s="199"/>
      <c r="PRB25" s="199"/>
      <c r="PRC25" s="199"/>
      <c r="PRD25" s="199"/>
      <c r="PRE25" s="199"/>
      <c r="PRF25" s="199"/>
      <c r="PRG25" s="199"/>
      <c r="PRH25" s="199"/>
      <c r="PRI25" s="199"/>
      <c r="PRJ25" s="199"/>
      <c r="PRK25" s="199"/>
      <c r="PRL25" s="199"/>
      <c r="PRM25" s="199"/>
      <c r="PRN25" s="199"/>
      <c r="PRO25" s="199"/>
      <c r="PRP25" s="199"/>
      <c r="PRQ25" s="199"/>
      <c r="PRR25" s="199"/>
      <c r="PRS25" s="199"/>
      <c r="PRT25" s="199"/>
      <c r="PRU25" s="199"/>
      <c r="PRV25" s="199"/>
      <c r="PRW25" s="199"/>
      <c r="PRX25" s="199"/>
      <c r="PRY25" s="199"/>
      <c r="PRZ25" s="199"/>
      <c r="PSA25" s="199"/>
      <c r="PSB25" s="199"/>
      <c r="PSC25" s="199"/>
      <c r="PSD25" s="199"/>
      <c r="PSE25" s="199"/>
      <c r="PSF25" s="199"/>
      <c r="PSG25" s="199"/>
      <c r="PSH25" s="199"/>
      <c r="PSI25" s="199"/>
      <c r="PSJ25" s="199"/>
      <c r="PSK25" s="199"/>
      <c r="PSL25" s="199"/>
      <c r="PSM25" s="199"/>
      <c r="PSN25" s="199"/>
      <c r="PSO25" s="199"/>
      <c r="PSP25" s="199"/>
      <c r="PSQ25" s="199"/>
      <c r="PSR25" s="199"/>
      <c r="PSS25" s="199"/>
      <c r="PST25" s="199"/>
      <c r="PSU25" s="199"/>
      <c r="PSV25" s="199"/>
      <c r="PSW25" s="199"/>
      <c r="PSX25" s="199"/>
      <c r="PSY25" s="199"/>
      <c r="PSZ25" s="199"/>
      <c r="PTA25" s="199"/>
      <c r="PTB25" s="199"/>
      <c r="PTC25" s="199"/>
      <c r="PTD25" s="199"/>
      <c r="PTE25" s="199"/>
      <c r="PTF25" s="199"/>
      <c r="PTG25" s="199"/>
      <c r="PTH25" s="199"/>
      <c r="PTI25" s="199"/>
      <c r="PTJ25" s="199"/>
      <c r="PTK25" s="199"/>
      <c r="PTL25" s="199"/>
      <c r="PTM25" s="199"/>
      <c r="PTN25" s="199"/>
      <c r="PTO25" s="199"/>
      <c r="PTP25" s="199"/>
      <c r="PTQ25" s="199"/>
      <c r="PTR25" s="199"/>
      <c r="PTS25" s="199"/>
      <c r="PTT25" s="199"/>
      <c r="PTU25" s="199"/>
      <c r="PTV25" s="199"/>
      <c r="PTW25" s="199"/>
      <c r="PTX25" s="199"/>
      <c r="PTY25" s="199"/>
      <c r="PTZ25" s="199"/>
      <c r="PUA25" s="199"/>
      <c r="PUB25" s="199"/>
      <c r="PUC25" s="199"/>
      <c r="PUD25" s="199"/>
      <c r="PUE25" s="199"/>
      <c r="PUF25" s="199"/>
      <c r="PUG25" s="199"/>
      <c r="PUH25" s="199"/>
      <c r="PUI25" s="199"/>
      <c r="PUJ25" s="199"/>
      <c r="PUK25" s="199"/>
      <c r="PUL25" s="199"/>
      <c r="PUM25" s="199"/>
      <c r="PUN25" s="199"/>
      <c r="PUO25" s="199"/>
      <c r="PUP25" s="199"/>
      <c r="PUQ25" s="199"/>
      <c r="PUR25" s="199"/>
      <c r="PUS25" s="199"/>
      <c r="PUT25" s="199"/>
      <c r="PUU25" s="199"/>
      <c r="PUV25" s="199"/>
      <c r="PUW25" s="199"/>
      <c r="PUX25" s="199"/>
      <c r="PUY25" s="199"/>
      <c r="PUZ25" s="199"/>
      <c r="PVA25" s="199"/>
      <c r="PVB25" s="199"/>
      <c r="PVC25" s="199"/>
      <c r="PVD25" s="199"/>
      <c r="PVE25" s="199"/>
      <c r="PVF25" s="199"/>
      <c r="PVG25" s="199"/>
      <c r="PVH25" s="199"/>
      <c r="PVI25" s="199"/>
      <c r="PVJ25" s="199"/>
      <c r="PVK25" s="199"/>
      <c r="PVL25" s="199"/>
      <c r="PVM25" s="199"/>
      <c r="PVN25" s="199"/>
      <c r="PVO25" s="199"/>
      <c r="PVP25" s="199"/>
      <c r="PVQ25" s="199"/>
      <c r="PVR25" s="199"/>
      <c r="PVS25" s="199"/>
      <c r="PVT25" s="199"/>
      <c r="PVU25" s="199"/>
      <c r="PVV25" s="199"/>
      <c r="PVW25" s="199"/>
      <c r="PVX25" s="199"/>
      <c r="PVY25" s="199"/>
      <c r="PVZ25" s="199"/>
      <c r="PWA25" s="199"/>
      <c r="PWB25" s="199"/>
      <c r="PWC25" s="199"/>
      <c r="PWD25" s="199"/>
      <c r="PWE25" s="199"/>
      <c r="PWF25" s="199"/>
      <c r="PWG25" s="199"/>
      <c r="PWH25" s="199"/>
      <c r="PWI25" s="199"/>
      <c r="PWJ25" s="199"/>
      <c r="PWK25" s="199"/>
      <c r="PWL25" s="199"/>
      <c r="PWM25" s="199"/>
      <c r="PWN25" s="199"/>
      <c r="PWO25" s="199"/>
      <c r="PWP25" s="199"/>
      <c r="PWQ25" s="199"/>
      <c r="PWR25" s="199"/>
      <c r="PWS25" s="199"/>
      <c r="PWT25" s="199"/>
      <c r="PWU25" s="199"/>
      <c r="PWV25" s="199"/>
      <c r="PWW25" s="199"/>
      <c r="PWX25" s="199"/>
      <c r="PWY25" s="199"/>
      <c r="PWZ25" s="199"/>
      <c r="PXA25" s="199"/>
      <c r="PXB25" s="199"/>
      <c r="PXC25" s="199"/>
      <c r="PXD25" s="199"/>
      <c r="PXE25" s="199"/>
      <c r="PXF25" s="199"/>
      <c r="PXG25" s="199"/>
      <c r="PXH25" s="199"/>
      <c r="PXI25" s="199"/>
      <c r="PXJ25" s="199"/>
      <c r="PXK25" s="199"/>
      <c r="PXL25" s="199"/>
      <c r="PXM25" s="199"/>
      <c r="PXN25" s="199"/>
      <c r="PXO25" s="199"/>
      <c r="PXP25" s="199"/>
      <c r="PXQ25" s="199"/>
      <c r="PXR25" s="199"/>
      <c r="PXS25" s="199"/>
      <c r="PXT25" s="199"/>
      <c r="PXU25" s="199"/>
      <c r="PXV25" s="199"/>
      <c r="PXW25" s="199"/>
      <c r="PXX25" s="199"/>
      <c r="PXY25" s="199"/>
      <c r="PXZ25" s="199"/>
      <c r="PYA25" s="199"/>
      <c r="PYB25" s="199"/>
      <c r="PYC25" s="199"/>
      <c r="PYD25" s="199"/>
      <c r="PYE25" s="199"/>
      <c r="PYF25" s="199"/>
      <c r="PYG25" s="199"/>
      <c r="PYH25" s="199"/>
      <c r="PYI25" s="199"/>
      <c r="PYJ25" s="199"/>
      <c r="PYK25" s="199"/>
      <c r="PYL25" s="199"/>
      <c r="PYM25" s="199"/>
      <c r="PYN25" s="199"/>
      <c r="PYO25" s="199"/>
      <c r="PYP25" s="199"/>
      <c r="PYQ25" s="199"/>
      <c r="PYR25" s="199"/>
      <c r="PYS25" s="199"/>
      <c r="PYT25" s="199"/>
      <c r="PYU25" s="199"/>
      <c r="PYV25" s="199"/>
      <c r="PYW25" s="199"/>
      <c r="PYX25" s="199"/>
      <c r="PYY25" s="199"/>
      <c r="PYZ25" s="199"/>
      <c r="PZA25" s="199"/>
      <c r="PZB25" s="199"/>
      <c r="PZC25" s="199"/>
      <c r="PZD25" s="199"/>
      <c r="PZE25" s="199"/>
      <c r="PZF25" s="199"/>
      <c r="PZG25" s="199"/>
      <c r="PZH25" s="199"/>
      <c r="PZI25" s="199"/>
      <c r="PZJ25" s="199"/>
      <c r="PZK25" s="199"/>
      <c r="PZL25" s="199"/>
      <c r="PZM25" s="199"/>
      <c r="PZN25" s="199"/>
      <c r="PZO25" s="199"/>
      <c r="PZP25" s="199"/>
      <c r="PZQ25" s="199"/>
      <c r="PZR25" s="199"/>
      <c r="PZS25" s="199"/>
      <c r="PZT25" s="199"/>
      <c r="PZU25" s="199"/>
      <c r="PZV25" s="199"/>
      <c r="PZW25" s="199"/>
      <c r="PZX25" s="199"/>
      <c r="PZY25" s="199"/>
      <c r="PZZ25" s="199"/>
      <c r="QAA25" s="199"/>
      <c r="QAB25" s="199"/>
      <c r="QAC25" s="199"/>
      <c r="QAD25" s="199"/>
      <c r="QAE25" s="199"/>
      <c r="QAF25" s="199"/>
      <c r="QAG25" s="199"/>
      <c r="QAH25" s="199"/>
      <c r="QAI25" s="199"/>
      <c r="QAJ25" s="199"/>
      <c r="QAK25" s="199"/>
      <c r="QAL25" s="199"/>
      <c r="QAM25" s="199"/>
      <c r="QAN25" s="199"/>
      <c r="QAO25" s="199"/>
      <c r="QAP25" s="199"/>
      <c r="QAQ25" s="199"/>
      <c r="QAR25" s="199"/>
      <c r="QAS25" s="199"/>
      <c r="QAT25" s="199"/>
      <c r="QAU25" s="199"/>
      <c r="QAV25" s="199"/>
      <c r="QAW25" s="199"/>
      <c r="QAX25" s="199"/>
      <c r="QAY25" s="199"/>
      <c r="QAZ25" s="199"/>
      <c r="QBA25" s="199"/>
      <c r="QBB25" s="199"/>
      <c r="QBC25" s="199"/>
      <c r="QBD25" s="199"/>
      <c r="QBE25" s="199"/>
      <c r="QBF25" s="199"/>
      <c r="QBG25" s="199"/>
      <c r="QBH25" s="199"/>
      <c r="QBI25" s="199"/>
      <c r="QBJ25" s="199"/>
      <c r="QBK25" s="199"/>
      <c r="QBL25" s="199"/>
      <c r="QBM25" s="199"/>
      <c r="QBN25" s="199"/>
      <c r="QBO25" s="199"/>
      <c r="QBP25" s="199"/>
      <c r="QBQ25" s="199"/>
      <c r="QBR25" s="199"/>
      <c r="QBS25" s="199"/>
      <c r="QBT25" s="199"/>
      <c r="QBU25" s="199"/>
      <c r="QBV25" s="199"/>
      <c r="QBW25" s="199"/>
      <c r="QBX25" s="199"/>
      <c r="QBY25" s="199"/>
      <c r="QBZ25" s="199"/>
      <c r="QCA25" s="199"/>
      <c r="QCB25" s="199"/>
      <c r="QCC25" s="199"/>
      <c r="QCD25" s="199"/>
      <c r="QCE25" s="199"/>
      <c r="QCF25" s="199"/>
      <c r="QCG25" s="199"/>
      <c r="QCH25" s="199"/>
      <c r="QCI25" s="199"/>
      <c r="QCJ25" s="199"/>
      <c r="QCK25" s="199"/>
      <c r="QCL25" s="199"/>
      <c r="QCM25" s="199"/>
      <c r="QCN25" s="199"/>
      <c r="QCO25" s="199"/>
      <c r="QCP25" s="199"/>
      <c r="QCQ25" s="199"/>
      <c r="QCR25" s="199"/>
      <c r="QCS25" s="199"/>
      <c r="QCT25" s="199"/>
      <c r="QCU25" s="199"/>
      <c r="QCV25" s="199"/>
      <c r="QCW25" s="199"/>
      <c r="QCX25" s="199"/>
      <c r="QCY25" s="199"/>
      <c r="QCZ25" s="199"/>
      <c r="QDA25" s="199"/>
      <c r="QDB25" s="199"/>
      <c r="QDC25" s="199"/>
      <c r="QDD25" s="199"/>
      <c r="QDE25" s="199"/>
      <c r="QDF25" s="199"/>
      <c r="QDG25" s="199"/>
      <c r="QDH25" s="199"/>
      <c r="QDI25" s="199"/>
      <c r="QDJ25" s="199"/>
      <c r="QDK25" s="199"/>
      <c r="QDL25" s="199"/>
      <c r="QDM25" s="199"/>
      <c r="QDN25" s="199"/>
      <c r="QDO25" s="199"/>
      <c r="QDP25" s="199"/>
      <c r="QDQ25" s="199"/>
      <c r="QDR25" s="199"/>
      <c r="QDS25" s="199"/>
      <c r="QDT25" s="199"/>
      <c r="QDU25" s="199"/>
      <c r="QDV25" s="199"/>
      <c r="QDW25" s="199"/>
      <c r="QDX25" s="199"/>
      <c r="QDY25" s="199"/>
      <c r="QDZ25" s="199"/>
      <c r="QEA25" s="199"/>
      <c r="QEB25" s="199"/>
      <c r="QEC25" s="199"/>
      <c r="QED25" s="199"/>
      <c r="QEE25" s="199"/>
      <c r="QEF25" s="199"/>
      <c r="QEG25" s="199"/>
      <c r="QEH25" s="199"/>
      <c r="QEI25" s="199"/>
      <c r="QEJ25" s="199"/>
      <c r="QEK25" s="199"/>
      <c r="QEL25" s="199"/>
      <c r="QEM25" s="199"/>
      <c r="QEN25" s="199"/>
      <c r="QEO25" s="199"/>
      <c r="QEP25" s="199"/>
      <c r="QEQ25" s="199"/>
      <c r="QER25" s="199"/>
      <c r="QES25" s="199"/>
      <c r="QET25" s="199"/>
      <c r="QEU25" s="199"/>
      <c r="QEV25" s="199"/>
      <c r="QEW25" s="199"/>
      <c r="QEX25" s="199"/>
      <c r="QEY25" s="199"/>
      <c r="QEZ25" s="199"/>
      <c r="QFA25" s="199"/>
      <c r="QFB25" s="199"/>
      <c r="QFC25" s="199"/>
      <c r="QFD25" s="199"/>
      <c r="QFE25" s="199"/>
      <c r="QFF25" s="199"/>
      <c r="QFG25" s="199"/>
      <c r="QFH25" s="199"/>
      <c r="QFI25" s="199"/>
      <c r="QFJ25" s="199"/>
      <c r="QFK25" s="199"/>
      <c r="QFL25" s="199"/>
      <c r="QFM25" s="199"/>
      <c r="QFN25" s="199"/>
      <c r="QFO25" s="199"/>
      <c r="QFP25" s="199"/>
      <c r="QFQ25" s="199"/>
      <c r="QFR25" s="199"/>
      <c r="QFS25" s="199"/>
      <c r="QFT25" s="199"/>
      <c r="QFU25" s="199"/>
      <c r="QFV25" s="199"/>
      <c r="QFW25" s="199"/>
      <c r="QFX25" s="199"/>
      <c r="QFY25" s="199"/>
      <c r="QFZ25" s="199"/>
      <c r="QGA25" s="199"/>
      <c r="QGB25" s="199"/>
      <c r="QGC25" s="199"/>
      <c r="QGD25" s="199"/>
      <c r="QGE25" s="199"/>
      <c r="QGF25" s="199"/>
      <c r="QGG25" s="199"/>
      <c r="QGH25" s="199"/>
      <c r="QGI25" s="199"/>
      <c r="QGJ25" s="199"/>
      <c r="QGK25" s="199"/>
      <c r="QGL25" s="199"/>
      <c r="QGM25" s="199"/>
      <c r="QGN25" s="199"/>
      <c r="QGO25" s="199"/>
      <c r="QGP25" s="199"/>
      <c r="QGQ25" s="199"/>
      <c r="QGR25" s="199"/>
      <c r="QGS25" s="199"/>
      <c r="QGT25" s="199"/>
      <c r="QGU25" s="199"/>
      <c r="QGV25" s="199"/>
      <c r="QGW25" s="199"/>
      <c r="QGX25" s="199"/>
      <c r="QGY25" s="199"/>
      <c r="QGZ25" s="199"/>
      <c r="QHA25" s="199"/>
      <c r="QHB25" s="199"/>
      <c r="QHC25" s="199"/>
      <c r="QHD25" s="199"/>
      <c r="QHE25" s="199"/>
      <c r="QHF25" s="199"/>
      <c r="QHG25" s="199"/>
      <c r="QHH25" s="199"/>
      <c r="QHI25" s="199"/>
      <c r="QHJ25" s="199"/>
      <c r="QHK25" s="199"/>
      <c r="QHL25" s="199"/>
      <c r="QHM25" s="199"/>
      <c r="QHN25" s="199"/>
      <c r="QHO25" s="199"/>
      <c r="QHP25" s="199"/>
      <c r="QHQ25" s="199"/>
      <c r="QHR25" s="199"/>
      <c r="QHS25" s="199"/>
      <c r="QHT25" s="199"/>
      <c r="QHU25" s="199"/>
      <c r="QHV25" s="199"/>
      <c r="QHW25" s="199"/>
      <c r="QHX25" s="199"/>
      <c r="QHY25" s="199"/>
      <c r="QHZ25" s="199"/>
      <c r="QIA25" s="199"/>
      <c r="QIB25" s="199"/>
      <c r="QIC25" s="199"/>
      <c r="QID25" s="199"/>
      <c r="QIE25" s="199"/>
      <c r="QIF25" s="199"/>
      <c r="QIG25" s="199"/>
      <c r="QIH25" s="199"/>
      <c r="QII25" s="199"/>
      <c r="QIJ25" s="199"/>
      <c r="QIK25" s="199"/>
      <c r="QIL25" s="199"/>
      <c r="QIM25" s="199"/>
      <c r="QIN25" s="199"/>
      <c r="QIO25" s="199"/>
      <c r="QIP25" s="199"/>
      <c r="QIQ25" s="199"/>
      <c r="QIR25" s="199"/>
      <c r="QIS25" s="199"/>
      <c r="QIT25" s="199"/>
      <c r="QIU25" s="199"/>
      <c r="QIV25" s="199"/>
      <c r="QIW25" s="199"/>
      <c r="QIX25" s="199"/>
      <c r="QIY25" s="199"/>
      <c r="QIZ25" s="199"/>
      <c r="QJA25" s="199"/>
      <c r="QJB25" s="199"/>
      <c r="QJC25" s="199"/>
      <c r="QJD25" s="199"/>
      <c r="QJE25" s="199"/>
      <c r="QJF25" s="199"/>
      <c r="QJG25" s="199"/>
      <c r="QJH25" s="199"/>
      <c r="QJI25" s="199"/>
      <c r="QJJ25" s="199"/>
      <c r="QJK25" s="199"/>
      <c r="QJL25" s="199"/>
      <c r="QJM25" s="199"/>
      <c r="QJN25" s="199"/>
      <c r="QJO25" s="199"/>
      <c r="QJP25" s="199"/>
      <c r="QJQ25" s="199"/>
      <c r="QJR25" s="199"/>
      <c r="QJS25" s="199"/>
      <c r="QJT25" s="199"/>
      <c r="QJU25" s="199"/>
      <c r="QJV25" s="199"/>
      <c r="QJW25" s="199"/>
      <c r="QJX25" s="199"/>
      <c r="QJY25" s="199"/>
      <c r="QJZ25" s="199"/>
      <c r="QKA25" s="199"/>
      <c r="QKB25" s="199"/>
      <c r="QKC25" s="199"/>
      <c r="QKD25" s="199"/>
      <c r="QKE25" s="199"/>
      <c r="QKF25" s="199"/>
      <c r="QKG25" s="199"/>
      <c r="QKH25" s="199"/>
      <c r="QKI25" s="199"/>
      <c r="QKJ25" s="199"/>
      <c r="QKK25" s="199"/>
      <c r="QKL25" s="199"/>
      <c r="QKM25" s="199"/>
      <c r="QKN25" s="199"/>
      <c r="QKO25" s="199"/>
      <c r="QKP25" s="199"/>
      <c r="QKQ25" s="199"/>
      <c r="QKR25" s="199"/>
      <c r="QKS25" s="199"/>
      <c r="QKT25" s="199"/>
      <c r="QKU25" s="199"/>
      <c r="QKV25" s="199"/>
      <c r="QKW25" s="199"/>
      <c r="QKX25" s="199"/>
      <c r="QKY25" s="199"/>
      <c r="QKZ25" s="199"/>
      <c r="QLA25" s="199"/>
      <c r="QLB25" s="199"/>
      <c r="QLC25" s="199"/>
      <c r="QLD25" s="199"/>
      <c r="QLE25" s="199"/>
      <c r="QLF25" s="199"/>
      <c r="QLG25" s="199"/>
      <c r="QLH25" s="199"/>
      <c r="QLI25" s="199"/>
      <c r="QLJ25" s="199"/>
      <c r="QLK25" s="199"/>
      <c r="QLL25" s="199"/>
      <c r="QLM25" s="199"/>
      <c r="QLN25" s="199"/>
      <c r="QLO25" s="199"/>
      <c r="QLP25" s="199"/>
      <c r="QLQ25" s="199"/>
      <c r="QLR25" s="199"/>
      <c r="QLS25" s="199"/>
      <c r="QLT25" s="199"/>
      <c r="QLU25" s="199"/>
      <c r="QLV25" s="199"/>
      <c r="QLW25" s="199"/>
      <c r="QLX25" s="199"/>
      <c r="QLY25" s="199"/>
      <c r="QLZ25" s="199"/>
      <c r="QMA25" s="199"/>
      <c r="QMB25" s="199"/>
      <c r="QMC25" s="199"/>
      <c r="QMD25" s="199"/>
      <c r="QME25" s="199"/>
      <c r="QMF25" s="199"/>
      <c r="QMG25" s="199"/>
      <c r="QMH25" s="199"/>
      <c r="QMI25" s="199"/>
      <c r="QMJ25" s="199"/>
      <c r="QMK25" s="199"/>
      <c r="QML25" s="199"/>
      <c r="QMM25" s="199"/>
      <c r="QMN25" s="199"/>
      <c r="QMO25" s="199"/>
      <c r="QMP25" s="199"/>
      <c r="QMQ25" s="199"/>
      <c r="QMR25" s="199"/>
      <c r="QMS25" s="199"/>
      <c r="QMT25" s="199"/>
      <c r="QMU25" s="199"/>
      <c r="QMV25" s="199"/>
      <c r="QMW25" s="199"/>
      <c r="QMX25" s="199"/>
      <c r="QMY25" s="199"/>
      <c r="QMZ25" s="199"/>
      <c r="QNA25" s="199"/>
      <c r="QNB25" s="199"/>
      <c r="QNC25" s="199"/>
      <c r="QND25" s="199"/>
      <c r="QNE25" s="199"/>
      <c r="QNF25" s="199"/>
      <c r="QNG25" s="199"/>
      <c r="QNH25" s="199"/>
      <c r="QNI25" s="199"/>
      <c r="QNJ25" s="199"/>
      <c r="QNK25" s="199"/>
      <c r="QNL25" s="199"/>
      <c r="QNM25" s="199"/>
      <c r="QNN25" s="199"/>
      <c r="QNO25" s="199"/>
      <c r="QNP25" s="199"/>
      <c r="QNQ25" s="199"/>
      <c r="QNR25" s="199"/>
      <c r="QNS25" s="199"/>
      <c r="QNT25" s="199"/>
      <c r="QNU25" s="199"/>
      <c r="QNV25" s="199"/>
      <c r="QNW25" s="199"/>
      <c r="QNX25" s="199"/>
      <c r="QNY25" s="199"/>
      <c r="QNZ25" s="199"/>
      <c r="QOA25" s="199"/>
      <c r="QOB25" s="199"/>
      <c r="QOC25" s="199"/>
      <c r="QOD25" s="199"/>
      <c r="QOE25" s="199"/>
      <c r="QOF25" s="199"/>
      <c r="QOG25" s="199"/>
      <c r="QOH25" s="199"/>
      <c r="QOI25" s="199"/>
      <c r="QOJ25" s="199"/>
      <c r="QOK25" s="199"/>
      <c r="QOL25" s="199"/>
      <c r="QOM25" s="199"/>
      <c r="QON25" s="199"/>
      <c r="QOO25" s="199"/>
      <c r="QOP25" s="199"/>
      <c r="QOQ25" s="199"/>
      <c r="QOR25" s="199"/>
      <c r="QOS25" s="199"/>
      <c r="QOT25" s="199"/>
      <c r="QOU25" s="199"/>
      <c r="QOV25" s="199"/>
      <c r="QOW25" s="199"/>
      <c r="QOX25" s="199"/>
      <c r="QOY25" s="199"/>
      <c r="QOZ25" s="199"/>
      <c r="QPA25" s="199"/>
      <c r="QPB25" s="199"/>
      <c r="QPC25" s="199"/>
      <c r="QPD25" s="199"/>
      <c r="QPE25" s="199"/>
      <c r="QPF25" s="199"/>
      <c r="QPG25" s="199"/>
      <c r="QPH25" s="199"/>
      <c r="QPI25" s="199"/>
      <c r="QPJ25" s="199"/>
      <c r="QPK25" s="199"/>
      <c r="QPL25" s="199"/>
      <c r="QPM25" s="199"/>
      <c r="QPN25" s="199"/>
      <c r="QPO25" s="199"/>
      <c r="QPP25" s="199"/>
      <c r="QPQ25" s="199"/>
      <c r="QPR25" s="199"/>
      <c r="QPS25" s="199"/>
      <c r="QPT25" s="199"/>
      <c r="QPU25" s="199"/>
      <c r="QPV25" s="199"/>
      <c r="QPW25" s="199"/>
      <c r="QPX25" s="199"/>
      <c r="QPY25" s="199"/>
      <c r="QPZ25" s="199"/>
      <c r="QQA25" s="199"/>
      <c r="QQB25" s="199"/>
      <c r="QQC25" s="199"/>
      <c r="QQD25" s="199"/>
      <c r="QQE25" s="199"/>
      <c r="QQF25" s="199"/>
      <c r="QQG25" s="199"/>
      <c r="QQH25" s="199"/>
      <c r="QQI25" s="199"/>
      <c r="QQJ25" s="199"/>
      <c r="QQK25" s="199"/>
      <c r="QQL25" s="199"/>
      <c r="QQM25" s="199"/>
      <c r="QQN25" s="199"/>
      <c r="QQO25" s="199"/>
      <c r="QQP25" s="199"/>
      <c r="QQQ25" s="199"/>
      <c r="QQR25" s="199"/>
      <c r="QQS25" s="199"/>
      <c r="QQT25" s="199"/>
      <c r="QQU25" s="199"/>
      <c r="QQV25" s="199"/>
      <c r="QQW25" s="199"/>
      <c r="QQX25" s="199"/>
      <c r="QQY25" s="199"/>
      <c r="QQZ25" s="199"/>
      <c r="QRA25" s="199"/>
      <c r="QRB25" s="199"/>
      <c r="QRC25" s="199"/>
      <c r="QRD25" s="199"/>
      <c r="QRE25" s="199"/>
      <c r="QRF25" s="199"/>
      <c r="QRG25" s="199"/>
      <c r="QRH25" s="199"/>
      <c r="QRI25" s="199"/>
      <c r="QRJ25" s="199"/>
      <c r="QRK25" s="199"/>
      <c r="QRL25" s="199"/>
      <c r="QRM25" s="199"/>
      <c r="QRN25" s="199"/>
      <c r="QRO25" s="199"/>
      <c r="QRP25" s="199"/>
      <c r="QRQ25" s="199"/>
      <c r="QRR25" s="199"/>
      <c r="QRS25" s="199"/>
      <c r="QRT25" s="199"/>
      <c r="QRU25" s="199"/>
      <c r="QRV25" s="199"/>
      <c r="QRW25" s="199"/>
      <c r="QRX25" s="199"/>
      <c r="QRY25" s="199"/>
      <c r="QRZ25" s="199"/>
      <c r="QSA25" s="199"/>
      <c r="QSB25" s="199"/>
      <c r="QSC25" s="199"/>
      <c r="QSD25" s="199"/>
      <c r="QSE25" s="199"/>
      <c r="QSF25" s="199"/>
      <c r="QSG25" s="199"/>
      <c r="QSH25" s="199"/>
      <c r="QSI25" s="199"/>
      <c r="QSJ25" s="199"/>
      <c r="QSK25" s="199"/>
      <c r="QSL25" s="199"/>
      <c r="QSM25" s="199"/>
      <c r="QSN25" s="199"/>
      <c r="QSO25" s="199"/>
      <c r="QSP25" s="199"/>
      <c r="QSQ25" s="199"/>
      <c r="QSR25" s="199"/>
      <c r="QSS25" s="199"/>
      <c r="QST25" s="199"/>
      <c r="QSU25" s="199"/>
      <c r="QSV25" s="199"/>
      <c r="QSW25" s="199"/>
      <c r="QSX25" s="199"/>
      <c r="QSY25" s="199"/>
      <c r="QSZ25" s="199"/>
      <c r="QTA25" s="199"/>
      <c r="QTB25" s="199"/>
      <c r="QTC25" s="199"/>
      <c r="QTD25" s="199"/>
      <c r="QTE25" s="199"/>
      <c r="QTF25" s="199"/>
      <c r="QTG25" s="199"/>
      <c r="QTH25" s="199"/>
      <c r="QTI25" s="199"/>
      <c r="QTJ25" s="199"/>
      <c r="QTK25" s="199"/>
      <c r="QTL25" s="199"/>
      <c r="QTM25" s="199"/>
      <c r="QTN25" s="199"/>
      <c r="QTO25" s="199"/>
      <c r="QTP25" s="199"/>
      <c r="QTQ25" s="199"/>
      <c r="QTR25" s="199"/>
      <c r="QTS25" s="199"/>
      <c r="QTT25" s="199"/>
      <c r="QTU25" s="199"/>
      <c r="QTV25" s="199"/>
      <c r="QTW25" s="199"/>
      <c r="QTX25" s="199"/>
      <c r="QTY25" s="199"/>
      <c r="QTZ25" s="199"/>
      <c r="QUA25" s="199"/>
      <c r="QUB25" s="199"/>
      <c r="QUC25" s="199"/>
      <c r="QUD25" s="199"/>
      <c r="QUE25" s="199"/>
      <c r="QUF25" s="199"/>
      <c r="QUG25" s="199"/>
      <c r="QUH25" s="199"/>
      <c r="QUI25" s="199"/>
      <c r="QUJ25" s="199"/>
      <c r="QUK25" s="199"/>
      <c r="QUL25" s="199"/>
      <c r="QUM25" s="199"/>
      <c r="QUN25" s="199"/>
      <c r="QUO25" s="199"/>
      <c r="QUP25" s="199"/>
      <c r="QUQ25" s="199"/>
      <c r="QUR25" s="199"/>
      <c r="QUS25" s="199"/>
      <c r="QUT25" s="199"/>
      <c r="QUU25" s="199"/>
      <c r="QUV25" s="199"/>
      <c r="QUW25" s="199"/>
      <c r="QUX25" s="199"/>
      <c r="QUY25" s="199"/>
      <c r="QUZ25" s="199"/>
      <c r="QVA25" s="199"/>
      <c r="QVB25" s="199"/>
      <c r="QVC25" s="199"/>
      <c r="QVD25" s="199"/>
      <c r="QVE25" s="199"/>
      <c r="QVF25" s="199"/>
      <c r="QVG25" s="199"/>
      <c r="QVH25" s="199"/>
      <c r="QVI25" s="199"/>
      <c r="QVJ25" s="199"/>
      <c r="QVK25" s="199"/>
      <c r="QVL25" s="199"/>
      <c r="QVM25" s="199"/>
      <c r="QVN25" s="199"/>
      <c r="QVO25" s="199"/>
      <c r="QVP25" s="199"/>
      <c r="QVQ25" s="199"/>
      <c r="QVR25" s="199"/>
      <c r="QVS25" s="199"/>
      <c r="QVT25" s="199"/>
      <c r="QVU25" s="199"/>
      <c r="QVV25" s="199"/>
      <c r="QVW25" s="199"/>
      <c r="QVX25" s="199"/>
      <c r="QVY25" s="199"/>
      <c r="QVZ25" s="199"/>
      <c r="QWA25" s="199"/>
      <c r="QWB25" s="199"/>
      <c r="QWC25" s="199"/>
      <c r="QWD25" s="199"/>
      <c r="QWE25" s="199"/>
      <c r="QWF25" s="199"/>
      <c r="QWG25" s="199"/>
      <c r="QWH25" s="199"/>
      <c r="QWI25" s="199"/>
      <c r="QWJ25" s="199"/>
      <c r="QWK25" s="199"/>
      <c r="QWL25" s="199"/>
      <c r="QWM25" s="199"/>
      <c r="QWN25" s="199"/>
      <c r="QWO25" s="199"/>
      <c r="QWP25" s="199"/>
      <c r="QWQ25" s="199"/>
      <c r="QWR25" s="199"/>
      <c r="QWS25" s="199"/>
      <c r="QWT25" s="199"/>
      <c r="QWU25" s="199"/>
      <c r="QWV25" s="199"/>
      <c r="QWW25" s="199"/>
      <c r="QWX25" s="199"/>
      <c r="QWY25" s="199"/>
      <c r="QWZ25" s="199"/>
      <c r="QXA25" s="199"/>
      <c r="QXB25" s="199"/>
      <c r="QXC25" s="199"/>
      <c r="QXD25" s="199"/>
      <c r="QXE25" s="199"/>
      <c r="QXF25" s="199"/>
      <c r="QXG25" s="199"/>
      <c r="QXH25" s="199"/>
      <c r="QXI25" s="199"/>
      <c r="QXJ25" s="199"/>
      <c r="QXK25" s="199"/>
      <c r="QXL25" s="199"/>
      <c r="QXM25" s="199"/>
      <c r="QXN25" s="199"/>
      <c r="QXO25" s="199"/>
      <c r="QXP25" s="199"/>
      <c r="QXQ25" s="199"/>
      <c r="QXR25" s="199"/>
      <c r="QXS25" s="199"/>
      <c r="QXT25" s="199"/>
      <c r="QXU25" s="199"/>
      <c r="QXV25" s="199"/>
      <c r="QXW25" s="199"/>
      <c r="QXX25" s="199"/>
      <c r="QXY25" s="199"/>
      <c r="QXZ25" s="199"/>
      <c r="QYA25" s="199"/>
      <c r="QYB25" s="199"/>
      <c r="QYC25" s="199"/>
      <c r="QYD25" s="199"/>
      <c r="QYE25" s="199"/>
      <c r="QYF25" s="199"/>
      <c r="QYG25" s="199"/>
      <c r="QYH25" s="199"/>
      <c r="QYI25" s="199"/>
      <c r="QYJ25" s="199"/>
      <c r="QYK25" s="199"/>
      <c r="QYL25" s="199"/>
      <c r="QYM25" s="199"/>
      <c r="QYN25" s="199"/>
      <c r="QYO25" s="199"/>
      <c r="QYP25" s="199"/>
      <c r="QYQ25" s="199"/>
      <c r="QYR25" s="199"/>
      <c r="QYS25" s="199"/>
      <c r="QYT25" s="199"/>
      <c r="QYU25" s="199"/>
      <c r="QYV25" s="199"/>
      <c r="QYW25" s="199"/>
      <c r="QYX25" s="199"/>
      <c r="QYY25" s="199"/>
      <c r="QYZ25" s="199"/>
      <c r="QZA25" s="199"/>
      <c r="QZB25" s="199"/>
      <c r="QZC25" s="199"/>
      <c r="QZD25" s="199"/>
      <c r="QZE25" s="199"/>
      <c r="QZF25" s="199"/>
      <c r="QZG25" s="199"/>
      <c r="QZH25" s="199"/>
      <c r="QZI25" s="199"/>
      <c r="QZJ25" s="199"/>
      <c r="QZK25" s="199"/>
      <c r="QZL25" s="199"/>
      <c r="QZM25" s="199"/>
      <c r="QZN25" s="199"/>
      <c r="QZO25" s="199"/>
      <c r="QZP25" s="199"/>
      <c r="QZQ25" s="199"/>
      <c r="QZR25" s="199"/>
      <c r="QZS25" s="199"/>
      <c r="QZT25" s="199"/>
      <c r="QZU25" s="199"/>
      <c r="QZV25" s="199"/>
      <c r="QZW25" s="199"/>
      <c r="QZX25" s="199"/>
      <c r="QZY25" s="199"/>
      <c r="QZZ25" s="199"/>
      <c r="RAA25" s="199"/>
      <c r="RAB25" s="199"/>
      <c r="RAC25" s="199"/>
      <c r="RAD25" s="199"/>
      <c r="RAE25" s="199"/>
      <c r="RAF25" s="199"/>
      <c r="RAG25" s="199"/>
      <c r="RAH25" s="199"/>
      <c r="RAI25" s="199"/>
      <c r="RAJ25" s="199"/>
      <c r="RAK25" s="199"/>
      <c r="RAL25" s="199"/>
      <c r="RAM25" s="199"/>
      <c r="RAN25" s="199"/>
      <c r="RAO25" s="199"/>
      <c r="RAP25" s="199"/>
      <c r="RAQ25" s="199"/>
      <c r="RAR25" s="199"/>
      <c r="RAS25" s="199"/>
      <c r="RAT25" s="199"/>
      <c r="RAU25" s="199"/>
      <c r="RAV25" s="199"/>
      <c r="RAW25" s="199"/>
      <c r="RAX25" s="199"/>
      <c r="RAY25" s="199"/>
      <c r="RAZ25" s="199"/>
      <c r="RBA25" s="199"/>
      <c r="RBB25" s="199"/>
      <c r="RBC25" s="199"/>
      <c r="RBD25" s="199"/>
      <c r="RBE25" s="199"/>
      <c r="RBF25" s="199"/>
      <c r="RBG25" s="199"/>
      <c r="RBH25" s="199"/>
      <c r="RBI25" s="199"/>
      <c r="RBJ25" s="199"/>
      <c r="RBK25" s="199"/>
      <c r="RBL25" s="199"/>
      <c r="RBM25" s="199"/>
      <c r="RBN25" s="199"/>
      <c r="RBO25" s="199"/>
      <c r="RBP25" s="199"/>
      <c r="RBQ25" s="199"/>
      <c r="RBR25" s="199"/>
      <c r="RBS25" s="199"/>
      <c r="RBT25" s="199"/>
      <c r="RBU25" s="199"/>
      <c r="RBV25" s="199"/>
      <c r="RBW25" s="199"/>
      <c r="RBX25" s="199"/>
      <c r="RBY25" s="199"/>
      <c r="RBZ25" s="199"/>
      <c r="RCA25" s="199"/>
      <c r="RCB25" s="199"/>
      <c r="RCC25" s="199"/>
      <c r="RCD25" s="199"/>
      <c r="RCE25" s="199"/>
      <c r="RCF25" s="199"/>
      <c r="RCG25" s="199"/>
      <c r="RCH25" s="199"/>
      <c r="RCI25" s="199"/>
      <c r="RCJ25" s="199"/>
      <c r="RCK25" s="199"/>
      <c r="RCL25" s="199"/>
      <c r="RCM25" s="199"/>
      <c r="RCN25" s="199"/>
      <c r="RCO25" s="199"/>
      <c r="RCP25" s="199"/>
      <c r="RCQ25" s="199"/>
      <c r="RCR25" s="199"/>
      <c r="RCS25" s="199"/>
      <c r="RCT25" s="199"/>
      <c r="RCU25" s="199"/>
      <c r="RCV25" s="199"/>
      <c r="RCW25" s="199"/>
      <c r="RCX25" s="199"/>
      <c r="RCY25" s="199"/>
      <c r="RCZ25" s="199"/>
      <c r="RDA25" s="199"/>
      <c r="RDB25" s="199"/>
      <c r="RDC25" s="199"/>
      <c r="RDD25" s="199"/>
      <c r="RDE25" s="199"/>
      <c r="RDF25" s="199"/>
      <c r="RDG25" s="199"/>
      <c r="RDH25" s="199"/>
      <c r="RDI25" s="199"/>
      <c r="RDJ25" s="199"/>
      <c r="RDK25" s="199"/>
      <c r="RDL25" s="199"/>
      <c r="RDM25" s="199"/>
      <c r="RDN25" s="199"/>
      <c r="RDO25" s="199"/>
      <c r="RDP25" s="199"/>
      <c r="RDQ25" s="199"/>
      <c r="RDR25" s="199"/>
      <c r="RDS25" s="199"/>
      <c r="RDT25" s="199"/>
      <c r="RDU25" s="199"/>
      <c r="RDV25" s="199"/>
      <c r="RDW25" s="199"/>
      <c r="RDX25" s="199"/>
      <c r="RDY25" s="199"/>
      <c r="RDZ25" s="199"/>
      <c r="REA25" s="199"/>
      <c r="REB25" s="199"/>
      <c r="REC25" s="199"/>
      <c r="RED25" s="199"/>
      <c r="REE25" s="199"/>
      <c r="REF25" s="199"/>
      <c r="REG25" s="199"/>
      <c r="REH25" s="199"/>
      <c r="REI25" s="199"/>
      <c r="REJ25" s="199"/>
      <c r="REK25" s="199"/>
      <c r="REL25" s="199"/>
      <c r="REM25" s="199"/>
      <c r="REN25" s="199"/>
      <c r="REO25" s="199"/>
      <c r="REP25" s="199"/>
      <c r="REQ25" s="199"/>
      <c r="RER25" s="199"/>
      <c r="RES25" s="199"/>
      <c r="RET25" s="199"/>
      <c r="REU25" s="199"/>
      <c r="REV25" s="199"/>
      <c r="REW25" s="199"/>
      <c r="REX25" s="199"/>
      <c r="REY25" s="199"/>
      <c r="REZ25" s="199"/>
      <c r="RFA25" s="199"/>
      <c r="RFB25" s="199"/>
      <c r="RFC25" s="199"/>
      <c r="RFD25" s="199"/>
      <c r="RFE25" s="199"/>
      <c r="RFF25" s="199"/>
      <c r="RFG25" s="199"/>
      <c r="RFH25" s="199"/>
      <c r="RFI25" s="199"/>
      <c r="RFJ25" s="199"/>
      <c r="RFK25" s="199"/>
      <c r="RFL25" s="199"/>
      <c r="RFM25" s="199"/>
      <c r="RFN25" s="199"/>
      <c r="RFO25" s="199"/>
      <c r="RFP25" s="199"/>
      <c r="RFQ25" s="199"/>
      <c r="RFR25" s="199"/>
      <c r="RFS25" s="199"/>
      <c r="RFT25" s="199"/>
      <c r="RFU25" s="199"/>
      <c r="RFV25" s="199"/>
      <c r="RFW25" s="199"/>
      <c r="RFX25" s="199"/>
      <c r="RFY25" s="199"/>
      <c r="RFZ25" s="199"/>
      <c r="RGA25" s="199"/>
      <c r="RGB25" s="199"/>
      <c r="RGC25" s="199"/>
      <c r="RGD25" s="199"/>
      <c r="RGE25" s="199"/>
      <c r="RGF25" s="199"/>
      <c r="RGG25" s="199"/>
      <c r="RGH25" s="199"/>
      <c r="RGI25" s="199"/>
      <c r="RGJ25" s="199"/>
      <c r="RGK25" s="199"/>
      <c r="RGL25" s="199"/>
      <c r="RGM25" s="199"/>
      <c r="RGN25" s="199"/>
      <c r="RGO25" s="199"/>
      <c r="RGP25" s="199"/>
      <c r="RGQ25" s="199"/>
      <c r="RGR25" s="199"/>
      <c r="RGS25" s="199"/>
      <c r="RGT25" s="199"/>
      <c r="RGU25" s="199"/>
      <c r="RGV25" s="199"/>
      <c r="RGW25" s="199"/>
      <c r="RGX25" s="199"/>
      <c r="RGY25" s="199"/>
      <c r="RGZ25" s="199"/>
      <c r="RHA25" s="199"/>
      <c r="RHB25" s="199"/>
      <c r="RHC25" s="199"/>
      <c r="RHD25" s="199"/>
      <c r="RHE25" s="199"/>
      <c r="RHF25" s="199"/>
      <c r="RHG25" s="199"/>
      <c r="RHH25" s="199"/>
      <c r="RHI25" s="199"/>
      <c r="RHJ25" s="199"/>
      <c r="RHK25" s="199"/>
      <c r="RHL25" s="199"/>
      <c r="RHM25" s="199"/>
      <c r="RHN25" s="199"/>
      <c r="RHO25" s="199"/>
      <c r="RHP25" s="199"/>
      <c r="RHQ25" s="199"/>
      <c r="RHR25" s="199"/>
      <c r="RHS25" s="199"/>
      <c r="RHT25" s="199"/>
      <c r="RHU25" s="199"/>
      <c r="RHV25" s="199"/>
      <c r="RHW25" s="199"/>
      <c r="RHX25" s="199"/>
      <c r="RHY25" s="199"/>
      <c r="RHZ25" s="199"/>
      <c r="RIA25" s="199"/>
      <c r="RIB25" s="199"/>
      <c r="RIC25" s="199"/>
      <c r="RID25" s="199"/>
      <c r="RIE25" s="199"/>
      <c r="RIF25" s="199"/>
      <c r="RIG25" s="199"/>
      <c r="RIH25" s="199"/>
      <c r="RII25" s="199"/>
      <c r="RIJ25" s="199"/>
      <c r="RIK25" s="199"/>
      <c r="RIL25" s="199"/>
      <c r="RIM25" s="199"/>
      <c r="RIN25" s="199"/>
      <c r="RIO25" s="199"/>
      <c r="RIP25" s="199"/>
      <c r="RIQ25" s="199"/>
      <c r="RIR25" s="199"/>
      <c r="RIS25" s="199"/>
      <c r="RIT25" s="199"/>
      <c r="RIU25" s="199"/>
      <c r="RIV25" s="199"/>
      <c r="RIW25" s="199"/>
      <c r="RIX25" s="199"/>
      <c r="RIY25" s="199"/>
      <c r="RIZ25" s="199"/>
      <c r="RJA25" s="199"/>
      <c r="RJB25" s="199"/>
      <c r="RJC25" s="199"/>
      <c r="RJD25" s="199"/>
      <c r="RJE25" s="199"/>
      <c r="RJF25" s="199"/>
      <c r="RJG25" s="199"/>
      <c r="RJH25" s="199"/>
      <c r="RJI25" s="199"/>
      <c r="RJJ25" s="199"/>
      <c r="RJK25" s="199"/>
      <c r="RJL25" s="199"/>
      <c r="RJM25" s="199"/>
      <c r="RJN25" s="199"/>
      <c r="RJO25" s="199"/>
      <c r="RJP25" s="199"/>
      <c r="RJQ25" s="199"/>
      <c r="RJR25" s="199"/>
      <c r="RJS25" s="199"/>
      <c r="RJT25" s="199"/>
      <c r="RJU25" s="199"/>
      <c r="RJV25" s="199"/>
      <c r="RJW25" s="199"/>
      <c r="RJX25" s="199"/>
      <c r="RJY25" s="199"/>
      <c r="RJZ25" s="199"/>
      <c r="RKA25" s="199"/>
      <c r="RKB25" s="199"/>
      <c r="RKC25" s="199"/>
      <c r="RKD25" s="199"/>
      <c r="RKE25" s="199"/>
      <c r="RKF25" s="199"/>
      <c r="RKG25" s="199"/>
      <c r="RKH25" s="199"/>
      <c r="RKI25" s="199"/>
      <c r="RKJ25" s="199"/>
      <c r="RKK25" s="199"/>
      <c r="RKL25" s="199"/>
      <c r="RKM25" s="199"/>
      <c r="RKN25" s="199"/>
      <c r="RKO25" s="199"/>
      <c r="RKP25" s="199"/>
      <c r="RKQ25" s="199"/>
      <c r="RKR25" s="199"/>
      <c r="RKS25" s="199"/>
      <c r="RKT25" s="199"/>
      <c r="RKU25" s="199"/>
      <c r="RKV25" s="199"/>
      <c r="RKW25" s="199"/>
      <c r="RKX25" s="199"/>
      <c r="RKY25" s="199"/>
      <c r="RKZ25" s="199"/>
      <c r="RLA25" s="199"/>
      <c r="RLB25" s="199"/>
      <c r="RLC25" s="199"/>
      <c r="RLD25" s="199"/>
      <c r="RLE25" s="199"/>
      <c r="RLF25" s="199"/>
      <c r="RLG25" s="199"/>
      <c r="RLH25" s="199"/>
      <c r="RLI25" s="199"/>
      <c r="RLJ25" s="199"/>
      <c r="RLK25" s="199"/>
      <c r="RLL25" s="199"/>
      <c r="RLM25" s="199"/>
      <c r="RLN25" s="199"/>
      <c r="RLO25" s="199"/>
      <c r="RLP25" s="199"/>
      <c r="RLQ25" s="199"/>
      <c r="RLR25" s="199"/>
      <c r="RLS25" s="199"/>
      <c r="RLT25" s="199"/>
      <c r="RLU25" s="199"/>
      <c r="RLV25" s="199"/>
      <c r="RLW25" s="199"/>
      <c r="RLX25" s="199"/>
      <c r="RLY25" s="199"/>
      <c r="RLZ25" s="199"/>
      <c r="RMA25" s="199"/>
      <c r="RMB25" s="199"/>
      <c r="RMC25" s="199"/>
      <c r="RMD25" s="199"/>
      <c r="RME25" s="199"/>
      <c r="RMF25" s="199"/>
      <c r="RMG25" s="199"/>
      <c r="RMH25" s="199"/>
      <c r="RMI25" s="199"/>
      <c r="RMJ25" s="199"/>
      <c r="RMK25" s="199"/>
      <c r="RML25" s="199"/>
      <c r="RMM25" s="199"/>
      <c r="RMN25" s="199"/>
      <c r="RMO25" s="199"/>
      <c r="RMP25" s="199"/>
      <c r="RMQ25" s="199"/>
      <c r="RMR25" s="199"/>
      <c r="RMS25" s="199"/>
      <c r="RMT25" s="199"/>
      <c r="RMU25" s="199"/>
      <c r="RMV25" s="199"/>
      <c r="RMW25" s="199"/>
      <c r="RMX25" s="199"/>
      <c r="RMY25" s="199"/>
      <c r="RMZ25" s="199"/>
      <c r="RNA25" s="199"/>
      <c r="RNB25" s="199"/>
      <c r="RNC25" s="199"/>
      <c r="RND25" s="199"/>
      <c r="RNE25" s="199"/>
      <c r="RNF25" s="199"/>
      <c r="RNG25" s="199"/>
      <c r="RNH25" s="199"/>
      <c r="RNI25" s="199"/>
      <c r="RNJ25" s="199"/>
      <c r="RNK25" s="199"/>
      <c r="RNL25" s="199"/>
      <c r="RNM25" s="199"/>
      <c r="RNN25" s="199"/>
      <c r="RNO25" s="199"/>
      <c r="RNP25" s="199"/>
      <c r="RNQ25" s="199"/>
      <c r="RNR25" s="199"/>
      <c r="RNS25" s="199"/>
      <c r="RNT25" s="199"/>
      <c r="RNU25" s="199"/>
      <c r="RNV25" s="199"/>
      <c r="RNW25" s="199"/>
      <c r="RNX25" s="199"/>
      <c r="RNY25" s="199"/>
      <c r="RNZ25" s="199"/>
      <c r="ROA25" s="199"/>
      <c r="ROB25" s="199"/>
      <c r="ROC25" s="199"/>
      <c r="ROD25" s="199"/>
      <c r="ROE25" s="199"/>
      <c r="ROF25" s="199"/>
      <c r="ROG25" s="199"/>
      <c r="ROH25" s="199"/>
      <c r="ROI25" s="199"/>
      <c r="ROJ25" s="199"/>
      <c r="ROK25" s="199"/>
      <c r="ROL25" s="199"/>
      <c r="ROM25" s="199"/>
      <c r="RON25" s="199"/>
      <c r="ROO25" s="199"/>
      <c r="ROP25" s="199"/>
      <c r="ROQ25" s="199"/>
      <c r="ROR25" s="199"/>
      <c r="ROS25" s="199"/>
      <c r="ROT25" s="199"/>
      <c r="ROU25" s="199"/>
      <c r="ROV25" s="199"/>
      <c r="ROW25" s="199"/>
      <c r="ROX25" s="199"/>
      <c r="ROY25" s="199"/>
      <c r="ROZ25" s="199"/>
      <c r="RPA25" s="199"/>
      <c r="RPB25" s="199"/>
      <c r="RPC25" s="199"/>
      <c r="RPD25" s="199"/>
      <c r="RPE25" s="199"/>
      <c r="RPF25" s="199"/>
      <c r="RPG25" s="199"/>
      <c r="RPH25" s="199"/>
      <c r="RPI25" s="199"/>
      <c r="RPJ25" s="199"/>
      <c r="RPK25" s="199"/>
      <c r="RPL25" s="199"/>
      <c r="RPM25" s="199"/>
      <c r="RPN25" s="199"/>
      <c r="RPO25" s="199"/>
      <c r="RPP25" s="199"/>
      <c r="RPQ25" s="199"/>
      <c r="RPR25" s="199"/>
      <c r="RPS25" s="199"/>
      <c r="RPT25" s="199"/>
      <c r="RPU25" s="199"/>
      <c r="RPV25" s="199"/>
      <c r="RPW25" s="199"/>
      <c r="RPX25" s="199"/>
      <c r="RPY25" s="199"/>
      <c r="RPZ25" s="199"/>
      <c r="RQA25" s="199"/>
      <c r="RQB25" s="199"/>
      <c r="RQC25" s="199"/>
      <c r="RQD25" s="199"/>
      <c r="RQE25" s="199"/>
      <c r="RQF25" s="199"/>
      <c r="RQG25" s="199"/>
      <c r="RQH25" s="199"/>
      <c r="RQI25" s="199"/>
      <c r="RQJ25" s="199"/>
      <c r="RQK25" s="199"/>
      <c r="RQL25" s="199"/>
      <c r="RQM25" s="199"/>
      <c r="RQN25" s="199"/>
      <c r="RQO25" s="199"/>
      <c r="RQP25" s="199"/>
      <c r="RQQ25" s="199"/>
      <c r="RQR25" s="199"/>
      <c r="RQS25" s="199"/>
      <c r="RQT25" s="199"/>
      <c r="RQU25" s="199"/>
      <c r="RQV25" s="199"/>
      <c r="RQW25" s="199"/>
      <c r="RQX25" s="199"/>
      <c r="RQY25" s="199"/>
      <c r="RQZ25" s="199"/>
      <c r="RRA25" s="199"/>
      <c r="RRB25" s="199"/>
      <c r="RRC25" s="199"/>
      <c r="RRD25" s="199"/>
      <c r="RRE25" s="199"/>
      <c r="RRF25" s="199"/>
      <c r="RRG25" s="199"/>
      <c r="RRH25" s="199"/>
      <c r="RRI25" s="199"/>
      <c r="RRJ25" s="199"/>
      <c r="RRK25" s="199"/>
      <c r="RRL25" s="199"/>
      <c r="RRM25" s="199"/>
      <c r="RRN25" s="199"/>
      <c r="RRO25" s="199"/>
      <c r="RRP25" s="199"/>
      <c r="RRQ25" s="199"/>
      <c r="RRR25" s="199"/>
      <c r="RRS25" s="199"/>
      <c r="RRT25" s="199"/>
      <c r="RRU25" s="199"/>
      <c r="RRV25" s="199"/>
      <c r="RRW25" s="199"/>
      <c r="RRX25" s="199"/>
      <c r="RRY25" s="199"/>
      <c r="RRZ25" s="199"/>
      <c r="RSA25" s="199"/>
      <c r="RSB25" s="199"/>
      <c r="RSC25" s="199"/>
      <c r="RSD25" s="199"/>
      <c r="RSE25" s="199"/>
      <c r="RSF25" s="199"/>
      <c r="RSG25" s="199"/>
      <c r="RSH25" s="199"/>
      <c r="RSI25" s="199"/>
      <c r="RSJ25" s="199"/>
      <c r="RSK25" s="199"/>
      <c r="RSL25" s="199"/>
      <c r="RSM25" s="199"/>
      <c r="RSN25" s="199"/>
      <c r="RSO25" s="199"/>
      <c r="RSP25" s="199"/>
      <c r="RSQ25" s="199"/>
      <c r="RSR25" s="199"/>
      <c r="RSS25" s="199"/>
      <c r="RST25" s="199"/>
      <c r="RSU25" s="199"/>
      <c r="RSV25" s="199"/>
      <c r="RSW25" s="199"/>
      <c r="RSX25" s="199"/>
      <c r="RSY25" s="199"/>
      <c r="RSZ25" s="199"/>
      <c r="RTA25" s="199"/>
      <c r="RTB25" s="199"/>
      <c r="RTC25" s="199"/>
      <c r="RTD25" s="199"/>
      <c r="RTE25" s="199"/>
      <c r="RTF25" s="199"/>
      <c r="RTG25" s="199"/>
      <c r="RTH25" s="199"/>
      <c r="RTI25" s="199"/>
      <c r="RTJ25" s="199"/>
      <c r="RTK25" s="199"/>
      <c r="RTL25" s="199"/>
      <c r="RTM25" s="199"/>
      <c r="RTN25" s="199"/>
      <c r="RTO25" s="199"/>
      <c r="RTP25" s="199"/>
      <c r="RTQ25" s="199"/>
      <c r="RTR25" s="199"/>
      <c r="RTS25" s="199"/>
      <c r="RTT25" s="199"/>
      <c r="RTU25" s="199"/>
      <c r="RTV25" s="199"/>
      <c r="RTW25" s="199"/>
      <c r="RTX25" s="199"/>
      <c r="RTY25" s="199"/>
      <c r="RTZ25" s="199"/>
      <c r="RUA25" s="199"/>
      <c r="RUB25" s="199"/>
      <c r="RUC25" s="199"/>
      <c r="RUD25" s="199"/>
      <c r="RUE25" s="199"/>
      <c r="RUF25" s="199"/>
      <c r="RUG25" s="199"/>
      <c r="RUH25" s="199"/>
      <c r="RUI25" s="199"/>
      <c r="RUJ25" s="199"/>
      <c r="RUK25" s="199"/>
      <c r="RUL25" s="199"/>
      <c r="RUM25" s="199"/>
      <c r="RUN25" s="199"/>
      <c r="RUO25" s="199"/>
      <c r="RUP25" s="199"/>
      <c r="RUQ25" s="199"/>
      <c r="RUR25" s="199"/>
      <c r="RUS25" s="199"/>
      <c r="RUT25" s="199"/>
      <c r="RUU25" s="199"/>
      <c r="RUV25" s="199"/>
      <c r="RUW25" s="199"/>
      <c r="RUX25" s="199"/>
      <c r="RUY25" s="199"/>
      <c r="RUZ25" s="199"/>
      <c r="RVA25" s="199"/>
      <c r="RVB25" s="199"/>
      <c r="RVC25" s="199"/>
      <c r="RVD25" s="199"/>
      <c r="RVE25" s="199"/>
      <c r="RVF25" s="199"/>
      <c r="RVG25" s="199"/>
      <c r="RVH25" s="199"/>
      <c r="RVI25" s="199"/>
      <c r="RVJ25" s="199"/>
      <c r="RVK25" s="199"/>
      <c r="RVL25" s="199"/>
      <c r="RVM25" s="199"/>
      <c r="RVN25" s="199"/>
      <c r="RVO25" s="199"/>
      <c r="RVP25" s="199"/>
      <c r="RVQ25" s="199"/>
      <c r="RVR25" s="199"/>
      <c r="RVS25" s="199"/>
      <c r="RVT25" s="199"/>
      <c r="RVU25" s="199"/>
      <c r="RVV25" s="199"/>
      <c r="RVW25" s="199"/>
      <c r="RVX25" s="199"/>
      <c r="RVY25" s="199"/>
      <c r="RVZ25" s="199"/>
      <c r="RWA25" s="199"/>
      <c r="RWB25" s="199"/>
      <c r="RWC25" s="199"/>
      <c r="RWD25" s="199"/>
      <c r="RWE25" s="199"/>
      <c r="RWF25" s="199"/>
      <c r="RWG25" s="199"/>
      <c r="RWH25" s="199"/>
      <c r="RWI25" s="199"/>
      <c r="RWJ25" s="199"/>
      <c r="RWK25" s="199"/>
      <c r="RWL25" s="199"/>
      <c r="RWM25" s="199"/>
      <c r="RWN25" s="199"/>
      <c r="RWO25" s="199"/>
      <c r="RWP25" s="199"/>
      <c r="RWQ25" s="199"/>
      <c r="RWR25" s="199"/>
      <c r="RWS25" s="199"/>
      <c r="RWT25" s="199"/>
      <c r="RWU25" s="199"/>
      <c r="RWV25" s="199"/>
      <c r="RWW25" s="199"/>
      <c r="RWX25" s="199"/>
      <c r="RWY25" s="199"/>
      <c r="RWZ25" s="199"/>
      <c r="RXA25" s="199"/>
      <c r="RXB25" s="199"/>
      <c r="RXC25" s="199"/>
      <c r="RXD25" s="199"/>
      <c r="RXE25" s="199"/>
      <c r="RXF25" s="199"/>
      <c r="RXG25" s="199"/>
      <c r="RXH25" s="199"/>
      <c r="RXI25" s="199"/>
      <c r="RXJ25" s="199"/>
      <c r="RXK25" s="199"/>
      <c r="RXL25" s="199"/>
      <c r="RXM25" s="199"/>
      <c r="RXN25" s="199"/>
      <c r="RXO25" s="199"/>
      <c r="RXP25" s="199"/>
      <c r="RXQ25" s="199"/>
      <c r="RXR25" s="199"/>
      <c r="RXS25" s="199"/>
      <c r="RXT25" s="199"/>
      <c r="RXU25" s="199"/>
      <c r="RXV25" s="199"/>
      <c r="RXW25" s="199"/>
      <c r="RXX25" s="199"/>
      <c r="RXY25" s="199"/>
      <c r="RXZ25" s="199"/>
      <c r="RYA25" s="199"/>
      <c r="RYB25" s="199"/>
      <c r="RYC25" s="199"/>
      <c r="RYD25" s="199"/>
      <c r="RYE25" s="199"/>
      <c r="RYF25" s="199"/>
      <c r="RYG25" s="199"/>
      <c r="RYH25" s="199"/>
      <c r="RYI25" s="199"/>
      <c r="RYJ25" s="199"/>
      <c r="RYK25" s="199"/>
      <c r="RYL25" s="199"/>
      <c r="RYM25" s="199"/>
      <c r="RYN25" s="199"/>
      <c r="RYO25" s="199"/>
      <c r="RYP25" s="199"/>
      <c r="RYQ25" s="199"/>
      <c r="RYR25" s="199"/>
      <c r="RYS25" s="199"/>
      <c r="RYT25" s="199"/>
      <c r="RYU25" s="199"/>
      <c r="RYV25" s="199"/>
      <c r="RYW25" s="199"/>
      <c r="RYX25" s="199"/>
      <c r="RYY25" s="199"/>
      <c r="RYZ25" s="199"/>
      <c r="RZA25" s="199"/>
      <c r="RZB25" s="199"/>
      <c r="RZC25" s="199"/>
      <c r="RZD25" s="199"/>
      <c r="RZE25" s="199"/>
      <c r="RZF25" s="199"/>
      <c r="RZG25" s="199"/>
      <c r="RZH25" s="199"/>
      <c r="RZI25" s="199"/>
      <c r="RZJ25" s="199"/>
      <c r="RZK25" s="199"/>
      <c r="RZL25" s="199"/>
      <c r="RZM25" s="199"/>
      <c r="RZN25" s="199"/>
      <c r="RZO25" s="199"/>
      <c r="RZP25" s="199"/>
      <c r="RZQ25" s="199"/>
      <c r="RZR25" s="199"/>
      <c r="RZS25" s="199"/>
      <c r="RZT25" s="199"/>
      <c r="RZU25" s="199"/>
      <c r="RZV25" s="199"/>
      <c r="RZW25" s="199"/>
      <c r="RZX25" s="199"/>
      <c r="RZY25" s="199"/>
      <c r="RZZ25" s="199"/>
      <c r="SAA25" s="199"/>
      <c r="SAB25" s="199"/>
      <c r="SAC25" s="199"/>
      <c r="SAD25" s="199"/>
      <c r="SAE25" s="199"/>
      <c r="SAF25" s="199"/>
      <c r="SAG25" s="199"/>
      <c r="SAH25" s="199"/>
      <c r="SAI25" s="199"/>
      <c r="SAJ25" s="199"/>
      <c r="SAK25" s="199"/>
      <c r="SAL25" s="199"/>
      <c r="SAM25" s="199"/>
      <c r="SAN25" s="199"/>
      <c r="SAO25" s="199"/>
      <c r="SAP25" s="199"/>
      <c r="SAQ25" s="199"/>
      <c r="SAR25" s="199"/>
      <c r="SAS25" s="199"/>
      <c r="SAT25" s="199"/>
      <c r="SAU25" s="199"/>
      <c r="SAV25" s="199"/>
      <c r="SAW25" s="199"/>
      <c r="SAX25" s="199"/>
      <c r="SAY25" s="199"/>
      <c r="SAZ25" s="199"/>
      <c r="SBA25" s="199"/>
      <c r="SBB25" s="199"/>
      <c r="SBC25" s="199"/>
      <c r="SBD25" s="199"/>
      <c r="SBE25" s="199"/>
      <c r="SBF25" s="199"/>
      <c r="SBG25" s="199"/>
      <c r="SBH25" s="199"/>
      <c r="SBI25" s="199"/>
      <c r="SBJ25" s="199"/>
      <c r="SBK25" s="199"/>
      <c r="SBL25" s="199"/>
      <c r="SBM25" s="199"/>
      <c r="SBN25" s="199"/>
      <c r="SBO25" s="199"/>
      <c r="SBP25" s="199"/>
      <c r="SBQ25" s="199"/>
      <c r="SBR25" s="199"/>
      <c r="SBS25" s="199"/>
      <c r="SBT25" s="199"/>
      <c r="SBU25" s="199"/>
      <c r="SBV25" s="199"/>
      <c r="SBW25" s="199"/>
      <c r="SBX25" s="199"/>
      <c r="SBY25" s="199"/>
      <c r="SBZ25" s="199"/>
      <c r="SCA25" s="199"/>
      <c r="SCB25" s="199"/>
      <c r="SCC25" s="199"/>
      <c r="SCD25" s="199"/>
      <c r="SCE25" s="199"/>
      <c r="SCF25" s="199"/>
      <c r="SCG25" s="199"/>
      <c r="SCH25" s="199"/>
      <c r="SCI25" s="199"/>
      <c r="SCJ25" s="199"/>
      <c r="SCK25" s="199"/>
      <c r="SCL25" s="199"/>
      <c r="SCM25" s="199"/>
      <c r="SCN25" s="199"/>
      <c r="SCO25" s="199"/>
      <c r="SCP25" s="199"/>
      <c r="SCQ25" s="199"/>
      <c r="SCR25" s="199"/>
      <c r="SCS25" s="199"/>
      <c r="SCT25" s="199"/>
      <c r="SCU25" s="199"/>
      <c r="SCV25" s="199"/>
      <c r="SCW25" s="199"/>
      <c r="SCX25" s="199"/>
      <c r="SCY25" s="199"/>
      <c r="SCZ25" s="199"/>
      <c r="SDA25" s="199"/>
      <c r="SDB25" s="199"/>
      <c r="SDC25" s="199"/>
      <c r="SDD25" s="199"/>
      <c r="SDE25" s="199"/>
      <c r="SDF25" s="199"/>
      <c r="SDG25" s="199"/>
      <c r="SDH25" s="199"/>
      <c r="SDI25" s="199"/>
      <c r="SDJ25" s="199"/>
      <c r="SDK25" s="199"/>
      <c r="SDL25" s="199"/>
      <c r="SDM25" s="199"/>
      <c r="SDN25" s="199"/>
      <c r="SDO25" s="199"/>
      <c r="SDP25" s="199"/>
      <c r="SDQ25" s="199"/>
      <c r="SDR25" s="199"/>
      <c r="SDS25" s="199"/>
      <c r="SDT25" s="199"/>
      <c r="SDU25" s="199"/>
      <c r="SDV25" s="199"/>
      <c r="SDW25" s="199"/>
      <c r="SDX25" s="199"/>
      <c r="SDY25" s="199"/>
      <c r="SDZ25" s="199"/>
      <c r="SEA25" s="199"/>
      <c r="SEB25" s="199"/>
      <c r="SEC25" s="199"/>
      <c r="SED25" s="199"/>
      <c r="SEE25" s="199"/>
      <c r="SEF25" s="199"/>
      <c r="SEG25" s="199"/>
      <c r="SEH25" s="199"/>
      <c r="SEI25" s="199"/>
      <c r="SEJ25" s="199"/>
      <c r="SEK25" s="199"/>
      <c r="SEL25" s="199"/>
      <c r="SEM25" s="199"/>
      <c r="SEN25" s="199"/>
      <c r="SEO25" s="199"/>
      <c r="SEP25" s="199"/>
      <c r="SEQ25" s="199"/>
      <c r="SER25" s="199"/>
      <c r="SES25" s="199"/>
      <c r="SET25" s="199"/>
      <c r="SEU25" s="199"/>
      <c r="SEV25" s="199"/>
      <c r="SEW25" s="199"/>
      <c r="SEX25" s="199"/>
      <c r="SEY25" s="199"/>
      <c r="SEZ25" s="199"/>
      <c r="SFA25" s="199"/>
      <c r="SFB25" s="199"/>
      <c r="SFC25" s="199"/>
      <c r="SFD25" s="199"/>
      <c r="SFE25" s="199"/>
      <c r="SFF25" s="199"/>
      <c r="SFG25" s="199"/>
      <c r="SFH25" s="199"/>
      <c r="SFI25" s="199"/>
      <c r="SFJ25" s="199"/>
      <c r="SFK25" s="199"/>
      <c r="SFL25" s="199"/>
      <c r="SFM25" s="199"/>
      <c r="SFN25" s="199"/>
      <c r="SFO25" s="199"/>
      <c r="SFP25" s="199"/>
      <c r="SFQ25" s="199"/>
      <c r="SFR25" s="199"/>
      <c r="SFS25" s="199"/>
      <c r="SFT25" s="199"/>
      <c r="SFU25" s="199"/>
      <c r="SFV25" s="199"/>
      <c r="SFW25" s="199"/>
      <c r="SFX25" s="199"/>
      <c r="SFY25" s="199"/>
      <c r="SFZ25" s="199"/>
      <c r="SGA25" s="199"/>
      <c r="SGB25" s="199"/>
      <c r="SGC25" s="199"/>
      <c r="SGD25" s="199"/>
      <c r="SGE25" s="199"/>
      <c r="SGF25" s="199"/>
      <c r="SGG25" s="199"/>
      <c r="SGH25" s="199"/>
      <c r="SGI25" s="199"/>
      <c r="SGJ25" s="199"/>
      <c r="SGK25" s="199"/>
      <c r="SGL25" s="199"/>
      <c r="SGM25" s="199"/>
      <c r="SGN25" s="199"/>
      <c r="SGO25" s="199"/>
      <c r="SGP25" s="199"/>
      <c r="SGQ25" s="199"/>
      <c r="SGR25" s="199"/>
      <c r="SGS25" s="199"/>
      <c r="SGT25" s="199"/>
      <c r="SGU25" s="199"/>
      <c r="SGV25" s="199"/>
      <c r="SGW25" s="199"/>
      <c r="SGX25" s="199"/>
      <c r="SGY25" s="199"/>
      <c r="SGZ25" s="199"/>
      <c r="SHA25" s="199"/>
      <c r="SHB25" s="199"/>
      <c r="SHC25" s="199"/>
      <c r="SHD25" s="199"/>
      <c r="SHE25" s="199"/>
      <c r="SHF25" s="199"/>
      <c r="SHG25" s="199"/>
      <c r="SHH25" s="199"/>
      <c r="SHI25" s="199"/>
      <c r="SHJ25" s="199"/>
      <c r="SHK25" s="199"/>
      <c r="SHL25" s="199"/>
      <c r="SHM25" s="199"/>
      <c r="SHN25" s="199"/>
      <c r="SHO25" s="199"/>
      <c r="SHP25" s="199"/>
      <c r="SHQ25" s="199"/>
      <c r="SHR25" s="199"/>
      <c r="SHS25" s="199"/>
      <c r="SHT25" s="199"/>
      <c r="SHU25" s="199"/>
      <c r="SHV25" s="199"/>
      <c r="SHW25" s="199"/>
      <c r="SHX25" s="199"/>
      <c r="SHY25" s="199"/>
      <c r="SHZ25" s="199"/>
      <c r="SIA25" s="199"/>
      <c r="SIB25" s="199"/>
      <c r="SIC25" s="199"/>
      <c r="SID25" s="199"/>
      <c r="SIE25" s="199"/>
      <c r="SIF25" s="199"/>
      <c r="SIG25" s="199"/>
      <c r="SIH25" s="199"/>
      <c r="SII25" s="199"/>
      <c r="SIJ25" s="199"/>
      <c r="SIK25" s="199"/>
      <c r="SIL25" s="199"/>
      <c r="SIM25" s="199"/>
      <c r="SIN25" s="199"/>
      <c r="SIO25" s="199"/>
      <c r="SIP25" s="199"/>
      <c r="SIQ25" s="199"/>
      <c r="SIR25" s="199"/>
      <c r="SIS25" s="199"/>
      <c r="SIT25" s="199"/>
      <c r="SIU25" s="199"/>
      <c r="SIV25" s="199"/>
      <c r="SIW25" s="199"/>
      <c r="SIX25" s="199"/>
      <c r="SIY25" s="199"/>
      <c r="SIZ25" s="199"/>
      <c r="SJA25" s="199"/>
      <c r="SJB25" s="199"/>
      <c r="SJC25" s="199"/>
      <c r="SJD25" s="199"/>
      <c r="SJE25" s="199"/>
      <c r="SJF25" s="199"/>
      <c r="SJG25" s="199"/>
      <c r="SJH25" s="199"/>
      <c r="SJI25" s="199"/>
      <c r="SJJ25" s="199"/>
      <c r="SJK25" s="199"/>
      <c r="SJL25" s="199"/>
      <c r="SJM25" s="199"/>
      <c r="SJN25" s="199"/>
      <c r="SJO25" s="199"/>
      <c r="SJP25" s="199"/>
      <c r="SJQ25" s="199"/>
      <c r="SJR25" s="199"/>
      <c r="SJS25" s="199"/>
      <c r="SJT25" s="199"/>
      <c r="SJU25" s="199"/>
      <c r="SJV25" s="199"/>
      <c r="SJW25" s="199"/>
      <c r="SJX25" s="199"/>
      <c r="SJY25" s="199"/>
      <c r="SJZ25" s="199"/>
      <c r="SKA25" s="199"/>
      <c r="SKB25" s="199"/>
      <c r="SKC25" s="199"/>
      <c r="SKD25" s="199"/>
      <c r="SKE25" s="199"/>
      <c r="SKF25" s="199"/>
      <c r="SKG25" s="199"/>
      <c r="SKH25" s="199"/>
      <c r="SKI25" s="199"/>
      <c r="SKJ25" s="199"/>
      <c r="SKK25" s="199"/>
      <c r="SKL25" s="199"/>
      <c r="SKM25" s="199"/>
      <c r="SKN25" s="199"/>
      <c r="SKO25" s="199"/>
      <c r="SKP25" s="199"/>
      <c r="SKQ25" s="199"/>
      <c r="SKR25" s="199"/>
      <c r="SKS25" s="199"/>
      <c r="SKT25" s="199"/>
      <c r="SKU25" s="199"/>
      <c r="SKV25" s="199"/>
      <c r="SKW25" s="199"/>
      <c r="SKX25" s="199"/>
      <c r="SKY25" s="199"/>
      <c r="SKZ25" s="199"/>
      <c r="SLA25" s="199"/>
      <c r="SLB25" s="199"/>
      <c r="SLC25" s="199"/>
      <c r="SLD25" s="199"/>
      <c r="SLE25" s="199"/>
      <c r="SLF25" s="199"/>
      <c r="SLG25" s="199"/>
      <c r="SLH25" s="199"/>
      <c r="SLI25" s="199"/>
      <c r="SLJ25" s="199"/>
      <c r="SLK25" s="199"/>
      <c r="SLL25" s="199"/>
      <c r="SLM25" s="199"/>
      <c r="SLN25" s="199"/>
      <c r="SLO25" s="199"/>
      <c r="SLP25" s="199"/>
      <c r="SLQ25" s="199"/>
      <c r="SLR25" s="199"/>
      <c r="SLS25" s="199"/>
      <c r="SLT25" s="199"/>
      <c r="SLU25" s="199"/>
      <c r="SLV25" s="199"/>
      <c r="SLW25" s="199"/>
      <c r="SLX25" s="199"/>
      <c r="SLY25" s="199"/>
      <c r="SLZ25" s="199"/>
      <c r="SMA25" s="199"/>
      <c r="SMB25" s="199"/>
      <c r="SMC25" s="199"/>
      <c r="SMD25" s="199"/>
      <c r="SME25" s="199"/>
      <c r="SMF25" s="199"/>
      <c r="SMG25" s="199"/>
      <c r="SMH25" s="199"/>
      <c r="SMI25" s="199"/>
      <c r="SMJ25" s="199"/>
      <c r="SMK25" s="199"/>
      <c r="SML25" s="199"/>
      <c r="SMM25" s="199"/>
      <c r="SMN25" s="199"/>
      <c r="SMO25" s="199"/>
      <c r="SMP25" s="199"/>
      <c r="SMQ25" s="199"/>
      <c r="SMR25" s="199"/>
      <c r="SMS25" s="199"/>
      <c r="SMT25" s="199"/>
      <c r="SMU25" s="199"/>
      <c r="SMV25" s="199"/>
      <c r="SMW25" s="199"/>
      <c r="SMX25" s="199"/>
      <c r="SMY25" s="199"/>
      <c r="SMZ25" s="199"/>
      <c r="SNA25" s="199"/>
      <c r="SNB25" s="199"/>
      <c r="SNC25" s="199"/>
      <c r="SND25" s="199"/>
      <c r="SNE25" s="199"/>
      <c r="SNF25" s="199"/>
      <c r="SNG25" s="199"/>
      <c r="SNH25" s="199"/>
      <c r="SNI25" s="199"/>
      <c r="SNJ25" s="199"/>
      <c r="SNK25" s="199"/>
      <c r="SNL25" s="199"/>
      <c r="SNM25" s="199"/>
      <c r="SNN25" s="199"/>
      <c r="SNO25" s="199"/>
      <c r="SNP25" s="199"/>
      <c r="SNQ25" s="199"/>
      <c r="SNR25" s="199"/>
      <c r="SNS25" s="199"/>
      <c r="SNT25" s="199"/>
      <c r="SNU25" s="199"/>
      <c r="SNV25" s="199"/>
      <c r="SNW25" s="199"/>
      <c r="SNX25" s="199"/>
      <c r="SNY25" s="199"/>
      <c r="SNZ25" s="199"/>
      <c r="SOA25" s="199"/>
      <c r="SOB25" s="199"/>
      <c r="SOC25" s="199"/>
      <c r="SOD25" s="199"/>
      <c r="SOE25" s="199"/>
      <c r="SOF25" s="199"/>
      <c r="SOG25" s="199"/>
      <c r="SOH25" s="199"/>
      <c r="SOI25" s="199"/>
      <c r="SOJ25" s="199"/>
      <c r="SOK25" s="199"/>
      <c r="SOL25" s="199"/>
      <c r="SOM25" s="199"/>
      <c r="SON25" s="199"/>
      <c r="SOO25" s="199"/>
      <c r="SOP25" s="199"/>
      <c r="SOQ25" s="199"/>
      <c r="SOR25" s="199"/>
      <c r="SOS25" s="199"/>
      <c r="SOT25" s="199"/>
      <c r="SOU25" s="199"/>
      <c r="SOV25" s="199"/>
      <c r="SOW25" s="199"/>
      <c r="SOX25" s="199"/>
      <c r="SOY25" s="199"/>
      <c r="SOZ25" s="199"/>
      <c r="SPA25" s="199"/>
      <c r="SPB25" s="199"/>
      <c r="SPC25" s="199"/>
      <c r="SPD25" s="199"/>
      <c r="SPE25" s="199"/>
      <c r="SPF25" s="199"/>
      <c r="SPG25" s="199"/>
      <c r="SPH25" s="199"/>
      <c r="SPI25" s="199"/>
      <c r="SPJ25" s="199"/>
      <c r="SPK25" s="199"/>
      <c r="SPL25" s="199"/>
      <c r="SPM25" s="199"/>
      <c r="SPN25" s="199"/>
      <c r="SPO25" s="199"/>
      <c r="SPP25" s="199"/>
      <c r="SPQ25" s="199"/>
      <c r="SPR25" s="199"/>
      <c r="SPS25" s="199"/>
      <c r="SPT25" s="199"/>
      <c r="SPU25" s="199"/>
      <c r="SPV25" s="199"/>
      <c r="SPW25" s="199"/>
      <c r="SPX25" s="199"/>
      <c r="SPY25" s="199"/>
      <c r="SPZ25" s="199"/>
      <c r="SQA25" s="199"/>
      <c r="SQB25" s="199"/>
      <c r="SQC25" s="199"/>
      <c r="SQD25" s="199"/>
      <c r="SQE25" s="199"/>
      <c r="SQF25" s="199"/>
      <c r="SQG25" s="199"/>
      <c r="SQH25" s="199"/>
      <c r="SQI25" s="199"/>
      <c r="SQJ25" s="199"/>
      <c r="SQK25" s="199"/>
      <c r="SQL25" s="199"/>
      <c r="SQM25" s="199"/>
      <c r="SQN25" s="199"/>
      <c r="SQO25" s="199"/>
      <c r="SQP25" s="199"/>
      <c r="SQQ25" s="199"/>
      <c r="SQR25" s="199"/>
      <c r="SQS25" s="199"/>
      <c r="SQT25" s="199"/>
      <c r="SQU25" s="199"/>
      <c r="SQV25" s="199"/>
      <c r="SQW25" s="199"/>
      <c r="SQX25" s="199"/>
      <c r="SQY25" s="199"/>
      <c r="SQZ25" s="199"/>
      <c r="SRA25" s="199"/>
      <c r="SRB25" s="199"/>
      <c r="SRC25" s="199"/>
      <c r="SRD25" s="199"/>
      <c r="SRE25" s="199"/>
      <c r="SRF25" s="199"/>
      <c r="SRG25" s="199"/>
      <c r="SRH25" s="199"/>
      <c r="SRI25" s="199"/>
      <c r="SRJ25" s="199"/>
      <c r="SRK25" s="199"/>
      <c r="SRL25" s="199"/>
      <c r="SRM25" s="199"/>
      <c r="SRN25" s="199"/>
      <c r="SRO25" s="199"/>
      <c r="SRP25" s="199"/>
      <c r="SRQ25" s="199"/>
      <c r="SRR25" s="199"/>
      <c r="SRS25" s="199"/>
      <c r="SRT25" s="199"/>
      <c r="SRU25" s="199"/>
      <c r="SRV25" s="199"/>
      <c r="SRW25" s="199"/>
      <c r="SRX25" s="199"/>
      <c r="SRY25" s="199"/>
      <c r="SRZ25" s="199"/>
      <c r="SSA25" s="199"/>
      <c r="SSB25" s="199"/>
      <c r="SSC25" s="199"/>
      <c r="SSD25" s="199"/>
      <c r="SSE25" s="199"/>
      <c r="SSF25" s="199"/>
      <c r="SSG25" s="199"/>
      <c r="SSH25" s="199"/>
      <c r="SSI25" s="199"/>
      <c r="SSJ25" s="199"/>
      <c r="SSK25" s="199"/>
      <c r="SSL25" s="199"/>
      <c r="SSM25" s="199"/>
      <c r="SSN25" s="199"/>
      <c r="SSO25" s="199"/>
      <c r="SSP25" s="199"/>
      <c r="SSQ25" s="199"/>
      <c r="SSR25" s="199"/>
      <c r="SSS25" s="199"/>
      <c r="SST25" s="199"/>
      <c r="SSU25" s="199"/>
      <c r="SSV25" s="199"/>
      <c r="SSW25" s="199"/>
      <c r="SSX25" s="199"/>
      <c r="SSY25" s="199"/>
      <c r="SSZ25" s="199"/>
      <c r="STA25" s="199"/>
      <c r="STB25" s="199"/>
      <c r="STC25" s="199"/>
      <c r="STD25" s="199"/>
      <c r="STE25" s="199"/>
      <c r="STF25" s="199"/>
      <c r="STG25" s="199"/>
      <c r="STH25" s="199"/>
      <c r="STI25" s="199"/>
      <c r="STJ25" s="199"/>
      <c r="STK25" s="199"/>
      <c r="STL25" s="199"/>
      <c r="STM25" s="199"/>
      <c r="STN25" s="199"/>
      <c r="STO25" s="199"/>
      <c r="STP25" s="199"/>
      <c r="STQ25" s="199"/>
      <c r="STR25" s="199"/>
      <c r="STS25" s="199"/>
      <c r="STT25" s="199"/>
      <c r="STU25" s="199"/>
      <c r="STV25" s="199"/>
      <c r="STW25" s="199"/>
      <c r="STX25" s="199"/>
      <c r="STY25" s="199"/>
      <c r="STZ25" s="199"/>
      <c r="SUA25" s="199"/>
      <c r="SUB25" s="199"/>
      <c r="SUC25" s="199"/>
      <c r="SUD25" s="199"/>
      <c r="SUE25" s="199"/>
      <c r="SUF25" s="199"/>
      <c r="SUG25" s="199"/>
      <c r="SUH25" s="199"/>
      <c r="SUI25" s="199"/>
      <c r="SUJ25" s="199"/>
      <c r="SUK25" s="199"/>
      <c r="SUL25" s="199"/>
      <c r="SUM25" s="199"/>
      <c r="SUN25" s="199"/>
      <c r="SUO25" s="199"/>
      <c r="SUP25" s="199"/>
      <c r="SUQ25" s="199"/>
      <c r="SUR25" s="199"/>
      <c r="SUS25" s="199"/>
      <c r="SUT25" s="199"/>
      <c r="SUU25" s="199"/>
      <c r="SUV25" s="199"/>
      <c r="SUW25" s="199"/>
      <c r="SUX25" s="199"/>
      <c r="SUY25" s="199"/>
      <c r="SUZ25" s="199"/>
      <c r="SVA25" s="199"/>
      <c r="SVB25" s="199"/>
      <c r="SVC25" s="199"/>
      <c r="SVD25" s="199"/>
      <c r="SVE25" s="199"/>
      <c r="SVF25" s="199"/>
      <c r="SVG25" s="199"/>
      <c r="SVH25" s="199"/>
      <c r="SVI25" s="199"/>
      <c r="SVJ25" s="199"/>
      <c r="SVK25" s="199"/>
      <c r="SVL25" s="199"/>
      <c r="SVM25" s="199"/>
      <c r="SVN25" s="199"/>
      <c r="SVO25" s="199"/>
      <c r="SVP25" s="199"/>
      <c r="SVQ25" s="199"/>
      <c r="SVR25" s="199"/>
      <c r="SVS25" s="199"/>
      <c r="SVT25" s="199"/>
      <c r="SVU25" s="199"/>
      <c r="SVV25" s="199"/>
      <c r="SVW25" s="199"/>
      <c r="SVX25" s="199"/>
      <c r="SVY25" s="199"/>
      <c r="SVZ25" s="199"/>
      <c r="SWA25" s="199"/>
      <c r="SWB25" s="199"/>
      <c r="SWC25" s="199"/>
      <c r="SWD25" s="199"/>
      <c r="SWE25" s="199"/>
      <c r="SWF25" s="199"/>
      <c r="SWG25" s="199"/>
      <c r="SWH25" s="199"/>
      <c r="SWI25" s="199"/>
      <c r="SWJ25" s="199"/>
      <c r="SWK25" s="199"/>
      <c r="SWL25" s="199"/>
      <c r="SWM25" s="199"/>
      <c r="SWN25" s="199"/>
      <c r="SWO25" s="199"/>
      <c r="SWP25" s="199"/>
      <c r="SWQ25" s="199"/>
      <c r="SWR25" s="199"/>
      <c r="SWS25" s="199"/>
      <c r="SWT25" s="199"/>
      <c r="SWU25" s="199"/>
      <c r="SWV25" s="199"/>
      <c r="SWW25" s="199"/>
      <c r="SWX25" s="199"/>
      <c r="SWY25" s="199"/>
      <c r="SWZ25" s="199"/>
      <c r="SXA25" s="199"/>
      <c r="SXB25" s="199"/>
      <c r="SXC25" s="199"/>
      <c r="SXD25" s="199"/>
      <c r="SXE25" s="199"/>
      <c r="SXF25" s="199"/>
      <c r="SXG25" s="199"/>
      <c r="SXH25" s="199"/>
      <c r="SXI25" s="199"/>
      <c r="SXJ25" s="199"/>
      <c r="SXK25" s="199"/>
      <c r="SXL25" s="199"/>
      <c r="SXM25" s="199"/>
      <c r="SXN25" s="199"/>
      <c r="SXO25" s="199"/>
      <c r="SXP25" s="199"/>
      <c r="SXQ25" s="199"/>
      <c r="SXR25" s="199"/>
      <c r="SXS25" s="199"/>
      <c r="SXT25" s="199"/>
      <c r="SXU25" s="199"/>
      <c r="SXV25" s="199"/>
      <c r="SXW25" s="199"/>
      <c r="SXX25" s="199"/>
      <c r="SXY25" s="199"/>
      <c r="SXZ25" s="199"/>
      <c r="SYA25" s="199"/>
      <c r="SYB25" s="199"/>
      <c r="SYC25" s="199"/>
      <c r="SYD25" s="199"/>
      <c r="SYE25" s="199"/>
      <c r="SYF25" s="199"/>
      <c r="SYG25" s="199"/>
      <c r="SYH25" s="199"/>
      <c r="SYI25" s="199"/>
      <c r="SYJ25" s="199"/>
      <c r="SYK25" s="199"/>
      <c r="SYL25" s="199"/>
      <c r="SYM25" s="199"/>
      <c r="SYN25" s="199"/>
      <c r="SYO25" s="199"/>
      <c r="SYP25" s="199"/>
      <c r="SYQ25" s="199"/>
      <c r="SYR25" s="199"/>
      <c r="SYS25" s="199"/>
      <c r="SYT25" s="199"/>
      <c r="SYU25" s="199"/>
      <c r="SYV25" s="199"/>
      <c r="SYW25" s="199"/>
      <c r="SYX25" s="199"/>
      <c r="SYY25" s="199"/>
      <c r="SYZ25" s="199"/>
      <c r="SZA25" s="199"/>
      <c r="SZB25" s="199"/>
      <c r="SZC25" s="199"/>
      <c r="SZD25" s="199"/>
      <c r="SZE25" s="199"/>
      <c r="SZF25" s="199"/>
      <c r="SZG25" s="199"/>
      <c r="SZH25" s="199"/>
      <c r="SZI25" s="199"/>
      <c r="SZJ25" s="199"/>
      <c r="SZK25" s="199"/>
      <c r="SZL25" s="199"/>
      <c r="SZM25" s="199"/>
      <c r="SZN25" s="199"/>
      <c r="SZO25" s="199"/>
      <c r="SZP25" s="199"/>
      <c r="SZQ25" s="199"/>
      <c r="SZR25" s="199"/>
      <c r="SZS25" s="199"/>
      <c r="SZT25" s="199"/>
      <c r="SZU25" s="199"/>
      <c r="SZV25" s="199"/>
      <c r="SZW25" s="199"/>
      <c r="SZX25" s="199"/>
      <c r="SZY25" s="199"/>
      <c r="SZZ25" s="199"/>
      <c r="TAA25" s="199"/>
      <c r="TAB25" s="199"/>
      <c r="TAC25" s="199"/>
      <c r="TAD25" s="199"/>
      <c r="TAE25" s="199"/>
      <c r="TAF25" s="199"/>
      <c r="TAG25" s="199"/>
      <c r="TAH25" s="199"/>
      <c r="TAI25" s="199"/>
      <c r="TAJ25" s="199"/>
      <c r="TAK25" s="199"/>
      <c r="TAL25" s="199"/>
      <c r="TAM25" s="199"/>
      <c r="TAN25" s="199"/>
      <c r="TAO25" s="199"/>
      <c r="TAP25" s="199"/>
      <c r="TAQ25" s="199"/>
      <c r="TAR25" s="199"/>
      <c r="TAS25" s="199"/>
      <c r="TAT25" s="199"/>
      <c r="TAU25" s="199"/>
      <c r="TAV25" s="199"/>
      <c r="TAW25" s="199"/>
      <c r="TAX25" s="199"/>
      <c r="TAY25" s="199"/>
      <c r="TAZ25" s="199"/>
      <c r="TBA25" s="199"/>
      <c r="TBB25" s="199"/>
      <c r="TBC25" s="199"/>
      <c r="TBD25" s="199"/>
      <c r="TBE25" s="199"/>
      <c r="TBF25" s="199"/>
      <c r="TBG25" s="199"/>
      <c r="TBH25" s="199"/>
      <c r="TBI25" s="199"/>
      <c r="TBJ25" s="199"/>
      <c r="TBK25" s="199"/>
      <c r="TBL25" s="199"/>
      <c r="TBM25" s="199"/>
      <c r="TBN25" s="199"/>
      <c r="TBO25" s="199"/>
      <c r="TBP25" s="199"/>
      <c r="TBQ25" s="199"/>
      <c r="TBR25" s="199"/>
      <c r="TBS25" s="199"/>
      <c r="TBT25" s="199"/>
      <c r="TBU25" s="199"/>
      <c r="TBV25" s="199"/>
      <c r="TBW25" s="199"/>
      <c r="TBX25" s="199"/>
      <c r="TBY25" s="199"/>
      <c r="TBZ25" s="199"/>
      <c r="TCA25" s="199"/>
      <c r="TCB25" s="199"/>
      <c r="TCC25" s="199"/>
      <c r="TCD25" s="199"/>
      <c r="TCE25" s="199"/>
      <c r="TCF25" s="199"/>
      <c r="TCG25" s="199"/>
      <c r="TCH25" s="199"/>
      <c r="TCI25" s="199"/>
      <c r="TCJ25" s="199"/>
      <c r="TCK25" s="199"/>
      <c r="TCL25" s="199"/>
      <c r="TCM25" s="199"/>
      <c r="TCN25" s="199"/>
      <c r="TCO25" s="199"/>
      <c r="TCP25" s="199"/>
      <c r="TCQ25" s="199"/>
      <c r="TCR25" s="199"/>
      <c r="TCS25" s="199"/>
      <c r="TCT25" s="199"/>
      <c r="TCU25" s="199"/>
      <c r="TCV25" s="199"/>
      <c r="TCW25" s="199"/>
      <c r="TCX25" s="199"/>
      <c r="TCY25" s="199"/>
      <c r="TCZ25" s="199"/>
      <c r="TDA25" s="199"/>
      <c r="TDB25" s="199"/>
      <c r="TDC25" s="199"/>
      <c r="TDD25" s="199"/>
      <c r="TDE25" s="199"/>
      <c r="TDF25" s="199"/>
      <c r="TDG25" s="199"/>
      <c r="TDH25" s="199"/>
      <c r="TDI25" s="199"/>
      <c r="TDJ25" s="199"/>
      <c r="TDK25" s="199"/>
      <c r="TDL25" s="199"/>
      <c r="TDM25" s="199"/>
      <c r="TDN25" s="199"/>
      <c r="TDO25" s="199"/>
      <c r="TDP25" s="199"/>
      <c r="TDQ25" s="199"/>
      <c r="TDR25" s="199"/>
      <c r="TDS25" s="199"/>
      <c r="TDT25" s="199"/>
      <c r="TDU25" s="199"/>
      <c r="TDV25" s="199"/>
      <c r="TDW25" s="199"/>
      <c r="TDX25" s="199"/>
      <c r="TDY25" s="199"/>
      <c r="TDZ25" s="199"/>
      <c r="TEA25" s="199"/>
      <c r="TEB25" s="199"/>
      <c r="TEC25" s="199"/>
      <c r="TED25" s="199"/>
      <c r="TEE25" s="199"/>
      <c r="TEF25" s="199"/>
      <c r="TEG25" s="199"/>
      <c r="TEH25" s="199"/>
      <c r="TEI25" s="199"/>
      <c r="TEJ25" s="199"/>
      <c r="TEK25" s="199"/>
      <c r="TEL25" s="199"/>
      <c r="TEM25" s="199"/>
      <c r="TEN25" s="199"/>
      <c r="TEO25" s="199"/>
      <c r="TEP25" s="199"/>
      <c r="TEQ25" s="199"/>
      <c r="TER25" s="199"/>
      <c r="TES25" s="199"/>
      <c r="TET25" s="199"/>
      <c r="TEU25" s="199"/>
      <c r="TEV25" s="199"/>
      <c r="TEW25" s="199"/>
      <c r="TEX25" s="199"/>
      <c r="TEY25" s="199"/>
      <c r="TEZ25" s="199"/>
      <c r="TFA25" s="199"/>
      <c r="TFB25" s="199"/>
      <c r="TFC25" s="199"/>
      <c r="TFD25" s="199"/>
      <c r="TFE25" s="199"/>
      <c r="TFF25" s="199"/>
      <c r="TFG25" s="199"/>
      <c r="TFH25" s="199"/>
      <c r="TFI25" s="199"/>
      <c r="TFJ25" s="199"/>
      <c r="TFK25" s="199"/>
      <c r="TFL25" s="199"/>
      <c r="TFM25" s="199"/>
      <c r="TFN25" s="199"/>
      <c r="TFO25" s="199"/>
      <c r="TFP25" s="199"/>
      <c r="TFQ25" s="199"/>
      <c r="TFR25" s="199"/>
      <c r="TFS25" s="199"/>
      <c r="TFT25" s="199"/>
      <c r="TFU25" s="199"/>
      <c r="TFV25" s="199"/>
      <c r="TFW25" s="199"/>
      <c r="TFX25" s="199"/>
      <c r="TFY25" s="199"/>
      <c r="TFZ25" s="199"/>
      <c r="TGA25" s="199"/>
      <c r="TGB25" s="199"/>
      <c r="TGC25" s="199"/>
      <c r="TGD25" s="199"/>
      <c r="TGE25" s="199"/>
      <c r="TGF25" s="199"/>
      <c r="TGG25" s="199"/>
      <c r="TGH25" s="199"/>
      <c r="TGI25" s="199"/>
      <c r="TGJ25" s="199"/>
      <c r="TGK25" s="199"/>
      <c r="TGL25" s="199"/>
      <c r="TGM25" s="199"/>
      <c r="TGN25" s="199"/>
      <c r="TGO25" s="199"/>
      <c r="TGP25" s="199"/>
      <c r="TGQ25" s="199"/>
      <c r="TGR25" s="199"/>
      <c r="TGS25" s="199"/>
      <c r="TGT25" s="199"/>
      <c r="TGU25" s="199"/>
      <c r="TGV25" s="199"/>
      <c r="TGW25" s="199"/>
      <c r="TGX25" s="199"/>
      <c r="TGY25" s="199"/>
      <c r="TGZ25" s="199"/>
      <c r="THA25" s="199"/>
      <c r="THB25" s="199"/>
      <c r="THC25" s="199"/>
      <c r="THD25" s="199"/>
      <c r="THE25" s="199"/>
      <c r="THF25" s="199"/>
      <c r="THG25" s="199"/>
      <c r="THH25" s="199"/>
      <c r="THI25" s="199"/>
      <c r="THJ25" s="199"/>
      <c r="THK25" s="199"/>
      <c r="THL25" s="199"/>
      <c r="THM25" s="199"/>
      <c r="THN25" s="199"/>
      <c r="THO25" s="199"/>
      <c r="THP25" s="199"/>
      <c r="THQ25" s="199"/>
      <c r="THR25" s="199"/>
      <c r="THS25" s="199"/>
      <c r="THT25" s="199"/>
      <c r="THU25" s="199"/>
      <c r="THV25" s="199"/>
      <c r="THW25" s="199"/>
      <c r="THX25" s="199"/>
      <c r="THY25" s="199"/>
      <c r="THZ25" s="199"/>
      <c r="TIA25" s="199"/>
      <c r="TIB25" s="199"/>
      <c r="TIC25" s="199"/>
      <c r="TID25" s="199"/>
      <c r="TIE25" s="199"/>
      <c r="TIF25" s="199"/>
      <c r="TIG25" s="199"/>
      <c r="TIH25" s="199"/>
      <c r="TII25" s="199"/>
      <c r="TIJ25" s="199"/>
      <c r="TIK25" s="199"/>
      <c r="TIL25" s="199"/>
      <c r="TIM25" s="199"/>
      <c r="TIN25" s="199"/>
      <c r="TIO25" s="199"/>
      <c r="TIP25" s="199"/>
      <c r="TIQ25" s="199"/>
      <c r="TIR25" s="199"/>
      <c r="TIS25" s="199"/>
      <c r="TIT25" s="199"/>
      <c r="TIU25" s="199"/>
      <c r="TIV25" s="199"/>
      <c r="TIW25" s="199"/>
      <c r="TIX25" s="199"/>
      <c r="TIY25" s="199"/>
      <c r="TIZ25" s="199"/>
      <c r="TJA25" s="199"/>
      <c r="TJB25" s="199"/>
      <c r="TJC25" s="199"/>
      <c r="TJD25" s="199"/>
      <c r="TJE25" s="199"/>
      <c r="TJF25" s="199"/>
      <c r="TJG25" s="199"/>
      <c r="TJH25" s="199"/>
      <c r="TJI25" s="199"/>
      <c r="TJJ25" s="199"/>
      <c r="TJK25" s="199"/>
      <c r="TJL25" s="199"/>
      <c r="TJM25" s="199"/>
      <c r="TJN25" s="199"/>
      <c r="TJO25" s="199"/>
      <c r="TJP25" s="199"/>
      <c r="TJQ25" s="199"/>
      <c r="TJR25" s="199"/>
      <c r="TJS25" s="199"/>
      <c r="TJT25" s="199"/>
      <c r="TJU25" s="199"/>
      <c r="TJV25" s="199"/>
      <c r="TJW25" s="199"/>
      <c r="TJX25" s="199"/>
      <c r="TJY25" s="199"/>
      <c r="TJZ25" s="199"/>
      <c r="TKA25" s="199"/>
      <c r="TKB25" s="199"/>
      <c r="TKC25" s="199"/>
      <c r="TKD25" s="199"/>
      <c r="TKE25" s="199"/>
      <c r="TKF25" s="199"/>
      <c r="TKG25" s="199"/>
      <c r="TKH25" s="199"/>
      <c r="TKI25" s="199"/>
      <c r="TKJ25" s="199"/>
      <c r="TKK25" s="199"/>
      <c r="TKL25" s="199"/>
      <c r="TKM25" s="199"/>
      <c r="TKN25" s="199"/>
      <c r="TKO25" s="199"/>
      <c r="TKP25" s="199"/>
      <c r="TKQ25" s="199"/>
      <c r="TKR25" s="199"/>
      <c r="TKS25" s="199"/>
      <c r="TKT25" s="199"/>
      <c r="TKU25" s="199"/>
      <c r="TKV25" s="199"/>
      <c r="TKW25" s="199"/>
      <c r="TKX25" s="199"/>
      <c r="TKY25" s="199"/>
      <c r="TKZ25" s="199"/>
      <c r="TLA25" s="199"/>
      <c r="TLB25" s="199"/>
      <c r="TLC25" s="199"/>
      <c r="TLD25" s="199"/>
      <c r="TLE25" s="199"/>
      <c r="TLF25" s="199"/>
      <c r="TLG25" s="199"/>
      <c r="TLH25" s="199"/>
      <c r="TLI25" s="199"/>
      <c r="TLJ25" s="199"/>
      <c r="TLK25" s="199"/>
      <c r="TLL25" s="199"/>
      <c r="TLM25" s="199"/>
      <c r="TLN25" s="199"/>
      <c r="TLO25" s="199"/>
      <c r="TLP25" s="199"/>
      <c r="TLQ25" s="199"/>
      <c r="TLR25" s="199"/>
      <c r="TLS25" s="199"/>
      <c r="TLT25" s="199"/>
      <c r="TLU25" s="199"/>
      <c r="TLV25" s="199"/>
      <c r="TLW25" s="199"/>
      <c r="TLX25" s="199"/>
      <c r="TLY25" s="199"/>
      <c r="TLZ25" s="199"/>
      <c r="TMA25" s="199"/>
      <c r="TMB25" s="199"/>
      <c r="TMC25" s="199"/>
      <c r="TMD25" s="199"/>
      <c r="TME25" s="199"/>
      <c r="TMF25" s="199"/>
      <c r="TMG25" s="199"/>
      <c r="TMH25" s="199"/>
      <c r="TMI25" s="199"/>
      <c r="TMJ25" s="199"/>
      <c r="TMK25" s="199"/>
      <c r="TML25" s="199"/>
      <c r="TMM25" s="199"/>
      <c r="TMN25" s="199"/>
      <c r="TMO25" s="199"/>
      <c r="TMP25" s="199"/>
      <c r="TMQ25" s="199"/>
      <c r="TMR25" s="199"/>
      <c r="TMS25" s="199"/>
      <c r="TMT25" s="199"/>
      <c r="TMU25" s="199"/>
      <c r="TMV25" s="199"/>
      <c r="TMW25" s="199"/>
      <c r="TMX25" s="199"/>
      <c r="TMY25" s="199"/>
      <c r="TMZ25" s="199"/>
      <c r="TNA25" s="199"/>
      <c r="TNB25" s="199"/>
      <c r="TNC25" s="199"/>
      <c r="TND25" s="199"/>
      <c r="TNE25" s="199"/>
      <c r="TNF25" s="199"/>
      <c r="TNG25" s="199"/>
      <c r="TNH25" s="199"/>
      <c r="TNI25" s="199"/>
      <c r="TNJ25" s="199"/>
      <c r="TNK25" s="199"/>
      <c r="TNL25" s="199"/>
      <c r="TNM25" s="199"/>
      <c r="TNN25" s="199"/>
      <c r="TNO25" s="199"/>
      <c r="TNP25" s="199"/>
      <c r="TNQ25" s="199"/>
      <c r="TNR25" s="199"/>
      <c r="TNS25" s="199"/>
      <c r="TNT25" s="199"/>
      <c r="TNU25" s="199"/>
      <c r="TNV25" s="199"/>
      <c r="TNW25" s="199"/>
      <c r="TNX25" s="199"/>
      <c r="TNY25" s="199"/>
      <c r="TNZ25" s="199"/>
      <c r="TOA25" s="199"/>
      <c r="TOB25" s="199"/>
      <c r="TOC25" s="199"/>
      <c r="TOD25" s="199"/>
      <c r="TOE25" s="199"/>
      <c r="TOF25" s="199"/>
      <c r="TOG25" s="199"/>
      <c r="TOH25" s="199"/>
      <c r="TOI25" s="199"/>
      <c r="TOJ25" s="199"/>
      <c r="TOK25" s="199"/>
      <c r="TOL25" s="199"/>
      <c r="TOM25" s="199"/>
      <c r="TON25" s="199"/>
      <c r="TOO25" s="199"/>
      <c r="TOP25" s="199"/>
      <c r="TOQ25" s="199"/>
      <c r="TOR25" s="199"/>
      <c r="TOS25" s="199"/>
      <c r="TOT25" s="199"/>
      <c r="TOU25" s="199"/>
      <c r="TOV25" s="199"/>
      <c r="TOW25" s="199"/>
      <c r="TOX25" s="199"/>
      <c r="TOY25" s="199"/>
      <c r="TOZ25" s="199"/>
      <c r="TPA25" s="199"/>
      <c r="TPB25" s="199"/>
      <c r="TPC25" s="199"/>
      <c r="TPD25" s="199"/>
      <c r="TPE25" s="199"/>
      <c r="TPF25" s="199"/>
      <c r="TPG25" s="199"/>
      <c r="TPH25" s="199"/>
      <c r="TPI25" s="199"/>
      <c r="TPJ25" s="199"/>
      <c r="TPK25" s="199"/>
      <c r="TPL25" s="199"/>
      <c r="TPM25" s="199"/>
      <c r="TPN25" s="199"/>
      <c r="TPO25" s="199"/>
      <c r="TPP25" s="199"/>
      <c r="TPQ25" s="199"/>
      <c r="TPR25" s="199"/>
      <c r="TPS25" s="199"/>
      <c r="TPT25" s="199"/>
      <c r="TPU25" s="199"/>
      <c r="TPV25" s="199"/>
      <c r="TPW25" s="199"/>
      <c r="TPX25" s="199"/>
      <c r="TPY25" s="199"/>
      <c r="TPZ25" s="199"/>
      <c r="TQA25" s="199"/>
      <c r="TQB25" s="199"/>
      <c r="TQC25" s="199"/>
      <c r="TQD25" s="199"/>
      <c r="TQE25" s="199"/>
      <c r="TQF25" s="199"/>
      <c r="TQG25" s="199"/>
      <c r="TQH25" s="199"/>
      <c r="TQI25" s="199"/>
      <c r="TQJ25" s="199"/>
      <c r="TQK25" s="199"/>
      <c r="TQL25" s="199"/>
      <c r="TQM25" s="199"/>
      <c r="TQN25" s="199"/>
      <c r="TQO25" s="199"/>
      <c r="TQP25" s="199"/>
      <c r="TQQ25" s="199"/>
      <c r="TQR25" s="199"/>
      <c r="TQS25" s="199"/>
      <c r="TQT25" s="199"/>
      <c r="TQU25" s="199"/>
      <c r="TQV25" s="199"/>
      <c r="TQW25" s="199"/>
      <c r="TQX25" s="199"/>
      <c r="TQY25" s="199"/>
      <c r="TQZ25" s="199"/>
      <c r="TRA25" s="199"/>
      <c r="TRB25" s="199"/>
      <c r="TRC25" s="199"/>
      <c r="TRD25" s="199"/>
      <c r="TRE25" s="199"/>
      <c r="TRF25" s="199"/>
      <c r="TRG25" s="199"/>
      <c r="TRH25" s="199"/>
      <c r="TRI25" s="199"/>
      <c r="TRJ25" s="199"/>
      <c r="TRK25" s="199"/>
      <c r="TRL25" s="199"/>
      <c r="TRM25" s="199"/>
      <c r="TRN25" s="199"/>
      <c r="TRO25" s="199"/>
      <c r="TRP25" s="199"/>
      <c r="TRQ25" s="199"/>
      <c r="TRR25" s="199"/>
      <c r="TRS25" s="199"/>
      <c r="TRT25" s="199"/>
      <c r="TRU25" s="199"/>
      <c r="TRV25" s="199"/>
      <c r="TRW25" s="199"/>
      <c r="TRX25" s="199"/>
      <c r="TRY25" s="199"/>
      <c r="TRZ25" s="199"/>
      <c r="TSA25" s="199"/>
      <c r="TSB25" s="199"/>
      <c r="TSC25" s="199"/>
      <c r="TSD25" s="199"/>
      <c r="TSE25" s="199"/>
      <c r="TSF25" s="199"/>
      <c r="TSG25" s="199"/>
      <c r="TSH25" s="199"/>
      <c r="TSI25" s="199"/>
      <c r="TSJ25" s="199"/>
      <c r="TSK25" s="199"/>
      <c r="TSL25" s="199"/>
      <c r="TSM25" s="199"/>
      <c r="TSN25" s="199"/>
      <c r="TSO25" s="199"/>
      <c r="TSP25" s="199"/>
      <c r="TSQ25" s="199"/>
      <c r="TSR25" s="199"/>
      <c r="TSS25" s="199"/>
      <c r="TST25" s="199"/>
      <c r="TSU25" s="199"/>
      <c r="TSV25" s="199"/>
      <c r="TSW25" s="199"/>
      <c r="TSX25" s="199"/>
      <c r="TSY25" s="199"/>
      <c r="TSZ25" s="199"/>
      <c r="TTA25" s="199"/>
      <c r="TTB25" s="199"/>
      <c r="TTC25" s="199"/>
      <c r="TTD25" s="199"/>
      <c r="TTE25" s="199"/>
      <c r="TTF25" s="199"/>
      <c r="TTG25" s="199"/>
      <c r="TTH25" s="199"/>
      <c r="TTI25" s="199"/>
      <c r="TTJ25" s="199"/>
      <c r="TTK25" s="199"/>
      <c r="TTL25" s="199"/>
      <c r="TTM25" s="199"/>
      <c r="TTN25" s="199"/>
      <c r="TTO25" s="199"/>
      <c r="TTP25" s="199"/>
      <c r="TTQ25" s="199"/>
      <c r="TTR25" s="199"/>
      <c r="TTS25" s="199"/>
      <c r="TTT25" s="199"/>
      <c r="TTU25" s="199"/>
      <c r="TTV25" s="199"/>
      <c r="TTW25" s="199"/>
      <c r="TTX25" s="199"/>
      <c r="TTY25" s="199"/>
      <c r="TTZ25" s="199"/>
      <c r="TUA25" s="199"/>
      <c r="TUB25" s="199"/>
      <c r="TUC25" s="199"/>
      <c r="TUD25" s="199"/>
      <c r="TUE25" s="199"/>
      <c r="TUF25" s="199"/>
      <c r="TUG25" s="199"/>
      <c r="TUH25" s="199"/>
      <c r="TUI25" s="199"/>
      <c r="TUJ25" s="199"/>
      <c r="TUK25" s="199"/>
      <c r="TUL25" s="199"/>
      <c r="TUM25" s="199"/>
      <c r="TUN25" s="199"/>
      <c r="TUO25" s="199"/>
      <c r="TUP25" s="199"/>
      <c r="TUQ25" s="199"/>
      <c r="TUR25" s="199"/>
      <c r="TUS25" s="199"/>
      <c r="TUT25" s="199"/>
      <c r="TUU25" s="199"/>
      <c r="TUV25" s="199"/>
      <c r="TUW25" s="199"/>
      <c r="TUX25" s="199"/>
      <c r="TUY25" s="199"/>
      <c r="TUZ25" s="199"/>
      <c r="TVA25" s="199"/>
      <c r="TVB25" s="199"/>
      <c r="TVC25" s="199"/>
      <c r="TVD25" s="199"/>
      <c r="TVE25" s="199"/>
      <c r="TVF25" s="199"/>
      <c r="TVG25" s="199"/>
      <c r="TVH25" s="199"/>
      <c r="TVI25" s="199"/>
      <c r="TVJ25" s="199"/>
      <c r="TVK25" s="199"/>
      <c r="TVL25" s="199"/>
      <c r="TVM25" s="199"/>
      <c r="TVN25" s="199"/>
      <c r="TVO25" s="199"/>
      <c r="TVP25" s="199"/>
      <c r="TVQ25" s="199"/>
      <c r="TVR25" s="199"/>
      <c r="TVS25" s="199"/>
      <c r="TVT25" s="199"/>
      <c r="TVU25" s="199"/>
      <c r="TVV25" s="199"/>
      <c r="TVW25" s="199"/>
      <c r="TVX25" s="199"/>
      <c r="TVY25" s="199"/>
      <c r="TVZ25" s="199"/>
      <c r="TWA25" s="199"/>
      <c r="TWB25" s="199"/>
      <c r="TWC25" s="199"/>
      <c r="TWD25" s="199"/>
      <c r="TWE25" s="199"/>
      <c r="TWF25" s="199"/>
      <c r="TWG25" s="199"/>
      <c r="TWH25" s="199"/>
      <c r="TWI25" s="199"/>
      <c r="TWJ25" s="199"/>
      <c r="TWK25" s="199"/>
      <c r="TWL25" s="199"/>
      <c r="TWM25" s="199"/>
      <c r="TWN25" s="199"/>
      <c r="TWO25" s="199"/>
      <c r="TWP25" s="199"/>
      <c r="TWQ25" s="199"/>
      <c r="TWR25" s="199"/>
      <c r="TWS25" s="199"/>
      <c r="TWT25" s="199"/>
      <c r="TWU25" s="199"/>
      <c r="TWV25" s="199"/>
      <c r="TWW25" s="199"/>
      <c r="TWX25" s="199"/>
      <c r="TWY25" s="199"/>
      <c r="TWZ25" s="199"/>
      <c r="TXA25" s="199"/>
      <c r="TXB25" s="199"/>
      <c r="TXC25" s="199"/>
      <c r="TXD25" s="199"/>
      <c r="TXE25" s="199"/>
      <c r="TXF25" s="199"/>
      <c r="TXG25" s="199"/>
      <c r="TXH25" s="199"/>
      <c r="TXI25" s="199"/>
      <c r="TXJ25" s="199"/>
      <c r="TXK25" s="199"/>
      <c r="TXL25" s="199"/>
      <c r="TXM25" s="199"/>
      <c r="TXN25" s="199"/>
      <c r="TXO25" s="199"/>
      <c r="TXP25" s="199"/>
      <c r="TXQ25" s="199"/>
      <c r="TXR25" s="199"/>
      <c r="TXS25" s="199"/>
      <c r="TXT25" s="199"/>
      <c r="TXU25" s="199"/>
      <c r="TXV25" s="199"/>
      <c r="TXW25" s="199"/>
      <c r="TXX25" s="199"/>
      <c r="TXY25" s="199"/>
      <c r="TXZ25" s="199"/>
      <c r="TYA25" s="199"/>
      <c r="TYB25" s="199"/>
      <c r="TYC25" s="199"/>
      <c r="TYD25" s="199"/>
      <c r="TYE25" s="199"/>
      <c r="TYF25" s="199"/>
      <c r="TYG25" s="199"/>
      <c r="TYH25" s="199"/>
      <c r="TYI25" s="199"/>
      <c r="TYJ25" s="199"/>
      <c r="TYK25" s="199"/>
      <c r="TYL25" s="199"/>
      <c r="TYM25" s="199"/>
      <c r="TYN25" s="199"/>
      <c r="TYO25" s="199"/>
      <c r="TYP25" s="199"/>
      <c r="TYQ25" s="199"/>
      <c r="TYR25" s="199"/>
      <c r="TYS25" s="199"/>
      <c r="TYT25" s="199"/>
      <c r="TYU25" s="199"/>
      <c r="TYV25" s="199"/>
      <c r="TYW25" s="199"/>
      <c r="TYX25" s="199"/>
      <c r="TYY25" s="199"/>
      <c r="TYZ25" s="199"/>
      <c r="TZA25" s="199"/>
      <c r="TZB25" s="199"/>
      <c r="TZC25" s="199"/>
      <c r="TZD25" s="199"/>
      <c r="TZE25" s="199"/>
      <c r="TZF25" s="199"/>
      <c r="TZG25" s="199"/>
      <c r="TZH25" s="199"/>
      <c r="TZI25" s="199"/>
      <c r="TZJ25" s="199"/>
      <c r="TZK25" s="199"/>
      <c r="TZL25" s="199"/>
      <c r="TZM25" s="199"/>
      <c r="TZN25" s="199"/>
      <c r="TZO25" s="199"/>
      <c r="TZP25" s="199"/>
      <c r="TZQ25" s="199"/>
      <c r="TZR25" s="199"/>
      <c r="TZS25" s="199"/>
      <c r="TZT25" s="199"/>
      <c r="TZU25" s="199"/>
      <c r="TZV25" s="199"/>
      <c r="TZW25" s="199"/>
      <c r="TZX25" s="199"/>
      <c r="TZY25" s="199"/>
      <c r="TZZ25" s="199"/>
      <c r="UAA25" s="199"/>
      <c r="UAB25" s="199"/>
      <c r="UAC25" s="199"/>
      <c r="UAD25" s="199"/>
      <c r="UAE25" s="199"/>
      <c r="UAF25" s="199"/>
      <c r="UAG25" s="199"/>
      <c r="UAH25" s="199"/>
      <c r="UAI25" s="199"/>
      <c r="UAJ25" s="199"/>
      <c r="UAK25" s="199"/>
      <c r="UAL25" s="199"/>
      <c r="UAM25" s="199"/>
      <c r="UAN25" s="199"/>
      <c r="UAO25" s="199"/>
      <c r="UAP25" s="199"/>
      <c r="UAQ25" s="199"/>
      <c r="UAR25" s="199"/>
      <c r="UAS25" s="199"/>
      <c r="UAT25" s="199"/>
      <c r="UAU25" s="199"/>
      <c r="UAV25" s="199"/>
      <c r="UAW25" s="199"/>
      <c r="UAX25" s="199"/>
      <c r="UAY25" s="199"/>
      <c r="UAZ25" s="199"/>
      <c r="UBA25" s="199"/>
      <c r="UBB25" s="199"/>
      <c r="UBC25" s="199"/>
      <c r="UBD25" s="199"/>
      <c r="UBE25" s="199"/>
      <c r="UBF25" s="199"/>
      <c r="UBG25" s="199"/>
      <c r="UBH25" s="199"/>
      <c r="UBI25" s="199"/>
      <c r="UBJ25" s="199"/>
      <c r="UBK25" s="199"/>
      <c r="UBL25" s="199"/>
      <c r="UBM25" s="199"/>
      <c r="UBN25" s="199"/>
      <c r="UBO25" s="199"/>
      <c r="UBP25" s="199"/>
      <c r="UBQ25" s="199"/>
      <c r="UBR25" s="199"/>
      <c r="UBS25" s="199"/>
      <c r="UBT25" s="199"/>
      <c r="UBU25" s="199"/>
      <c r="UBV25" s="199"/>
      <c r="UBW25" s="199"/>
      <c r="UBX25" s="199"/>
      <c r="UBY25" s="199"/>
      <c r="UBZ25" s="199"/>
      <c r="UCA25" s="199"/>
      <c r="UCB25" s="199"/>
      <c r="UCC25" s="199"/>
      <c r="UCD25" s="199"/>
      <c r="UCE25" s="199"/>
      <c r="UCF25" s="199"/>
      <c r="UCG25" s="199"/>
      <c r="UCH25" s="199"/>
      <c r="UCI25" s="199"/>
      <c r="UCJ25" s="199"/>
      <c r="UCK25" s="199"/>
      <c r="UCL25" s="199"/>
      <c r="UCM25" s="199"/>
      <c r="UCN25" s="199"/>
      <c r="UCO25" s="199"/>
      <c r="UCP25" s="199"/>
      <c r="UCQ25" s="199"/>
      <c r="UCR25" s="199"/>
      <c r="UCS25" s="199"/>
      <c r="UCT25" s="199"/>
      <c r="UCU25" s="199"/>
      <c r="UCV25" s="199"/>
      <c r="UCW25" s="199"/>
      <c r="UCX25" s="199"/>
      <c r="UCY25" s="199"/>
      <c r="UCZ25" s="199"/>
      <c r="UDA25" s="199"/>
      <c r="UDB25" s="199"/>
      <c r="UDC25" s="199"/>
      <c r="UDD25" s="199"/>
      <c r="UDE25" s="199"/>
      <c r="UDF25" s="199"/>
      <c r="UDG25" s="199"/>
      <c r="UDH25" s="199"/>
      <c r="UDI25" s="199"/>
      <c r="UDJ25" s="199"/>
      <c r="UDK25" s="199"/>
      <c r="UDL25" s="199"/>
      <c r="UDM25" s="199"/>
      <c r="UDN25" s="199"/>
      <c r="UDO25" s="199"/>
      <c r="UDP25" s="199"/>
      <c r="UDQ25" s="199"/>
      <c r="UDR25" s="199"/>
      <c r="UDS25" s="199"/>
      <c r="UDT25" s="199"/>
      <c r="UDU25" s="199"/>
      <c r="UDV25" s="199"/>
      <c r="UDW25" s="199"/>
      <c r="UDX25" s="199"/>
      <c r="UDY25" s="199"/>
      <c r="UDZ25" s="199"/>
      <c r="UEA25" s="199"/>
      <c r="UEB25" s="199"/>
      <c r="UEC25" s="199"/>
      <c r="UED25" s="199"/>
      <c r="UEE25" s="199"/>
      <c r="UEF25" s="199"/>
      <c r="UEG25" s="199"/>
      <c r="UEH25" s="199"/>
      <c r="UEI25" s="199"/>
      <c r="UEJ25" s="199"/>
      <c r="UEK25" s="199"/>
      <c r="UEL25" s="199"/>
      <c r="UEM25" s="199"/>
      <c r="UEN25" s="199"/>
      <c r="UEO25" s="199"/>
      <c r="UEP25" s="199"/>
      <c r="UEQ25" s="199"/>
      <c r="UER25" s="199"/>
      <c r="UES25" s="199"/>
      <c r="UET25" s="199"/>
      <c r="UEU25" s="199"/>
      <c r="UEV25" s="199"/>
      <c r="UEW25" s="199"/>
      <c r="UEX25" s="199"/>
      <c r="UEY25" s="199"/>
      <c r="UEZ25" s="199"/>
      <c r="UFA25" s="199"/>
      <c r="UFB25" s="199"/>
      <c r="UFC25" s="199"/>
      <c r="UFD25" s="199"/>
      <c r="UFE25" s="199"/>
      <c r="UFF25" s="199"/>
      <c r="UFG25" s="199"/>
      <c r="UFH25" s="199"/>
      <c r="UFI25" s="199"/>
      <c r="UFJ25" s="199"/>
      <c r="UFK25" s="199"/>
      <c r="UFL25" s="199"/>
      <c r="UFM25" s="199"/>
      <c r="UFN25" s="199"/>
      <c r="UFO25" s="199"/>
      <c r="UFP25" s="199"/>
      <c r="UFQ25" s="199"/>
      <c r="UFR25" s="199"/>
      <c r="UFS25" s="199"/>
      <c r="UFT25" s="199"/>
      <c r="UFU25" s="199"/>
      <c r="UFV25" s="199"/>
      <c r="UFW25" s="199"/>
      <c r="UFX25" s="199"/>
      <c r="UFY25" s="199"/>
      <c r="UFZ25" s="199"/>
      <c r="UGA25" s="199"/>
      <c r="UGB25" s="199"/>
      <c r="UGC25" s="199"/>
      <c r="UGD25" s="199"/>
      <c r="UGE25" s="199"/>
      <c r="UGF25" s="199"/>
      <c r="UGG25" s="199"/>
      <c r="UGH25" s="199"/>
      <c r="UGI25" s="199"/>
      <c r="UGJ25" s="199"/>
      <c r="UGK25" s="199"/>
      <c r="UGL25" s="199"/>
      <c r="UGM25" s="199"/>
      <c r="UGN25" s="199"/>
      <c r="UGO25" s="199"/>
      <c r="UGP25" s="199"/>
      <c r="UGQ25" s="199"/>
      <c r="UGR25" s="199"/>
      <c r="UGS25" s="199"/>
      <c r="UGT25" s="199"/>
      <c r="UGU25" s="199"/>
      <c r="UGV25" s="199"/>
      <c r="UGW25" s="199"/>
      <c r="UGX25" s="199"/>
      <c r="UGY25" s="199"/>
      <c r="UGZ25" s="199"/>
      <c r="UHA25" s="199"/>
      <c r="UHB25" s="199"/>
      <c r="UHC25" s="199"/>
      <c r="UHD25" s="199"/>
      <c r="UHE25" s="199"/>
      <c r="UHF25" s="199"/>
      <c r="UHG25" s="199"/>
      <c r="UHH25" s="199"/>
      <c r="UHI25" s="199"/>
      <c r="UHJ25" s="199"/>
      <c r="UHK25" s="199"/>
      <c r="UHL25" s="199"/>
      <c r="UHM25" s="199"/>
      <c r="UHN25" s="199"/>
      <c r="UHO25" s="199"/>
      <c r="UHP25" s="199"/>
      <c r="UHQ25" s="199"/>
      <c r="UHR25" s="199"/>
      <c r="UHS25" s="199"/>
      <c r="UHT25" s="199"/>
      <c r="UHU25" s="199"/>
      <c r="UHV25" s="199"/>
      <c r="UHW25" s="199"/>
      <c r="UHX25" s="199"/>
      <c r="UHY25" s="199"/>
      <c r="UHZ25" s="199"/>
      <c r="UIA25" s="199"/>
      <c r="UIB25" s="199"/>
      <c r="UIC25" s="199"/>
      <c r="UID25" s="199"/>
      <c r="UIE25" s="199"/>
      <c r="UIF25" s="199"/>
      <c r="UIG25" s="199"/>
      <c r="UIH25" s="199"/>
      <c r="UII25" s="199"/>
      <c r="UIJ25" s="199"/>
      <c r="UIK25" s="199"/>
      <c r="UIL25" s="199"/>
      <c r="UIM25" s="199"/>
      <c r="UIN25" s="199"/>
      <c r="UIO25" s="199"/>
      <c r="UIP25" s="199"/>
      <c r="UIQ25" s="199"/>
      <c r="UIR25" s="199"/>
      <c r="UIS25" s="199"/>
      <c r="UIT25" s="199"/>
      <c r="UIU25" s="199"/>
      <c r="UIV25" s="199"/>
      <c r="UIW25" s="199"/>
      <c r="UIX25" s="199"/>
      <c r="UIY25" s="199"/>
      <c r="UIZ25" s="199"/>
      <c r="UJA25" s="199"/>
      <c r="UJB25" s="199"/>
      <c r="UJC25" s="199"/>
      <c r="UJD25" s="199"/>
      <c r="UJE25" s="199"/>
      <c r="UJF25" s="199"/>
      <c r="UJG25" s="199"/>
      <c r="UJH25" s="199"/>
      <c r="UJI25" s="199"/>
      <c r="UJJ25" s="199"/>
      <c r="UJK25" s="199"/>
      <c r="UJL25" s="199"/>
      <c r="UJM25" s="199"/>
      <c r="UJN25" s="199"/>
      <c r="UJO25" s="199"/>
      <c r="UJP25" s="199"/>
      <c r="UJQ25" s="199"/>
      <c r="UJR25" s="199"/>
      <c r="UJS25" s="199"/>
      <c r="UJT25" s="199"/>
      <c r="UJU25" s="199"/>
      <c r="UJV25" s="199"/>
      <c r="UJW25" s="199"/>
      <c r="UJX25" s="199"/>
      <c r="UJY25" s="199"/>
      <c r="UJZ25" s="199"/>
      <c r="UKA25" s="199"/>
      <c r="UKB25" s="199"/>
      <c r="UKC25" s="199"/>
      <c r="UKD25" s="199"/>
      <c r="UKE25" s="199"/>
      <c r="UKF25" s="199"/>
      <c r="UKG25" s="199"/>
      <c r="UKH25" s="199"/>
      <c r="UKI25" s="199"/>
      <c r="UKJ25" s="199"/>
      <c r="UKK25" s="199"/>
      <c r="UKL25" s="199"/>
      <c r="UKM25" s="199"/>
      <c r="UKN25" s="199"/>
      <c r="UKO25" s="199"/>
      <c r="UKP25" s="199"/>
      <c r="UKQ25" s="199"/>
      <c r="UKR25" s="199"/>
      <c r="UKS25" s="199"/>
      <c r="UKT25" s="199"/>
      <c r="UKU25" s="199"/>
      <c r="UKV25" s="199"/>
      <c r="UKW25" s="199"/>
      <c r="UKX25" s="199"/>
      <c r="UKY25" s="199"/>
      <c r="UKZ25" s="199"/>
      <c r="ULA25" s="199"/>
      <c r="ULB25" s="199"/>
      <c r="ULC25" s="199"/>
      <c r="ULD25" s="199"/>
      <c r="ULE25" s="199"/>
      <c r="ULF25" s="199"/>
      <c r="ULG25" s="199"/>
      <c r="ULH25" s="199"/>
      <c r="ULI25" s="199"/>
      <c r="ULJ25" s="199"/>
      <c r="ULK25" s="199"/>
      <c r="ULL25" s="199"/>
      <c r="ULM25" s="199"/>
      <c r="ULN25" s="199"/>
      <c r="ULO25" s="199"/>
      <c r="ULP25" s="199"/>
      <c r="ULQ25" s="199"/>
      <c r="ULR25" s="199"/>
      <c r="ULS25" s="199"/>
      <c r="ULT25" s="199"/>
      <c r="ULU25" s="199"/>
      <c r="ULV25" s="199"/>
      <c r="ULW25" s="199"/>
      <c r="ULX25" s="199"/>
      <c r="ULY25" s="199"/>
      <c r="ULZ25" s="199"/>
      <c r="UMA25" s="199"/>
      <c r="UMB25" s="199"/>
      <c r="UMC25" s="199"/>
      <c r="UMD25" s="199"/>
      <c r="UME25" s="199"/>
      <c r="UMF25" s="199"/>
      <c r="UMG25" s="199"/>
      <c r="UMH25" s="199"/>
      <c r="UMI25" s="199"/>
      <c r="UMJ25" s="199"/>
      <c r="UMK25" s="199"/>
      <c r="UML25" s="199"/>
      <c r="UMM25" s="199"/>
      <c r="UMN25" s="199"/>
      <c r="UMO25" s="199"/>
      <c r="UMP25" s="199"/>
      <c r="UMQ25" s="199"/>
      <c r="UMR25" s="199"/>
      <c r="UMS25" s="199"/>
      <c r="UMT25" s="199"/>
      <c r="UMU25" s="199"/>
      <c r="UMV25" s="199"/>
      <c r="UMW25" s="199"/>
      <c r="UMX25" s="199"/>
      <c r="UMY25" s="199"/>
      <c r="UMZ25" s="199"/>
      <c r="UNA25" s="199"/>
      <c r="UNB25" s="199"/>
      <c r="UNC25" s="199"/>
      <c r="UND25" s="199"/>
      <c r="UNE25" s="199"/>
      <c r="UNF25" s="199"/>
      <c r="UNG25" s="199"/>
      <c r="UNH25" s="199"/>
      <c r="UNI25" s="199"/>
      <c r="UNJ25" s="199"/>
      <c r="UNK25" s="199"/>
      <c r="UNL25" s="199"/>
      <c r="UNM25" s="199"/>
      <c r="UNN25" s="199"/>
      <c r="UNO25" s="199"/>
      <c r="UNP25" s="199"/>
      <c r="UNQ25" s="199"/>
      <c r="UNR25" s="199"/>
      <c r="UNS25" s="199"/>
      <c r="UNT25" s="199"/>
      <c r="UNU25" s="199"/>
      <c r="UNV25" s="199"/>
      <c r="UNW25" s="199"/>
      <c r="UNX25" s="199"/>
      <c r="UNY25" s="199"/>
      <c r="UNZ25" s="199"/>
      <c r="UOA25" s="199"/>
      <c r="UOB25" s="199"/>
      <c r="UOC25" s="199"/>
      <c r="UOD25" s="199"/>
      <c r="UOE25" s="199"/>
      <c r="UOF25" s="199"/>
      <c r="UOG25" s="199"/>
      <c r="UOH25" s="199"/>
      <c r="UOI25" s="199"/>
      <c r="UOJ25" s="199"/>
      <c r="UOK25" s="199"/>
      <c r="UOL25" s="199"/>
      <c r="UOM25" s="199"/>
      <c r="UON25" s="199"/>
      <c r="UOO25" s="199"/>
      <c r="UOP25" s="199"/>
      <c r="UOQ25" s="199"/>
      <c r="UOR25" s="199"/>
      <c r="UOS25" s="199"/>
      <c r="UOT25" s="199"/>
      <c r="UOU25" s="199"/>
      <c r="UOV25" s="199"/>
      <c r="UOW25" s="199"/>
      <c r="UOX25" s="199"/>
      <c r="UOY25" s="199"/>
      <c r="UOZ25" s="199"/>
      <c r="UPA25" s="199"/>
      <c r="UPB25" s="199"/>
      <c r="UPC25" s="199"/>
      <c r="UPD25" s="199"/>
      <c r="UPE25" s="199"/>
      <c r="UPF25" s="199"/>
      <c r="UPG25" s="199"/>
      <c r="UPH25" s="199"/>
      <c r="UPI25" s="199"/>
      <c r="UPJ25" s="199"/>
      <c r="UPK25" s="199"/>
      <c r="UPL25" s="199"/>
      <c r="UPM25" s="199"/>
      <c r="UPN25" s="199"/>
      <c r="UPO25" s="199"/>
      <c r="UPP25" s="199"/>
      <c r="UPQ25" s="199"/>
      <c r="UPR25" s="199"/>
      <c r="UPS25" s="199"/>
      <c r="UPT25" s="199"/>
      <c r="UPU25" s="199"/>
      <c r="UPV25" s="199"/>
      <c r="UPW25" s="199"/>
      <c r="UPX25" s="199"/>
      <c r="UPY25" s="199"/>
      <c r="UPZ25" s="199"/>
      <c r="UQA25" s="199"/>
      <c r="UQB25" s="199"/>
      <c r="UQC25" s="199"/>
      <c r="UQD25" s="199"/>
      <c r="UQE25" s="199"/>
      <c r="UQF25" s="199"/>
      <c r="UQG25" s="199"/>
      <c r="UQH25" s="199"/>
      <c r="UQI25" s="199"/>
      <c r="UQJ25" s="199"/>
      <c r="UQK25" s="199"/>
      <c r="UQL25" s="199"/>
      <c r="UQM25" s="199"/>
      <c r="UQN25" s="199"/>
      <c r="UQO25" s="199"/>
      <c r="UQP25" s="199"/>
      <c r="UQQ25" s="199"/>
      <c r="UQR25" s="199"/>
      <c r="UQS25" s="199"/>
      <c r="UQT25" s="199"/>
      <c r="UQU25" s="199"/>
      <c r="UQV25" s="199"/>
      <c r="UQW25" s="199"/>
      <c r="UQX25" s="199"/>
      <c r="UQY25" s="199"/>
      <c r="UQZ25" s="199"/>
      <c r="URA25" s="199"/>
      <c r="URB25" s="199"/>
      <c r="URC25" s="199"/>
      <c r="URD25" s="199"/>
      <c r="URE25" s="199"/>
      <c r="URF25" s="199"/>
      <c r="URG25" s="199"/>
      <c r="URH25" s="199"/>
      <c r="URI25" s="199"/>
      <c r="URJ25" s="199"/>
      <c r="URK25" s="199"/>
      <c r="URL25" s="199"/>
      <c r="URM25" s="199"/>
      <c r="URN25" s="199"/>
      <c r="URO25" s="199"/>
      <c r="URP25" s="199"/>
      <c r="URQ25" s="199"/>
      <c r="URR25" s="199"/>
      <c r="URS25" s="199"/>
      <c r="URT25" s="199"/>
      <c r="URU25" s="199"/>
      <c r="URV25" s="199"/>
      <c r="URW25" s="199"/>
      <c r="URX25" s="199"/>
      <c r="URY25" s="199"/>
      <c r="URZ25" s="199"/>
      <c r="USA25" s="199"/>
      <c r="USB25" s="199"/>
      <c r="USC25" s="199"/>
      <c r="USD25" s="199"/>
      <c r="USE25" s="199"/>
      <c r="USF25" s="199"/>
      <c r="USG25" s="199"/>
      <c r="USH25" s="199"/>
      <c r="USI25" s="199"/>
      <c r="USJ25" s="199"/>
      <c r="USK25" s="199"/>
      <c r="USL25" s="199"/>
      <c r="USM25" s="199"/>
      <c r="USN25" s="199"/>
      <c r="USO25" s="199"/>
      <c r="USP25" s="199"/>
      <c r="USQ25" s="199"/>
      <c r="USR25" s="199"/>
      <c r="USS25" s="199"/>
      <c r="UST25" s="199"/>
      <c r="USU25" s="199"/>
      <c r="USV25" s="199"/>
      <c r="USW25" s="199"/>
      <c r="USX25" s="199"/>
      <c r="USY25" s="199"/>
      <c r="USZ25" s="199"/>
      <c r="UTA25" s="199"/>
      <c r="UTB25" s="199"/>
      <c r="UTC25" s="199"/>
      <c r="UTD25" s="199"/>
      <c r="UTE25" s="199"/>
      <c r="UTF25" s="199"/>
      <c r="UTG25" s="199"/>
      <c r="UTH25" s="199"/>
      <c r="UTI25" s="199"/>
      <c r="UTJ25" s="199"/>
      <c r="UTK25" s="199"/>
      <c r="UTL25" s="199"/>
      <c r="UTM25" s="199"/>
      <c r="UTN25" s="199"/>
      <c r="UTO25" s="199"/>
      <c r="UTP25" s="199"/>
      <c r="UTQ25" s="199"/>
      <c r="UTR25" s="199"/>
      <c r="UTS25" s="199"/>
      <c r="UTT25" s="199"/>
      <c r="UTU25" s="199"/>
      <c r="UTV25" s="199"/>
      <c r="UTW25" s="199"/>
      <c r="UTX25" s="199"/>
      <c r="UTY25" s="199"/>
      <c r="UTZ25" s="199"/>
      <c r="UUA25" s="199"/>
      <c r="UUB25" s="199"/>
      <c r="UUC25" s="199"/>
      <c r="UUD25" s="199"/>
      <c r="UUE25" s="199"/>
      <c r="UUF25" s="199"/>
      <c r="UUG25" s="199"/>
      <c r="UUH25" s="199"/>
      <c r="UUI25" s="199"/>
      <c r="UUJ25" s="199"/>
      <c r="UUK25" s="199"/>
      <c r="UUL25" s="199"/>
      <c r="UUM25" s="199"/>
      <c r="UUN25" s="199"/>
      <c r="UUO25" s="199"/>
      <c r="UUP25" s="199"/>
      <c r="UUQ25" s="199"/>
      <c r="UUR25" s="199"/>
      <c r="UUS25" s="199"/>
      <c r="UUT25" s="199"/>
      <c r="UUU25" s="199"/>
      <c r="UUV25" s="199"/>
      <c r="UUW25" s="199"/>
      <c r="UUX25" s="199"/>
      <c r="UUY25" s="199"/>
      <c r="UUZ25" s="199"/>
      <c r="UVA25" s="199"/>
      <c r="UVB25" s="199"/>
      <c r="UVC25" s="199"/>
      <c r="UVD25" s="199"/>
      <c r="UVE25" s="199"/>
      <c r="UVF25" s="199"/>
      <c r="UVG25" s="199"/>
      <c r="UVH25" s="199"/>
      <c r="UVI25" s="199"/>
      <c r="UVJ25" s="199"/>
      <c r="UVK25" s="199"/>
      <c r="UVL25" s="199"/>
      <c r="UVM25" s="199"/>
      <c r="UVN25" s="199"/>
      <c r="UVO25" s="199"/>
      <c r="UVP25" s="199"/>
      <c r="UVQ25" s="199"/>
      <c r="UVR25" s="199"/>
      <c r="UVS25" s="199"/>
      <c r="UVT25" s="199"/>
      <c r="UVU25" s="199"/>
      <c r="UVV25" s="199"/>
      <c r="UVW25" s="199"/>
      <c r="UVX25" s="199"/>
      <c r="UVY25" s="199"/>
      <c r="UVZ25" s="199"/>
      <c r="UWA25" s="199"/>
      <c r="UWB25" s="199"/>
      <c r="UWC25" s="199"/>
      <c r="UWD25" s="199"/>
      <c r="UWE25" s="199"/>
      <c r="UWF25" s="199"/>
      <c r="UWG25" s="199"/>
      <c r="UWH25" s="199"/>
      <c r="UWI25" s="199"/>
      <c r="UWJ25" s="199"/>
      <c r="UWK25" s="199"/>
      <c r="UWL25" s="199"/>
      <c r="UWM25" s="199"/>
      <c r="UWN25" s="199"/>
      <c r="UWO25" s="199"/>
      <c r="UWP25" s="199"/>
      <c r="UWQ25" s="199"/>
      <c r="UWR25" s="199"/>
      <c r="UWS25" s="199"/>
      <c r="UWT25" s="199"/>
      <c r="UWU25" s="199"/>
      <c r="UWV25" s="199"/>
      <c r="UWW25" s="199"/>
      <c r="UWX25" s="199"/>
      <c r="UWY25" s="199"/>
      <c r="UWZ25" s="199"/>
      <c r="UXA25" s="199"/>
      <c r="UXB25" s="199"/>
      <c r="UXC25" s="199"/>
      <c r="UXD25" s="199"/>
      <c r="UXE25" s="199"/>
      <c r="UXF25" s="199"/>
      <c r="UXG25" s="199"/>
      <c r="UXH25" s="199"/>
      <c r="UXI25" s="199"/>
      <c r="UXJ25" s="199"/>
      <c r="UXK25" s="199"/>
      <c r="UXL25" s="199"/>
      <c r="UXM25" s="199"/>
      <c r="UXN25" s="199"/>
      <c r="UXO25" s="199"/>
      <c r="UXP25" s="199"/>
      <c r="UXQ25" s="199"/>
      <c r="UXR25" s="199"/>
      <c r="UXS25" s="199"/>
      <c r="UXT25" s="199"/>
      <c r="UXU25" s="199"/>
      <c r="UXV25" s="199"/>
      <c r="UXW25" s="199"/>
      <c r="UXX25" s="199"/>
      <c r="UXY25" s="199"/>
      <c r="UXZ25" s="199"/>
      <c r="UYA25" s="199"/>
      <c r="UYB25" s="199"/>
      <c r="UYC25" s="199"/>
      <c r="UYD25" s="199"/>
      <c r="UYE25" s="199"/>
      <c r="UYF25" s="199"/>
      <c r="UYG25" s="199"/>
      <c r="UYH25" s="199"/>
      <c r="UYI25" s="199"/>
      <c r="UYJ25" s="199"/>
      <c r="UYK25" s="199"/>
      <c r="UYL25" s="199"/>
      <c r="UYM25" s="199"/>
      <c r="UYN25" s="199"/>
      <c r="UYO25" s="199"/>
      <c r="UYP25" s="199"/>
      <c r="UYQ25" s="199"/>
      <c r="UYR25" s="199"/>
      <c r="UYS25" s="199"/>
      <c r="UYT25" s="199"/>
      <c r="UYU25" s="199"/>
      <c r="UYV25" s="199"/>
      <c r="UYW25" s="199"/>
      <c r="UYX25" s="199"/>
      <c r="UYY25" s="199"/>
      <c r="UYZ25" s="199"/>
      <c r="UZA25" s="199"/>
      <c r="UZB25" s="199"/>
      <c r="UZC25" s="199"/>
      <c r="UZD25" s="199"/>
      <c r="UZE25" s="199"/>
      <c r="UZF25" s="199"/>
      <c r="UZG25" s="199"/>
      <c r="UZH25" s="199"/>
      <c r="UZI25" s="199"/>
      <c r="UZJ25" s="199"/>
      <c r="UZK25" s="199"/>
      <c r="UZL25" s="199"/>
      <c r="UZM25" s="199"/>
      <c r="UZN25" s="199"/>
      <c r="UZO25" s="199"/>
      <c r="UZP25" s="199"/>
      <c r="UZQ25" s="199"/>
      <c r="UZR25" s="199"/>
      <c r="UZS25" s="199"/>
      <c r="UZT25" s="199"/>
      <c r="UZU25" s="199"/>
      <c r="UZV25" s="199"/>
      <c r="UZW25" s="199"/>
      <c r="UZX25" s="199"/>
      <c r="UZY25" s="199"/>
      <c r="UZZ25" s="199"/>
      <c r="VAA25" s="199"/>
      <c r="VAB25" s="199"/>
      <c r="VAC25" s="199"/>
      <c r="VAD25" s="199"/>
      <c r="VAE25" s="199"/>
      <c r="VAF25" s="199"/>
      <c r="VAG25" s="199"/>
      <c r="VAH25" s="199"/>
      <c r="VAI25" s="199"/>
      <c r="VAJ25" s="199"/>
      <c r="VAK25" s="199"/>
      <c r="VAL25" s="199"/>
      <c r="VAM25" s="199"/>
      <c r="VAN25" s="199"/>
      <c r="VAO25" s="199"/>
      <c r="VAP25" s="199"/>
      <c r="VAQ25" s="199"/>
      <c r="VAR25" s="199"/>
      <c r="VAS25" s="199"/>
      <c r="VAT25" s="199"/>
      <c r="VAU25" s="199"/>
      <c r="VAV25" s="199"/>
      <c r="VAW25" s="199"/>
      <c r="VAX25" s="199"/>
      <c r="VAY25" s="199"/>
      <c r="VAZ25" s="199"/>
      <c r="VBA25" s="199"/>
      <c r="VBB25" s="199"/>
      <c r="VBC25" s="199"/>
      <c r="VBD25" s="199"/>
      <c r="VBE25" s="199"/>
      <c r="VBF25" s="199"/>
      <c r="VBG25" s="199"/>
      <c r="VBH25" s="199"/>
      <c r="VBI25" s="199"/>
      <c r="VBJ25" s="199"/>
      <c r="VBK25" s="199"/>
      <c r="VBL25" s="199"/>
      <c r="VBM25" s="199"/>
      <c r="VBN25" s="199"/>
      <c r="VBO25" s="199"/>
      <c r="VBP25" s="199"/>
      <c r="VBQ25" s="199"/>
      <c r="VBR25" s="199"/>
      <c r="VBS25" s="199"/>
      <c r="VBT25" s="199"/>
      <c r="VBU25" s="199"/>
      <c r="VBV25" s="199"/>
      <c r="VBW25" s="199"/>
      <c r="VBX25" s="199"/>
      <c r="VBY25" s="199"/>
      <c r="VBZ25" s="199"/>
      <c r="VCA25" s="199"/>
      <c r="VCB25" s="199"/>
      <c r="VCC25" s="199"/>
      <c r="VCD25" s="199"/>
      <c r="VCE25" s="199"/>
      <c r="VCF25" s="199"/>
      <c r="VCG25" s="199"/>
      <c r="VCH25" s="199"/>
      <c r="VCI25" s="199"/>
      <c r="VCJ25" s="199"/>
      <c r="VCK25" s="199"/>
      <c r="VCL25" s="199"/>
      <c r="VCM25" s="199"/>
      <c r="VCN25" s="199"/>
      <c r="VCO25" s="199"/>
      <c r="VCP25" s="199"/>
      <c r="VCQ25" s="199"/>
      <c r="VCR25" s="199"/>
      <c r="VCS25" s="199"/>
      <c r="VCT25" s="199"/>
      <c r="VCU25" s="199"/>
      <c r="VCV25" s="199"/>
      <c r="VCW25" s="199"/>
      <c r="VCX25" s="199"/>
      <c r="VCY25" s="199"/>
      <c r="VCZ25" s="199"/>
      <c r="VDA25" s="199"/>
      <c r="VDB25" s="199"/>
      <c r="VDC25" s="199"/>
      <c r="VDD25" s="199"/>
      <c r="VDE25" s="199"/>
      <c r="VDF25" s="199"/>
      <c r="VDG25" s="199"/>
      <c r="VDH25" s="199"/>
      <c r="VDI25" s="199"/>
      <c r="VDJ25" s="199"/>
      <c r="VDK25" s="199"/>
      <c r="VDL25" s="199"/>
      <c r="VDM25" s="199"/>
      <c r="VDN25" s="199"/>
      <c r="VDO25" s="199"/>
      <c r="VDP25" s="199"/>
      <c r="VDQ25" s="199"/>
      <c r="VDR25" s="199"/>
      <c r="VDS25" s="199"/>
      <c r="VDT25" s="199"/>
      <c r="VDU25" s="199"/>
      <c r="VDV25" s="199"/>
      <c r="VDW25" s="199"/>
      <c r="VDX25" s="199"/>
      <c r="VDY25" s="199"/>
      <c r="VDZ25" s="199"/>
      <c r="VEA25" s="199"/>
      <c r="VEB25" s="199"/>
      <c r="VEC25" s="199"/>
      <c r="VED25" s="199"/>
      <c r="VEE25" s="199"/>
      <c r="VEF25" s="199"/>
      <c r="VEG25" s="199"/>
      <c r="VEH25" s="199"/>
      <c r="VEI25" s="199"/>
      <c r="VEJ25" s="199"/>
      <c r="VEK25" s="199"/>
      <c r="VEL25" s="199"/>
      <c r="VEM25" s="199"/>
      <c r="VEN25" s="199"/>
      <c r="VEO25" s="199"/>
      <c r="VEP25" s="199"/>
      <c r="VEQ25" s="199"/>
      <c r="VER25" s="199"/>
      <c r="VES25" s="199"/>
      <c r="VET25" s="199"/>
      <c r="VEU25" s="199"/>
      <c r="VEV25" s="199"/>
      <c r="VEW25" s="199"/>
      <c r="VEX25" s="199"/>
      <c r="VEY25" s="199"/>
      <c r="VEZ25" s="199"/>
      <c r="VFA25" s="199"/>
      <c r="VFB25" s="199"/>
      <c r="VFC25" s="199"/>
      <c r="VFD25" s="199"/>
      <c r="VFE25" s="199"/>
      <c r="VFF25" s="199"/>
      <c r="VFG25" s="199"/>
      <c r="VFH25" s="199"/>
      <c r="VFI25" s="199"/>
      <c r="VFJ25" s="199"/>
      <c r="VFK25" s="199"/>
      <c r="VFL25" s="199"/>
      <c r="VFM25" s="199"/>
      <c r="VFN25" s="199"/>
      <c r="VFO25" s="199"/>
      <c r="VFP25" s="199"/>
      <c r="VFQ25" s="199"/>
      <c r="VFR25" s="199"/>
      <c r="VFS25" s="199"/>
      <c r="VFT25" s="199"/>
      <c r="VFU25" s="199"/>
      <c r="VFV25" s="199"/>
      <c r="VFW25" s="199"/>
      <c r="VFX25" s="199"/>
      <c r="VFY25" s="199"/>
      <c r="VFZ25" s="199"/>
      <c r="VGA25" s="199"/>
      <c r="VGB25" s="199"/>
      <c r="VGC25" s="199"/>
      <c r="VGD25" s="199"/>
      <c r="VGE25" s="199"/>
      <c r="VGF25" s="199"/>
      <c r="VGG25" s="199"/>
      <c r="VGH25" s="199"/>
      <c r="VGI25" s="199"/>
      <c r="VGJ25" s="199"/>
      <c r="VGK25" s="199"/>
      <c r="VGL25" s="199"/>
      <c r="VGM25" s="199"/>
      <c r="VGN25" s="199"/>
      <c r="VGO25" s="199"/>
      <c r="VGP25" s="199"/>
      <c r="VGQ25" s="199"/>
      <c r="VGR25" s="199"/>
      <c r="VGS25" s="199"/>
      <c r="VGT25" s="199"/>
      <c r="VGU25" s="199"/>
      <c r="VGV25" s="199"/>
      <c r="VGW25" s="199"/>
      <c r="VGX25" s="199"/>
      <c r="VGY25" s="199"/>
      <c r="VGZ25" s="199"/>
      <c r="VHA25" s="199"/>
      <c r="VHB25" s="199"/>
      <c r="VHC25" s="199"/>
      <c r="VHD25" s="199"/>
      <c r="VHE25" s="199"/>
      <c r="VHF25" s="199"/>
      <c r="VHG25" s="199"/>
      <c r="VHH25" s="199"/>
      <c r="VHI25" s="199"/>
      <c r="VHJ25" s="199"/>
      <c r="VHK25" s="199"/>
      <c r="VHL25" s="199"/>
      <c r="VHM25" s="199"/>
      <c r="VHN25" s="199"/>
      <c r="VHO25" s="199"/>
      <c r="VHP25" s="199"/>
      <c r="VHQ25" s="199"/>
      <c r="VHR25" s="199"/>
      <c r="VHS25" s="199"/>
      <c r="VHT25" s="199"/>
      <c r="VHU25" s="199"/>
      <c r="VHV25" s="199"/>
      <c r="VHW25" s="199"/>
      <c r="VHX25" s="199"/>
      <c r="VHY25" s="199"/>
      <c r="VHZ25" s="199"/>
      <c r="VIA25" s="199"/>
      <c r="VIB25" s="199"/>
      <c r="VIC25" s="199"/>
      <c r="VID25" s="199"/>
      <c r="VIE25" s="199"/>
      <c r="VIF25" s="199"/>
      <c r="VIG25" s="199"/>
      <c r="VIH25" s="199"/>
      <c r="VII25" s="199"/>
      <c r="VIJ25" s="199"/>
      <c r="VIK25" s="199"/>
      <c r="VIL25" s="199"/>
      <c r="VIM25" s="199"/>
      <c r="VIN25" s="199"/>
      <c r="VIO25" s="199"/>
      <c r="VIP25" s="199"/>
      <c r="VIQ25" s="199"/>
      <c r="VIR25" s="199"/>
      <c r="VIS25" s="199"/>
      <c r="VIT25" s="199"/>
      <c r="VIU25" s="199"/>
      <c r="VIV25" s="199"/>
      <c r="VIW25" s="199"/>
      <c r="VIX25" s="199"/>
      <c r="VIY25" s="199"/>
      <c r="VIZ25" s="199"/>
      <c r="VJA25" s="199"/>
      <c r="VJB25" s="199"/>
      <c r="VJC25" s="199"/>
      <c r="VJD25" s="199"/>
      <c r="VJE25" s="199"/>
      <c r="VJF25" s="199"/>
      <c r="VJG25" s="199"/>
      <c r="VJH25" s="199"/>
      <c r="VJI25" s="199"/>
      <c r="VJJ25" s="199"/>
      <c r="VJK25" s="199"/>
      <c r="VJL25" s="199"/>
      <c r="VJM25" s="199"/>
      <c r="VJN25" s="199"/>
      <c r="VJO25" s="199"/>
      <c r="VJP25" s="199"/>
      <c r="VJQ25" s="199"/>
      <c r="VJR25" s="199"/>
      <c r="VJS25" s="199"/>
      <c r="VJT25" s="199"/>
      <c r="VJU25" s="199"/>
      <c r="VJV25" s="199"/>
      <c r="VJW25" s="199"/>
      <c r="VJX25" s="199"/>
      <c r="VJY25" s="199"/>
      <c r="VJZ25" s="199"/>
      <c r="VKA25" s="199"/>
      <c r="VKB25" s="199"/>
      <c r="VKC25" s="199"/>
      <c r="VKD25" s="199"/>
      <c r="VKE25" s="199"/>
      <c r="VKF25" s="199"/>
      <c r="VKG25" s="199"/>
      <c r="VKH25" s="199"/>
      <c r="VKI25" s="199"/>
      <c r="VKJ25" s="199"/>
      <c r="VKK25" s="199"/>
      <c r="VKL25" s="199"/>
      <c r="VKM25" s="199"/>
      <c r="VKN25" s="199"/>
      <c r="VKO25" s="199"/>
      <c r="VKP25" s="199"/>
      <c r="VKQ25" s="199"/>
      <c r="VKR25" s="199"/>
      <c r="VKS25" s="199"/>
      <c r="VKT25" s="199"/>
      <c r="VKU25" s="199"/>
      <c r="VKV25" s="199"/>
      <c r="VKW25" s="199"/>
      <c r="VKX25" s="199"/>
      <c r="VKY25" s="199"/>
      <c r="VKZ25" s="199"/>
      <c r="VLA25" s="199"/>
      <c r="VLB25" s="199"/>
      <c r="VLC25" s="199"/>
      <c r="VLD25" s="199"/>
      <c r="VLE25" s="199"/>
      <c r="VLF25" s="199"/>
      <c r="VLG25" s="199"/>
      <c r="VLH25" s="199"/>
      <c r="VLI25" s="199"/>
      <c r="VLJ25" s="199"/>
      <c r="VLK25" s="199"/>
      <c r="VLL25" s="199"/>
      <c r="VLM25" s="199"/>
      <c r="VLN25" s="199"/>
      <c r="VLO25" s="199"/>
      <c r="VLP25" s="199"/>
      <c r="VLQ25" s="199"/>
      <c r="VLR25" s="199"/>
      <c r="VLS25" s="199"/>
      <c r="VLT25" s="199"/>
      <c r="VLU25" s="199"/>
      <c r="VLV25" s="199"/>
      <c r="VLW25" s="199"/>
      <c r="VLX25" s="199"/>
      <c r="VLY25" s="199"/>
      <c r="VLZ25" s="199"/>
      <c r="VMA25" s="199"/>
      <c r="VMB25" s="199"/>
      <c r="VMC25" s="199"/>
      <c r="VMD25" s="199"/>
      <c r="VME25" s="199"/>
      <c r="VMF25" s="199"/>
      <c r="VMG25" s="199"/>
      <c r="VMH25" s="199"/>
      <c r="VMI25" s="199"/>
      <c r="VMJ25" s="199"/>
      <c r="VMK25" s="199"/>
      <c r="VML25" s="199"/>
      <c r="VMM25" s="199"/>
      <c r="VMN25" s="199"/>
      <c r="VMO25" s="199"/>
      <c r="VMP25" s="199"/>
      <c r="VMQ25" s="199"/>
      <c r="VMR25" s="199"/>
      <c r="VMS25" s="199"/>
      <c r="VMT25" s="199"/>
      <c r="VMU25" s="199"/>
      <c r="VMV25" s="199"/>
      <c r="VMW25" s="199"/>
      <c r="VMX25" s="199"/>
      <c r="VMY25" s="199"/>
      <c r="VMZ25" s="199"/>
      <c r="VNA25" s="199"/>
      <c r="VNB25" s="199"/>
      <c r="VNC25" s="199"/>
      <c r="VND25" s="199"/>
      <c r="VNE25" s="199"/>
      <c r="VNF25" s="199"/>
      <c r="VNG25" s="199"/>
      <c r="VNH25" s="199"/>
      <c r="VNI25" s="199"/>
      <c r="VNJ25" s="199"/>
      <c r="VNK25" s="199"/>
      <c r="VNL25" s="199"/>
      <c r="VNM25" s="199"/>
      <c r="VNN25" s="199"/>
      <c r="VNO25" s="199"/>
      <c r="VNP25" s="199"/>
      <c r="VNQ25" s="199"/>
      <c r="VNR25" s="199"/>
      <c r="VNS25" s="199"/>
      <c r="VNT25" s="199"/>
      <c r="VNU25" s="199"/>
      <c r="VNV25" s="199"/>
      <c r="VNW25" s="199"/>
      <c r="VNX25" s="199"/>
      <c r="VNY25" s="199"/>
      <c r="VNZ25" s="199"/>
      <c r="VOA25" s="199"/>
      <c r="VOB25" s="199"/>
      <c r="VOC25" s="199"/>
      <c r="VOD25" s="199"/>
      <c r="VOE25" s="199"/>
      <c r="VOF25" s="199"/>
      <c r="VOG25" s="199"/>
      <c r="VOH25" s="199"/>
      <c r="VOI25" s="199"/>
      <c r="VOJ25" s="199"/>
      <c r="VOK25" s="199"/>
      <c r="VOL25" s="199"/>
      <c r="VOM25" s="199"/>
      <c r="VON25" s="199"/>
      <c r="VOO25" s="199"/>
      <c r="VOP25" s="199"/>
      <c r="VOQ25" s="199"/>
      <c r="VOR25" s="199"/>
      <c r="VOS25" s="199"/>
      <c r="VOT25" s="199"/>
      <c r="VOU25" s="199"/>
      <c r="VOV25" s="199"/>
      <c r="VOW25" s="199"/>
      <c r="VOX25" s="199"/>
      <c r="VOY25" s="199"/>
      <c r="VOZ25" s="199"/>
      <c r="VPA25" s="199"/>
      <c r="VPB25" s="199"/>
      <c r="VPC25" s="199"/>
      <c r="VPD25" s="199"/>
      <c r="VPE25" s="199"/>
      <c r="VPF25" s="199"/>
      <c r="VPG25" s="199"/>
      <c r="VPH25" s="199"/>
      <c r="VPI25" s="199"/>
      <c r="VPJ25" s="199"/>
      <c r="VPK25" s="199"/>
      <c r="VPL25" s="199"/>
      <c r="VPM25" s="199"/>
      <c r="VPN25" s="199"/>
      <c r="VPO25" s="199"/>
      <c r="VPP25" s="199"/>
      <c r="VPQ25" s="199"/>
      <c r="VPR25" s="199"/>
      <c r="VPS25" s="199"/>
      <c r="VPT25" s="199"/>
      <c r="VPU25" s="199"/>
      <c r="VPV25" s="199"/>
      <c r="VPW25" s="199"/>
      <c r="VPX25" s="199"/>
      <c r="VPY25" s="199"/>
      <c r="VPZ25" s="199"/>
      <c r="VQA25" s="199"/>
      <c r="VQB25" s="199"/>
      <c r="VQC25" s="199"/>
      <c r="VQD25" s="199"/>
      <c r="VQE25" s="199"/>
      <c r="VQF25" s="199"/>
      <c r="VQG25" s="199"/>
      <c r="VQH25" s="199"/>
      <c r="VQI25" s="199"/>
      <c r="VQJ25" s="199"/>
      <c r="VQK25" s="199"/>
      <c r="VQL25" s="199"/>
      <c r="VQM25" s="199"/>
      <c r="VQN25" s="199"/>
      <c r="VQO25" s="199"/>
      <c r="VQP25" s="199"/>
      <c r="VQQ25" s="199"/>
      <c r="VQR25" s="199"/>
      <c r="VQS25" s="199"/>
      <c r="VQT25" s="199"/>
      <c r="VQU25" s="199"/>
      <c r="VQV25" s="199"/>
      <c r="VQW25" s="199"/>
      <c r="VQX25" s="199"/>
      <c r="VQY25" s="199"/>
      <c r="VQZ25" s="199"/>
      <c r="VRA25" s="199"/>
      <c r="VRB25" s="199"/>
      <c r="VRC25" s="199"/>
      <c r="VRD25" s="199"/>
      <c r="VRE25" s="199"/>
      <c r="VRF25" s="199"/>
      <c r="VRG25" s="199"/>
      <c r="VRH25" s="199"/>
      <c r="VRI25" s="199"/>
      <c r="VRJ25" s="199"/>
      <c r="VRK25" s="199"/>
      <c r="VRL25" s="199"/>
      <c r="VRM25" s="199"/>
      <c r="VRN25" s="199"/>
      <c r="VRO25" s="199"/>
      <c r="VRP25" s="199"/>
      <c r="VRQ25" s="199"/>
      <c r="VRR25" s="199"/>
      <c r="VRS25" s="199"/>
      <c r="VRT25" s="199"/>
      <c r="VRU25" s="199"/>
      <c r="VRV25" s="199"/>
      <c r="VRW25" s="199"/>
      <c r="VRX25" s="199"/>
      <c r="VRY25" s="199"/>
      <c r="VRZ25" s="199"/>
      <c r="VSA25" s="199"/>
      <c r="VSB25" s="199"/>
      <c r="VSC25" s="199"/>
      <c r="VSD25" s="199"/>
      <c r="VSE25" s="199"/>
      <c r="VSF25" s="199"/>
      <c r="VSG25" s="199"/>
      <c r="VSH25" s="199"/>
      <c r="VSI25" s="199"/>
      <c r="VSJ25" s="199"/>
      <c r="VSK25" s="199"/>
      <c r="VSL25" s="199"/>
      <c r="VSM25" s="199"/>
      <c r="VSN25" s="199"/>
      <c r="VSO25" s="199"/>
      <c r="VSP25" s="199"/>
      <c r="VSQ25" s="199"/>
      <c r="VSR25" s="199"/>
      <c r="VSS25" s="199"/>
      <c r="VST25" s="199"/>
      <c r="VSU25" s="199"/>
      <c r="VSV25" s="199"/>
      <c r="VSW25" s="199"/>
      <c r="VSX25" s="199"/>
      <c r="VSY25" s="199"/>
      <c r="VSZ25" s="199"/>
      <c r="VTA25" s="199"/>
      <c r="VTB25" s="199"/>
      <c r="VTC25" s="199"/>
      <c r="VTD25" s="199"/>
      <c r="VTE25" s="199"/>
      <c r="VTF25" s="199"/>
      <c r="VTG25" s="199"/>
      <c r="VTH25" s="199"/>
      <c r="VTI25" s="199"/>
      <c r="VTJ25" s="199"/>
      <c r="VTK25" s="199"/>
      <c r="VTL25" s="199"/>
      <c r="VTM25" s="199"/>
      <c r="VTN25" s="199"/>
      <c r="VTO25" s="199"/>
      <c r="VTP25" s="199"/>
      <c r="VTQ25" s="199"/>
      <c r="VTR25" s="199"/>
      <c r="VTS25" s="199"/>
      <c r="VTT25" s="199"/>
      <c r="VTU25" s="199"/>
      <c r="VTV25" s="199"/>
      <c r="VTW25" s="199"/>
      <c r="VTX25" s="199"/>
      <c r="VTY25" s="199"/>
      <c r="VTZ25" s="199"/>
      <c r="VUA25" s="199"/>
      <c r="VUB25" s="199"/>
      <c r="VUC25" s="199"/>
      <c r="VUD25" s="199"/>
      <c r="VUE25" s="199"/>
      <c r="VUF25" s="199"/>
      <c r="VUG25" s="199"/>
      <c r="VUH25" s="199"/>
      <c r="VUI25" s="199"/>
      <c r="VUJ25" s="199"/>
      <c r="VUK25" s="199"/>
      <c r="VUL25" s="199"/>
      <c r="VUM25" s="199"/>
      <c r="VUN25" s="199"/>
      <c r="VUO25" s="199"/>
      <c r="VUP25" s="199"/>
      <c r="VUQ25" s="199"/>
      <c r="VUR25" s="199"/>
      <c r="VUS25" s="199"/>
      <c r="VUT25" s="199"/>
      <c r="VUU25" s="199"/>
      <c r="VUV25" s="199"/>
      <c r="VUW25" s="199"/>
      <c r="VUX25" s="199"/>
      <c r="VUY25" s="199"/>
      <c r="VUZ25" s="199"/>
      <c r="VVA25" s="199"/>
      <c r="VVB25" s="199"/>
      <c r="VVC25" s="199"/>
      <c r="VVD25" s="199"/>
      <c r="VVE25" s="199"/>
      <c r="VVF25" s="199"/>
      <c r="VVG25" s="199"/>
      <c r="VVH25" s="199"/>
      <c r="VVI25" s="199"/>
      <c r="VVJ25" s="199"/>
      <c r="VVK25" s="199"/>
      <c r="VVL25" s="199"/>
      <c r="VVM25" s="199"/>
      <c r="VVN25" s="199"/>
      <c r="VVO25" s="199"/>
      <c r="VVP25" s="199"/>
      <c r="VVQ25" s="199"/>
      <c r="VVR25" s="199"/>
      <c r="VVS25" s="199"/>
      <c r="VVT25" s="199"/>
      <c r="VVU25" s="199"/>
      <c r="VVV25" s="199"/>
      <c r="VVW25" s="199"/>
      <c r="VVX25" s="199"/>
      <c r="VVY25" s="199"/>
      <c r="VVZ25" s="199"/>
      <c r="VWA25" s="199"/>
      <c r="VWB25" s="199"/>
      <c r="VWC25" s="199"/>
      <c r="VWD25" s="199"/>
      <c r="VWE25" s="199"/>
      <c r="VWF25" s="199"/>
      <c r="VWG25" s="199"/>
      <c r="VWH25" s="199"/>
      <c r="VWI25" s="199"/>
      <c r="VWJ25" s="199"/>
      <c r="VWK25" s="199"/>
      <c r="VWL25" s="199"/>
      <c r="VWM25" s="199"/>
      <c r="VWN25" s="199"/>
      <c r="VWO25" s="199"/>
      <c r="VWP25" s="199"/>
      <c r="VWQ25" s="199"/>
      <c r="VWR25" s="199"/>
      <c r="VWS25" s="199"/>
      <c r="VWT25" s="199"/>
      <c r="VWU25" s="199"/>
      <c r="VWV25" s="199"/>
      <c r="VWW25" s="199"/>
      <c r="VWX25" s="199"/>
      <c r="VWY25" s="199"/>
      <c r="VWZ25" s="199"/>
      <c r="VXA25" s="199"/>
      <c r="VXB25" s="199"/>
      <c r="VXC25" s="199"/>
      <c r="VXD25" s="199"/>
      <c r="VXE25" s="199"/>
      <c r="VXF25" s="199"/>
      <c r="VXG25" s="199"/>
      <c r="VXH25" s="199"/>
      <c r="VXI25" s="199"/>
      <c r="VXJ25" s="199"/>
      <c r="VXK25" s="199"/>
      <c r="VXL25" s="199"/>
      <c r="VXM25" s="199"/>
      <c r="VXN25" s="199"/>
      <c r="VXO25" s="199"/>
      <c r="VXP25" s="199"/>
      <c r="VXQ25" s="199"/>
      <c r="VXR25" s="199"/>
      <c r="VXS25" s="199"/>
      <c r="VXT25" s="199"/>
      <c r="VXU25" s="199"/>
      <c r="VXV25" s="199"/>
      <c r="VXW25" s="199"/>
      <c r="VXX25" s="199"/>
      <c r="VXY25" s="199"/>
      <c r="VXZ25" s="199"/>
      <c r="VYA25" s="199"/>
      <c r="VYB25" s="199"/>
      <c r="VYC25" s="199"/>
      <c r="VYD25" s="199"/>
      <c r="VYE25" s="199"/>
      <c r="VYF25" s="199"/>
      <c r="VYG25" s="199"/>
      <c r="VYH25" s="199"/>
      <c r="VYI25" s="199"/>
      <c r="VYJ25" s="199"/>
      <c r="VYK25" s="199"/>
      <c r="VYL25" s="199"/>
      <c r="VYM25" s="199"/>
      <c r="VYN25" s="199"/>
      <c r="VYO25" s="199"/>
      <c r="VYP25" s="199"/>
      <c r="VYQ25" s="199"/>
      <c r="VYR25" s="199"/>
      <c r="VYS25" s="199"/>
      <c r="VYT25" s="199"/>
      <c r="VYU25" s="199"/>
      <c r="VYV25" s="199"/>
      <c r="VYW25" s="199"/>
      <c r="VYX25" s="199"/>
      <c r="VYY25" s="199"/>
      <c r="VYZ25" s="199"/>
      <c r="VZA25" s="199"/>
      <c r="VZB25" s="199"/>
      <c r="VZC25" s="199"/>
      <c r="VZD25" s="199"/>
      <c r="VZE25" s="199"/>
      <c r="VZF25" s="199"/>
      <c r="VZG25" s="199"/>
      <c r="VZH25" s="199"/>
      <c r="VZI25" s="199"/>
      <c r="VZJ25" s="199"/>
      <c r="VZK25" s="199"/>
      <c r="VZL25" s="199"/>
      <c r="VZM25" s="199"/>
      <c r="VZN25" s="199"/>
      <c r="VZO25" s="199"/>
      <c r="VZP25" s="199"/>
      <c r="VZQ25" s="199"/>
      <c r="VZR25" s="199"/>
      <c r="VZS25" s="199"/>
      <c r="VZT25" s="199"/>
      <c r="VZU25" s="199"/>
      <c r="VZV25" s="199"/>
      <c r="VZW25" s="199"/>
      <c r="VZX25" s="199"/>
      <c r="VZY25" s="199"/>
      <c r="VZZ25" s="199"/>
      <c r="WAA25" s="199"/>
      <c r="WAB25" s="199"/>
      <c r="WAC25" s="199"/>
      <c r="WAD25" s="199"/>
      <c r="WAE25" s="199"/>
      <c r="WAF25" s="199"/>
      <c r="WAG25" s="199"/>
      <c r="WAH25" s="199"/>
      <c r="WAI25" s="199"/>
      <c r="WAJ25" s="199"/>
      <c r="WAK25" s="199"/>
      <c r="WAL25" s="199"/>
      <c r="WAM25" s="199"/>
      <c r="WAN25" s="199"/>
      <c r="WAO25" s="199"/>
      <c r="WAP25" s="199"/>
      <c r="WAQ25" s="199"/>
      <c r="WAR25" s="199"/>
      <c r="WAS25" s="199"/>
      <c r="WAT25" s="199"/>
      <c r="WAU25" s="199"/>
      <c r="WAV25" s="199"/>
      <c r="WAW25" s="199"/>
      <c r="WAX25" s="199"/>
      <c r="WAY25" s="199"/>
      <c r="WAZ25" s="199"/>
      <c r="WBA25" s="199"/>
      <c r="WBB25" s="199"/>
      <c r="WBC25" s="199"/>
      <c r="WBD25" s="199"/>
      <c r="WBE25" s="199"/>
      <c r="WBF25" s="199"/>
      <c r="WBG25" s="199"/>
      <c r="WBH25" s="199"/>
      <c r="WBI25" s="199"/>
      <c r="WBJ25" s="199"/>
      <c r="WBK25" s="199"/>
      <c r="WBL25" s="199"/>
      <c r="WBM25" s="199"/>
      <c r="WBN25" s="199"/>
      <c r="WBO25" s="199"/>
      <c r="WBP25" s="199"/>
      <c r="WBQ25" s="199"/>
      <c r="WBR25" s="199"/>
      <c r="WBS25" s="199"/>
      <c r="WBT25" s="199"/>
      <c r="WBU25" s="199"/>
      <c r="WBV25" s="199"/>
      <c r="WBW25" s="199"/>
      <c r="WBX25" s="199"/>
      <c r="WBY25" s="199"/>
      <c r="WBZ25" s="199"/>
      <c r="WCA25" s="199"/>
      <c r="WCB25" s="199"/>
      <c r="WCC25" s="199"/>
      <c r="WCD25" s="199"/>
      <c r="WCE25" s="199"/>
      <c r="WCF25" s="199"/>
      <c r="WCG25" s="199"/>
      <c r="WCH25" s="199"/>
      <c r="WCI25" s="199"/>
      <c r="WCJ25" s="199"/>
      <c r="WCK25" s="199"/>
      <c r="WCL25" s="199"/>
      <c r="WCM25" s="199"/>
      <c r="WCN25" s="199"/>
      <c r="WCO25" s="199"/>
      <c r="WCP25" s="199"/>
      <c r="WCQ25" s="199"/>
      <c r="WCR25" s="199"/>
      <c r="WCS25" s="199"/>
      <c r="WCT25" s="199"/>
      <c r="WCU25" s="199"/>
      <c r="WCV25" s="199"/>
      <c r="WCW25" s="199"/>
      <c r="WCX25" s="199"/>
      <c r="WCY25" s="199"/>
      <c r="WCZ25" s="199"/>
      <c r="WDA25" s="199"/>
      <c r="WDB25" s="199"/>
      <c r="WDC25" s="199"/>
      <c r="WDD25" s="199"/>
      <c r="WDE25" s="199"/>
      <c r="WDF25" s="199"/>
      <c r="WDG25" s="199"/>
      <c r="WDH25" s="199"/>
      <c r="WDI25" s="199"/>
      <c r="WDJ25" s="199"/>
      <c r="WDK25" s="199"/>
      <c r="WDL25" s="199"/>
      <c r="WDM25" s="199"/>
      <c r="WDN25" s="199"/>
      <c r="WDO25" s="199"/>
      <c r="WDP25" s="199"/>
      <c r="WDQ25" s="199"/>
      <c r="WDR25" s="199"/>
      <c r="WDS25" s="199"/>
      <c r="WDT25" s="199"/>
      <c r="WDU25" s="199"/>
      <c r="WDV25" s="199"/>
      <c r="WDW25" s="199"/>
      <c r="WDX25" s="199"/>
      <c r="WDY25" s="199"/>
      <c r="WDZ25" s="199"/>
      <c r="WEA25" s="199"/>
      <c r="WEB25" s="199"/>
      <c r="WEC25" s="199"/>
      <c r="WED25" s="199"/>
      <c r="WEE25" s="199"/>
      <c r="WEF25" s="199"/>
      <c r="WEG25" s="199"/>
      <c r="WEH25" s="199"/>
      <c r="WEI25" s="199"/>
      <c r="WEJ25" s="199"/>
      <c r="WEK25" s="199"/>
      <c r="WEL25" s="199"/>
      <c r="WEM25" s="199"/>
      <c r="WEN25" s="199"/>
      <c r="WEO25" s="199"/>
      <c r="WEP25" s="199"/>
      <c r="WEQ25" s="199"/>
      <c r="WER25" s="199"/>
      <c r="WES25" s="199"/>
      <c r="WET25" s="199"/>
      <c r="WEU25" s="199"/>
      <c r="WEV25" s="199"/>
      <c r="WEW25" s="199"/>
      <c r="WEX25" s="199"/>
      <c r="WEY25" s="199"/>
      <c r="WEZ25" s="199"/>
      <c r="WFA25" s="199"/>
      <c r="WFB25" s="199"/>
      <c r="WFC25" s="199"/>
      <c r="WFD25" s="199"/>
      <c r="WFE25" s="199"/>
      <c r="WFF25" s="199"/>
      <c r="WFG25" s="199"/>
      <c r="WFH25" s="199"/>
      <c r="WFI25" s="199"/>
      <c r="WFJ25" s="199"/>
      <c r="WFK25" s="199"/>
      <c r="WFL25" s="199"/>
      <c r="WFM25" s="199"/>
      <c r="WFN25" s="199"/>
      <c r="WFO25" s="199"/>
      <c r="WFP25" s="199"/>
      <c r="WFQ25" s="199"/>
      <c r="WFR25" s="199"/>
      <c r="WFS25" s="199"/>
      <c r="WFT25" s="199"/>
      <c r="WFU25" s="199"/>
      <c r="WFV25" s="199"/>
      <c r="WFW25" s="199"/>
      <c r="WFX25" s="199"/>
      <c r="WFY25" s="199"/>
      <c r="WFZ25" s="199"/>
      <c r="WGA25" s="199"/>
      <c r="WGB25" s="199"/>
      <c r="WGC25" s="199"/>
      <c r="WGD25" s="199"/>
      <c r="WGE25" s="199"/>
      <c r="WGF25" s="199"/>
      <c r="WGG25" s="199"/>
      <c r="WGH25" s="199"/>
      <c r="WGI25" s="199"/>
      <c r="WGJ25" s="199"/>
      <c r="WGK25" s="199"/>
      <c r="WGL25" s="199"/>
      <c r="WGM25" s="199"/>
      <c r="WGN25" s="199"/>
      <c r="WGO25" s="199"/>
      <c r="WGP25" s="199"/>
      <c r="WGQ25" s="199"/>
      <c r="WGR25" s="199"/>
      <c r="WGS25" s="199"/>
      <c r="WGT25" s="199"/>
      <c r="WGU25" s="199"/>
      <c r="WGV25" s="199"/>
      <c r="WGW25" s="199"/>
      <c r="WGX25" s="199"/>
      <c r="WGY25" s="199"/>
      <c r="WGZ25" s="199"/>
      <c r="WHA25" s="199"/>
      <c r="WHB25" s="199"/>
      <c r="WHC25" s="199"/>
      <c r="WHD25" s="199"/>
      <c r="WHE25" s="199"/>
      <c r="WHF25" s="199"/>
      <c r="WHG25" s="199"/>
      <c r="WHH25" s="199"/>
      <c r="WHI25" s="199"/>
      <c r="WHJ25" s="199"/>
      <c r="WHK25" s="199"/>
      <c r="WHL25" s="199"/>
      <c r="WHM25" s="199"/>
      <c r="WHN25" s="199"/>
      <c r="WHO25" s="199"/>
      <c r="WHP25" s="199"/>
      <c r="WHQ25" s="199"/>
      <c r="WHR25" s="199"/>
      <c r="WHS25" s="199"/>
      <c r="WHT25" s="199"/>
      <c r="WHU25" s="199"/>
      <c r="WHV25" s="199"/>
      <c r="WHW25" s="199"/>
      <c r="WHX25" s="199"/>
      <c r="WHY25" s="199"/>
      <c r="WHZ25" s="199"/>
      <c r="WIA25" s="199"/>
      <c r="WIB25" s="199"/>
      <c r="WIC25" s="199"/>
      <c r="WID25" s="199"/>
      <c r="WIE25" s="199"/>
      <c r="WIF25" s="199"/>
      <c r="WIG25" s="199"/>
      <c r="WIH25" s="199"/>
      <c r="WII25" s="199"/>
      <c r="WIJ25" s="199"/>
      <c r="WIK25" s="199"/>
      <c r="WIL25" s="199"/>
      <c r="WIM25" s="199"/>
      <c r="WIN25" s="199"/>
      <c r="WIO25" s="199"/>
      <c r="WIP25" s="199"/>
      <c r="WIQ25" s="199"/>
      <c r="WIR25" s="199"/>
      <c r="WIS25" s="199"/>
      <c r="WIT25" s="199"/>
      <c r="WIU25" s="199"/>
      <c r="WIV25" s="199"/>
      <c r="WIW25" s="199"/>
      <c r="WIX25" s="199"/>
      <c r="WIY25" s="199"/>
      <c r="WIZ25" s="199"/>
      <c r="WJA25" s="199"/>
      <c r="WJB25" s="199"/>
      <c r="WJC25" s="199"/>
      <c r="WJD25" s="199"/>
      <c r="WJE25" s="199"/>
      <c r="WJF25" s="199"/>
      <c r="WJG25" s="199"/>
      <c r="WJH25" s="199"/>
      <c r="WJI25" s="199"/>
      <c r="WJJ25" s="199"/>
      <c r="WJK25" s="199"/>
      <c r="WJL25" s="199"/>
      <c r="WJM25" s="199"/>
      <c r="WJN25" s="199"/>
      <c r="WJO25" s="199"/>
      <c r="WJP25" s="199"/>
      <c r="WJQ25" s="199"/>
      <c r="WJR25" s="199"/>
      <c r="WJS25" s="199"/>
      <c r="WJT25" s="199"/>
      <c r="WJU25" s="199"/>
      <c r="WJV25" s="199"/>
      <c r="WJW25" s="199"/>
      <c r="WJX25" s="199"/>
      <c r="WJY25" s="199"/>
      <c r="WJZ25" s="199"/>
      <c r="WKA25" s="199"/>
      <c r="WKB25" s="199"/>
      <c r="WKC25" s="199"/>
      <c r="WKD25" s="199"/>
      <c r="WKE25" s="199"/>
      <c r="WKF25" s="199"/>
      <c r="WKG25" s="199"/>
      <c r="WKH25" s="199"/>
      <c r="WKI25" s="199"/>
      <c r="WKJ25" s="199"/>
      <c r="WKK25" s="199"/>
      <c r="WKL25" s="199"/>
      <c r="WKM25" s="199"/>
      <c r="WKN25" s="199"/>
      <c r="WKO25" s="199"/>
      <c r="WKP25" s="199"/>
      <c r="WKQ25" s="199"/>
      <c r="WKR25" s="199"/>
      <c r="WKS25" s="199"/>
      <c r="WKT25" s="199"/>
      <c r="WKU25" s="199"/>
      <c r="WKV25" s="199"/>
      <c r="WKW25" s="199"/>
      <c r="WKX25" s="199"/>
      <c r="WKY25" s="199"/>
      <c r="WKZ25" s="199"/>
      <c r="WLA25" s="199"/>
      <c r="WLB25" s="199"/>
      <c r="WLC25" s="199"/>
      <c r="WLD25" s="199"/>
      <c r="WLE25" s="199"/>
      <c r="WLF25" s="199"/>
      <c r="WLG25" s="199"/>
      <c r="WLH25" s="199"/>
      <c r="WLI25" s="199"/>
      <c r="WLJ25" s="199"/>
      <c r="WLK25" s="199"/>
      <c r="WLL25" s="199"/>
      <c r="WLM25" s="199"/>
      <c r="WLN25" s="199"/>
      <c r="WLO25" s="199"/>
      <c r="WLP25" s="199"/>
      <c r="WLQ25" s="199"/>
      <c r="WLR25" s="199"/>
      <c r="WLS25" s="199"/>
      <c r="WLT25" s="199"/>
      <c r="WLU25" s="199"/>
      <c r="WLV25" s="199"/>
      <c r="WLW25" s="199"/>
      <c r="WLX25" s="199"/>
      <c r="WLY25" s="199"/>
      <c r="WLZ25" s="199"/>
      <c r="WMA25" s="199"/>
      <c r="WMB25" s="199"/>
      <c r="WMC25" s="199"/>
      <c r="WMD25" s="199"/>
      <c r="WME25" s="199"/>
      <c r="WMF25" s="199"/>
      <c r="WMG25" s="199"/>
      <c r="WMH25" s="199"/>
      <c r="WMI25" s="199"/>
      <c r="WMJ25" s="199"/>
      <c r="WMK25" s="199"/>
      <c r="WML25" s="199"/>
      <c r="WMM25" s="199"/>
      <c r="WMN25" s="199"/>
      <c r="WMO25" s="199"/>
      <c r="WMP25" s="199"/>
      <c r="WMQ25" s="199"/>
      <c r="WMR25" s="199"/>
      <c r="WMS25" s="199"/>
      <c r="WMT25" s="199"/>
      <c r="WMU25" s="199"/>
      <c r="WMV25" s="199"/>
      <c r="WMW25" s="199"/>
      <c r="WMX25" s="199"/>
      <c r="WMY25" s="199"/>
      <c r="WMZ25" s="199"/>
      <c r="WNA25" s="199"/>
      <c r="WNB25" s="199"/>
      <c r="WNC25" s="199"/>
      <c r="WND25" s="199"/>
      <c r="WNE25" s="199"/>
      <c r="WNF25" s="199"/>
      <c r="WNG25" s="199"/>
      <c r="WNH25" s="199"/>
      <c r="WNI25" s="199"/>
      <c r="WNJ25" s="199"/>
      <c r="WNK25" s="199"/>
      <c r="WNL25" s="199"/>
      <c r="WNM25" s="199"/>
      <c r="WNN25" s="199"/>
      <c r="WNO25" s="199"/>
      <c r="WNP25" s="199"/>
      <c r="WNQ25" s="199"/>
      <c r="WNR25" s="199"/>
      <c r="WNS25" s="199"/>
      <c r="WNT25" s="199"/>
      <c r="WNU25" s="199"/>
      <c r="WNV25" s="199"/>
      <c r="WNW25" s="199"/>
      <c r="WNX25" s="199"/>
      <c r="WNY25" s="199"/>
      <c r="WNZ25" s="199"/>
      <c r="WOA25" s="199"/>
      <c r="WOB25" s="199"/>
      <c r="WOC25" s="199"/>
      <c r="WOD25" s="199"/>
      <c r="WOE25" s="199"/>
      <c r="WOF25" s="199"/>
      <c r="WOG25" s="199"/>
      <c r="WOH25" s="199"/>
      <c r="WOI25" s="199"/>
      <c r="WOJ25" s="199"/>
      <c r="WOK25" s="199"/>
      <c r="WOL25" s="199"/>
      <c r="WOM25" s="199"/>
      <c r="WON25" s="199"/>
      <c r="WOO25" s="199"/>
      <c r="WOP25" s="199"/>
      <c r="WOQ25" s="199"/>
      <c r="WOR25" s="199"/>
      <c r="WOS25" s="199"/>
      <c r="WOT25" s="199"/>
      <c r="WOU25" s="199"/>
      <c r="WOV25" s="199"/>
      <c r="WOW25" s="199"/>
      <c r="WOX25" s="199"/>
      <c r="WOY25" s="199"/>
      <c r="WOZ25" s="199"/>
      <c r="WPA25" s="199"/>
      <c r="WPB25" s="199"/>
      <c r="WPC25" s="199"/>
      <c r="WPD25" s="199"/>
      <c r="WPE25" s="199"/>
      <c r="WPF25" s="199"/>
      <c r="WPG25" s="199"/>
      <c r="WPH25" s="199"/>
      <c r="WPI25" s="199"/>
      <c r="WPJ25" s="199"/>
      <c r="WPK25" s="199"/>
      <c r="WPL25" s="199"/>
      <c r="WPM25" s="199"/>
      <c r="WPN25" s="199"/>
      <c r="WPO25" s="199"/>
      <c r="WPP25" s="199"/>
      <c r="WPQ25" s="199"/>
      <c r="WPR25" s="199"/>
      <c r="WPS25" s="199"/>
      <c r="WPT25" s="199"/>
      <c r="WPU25" s="199"/>
      <c r="WPV25" s="199"/>
      <c r="WPW25" s="199"/>
      <c r="WPX25" s="199"/>
      <c r="WPY25" s="199"/>
      <c r="WPZ25" s="199"/>
      <c r="WQA25" s="199"/>
      <c r="WQB25" s="199"/>
      <c r="WQC25" s="199"/>
      <c r="WQD25" s="199"/>
      <c r="WQE25" s="199"/>
      <c r="WQF25" s="199"/>
      <c r="WQG25" s="199"/>
      <c r="WQH25" s="199"/>
      <c r="WQI25" s="199"/>
      <c r="WQJ25" s="199"/>
      <c r="WQK25" s="199"/>
      <c r="WQL25" s="199"/>
      <c r="WQM25" s="199"/>
      <c r="WQN25" s="199"/>
      <c r="WQO25" s="199"/>
      <c r="WQP25" s="199"/>
      <c r="WQQ25" s="199"/>
      <c r="WQR25" s="199"/>
      <c r="WQS25" s="199"/>
      <c r="WQT25" s="199"/>
      <c r="WQU25" s="199"/>
      <c r="WQV25" s="199"/>
      <c r="WQW25" s="199"/>
      <c r="WQX25" s="199"/>
      <c r="WQY25" s="199"/>
      <c r="WQZ25" s="199"/>
      <c r="WRA25" s="199"/>
      <c r="WRB25" s="199"/>
      <c r="WRC25" s="199"/>
      <c r="WRD25" s="199"/>
      <c r="WRE25" s="199"/>
      <c r="WRF25" s="199"/>
      <c r="WRG25" s="199"/>
      <c r="WRH25" s="199"/>
      <c r="WRI25" s="199"/>
      <c r="WRJ25" s="199"/>
      <c r="WRK25" s="199"/>
      <c r="WRL25" s="199"/>
      <c r="WRM25" s="199"/>
      <c r="WRN25" s="199"/>
      <c r="WRO25" s="199"/>
      <c r="WRP25" s="199"/>
      <c r="WRQ25" s="199"/>
      <c r="WRR25" s="199"/>
      <c r="WRS25" s="199"/>
      <c r="WRT25" s="199"/>
      <c r="WRU25" s="199"/>
      <c r="WRV25" s="199"/>
      <c r="WRW25" s="199"/>
      <c r="WRX25" s="199"/>
      <c r="WRY25" s="199"/>
      <c r="WRZ25" s="199"/>
      <c r="WSA25" s="199"/>
      <c r="WSB25" s="199"/>
      <c r="WSC25" s="199"/>
      <c r="WSD25" s="199"/>
      <c r="WSE25" s="199"/>
      <c r="WSF25" s="199"/>
      <c r="WSG25" s="199"/>
      <c r="WSH25" s="199"/>
      <c r="WSI25" s="199"/>
      <c r="WSJ25" s="199"/>
      <c r="WSK25" s="199"/>
      <c r="WSL25" s="199"/>
      <c r="WSM25" s="199"/>
      <c r="WSN25" s="199"/>
      <c r="WSO25" s="199"/>
      <c r="WSP25" s="199"/>
      <c r="WSQ25" s="199"/>
      <c r="WSR25" s="199"/>
      <c r="WSS25" s="199"/>
      <c r="WST25" s="199"/>
      <c r="WSU25" s="199"/>
      <c r="WSV25" s="199"/>
      <c r="WSW25" s="199"/>
      <c r="WSX25" s="199"/>
      <c r="WSY25" s="199"/>
      <c r="WSZ25" s="199"/>
      <c r="WTA25" s="199"/>
      <c r="WTB25" s="199"/>
      <c r="WTC25" s="199"/>
      <c r="WTD25" s="199"/>
      <c r="WTE25" s="199"/>
      <c r="WTF25" s="199"/>
      <c r="WTG25" s="199"/>
      <c r="WTH25" s="199"/>
      <c r="WTI25" s="199"/>
      <c r="WTJ25" s="199"/>
      <c r="WTK25" s="199"/>
      <c r="WTL25" s="199"/>
      <c r="WTM25" s="199"/>
      <c r="WTN25" s="199"/>
      <c r="WTO25" s="199"/>
      <c r="WTP25" s="199"/>
      <c r="WTQ25" s="199"/>
      <c r="WTR25" s="199"/>
      <c r="WTS25" s="199"/>
      <c r="WTT25" s="199"/>
      <c r="WTU25" s="199"/>
      <c r="WTV25" s="199"/>
      <c r="WTW25" s="199"/>
      <c r="WTX25" s="199"/>
      <c r="WTY25" s="199"/>
      <c r="WTZ25" s="199"/>
      <c r="WUA25" s="199"/>
      <c r="WUB25" s="199"/>
      <c r="WUC25" s="199"/>
      <c r="WUD25" s="199"/>
      <c r="WUE25" s="199"/>
      <c r="WUF25" s="199"/>
      <c r="WUG25" s="199"/>
      <c r="WUH25" s="199"/>
      <c r="WUI25" s="199"/>
      <c r="WUJ25" s="199"/>
      <c r="WUK25" s="199"/>
      <c r="WUL25" s="199"/>
      <c r="WUM25" s="199"/>
      <c r="WUN25" s="199"/>
      <c r="WUO25" s="199"/>
      <c r="WUP25" s="199"/>
      <c r="WUQ25" s="199"/>
      <c r="WUR25" s="199"/>
      <c r="WUS25" s="199"/>
      <c r="WUT25" s="199"/>
      <c r="WUU25" s="199"/>
      <c r="WUV25" s="199"/>
      <c r="WUW25" s="199"/>
      <c r="WUX25" s="199"/>
      <c r="WUY25" s="199"/>
      <c r="WUZ25" s="199"/>
      <c r="WVA25" s="199"/>
      <c r="WVB25" s="199"/>
      <c r="WVC25" s="199"/>
      <c r="WVD25" s="199"/>
      <c r="WVE25" s="199"/>
      <c r="WVF25" s="199"/>
      <c r="WVG25" s="199"/>
      <c r="WVH25" s="199"/>
      <c r="WVI25" s="199"/>
      <c r="WVJ25" s="199"/>
      <c r="WVK25" s="199"/>
      <c r="WVL25" s="199"/>
      <c r="WVM25" s="199"/>
      <c r="WVN25" s="199"/>
      <c r="WVO25" s="199"/>
      <c r="WVP25" s="199"/>
      <c r="WVQ25" s="199"/>
      <c r="WVR25" s="199"/>
      <c r="WVS25" s="199"/>
      <c r="WVT25" s="199"/>
      <c r="WVU25" s="199"/>
      <c r="WVV25" s="199"/>
      <c r="WVW25" s="199"/>
      <c r="WVX25" s="199"/>
      <c r="WVY25" s="199"/>
      <c r="WVZ25" s="199"/>
      <c r="WWA25" s="199"/>
      <c r="WWB25" s="199"/>
      <c r="WWC25" s="199"/>
      <c r="WWD25" s="199"/>
      <c r="WWE25" s="199"/>
      <c r="WWF25" s="199"/>
      <c r="WWG25" s="199"/>
      <c r="WWH25" s="199"/>
      <c r="WWI25" s="199"/>
      <c r="WWJ25" s="199"/>
      <c r="WWK25" s="199"/>
      <c r="WWL25" s="199"/>
      <c r="WWM25" s="199"/>
      <c r="WWN25" s="199"/>
      <c r="WWO25" s="199"/>
      <c r="WWP25" s="199"/>
      <c r="WWQ25" s="199"/>
      <c r="WWR25" s="199"/>
      <c r="WWS25" s="199"/>
      <c r="WWT25" s="199"/>
      <c r="WWU25" s="199"/>
      <c r="WWV25" s="199"/>
      <c r="WWW25" s="199"/>
      <c r="WWX25" s="199"/>
      <c r="WWY25" s="199"/>
      <c r="WWZ25" s="199"/>
      <c r="WXA25" s="199"/>
      <c r="WXB25" s="199"/>
      <c r="WXC25" s="199"/>
      <c r="WXD25" s="199"/>
      <c r="WXE25" s="199"/>
      <c r="WXF25" s="199"/>
      <c r="WXG25" s="199"/>
      <c r="WXH25" s="199"/>
      <c r="WXI25" s="199"/>
      <c r="WXJ25" s="199"/>
      <c r="WXK25" s="199"/>
      <c r="WXL25" s="199"/>
      <c r="WXM25" s="199"/>
      <c r="WXN25" s="199"/>
      <c r="WXO25" s="199"/>
      <c r="WXP25" s="199"/>
      <c r="WXQ25" s="199"/>
      <c r="WXR25" s="199"/>
      <c r="WXS25" s="199"/>
      <c r="WXT25" s="199"/>
      <c r="WXU25" s="199"/>
      <c r="WXV25" s="199"/>
      <c r="WXW25" s="199"/>
      <c r="WXX25" s="199"/>
      <c r="WXY25" s="199"/>
      <c r="WXZ25" s="199"/>
      <c r="WYA25" s="199"/>
      <c r="WYB25" s="199"/>
      <c r="WYC25" s="199"/>
      <c r="WYD25" s="199"/>
      <c r="WYE25" s="199"/>
      <c r="WYF25" s="199"/>
      <c r="WYG25" s="199"/>
      <c r="WYH25" s="199"/>
      <c r="WYI25" s="199"/>
      <c r="WYJ25" s="199"/>
      <c r="WYK25" s="199"/>
      <c r="WYL25" s="199"/>
      <c r="WYM25" s="199"/>
      <c r="WYN25" s="199"/>
      <c r="WYO25" s="199"/>
      <c r="WYP25" s="199"/>
      <c r="WYQ25" s="199"/>
      <c r="WYR25" s="199"/>
      <c r="WYS25" s="199"/>
      <c r="WYT25" s="199"/>
      <c r="WYU25" s="199"/>
      <c r="WYV25" s="199"/>
      <c r="WYW25" s="199"/>
      <c r="WYX25" s="199"/>
      <c r="WYY25" s="199"/>
      <c r="WYZ25" s="199"/>
      <c r="WZA25" s="199"/>
      <c r="WZB25" s="199"/>
      <c r="WZC25" s="199"/>
      <c r="WZD25" s="199"/>
      <c r="WZE25" s="199"/>
      <c r="WZF25" s="199"/>
      <c r="WZG25" s="199"/>
      <c r="WZH25" s="199"/>
      <c r="WZI25" s="199"/>
      <c r="WZJ25" s="199"/>
      <c r="WZK25" s="199"/>
      <c r="WZL25" s="199"/>
      <c r="WZM25" s="199"/>
      <c r="WZN25" s="199"/>
      <c r="WZO25" s="199"/>
      <c r="WZP25" s="199"/>
      <c r="WZQ25" s="199"/>
      <c r="WZR25" s="199"/>
      <c r="WZS25" s="199"/>
      <c r="WZT25" s="199"/>
      <c r="WZU25" s="199"/>
      <c r="WZV25" s="199"/>
      <c r="WZW25" s="199"/>
      <c r="WZX25" s="199"/>
      <c r="WZY25" s="199"/>
      <c r="WZZ25" s="199"/>
      <c r="XAA25" s="199"/>
      <c r="XAB25" s="199"/>
      <c r="XAC25" s="199"/>
      <c r="XAD25" s="199"/>
      <c r="XAE25" s="199"/>
      <c r="XAF25" s="199"/>
      <c r="XAG25" s="199"/>
      <c r="XAH25" s="199"/>
      <c r="XAI25" s="199"/>
      <c r="XAJ25" s="199"/>
      <c r="XAK25" s="199"/>
      <c r="XAL25" s="199"/>
      <c r="XAM25" s="199"/>
      <c r="XAN25" s="199"/>
      <c r="XAO25" s="199"/>
      <c r="XAP25" s="199"/>
      <c r="XAQ25" s="199"/>
      <c r="XAR25" s="199"/>
      <c r="XAS25" s="199"/>
      <c r="XAT25" s="199"/>
      <c r="XAU25" s="199"/>
      <c r="XAV25" s="199"/>
      <c r="XAW25" s="199"/>
      <c r="XAX25" s="199"/>
      <c r="XAY25" s="199"/>
      <c r="XAZ25" s="199"/>
      <c r="XBA25" s="199"/>
      <c r="XBB25" s="199"/>
      <c r="XBC25" s="199"/>
      <c r="XBD25" s="199"/>
      <c r="XBE25" s="199"/>
      <c r="XBF25" s="199"/>
      <c r="XBG25" s="199"/>
      <c r="XBH25" s="199"/>
      <c r="XBI25" s="199"/>
      <c r="XBJ25" s="199"/>
      <c r="XBK25" s="199"/>
      <c r="XBL25" s="199"/>
      <c r="XBM25" s="199"/>
      <c r="XBN25" s="199"/>
      <c r="XBO25" s="199"/>
      <c r="XBP25" s="199"/>
      <c r="XBQ25" s="199"/>
      <c r="XBR25" s="199"/>
      <c r="XBS25" s="199"/>
      <c r="XBT25" s="199"/>
      <c r="XBU25" s="199"/>
      <c r="XBV25" s="199"/>
      <c r="XBW25" s="199"/>
      <c r="XBX25" s="199"/>
      <c r="XBY25" s="199"/>
      <c r="XBZ25" s="199"/>
      <c r="XCA25" s="199"/>
      <c r="XCB25" s="199"/>
      <c r="XCC25" s="199"/>
      <c r="XCD25" s="199"/>
      <c r="XCE25" s="199"/>
      <c r="XCF25" s="199"/>
      <c r="XCG25" s="199"/>
      <c r="XCH25" s="199"/>
      <c r="XCI25" s="199"/>
      <c r="XCJ25" s="199"/>
      <c r="XCK25" s="199"/>
      <c r="XCL25" s="199"/>
      <c r="XCM25" s="199"/>
      <c r="XCN25" s="199"/>
      <c r="XCO25" s="199"/>
      <c r="XCP25" s="199"/>
      <c r="XCQ25" s="199"/>
      <c r="XCR25" s="199"/>
      <c r="XCS25" s="199"/>
      <c r="XCT25" s="199"/>
      <c r="XCU25" s="199"/>
      <c r="XCV25" s="199"/>
      <c r="XCW25" s="199"/>
      <c r="XCX25" s="199"/>
      <c r="XCY25" s="199"/>
      <c r="XCZ25" s="199"/>
      <c r="XDA25" s="199"/>
      <c r="XDB25" s="199"/>
      <c r="XDC25" s="199"/>
      <c r="XDD25" s="199"/>
      <c r="XDE25" s="199"/>
      <c r="XDF25" s="199"/>
      <c r="XDG25" s="199"/>
      <c r="XDH25" s="199"/>
      <c r="XDI25" s="199"/>
      <c r="XDJ25" s="199"/>
      <c r="XDK25" s="199"/>
      <c r="XDL25" s="199"/>
      <c r="XDM25" s="199"/>
      <c r="XDN25" s="199"/>
      <c r="XDO25" s="199"/>
      <c r="XDP25" s="199"/>
      <c r="XDQ25" s="199"/>
      <c r="XDR25" s="199"/>
      <c r="XDS25" s="199"/>
      <c r="XDT25" s="199"/>
      <c r="XDU25" s="199"/>
      <c r="XDV25" s="199"/>
      <c r="XDW25" s="199"/>
      <c r="XDX25" s="199"/>
      <c r="XDY25" s="199"/>
      <c r="XDZ25" s="199"/>
      <c r="XEA25" s="199"/>
      <c r="XEB25" s="199"/>
      <c r="XEC25" s="199"/>
      <c r="XED25" s="199"/>
      <c r="XEE25" s="199"/>
      <c r="XEF25" s="199"/>
      <c r="XEG25" s="199"/>
      <c r="XEH25" s="199"/>
      <c r="XEI25" s="199"/>
      <c r="XEJ25" s="199"/>
      <c r="XEK25" s="199"/>
      <c r="XEL25" s="199"/>
      <c r="XEM25" s="199"/>
      <c r="XEN25" s="199"/>
      <c r="XEO25" s="199"/>
      <c r="XEP25" s="199"/>
      <c r="XEQ25" s="199"/>
      <c r="XER25" s="199"/>
      <c r="XES25" s="199"/>
      <c r="XET25" s="199"/>
      <c r="XEU25" s="199"/>
      <c r="XEV25" s="199"/>
      <c r="XEW25" s="199"/>
      <c r="XEX25" s="199"/>
      <c r="XEY25" s="199"/>
      <c r="XEZ25" s="199"/>
      <c r="XFA25" s="199"/>
      <c r="XFB25" s="199"/>
    </row>
    <row r="26" spans="1:16382" s="104" customFormat="1" ht="20.25" customHeight="1">
      <c r="A26" s="175">
        <v>2</v>
      </c>
      <c r="B26" s="200">
        <v>43179</v>
      </c>
      <c r="C26" s="187" t="s">
        <v>74</v>
      </c>
      <c r="D26" s="201" t="s">
        <v>80</v>
      </c>
      <c r="E26" s="188" t="s">
        <v>84</v>
      </c>
      <c r="F26" s="187">
        <v>1</v>
      </c>
      <c r="G26" s="187">
        <v>1</v>
      </c>
      <c r="H26" s="202">
        <v>660000</v>
      </c>
      <c r="I26" s="195">
        <v>120000</v>
      </c>
      <c r="J26" s="193">
        <f t="shared" ref="J26" si="3">+H26+I26</f>
        <v>780000</v>
      </c>
      <c r="K26" s="203">
        <v>0.1</v>
      </c>
      <c r="L26" s="195">
        <f t="shared" ref="L26" si="4">ROUND(J26*K26,2)</f>
        <v>78000</v>
      </c>
      <c r="M26" s="195">
        <f t="shared" ref="M26" si="5">J26+L26</f>
        <v>858000</v>
      </c>
      <c r="N26" s="204" t="s">
        <v>75</v>
      </c>
      <c r="O26" s="197" t="str">
        <f>VLOOKUP(D26,'[2]Trucking daily report'!$C$768:$N$831,9,0)</f>
        <v>1T</v>
      </c>
      <c r="P26" s="103">
        <f>VLOOKUP(D26,'[2]Trucking daily report'!$C$768:$N$831,11,0)</f>
        <v>660000</v>
      </c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</row>
    <row r="27" spans="1:16382" s="104" customFormat="1" ht="20.25" customHeight="1">
      <c r="A27" s="184"/>
      <c r="B27" s="176"/>
      <c r="C27" s="135" t="s">
        <v>23</v>
      </c>
      <c r="D27" s="124"/>
      <c r="E27" s="124"/>
      <c r="F27" s="135"/>
      <c r="G27" s="135"/>
      <c r="H27" s="136"/>
      <c r="I27" s="136"/>
      <c r="J27" s="136">
        <f>SUM(J25:J26)</f>
        <v>1560000</v>
      </c>
      <c r="K27" s="136"/>
      <c r="L27" s="136">
        <f>SUM(L25:L26)</f>
        <v>156000</v>
      </c>
      <c r="M27" s="136">
        <f>SUM(M25:M26)</f>
        <v>1716000</v>
      </c>
      <c r="N27" s="136"/>
      <c r="O27" s="158"/>
      <c r="P27" s="158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</row>
    <row r="28" spans="1:16382" s="159" customFormat="1" ht="18.75" customHeight="1">
      <c r="A28" s="177" t="s">
        <v>36</v>
      </c>
      <c r="B28" s="178"/>
      <c r="C28" s="179"/>
      <c r="D28" s="179"/>
      <c r="E28" s="240">
        <f>+M27</f>
        <v>1716000</v>
      </c>
      <c r="F28" s="240"/>
      <c r="G28" s="240"/>
      <c r="H28" s="180"/>
      <c r="I28" s="180"/>
      <c r="J28" s="180"/>
      <c r="K28" s="181"/>
      <c r="L28" s="179"/>
      <c r="M28" s="180"/>
      <c r="N28" s="127"/>
      <c r="O28" s="127"/>
      <c r="P28" s="127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</row>
    <row r="29" spans="1:16382" ht="17.25" customHeight="1">
      <c r="A29" s="179" t="s">
        <v>85</v>
      </c>
      <c r="B29" s="178"/>
      <c r="C29" s="179"/>
      <c r="D29" s="179"/>
      <c r="E29" s="182"/>
      <c r="F29" s="182"/>
      <c r="G29" s="182"/>
      <c r="H29" s="180"/>
      <c r="I29" s="180"/>
      <c r="J29" s="180"/>
      <c r="K29" s="181"/>
      <c r="L29" s="179"/>
      <c r="M29" s="180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</row>
    <row r="30" spans="1:16382" ht="16.5" customHeight="1">
      <c r="A30" s="126"/>
      <c r="B30" s="160"/>
      <c r="C30" s="126"/>
      <c r="D30" s="126"/>
      <c r="E30" s="127"/>
      <c r="F30" s="126"/>
      <c r="G30" s="126"/>
      <c r="H30" s="161"/>
      <c r="I30" s="161"/>
      <c r="J30" s="161"/>
      <c r="K30" s="162"/>
      <c r="L30" s="126"/>
      <c r="M30" s="126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</row>
    <row r="31" spans="1:16382">
      <c r="A31" s="125"/>
      <c r="B31" s="137"/>
      <c r="C31" s="125"/>
      <c r="D31" s="128"/>
      <c r="E31" s="128"/>
      <c r="F31" s="125"/>
      <c r="G31" s="125"/>
      <c r="H31" s="138"/>
      <c r="I31" s="138"/>
      <c r="J31" s="138"/>
      <c r="K31" s="139"/>
      <c r="L31" s="128"/>
      <c r="M31" s="125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</row>
    <row r="32" spans="1:16382">
      <c r="A32" s="129"/>
      <c r="B32" s="163"/>
      <c r="C32" s="129"/>
      <c r="D32" s="129"/>
      <c r="E32" s="129"/>
      <c r="F32" s="129"/>
      <c r="G32" s="129"/>
      <c r="H32" s="164"/>
      <c r="I32" s="164"/>
      <c r="J32" s="164"/>
      <c r="K32" s="165"/>
      <c r="L32" s="129"/>
      <c r="M32" s="129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</row>
    <row r="33" spans="1:43">
      <c r="A33" s="127"/>
      <c r="B33" s="166"/>
      <c r="C33" s="127"/>
      <c r="D33" s="127"/>
      <c r="E33" s="127"/>
      <c r="F33" s="127"/>
      <c r="G33" s="127"/>
      <c r="H33" s="167"/>
      <c r="I33" s="167"/>
      <c r="J33" s="167"/>
      <c r="K33" s="168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</row>
    <row r="34" spans="1:43">
      <c r="A34" s="127"/>
      <c r="B34" s="166"/>
      <c r="C34" s="127"/>
      <c r="D34" s="127"/>
      <c r="E34" s="127"/>
      <c r="F34" s="127"/>
      <c r="G34" s="127"/>
      <c r="H34" s="167"/>
      <c r="I34" s="167"/>
      <c r="J34" s="167"/>
      <c r="K34" s="168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</row>
    <row r="35" spans="1:43">
      <c r="A35" s="127"/>
      <c r="B35" s="166"/>
      <c r="C35" s="127"/>
      <c r="D35" s="127"/>
      <c r="E35" s="127"/>
      <c r="F35" s="127"/>
      <c r="G35" s="127"/>
      <c r="H35" s="167"/>
      <c r="I35" s="167"/>
      <c r="J35" s="167"/>
      <c r="K35" s="168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</row>
    <row r="36" spans="1:43">
      <c r="A36" s="127"/>
      <c r="B36" s="166"/>
      <c r="C36" s="127"/>
      <c r="D36" s="127"/>
      <c r="E36" s="127"/>
      <c r="F36" s="127"/>
      <c r="G36" s="127"/>
      <c r="H36" s="167"/>
      <c r="I36" s="167"/>
      <c r="J36" s="167"/>
      <c r="K36" s="168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</row>
    <row r="37" spans="1:43">
      <c r="A37" s="127"/>
      <c r="B37" s="166"/>
      <c r="C37" s="127"/>
      <c r="D37" s="127"/>
      <c r="E37" s="127"/>
      <c r="F37" s="127"/>
      <c r="G37" s="127"/>
      <c r="H37" s="167"/>
      <c r="I37" s="167"/>
      <c r="J37" s="167"/>
      <c r="K37" s="168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</row>
    <row r="38" spans="1:43">
      <c r="A38" s="127"/>
      <c r="B38" s="166"/>
      <c r="C38" s="127"/>
      <c r="D38" s="127"/>
      <c r="E38" s="127"/>
      <c r="F38" s="127"/>
      <c r="G38" s="127"/>
      <c r="H38" s="167"/>
      <c r="I38" s="167"/>
      <c r="J38" s="167"/>
      <c r="K38" s="168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</row>
    <row r="39" spans="1:43">
      <c r="A39" s="127"/>
      <c r="B39" s="166"/>
      <c r="C39" s="127"/>
      <c r="D39" s="127"/>
      <c r="E39" s="127"/>
      <c r="F39" s="127"/>
      <c r="G39" s="127"/>
      <c r="H39" s="167"/>
      <c r="I39" s="167"/>
      <c r="J39" s="167"/>
      <c r="K39" s="168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</row>
    <row r="40" spans="1:43">
      <c r="A40" s="127"/>
      <c r="B40" s="166"/>
      <c r="C40" s="127"/>
      <c r="D40" s="127"/>
      <c r="E40" s="127"/>
      <c r="F40" s="127"/>
      <c r="G40" s="127"/>
      <c r="H40" s="167"/>
      <c r="I40" s="167"/>
      <c r="J40" s="167"/>
      <c r="K40" s="168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</row>
    <row r="41" spans="1:43">
      <c r="A41" s="127"/>
      <c r="B41" s="166"/>
      <c r="C41" s="127"/>
      <c r="D41" s="127"/>
      <c r="E41" s="127"/>
      <c r="F41" s="127"/>
      <c r="G41" s="127"/>
      <c r="H41" s="167"/>
      <c r="I41" s="167"/>
      <c r="J41" s="167"/>
      <c r="K41" s="168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</row>
    <row r="42" spans="1:43">
      <c r="A42" s="127"/>
      <c r="B42" s="169"/>
      <c r="C42" s="127"/>
      <c r="D42" s="127"/>
      <c r="E42" s="127"/>
      <c r="F42" s="127"/>
      <c r="G42" s="127"/>
      <c r="H42" s="167"/>
      <c r="I42" s="167"/>
      <c r="J42" s="167"/>
      <c r="K42" s="168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</row>
    <row r="43" spans="1:43">
      <c r="A43" s="127"/>
      <c r="B43" s="169"/>
      <c r="C43" s="127"/>
      <c r="D43" s="127"/>
      <c r="E43" s="127"/>
      <c r="F43" s="127"/>
      <c r="G43" s="127"/>
      <c r="H43" s="167"/>
      <c r="I43" s="167"/>
      <c r="J43" s="167"/>
      <c r="K43" s="168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</row>
    <row r="44" spans="1:43">
      <c r="A44" s="127"/>
      <c r="B44" s="169"/>
      <c r="C44" s="127"/>
      <c r="D44" s="127"/>
      <c r="E44" s="127"/>
      <c r="F44" s="127"/>
      <c r="G44" s="127"/>
      <c r="H44" s="167"/>
      <c r="I44" s="167"/>
      <c r="J44" s="167"/>
      <c r="K44" s="168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</row>
    <row r="45" spans="1:43">
      <c r="A45" s="127"/>
      <c r="B45" s="169"/>
      <c r="C45" s="127"/>
      <c r="D45" s="127"/>
      <c r="E45" s="127"/>
      <c r="F45" s="127"/>
      <c r="G45" s="127"/>
      <c r="H45" s="167"/>
      <c r="I45" s="167"/>
      <c r="J45" s="167"/>
      <c r="K45" s="168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</row>
    <row r="46" spans="1:43">
      <c r="A46" s="127"/>
      <c r="B46" s="169"/>
      <c r="C46" s="127"/>
      <c r="D46" s="127"/>
      <c r="E46" s="127"/>
      <c r="F46" s="127"/>
      <c r="G46" s="127"/>
      <c r="H46" s="167"/>
      <c r="I46" s="167"/>
      <c r="J46" s="167"/>
      <c r="K46" s="168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</row>
    <row r="47" spans="1:43">
      <c r="A47" s="127"/>
      <c r="B47" s="169"/>
      <c r="C47" s="127"/>
      <c r="D47" s="127"/>
      <c r="E47" s="127"/>
      <c r="F47" s="127"/>
      <c r="G47" s="127"/>
      <c r="H47" s="167"/>
      <c r="I47" s="167"/>
      <c r="J47" s="167"/>
      <c r="K47" s="168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</row>
    <row r="48" spans="1:43">
      <c r="A48" s="127"/>
      <c r="B48" s="169"/>
      <c r="C48" s="127"/>
      <c r="D48" s="127"/>
      <c r="E48" s="127"/>
      <c r="F48" s="127"/>
      <c r="G48" s="127"/>
      <c r="H48" s="167"/>
      <c r="I48" s="167"/>
      <c r="J48" s="167"/>
      <c r="K48" s="168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</row>
    <row r="49" spans="1:43">
      <c r="A49" s="127"/>
      <c r="B49" s="169"/>
      <c r="C49" s="127"/>
      <c r="D49" s="127"/>
      <c r="E49" s="127"/>
      <c r="F49" s="127"/>
      <c r="G49" s="127"/>
      <c r="H49" s="167"/>
      <c r="I49" s="167"/>
      <c r="J49" s="167"/>
      <c r="K49" s="168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</row>
    <row r="50" spans="1:43">
      <c r="A50" s="127"/>
      <c r="B50" s="169"/>
      <c r="C50" s="127"/>
      <c r="D50" s="127"/>
      <c r="E50" s="127"/>
      <c r="F50" s="127"/>
      <c r="G50" s="127"/>
      <c r="H50" s="167"/>
      <c r="I50" s="167"/>
      <c r="J50" s="167"/>
      <c r="K50" s="168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</row>
    <row r="51" spans="1:43">
      <c r="A51" s="127"/>
      <c r="B51" s="169"/>
      <c r="C51" s="127"/>
      <c r="D51" s="127"/>
      <c r="E51" s="127"/>
      <c r="F51" s="127"/>
      <c r="G51" s="127"/>
      <c r="H51" s="167"/>
      <c r="I51" s="167"/>
      <c r="J51" s="167"/>
      <c r="K51" s="168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</row>
    <row r="52" spans="1:43">
      <c r="A52" s="127"/>
      <c r="B52" s="169"/>
      <c r="C52" s="127"/>
      <c r="D52" s="127"/>
      <c r="E52" s="127"/>
      <c r="F52" s="127"/>
      <c r="G52" s="127"/>
      <c r="H52" s="167"/>
      <c r="I52" s="167"/>
      <c r="J52" s="167"/>
      <c r="K52" s="168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</row>
    <row r="53" spans="1:43">
      <c r="A53" s="127"/>
      <c r="B53" s="169"/>
      <c r="C53" s="127"/>
      <c r="D53" s="127"/>
      <c r="E53" s="127"/>
      <c r="F53" s="127"/>
      <c r="G53" s="127"/>
      <c r="H53" s="167"/>
      <c r="I53" s="167"/>
      <c r="J53" s="167"/>
      <c r="K53" s="168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</row>
    <row r="54" spans="1:43">
      <c r="A54" s="127"/>
      <c r="B54" s="169"/>
      <c r="C54" s="127"/>
      <c r="D54" s="127"/>
      <c r="E54" s="127"/>
      <c r="F54" s="127"/>
      <c r="G54" s="127"/>
      <c r="H54" s="167"/>
      <c r="I54" s="167"/>
      <c r="J54" s="167"/>
      <c r="K54" s="168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</row>
    <row r="55" spans="1:43">
      <c r="A55" s="127"/>
      <c r="B55" s="169"/>
      <c r="C55" s="127"/>
      <c r="D55" s="127"/>
      <c r="E55" s="127"/>
      <c r="F55" s="127"/>
      <c r="G55" s="127"/>
      <c r="H55" s="167"/>
      <c r="I55" s="167"/>
      <c r="J55" s="167"/>
      <c r="K55" s="168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</row>
    <row r="56" spans="1:43">
      <c r="A56" s="127"/>
      <c r="B56" s="169"/>
      <c r="C56" s="127"/>
      <c r="D56" s="127"/>
      <c r="E56" s="127"/>
      <c r="F56" s="127"/>
      <c r="G56" s="127"/>
      <c r="H56" s="167"/>
      <c r="I56" s="167"/>
      <c r="J56" s="167"/>
      <c r="K56" s="168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  <c r="AI56" s="127"/>
      <c r="AJ56" s="127"/>
      <c r="AK56" s="127"/>
      <c r="AL56" s="127"/>
      <c r="AM56" s="127"/>
      <c r="AN56" s="127"/>
      <c r="AO56" s="127"/>
      <c r="AP56" s="127"/>
      <c r="AQ56" s="127"/>
    </row>
    <row r="57" spans="1:43">
      <c r="A57" s="127"/>
      <c r="B57" s="169"/>
      <c r="C57" s="127"/>
      <c r="D57" s="127"/>
      <c r="E57" s="127"/>
      <c r="F57" s="127"/>
      <c r="G57" s="127"/>
      <c r="H57" s="167"/>
      <c r="I57" s="167"/>
      <c r="J57" s="167"/>
      <c r="K57" s="168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</row>
    <row r="58" spans="1:43">
      <c r="A58" s="127"/>
      <c r="B58" s="169"/>
      <c r="C58" s="127"/>
      <c r="D58" s="127"/>
      <c r="E58" s="127"/>
      <c r="F58" s="127"/>
      <c r="G58" s="127"/>
      <c r="H58" s="167"/>
      <c r="I58" s="167"/>
      <c r="J58" s="167"/>
      <c r="K58" s="168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  <c r="AI58" s="127"/>
      <c r="AJ58" s="127"/>
      <c r="AK58" s="127"/>
      <c r="AL58" s="127"/>
      <c r="AM58" s="127"/>
      <c r="AN58" s="127"/>
      <c r="AO58" s="127"/>
      <c r="AP58" s="127"/>
      <c r="AQ58" s="127"/>
    </row>
    <row r="59" spans="1:43">
      <c r="A59" s="127"/>
      <c r="B59" s="169"/>
      <c r="C59" s="127"/>
      <c r="D59" s="127"/>
      <c r="E59" s="127"/>
      <c r="F59" s="127"/>
      <c r="G59" s="127"/>
      <c r="H59" s="167"/>
      <c r="I59" s="167"/>
      <c r="J59" s="167"/>
      <c r="K59" s="168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</row>
    <row r="60" spans="1:43">
      <c r="A60" s="127"/>
      <c r="B60" s="169"/>
      <c r="C60" s="127"/>
      <c r="D60" s="127"/>
      <c r="E60" s="127"/>
      <c r="F60" s="127"/>
      <c r="G60" s="127"/>
      <c r="H60" s="167"/>
      <c r="I60" s="167"/>
      <c r="J60" s="167"/>
      <c r="K60" s="168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  <c r="AI60" s="127"/>
      <c r="AJ60" s="127"/>
      <c r="AK60" s="127"/>
      <c r="AL60" s="127"/>
      <c r="AM60" s="127"/>
      <c r="AN60" s="127"/>
      <c r="AO60" s="127"/>
      <c r="AP60" s="127"/>
      <c r="AQ60" s="127"/>
    </row>
    <row r="61" spans="1:43">
      <c r="A61" s="127"/>
      <c r="B61" s="169"/>
      <c r="C61" s="127"/>
      <c r="D61" s="127"/>
      <c r="E61" s="127"/>
      <c r="F61" s="127"/>
      <c r="G61" s="127"/>
      <c r="H61" s="167"/>
      <c r="I61" s="167"/>
      <c r="J61" s="167"/>
      <c r="K61" s="168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  <c r="AI61" s="127"/>
      <c r="AJ61" s="127"/>
      <c r="AK61" s="127"/>
      <c r="AL61" s="127"/>
      <c r="AM61" s="127"/>
      <c r="AN61" s="127"/>
      <c r="AO61" s="127"/>
      <c r="AP61" s="127"/>
      <c r="AQ61" s="127"/>
    </row>
    <row r="62" spans="1:43">
      <c r="A62" s="127"/>
      <c r="B62" s="169"/>
      <c r="C62" s="127"/>
      <c r="D62" s="127"/>
      <c r="E62" s="127"/>
      <c r="F62" s="127"/>
      <c r="G62" s="127"/>
      <c r="H62" s="167"/>
      <c r="I62" s="167"/>
      <c r="J62" s="167"/>
      <c r="K62" s="168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7"/>
      <c r="AL62" s="127"/>
      <c r="AM62" s="127"/>
      <c r="AN62" s="127"/>
      <c r="AO62" s="127"/>
      <c r="AP62" s="127"/>
      <c r="AQ62" s="127"/>
    </row>
    <row r="63" spans="1:43">
      <c r="A63" s="127"/>
      <c r="B63" s="169"/>
      <c r="C63" s="127"/>
      <c r="D63" s="127"/>
      <c r="E63" s="127"/>
      <c r="F63" s="127"/>
      <c r="G63" s="127"/>
      <c r="H63" s="167"/>
      <c r="I63" s="167"/>
      <c r="J63" s="167"/>
      <c r="K63" s="168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  <c r="AI63" s="127"/>
      <c r="AJ63" s="127"/>
      <c r="AK63" s="127"/>
      <c r="AL63" s="127"/>
      <c r="AM63" s="127"/>
      <c r="AN63" s="127"/>
      <c r="AO63" s="127"/>
      <c r="AP63" s="127"/>
      <c r="AQ63" s="127"/>
    </row>
    <row r="64" spans="1:43">
      <c r="A64" s="127"/>
      <c r="B64" s="169"/>
      <c r="C64" s="127"/>
      <c r="D64" s="127"/>
      <c r="E64" s="127"/>
      <c r="F64" s="127"/>
      <c r="G64" s="127"/>
      <c r="H64" s="167"/>
      <c r="I64" s="167"/>
      <c r="J64" s="167"/>
      <c r="K64" s="168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  <c r="AI64" s="127"/>
      <c r="AJ64" s="127"/>
      <c r="AK64" s="127"/>
      <c r="AL64" s="127"/>
      <c r="AM64" s="127"/>
      <c r="AN64" s="127"/>
      <c r="AO64" s="127"/>
      <c r="AP64" s="127"/>
      <c r="AQ64" s="127"/>
    </row>
    <row r="65" spans="1:43">
      <c r="A65" s="127"/>
      <c r="B65" s="169"/>
      <c r="C65" s="127"/>
      <c r="D65" s="127"/>
      <c r="E65" s="127"/>
      <c r="F65" s="127"/>
      <c r="G65" s="127"/>
      <c r="H65" s="167"/>
      <c r="I65" s="167"/>
      <c r="J65" s="167"/>
      <c r="K65" s="168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  <c r="AI65" s="127"/>
      <c r="AJ65" s="127"/>
      <c r="AK65" s="127"/>
      <c r="AL65" s="127"/>
      <c r="AM65" s="127"/>
      <c r="AN65" s="127"/>
      <c r="AO65" s="127"/>
      <c r="AP65" s="127"/>
      <c r="AQ65" s="127"/>
    </row>
    <row r="66" spans="1:43">
      <c r="A66" s="127"/>
      <c r="B66" s="169"/>
      <c r="C66" s="127"/>
      <c r="D66" s="127"/>
      <c r="E66" s="127"/>
      <c r="F66" s="127"/>
      <c r="G66" s="127"/>
      <c r="H66" s="167"/>
      <c r="I66" s="167"/>
      <c r="J66" s="167"/>
      <c r="K66" s="168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  <c r="AI66" s="127"/>
      <c r="AJ66" s="127"/>
      <c r="AK66" s="127"/>
      <c r="AL66" s="127"/>
      <c r="AM66" s="127"/>
      <c r="AN66" s="127"/>
      <c r="AO66" s="127"/>
      <c r="AP66" s="127"/>
      <c r="AQ66" s="127"/>
    </row>
    <row r="67" spans="1:43">
      <c r="A67" s="127"/>
      <c r="B67" s="169"/>
      <c r="C67" s="127"/>
      <c r="D67" s="127"/>
      <c r="E67" s="127"/>
      <c r="F67" s="127"/>
      <c r="G67" s="127"/>
      <c r="H67" s="167"/>
      <c r="I67" s="167"/>
      <c r="J67" s="167"/>
      <c r="K67" s="168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  <c r="AI67" s="127"/>
      <c r="AJ67" s="127"/>
      <c r="AK67" s="127"/>
      <c r="AL67" s="127"/>
      <c r="AM67" s="127"/>
      <c r="AN67" s="127"/>
      <c r="AO67" s="127"/>
      <c r="AP67" s="127"/>
      <c r="AQ67" s="127"/>
    </row>
    <row r="68" spans="1:43">
      <c r="A68" s="127"/>
      <c r="B68" s="169"/>
      <c r="C68" s="127"/>
      <c r="D68" s="127"/>
      <c r="E68" s="127"/>
      <c r="F68" s="127"/>
      <c r="G68" s="127"/>
      <c r="H68" s="167"/>
      <c r="I68" s="167"/>
      <c r="J68" s="167"/>
      <c r="K68" s="168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K68" s="127"/>
      <c r="AL68" s="127"/>
      <c r="AM68" s="127"/>
      <c r="AN68" s="127"/>
      <c r="AO68" s="127"/>
      <c r="AP68" s="127"/>
      <c r="AQ68" s="127"/>
    </row>
    <row r="69" spans="1:43">
      <c r="A69" s="127"/>
      <c r="B69" s="169"/>
      <c r="C69" s="127"/>
      <c r="D69" s="127"/>
      <c r="E69" s="127"/>
      <c r="F69" s="127"/>
      <c r="G69" s="127"/>
      <c r="H69" s="167"/>
      <c r="I69" s="167"/>
      <c r="J69" s="167"/>
      <c r="K69" s="168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  <c r="AI69" s="127"/>
      <c r="AJ69" s="127"/>
      <c r="AK69" s="127"/>
      <c r="AL69" s="127"/>
      <c r="AM69" s="127"/>
      <c r="AN69" s="127"/>
      <c r="AO69" s="127"/>
      <c r="AP69" s="127"/>
      <c r="AQ69" s="127"/>
    </row>
    <row r="70" spans="1:43">
      <c r="A70" s="127"/>
      <c r="B70" s="169"/>
      <c r="C70" s="127"/>
      <c r="D70" s="127"/>
      <c r="E70" s="127"/>
      <c r="F70" s="127"/>
      <c r="G70" s="127"/>
      <c r="H70" s="167"/>
      <c r="I70" s="167"/>
      <c r="J70" s="167"/>
      <c r="K70" s="168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  <c r="AI70" s="127"/>
      <c r="AJ70" s="127"/>
      <c r="AK70" s="127"/>
      <c r="AL70" s="127"/>
      <c r="AM70" s="127"/>
      <c r="AN70" s="127"/>
      <c r="AO70" s="127"/>
      <c r="AP70" s="127"/>
      <c r="AQ70" s="127"/>
    </row>
    <row r="71" spans="1:43">
      <c r="A71" s="127"/>
      <c r="B71" s="169"/>
      <c r="C71" s="127"/>
      <c r="D71" s="127"/>
      <c r="E71" s="127"/>
      <c r="F71" s="127"/>
      <c r="G71" s="127"/>
      <c r="H71" s="167"/>
      <c r="I71" s="167"/>
      <c r="J71" s="167"/>
      <c r="K71" s="168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  <c r="AI71" s="127"/>
      <c r="AJ71" s="127"/>
      <c r="AK71" s="127"/>
      <c r="AL71" s="127"/>
      <c r="AM71" s="127"/>
      <c r="AN71" s="127"/>
      <c r="AO71" s="127"/>
      <c r="AP71" s="127"/>
      <c r="AQ71" s="127"/>
    </row>
    <row r="72" spans="1:43">
      <c r="A72" s="127"/>
      <c r="B72" s="169"/>
      <c r="C72" s="127"/>
      <c r="D72" s="127"/>
      <c r="E72" s="127"/>
      <c r="F72" s="127"/>
      <c r="G72" s="127"/>
      <c r="H72" s="167"/>
      <c r="I72" s="167"/>
      <c r="J72" s="167"/>
      <c r="K72" s="168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  <c r="AI72" s="127"/>
      <c r="AJ72" s="127"/>
      <c r="AK72" s="127"/>
      <c r="AL72" s="127"/>
      <c r="AM72" s="127"/>
      <c r="AN72" s="127"/>
      <c r="AO72" s="127"/>
      <c r="AP72" s="127"/>
      <c r="AQ72" s="127"/>
    </row>
    <row r="73" spans="1:43">
      <c r="A73" s="127"/>
      <c r="B73" s="169"/>
      <c r="C73" s="127"/>
      <c r="D73" s="127"/>
      <c r="E73" s="127"/>
      <c r="F73" s="127"/>
      <c r="G73" s="127"/>
      <c r="H73" s="167"/>
      <c r="I73" s="167"/>
      <c r="J73" s="167"/>
      <c r="K73" s="168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  <c r="AI73" s="127"/>
      <c r="AJ73" s="127"/>
      <c r="AK73" s="127"/>
      <c r="AL73" s="127"/>
      <c r="AM73" s="127"/>
      <c r="AN73" s="127"/>
      <c r="AO73" s="127"/>
      <c r="AP73" s="127"/>
      <c r="AQ73" s="127"/>
    </row>
    <row r="74" spans="1:43">
      <c r="A74" s="127"/>
      <c r="B74" s="169"/>
      <c r="C74" s="127"/>
      <c r="D74" s="127"/>
      <c r="E74" s="127"/>
      <c r="F74" s="127"/>
      <c r="G74" s="127"/>
      <c r="H74" s="167"/>
      <c r="I74" s="167"/>
      <c r="J74" s="167"/>
      <c r="K74" s="168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  <c r="AI74" s="127"/>
      <c r="AJ74" s="127"/>
      <c r="AK74" s="127"/>
      <c r="AL74" s="127"/>
      <c r="AM74" s="127"/>
      <c r="AN74" s="127"/>
      <c r="AO74" s="127"/>
      <c r="AP74" s="127"/>
      <c r="AQ74" s="127"/>
    </row>
    <row r="75" spans="1:43">
      <c r="A75" s="127"/>
      <c r="B75" s="169"/>
      <c r="C75" s="127"/>
      <c r="D75" s="127"/>
      <c r="E75" s="127"/>
      <c r="F75" s="127"/>
      <c r="G75" s="127"/>
      <c r="H75" s="167"/>
      <c r="I75" s="167"/>
      <c r="J75" s="167"/>
      <c r="K75" s="168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  <c r="AI75" s="127"/>
      <c r="AJ75" s="127"/>
      <c r="AK75" s="127"/>
      <c r="AL75" s="127"/>
      <c r="AM75" s="127"/>
      <c r="AN75" s="127"/>
      <c r="AO75" s="127"/>
      <c r="AP75" s="127"/>
      <c r="AQ75" s="127"/>
    </row>
    <row r="76" spans="1:43">
      <c r="A76" s="127"/>
      <c r="B76" s="169"/>
      <c r="C76" s="127"/>
      <c r="D76" s="127"/>
      <c r="E76" s="127"/>
      <c r="F76" s="127"/>
      <c r="G76" s="127"/>
      <c r="H76" s="167"/>
      <c r="I76" s="167"/>
      <c r="J76" s="167"/>
      <c r="K76" s="168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  <c r="AI76" s="127"/>
      <c r="AJ76" s="127"/>
      <c r="AK76" s="127"/>
      <c r="AL76" s="127"/>
      <c r="AM76" s="127"/>
      <c r="AN76" s="127"/>
      <c r="AO76" s="127"/>
      <c r="AP76" s="127"/>
      <c r="AQ76" s="127"/>
    </row>
    <row r="77" spans="1:43">
      <c r="A77" s="127"/>
      <c r="B77" s="169"/>
      <c r="C77" s="127"/>
      <c r="D77" s="127"/>
      <c r="E77" s="127"/>
      <c r="F77" s="127"/>
      <c r="G77" s="127"/>
      <c r="H77" s="167"/>
      <c r="I77" s="167"/>
      <c r="J77" s="167"/>
      <c r="K77" s="168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</row>
    <row r="78" spans="1:43">
      <c r="A78" s="127"/>
      <c r="B78" s="169"/>
      <c r="C78" s="127"/>
      <c r="D78" s="127"/>
      <c r="E78" s="127"/>
      <c r="F78" s="127"/>
      <c r="G78" s="127"/>
      <c r="H78" s="167"/>
      <c r="I78" s="167"/>
      <c r="J78" s="167"/>
      <c r="K78" s="168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</row>
    <row r="79" spans="1:43">
      <c r="A79" s="127"/>
      <c r="B79" s="169"/>
      <c r="C79" s="127"/>
      <c r="D79" s="127"/>
      <c r="E79" s="127"/>
      <c r="F79" s="127"/>
      <c r="G79" s="127"/>
      <c r="H79" s="167"/>
      <c r="I79" s="167"/>
      <c r="J79" s="167"/>
      <c r="K79" s="168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</row>
    <row r="80" spans="1:43">
      <c r="A80" s="127"/>
      <c r="B80" s="169"/>
      <c r="C80" s="127"/>
      <c r="D80" s="127"/>
      <c r="E80" s="127"/>
      <c r="F80" s="127"/>
      <c r="G80" s="127"/>
      <c r="H80" s="167"/>
      <c r="I80" s="167"/>
      <c r="J80" s="167"/>
      <c r="K80" s="168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</row>
    <row r="81" spans="1:43">
      <c r="A81" s="127"/>
      <c r="B81" s="169"/>
      <c r="C81" s="127"/>
      <c r="D81" s="127"/>
      <c r="E81" s="127"/>
      <c r="F81" s="127"/>
      <c r="G81" s="127"/>
      <c r="H81" s="167"/>
      <c r="I81" s="167"/>
      <c r="J81" s="167"/>
      <c r="K81" s="168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</row>
    <row r="82" spans="1:43">
      <c r="A82" s="127"/>
      <c r="B82" s="169"/>
      <c r="C82" s="127"/>
      <c r="D82" s="127"/>
      <c r="E82" s="127"/>
      <c r="F82" s="127"/>
      <c r="G82" s="127"/>
      <c r="H82" s="167"/>
      <c r="I82" s="167"/>
      <c r="J82" s="167"/>
      <c r="K82" s="168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</row>
    <row r="83" spans="1:43">
      <c r="A83" s="127"/>
      <c r="B83" s="169"/>
      <c r="C83" s="127"/>
      <c r="D83" s="127"/>
      <c r="E83" s="127"/>
      <c r="F83" s="127"/>
      <c r="G83" s="127"/>
      <c r="H83" s="167"/>
      <c r="I83" s="167"/>
      <c r="J83" s="167"/>
      <c r="K83" s="168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  <c r="AI83" s="127"/>
      <c r="AJ83" s="127"/>
      <c r="AK83" s="127"/>
      <c r="AL83" s="127"/>
      <c r="AM83" s="127"/>
      <c r="AN83" s="127"/>
      <c r="AO83" s="127"/>
      <c r="AP83" s="127"/>
      <c r="AQ83" s="127"/>
    </row>
    <row r="84" spans="1:43">
      <c r="A84" s="127"/>
      <c r="B84" s="169"/>
      <c r="C84" s="127"/>
      <c r="D84" s="127"/>
      <c r="E84" s="127"/>
      <c r="F84" s="127"/>
      <c r="G84" s="127"/>
      <c r="H84" s="167"/>
      <c r="I84" s="167"/>
      <c r="J84" s="167"/>
      <c r="K84" s="168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  <c r="AI84" s="127"/>
      <c r="AJ84" s="127"/>
      <c r="AK84" s="127"/>
      <c r="AL84" s="127"/>
      <c r="AM84" s="127"/>
      <c r="AN84" s="127"/>
      <c r="AO84" s="127"/>
      <c r="AP84" s="127"/>
      <c r="AQ84" s="127"/>
    </row>
    <row r="85" spans="1:43">
      <c r="A85" s="127"/>
      <c r="B85" s="169"/>
      <c r="C85" s="127"/>
      <c r="D85" s="127"/>
      <c r="E85" s="127"/>
      <c r="F85" s="127"/>
      <c r="G85" s="127"/>
      <c r="H85" s="167"/>
      <c r="I85" s="167"/>
      <c r="J85" s="167"/>
      <c r="K85" s="168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</row>
    <row r="86" spans="1:43">
      <c r="A86" s="127"/>
      <c r="B86" s="169"/>
      <c r="C86" s="127"/>
      <c r="D86" s="127"/>
      <c r="E86" s="127"/>
      <c r="F86" s="127"/>
      <c r="G86" s="127"/>
      <c r="H86" s="167"/>
      <c r="I86" s="167"/>
      <c r="J86" s="167"/>
      <c r="K86" s="168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</row>
    <row r="87" spans="1:43">
      <c r="A87" s="127"/>
      <c r="B87" s="169"/>
      <c r="C87" s="127"/>
      <c r="D87" s="127"/>
      <c r="E87" s="127"/>
      <c r="F87" s="127"/>
      <c r="G87" s="127"/>
      <c r="H87" s="167"/>
      <c r="I87" s="167"/>
      <c r="J87" s="167"/>
      <c r="K87" s="168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</row>
    <row r="88" spans="1:43">
      <c r="A88" s="127"/>
      <c r="B88" s="169"/>
      <c r="C88" s="127"/>
      <c r="D88" s="127"/>
      <c r="E88" s="127"/>
      <c r="F88" s="127"/>
      <c r="G88" s="127"/>
      <c r="H88" s="167"/>
      <c r="I88" s="167"/>
      <c r="J88" s="167"/>
      <c r="K88" s="168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</row>
    <row r="89" spans="1:43">
      <c r="A89" s="127"/>
      <c r="B89" s="169"/>
      <c r="C89" s="127"/>
      <c r="D89" s="127"/>
      <c r="E89" s="127"/>
      <c r="F89" s="127"/>
      <c r="G89" s="127"/>
      <c r="H89" s="167"/>
      <c r="I89" s="167"/>
      <c r="J89" s="167"/>
      <c r="K89" s="168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</row>
    <row r="90" spans="1:43">
      <c r="A90" s="127"/>
      <c r="B90" s="169"/>
      <c r="C90" s="127"/>
      <c r="D90" s="127"/>
      <c r="E90" s="127"/>
      <c r="F90" s="127"/>
      <c r="G90" s="127"/>
      <c r="H90" s="167"/>
      <c r="I90" s="167"/>
      <c r="J90" s="167"/>
      <c r="K90" s="168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  <c r="AI90" s="127"/>
      <c r="AJ90" s="127"/>
      <c r="AK90" s="127"/>
      <c r="AL90" s="127"/>
      <c r="AM90" s="127"/>
      <c r="AN90" s="127"/>
      <c r="AO90" s="127"/>
      <c r="AP90" s="127"/>
      <c r="AQ90" s="127"/>
    </row>
    <row r="91" spans="1:43">
      <c r="A91" s="127"/>
      <c r="B91" s="169"/>
      <c r="C91" s="127"/>
      <c r="D91" s="127"/>
      <c r="E91" s="127"/>
      <c r="F91" s="127"/>
      <c r="G91" s="127"/>
      <c r="H91" s="167"/>
      <c r="I91" s="167"/>
      <c r="J91" s="167"/>
      <c r="K91" s="168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  <c r="AI91" s="127"/>
      <c r="AJ91" s="127"/>
      <c r="AK91" s="127"/>
      <c r="AL91" s="127"/>
      <c r="AM91" s="127"/>
      <c r="AN91" s="127"/>
      <c r="AO91" s="127"/>
      <c r="AP91" s="127"/>
      <c r="AQ91" s="127"/>
    </row>
    <row r="92" spans="1:43">
      <c r="A92" s="127"/>
      <c r="B92" s="169"/>
      <c r="C92" s="127"/>
      <c r="D92" s="127"/>
      <c r="E92" s="127"/>
      <c r="F92" s="127"/>
      <c r="G92" s="127"/>
      <c r="H92" s="167"/>
      <c r="I92" s="167"/>
      <c r="J92" s="167"/>
      <c r="K92" s="168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</row>
    <row r="93" spans="1:43">
      <c r="A93" s="127"/>
      <c r="B93" s="169"/>
      <c r="C93" s="127"/>
      <c r="D93" s="127"/>
      <c r="E93" s="127"/>
      <c r="F93" s="127"/>
      <c r="G93" s="127"/>
      <c r="H93" s="167"/>
      <c r="I93" s="167"/>
      <c r="J93" s="167"/>
      <c r="K93" s="168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</row>
    <row r="94" spans="1:43">
      <c r="A94" s="127"/>
      <c r="B94" s="169"/>
      <c r="C94" s="127"/>
      <c r="D94" s="127"/>
      <c r="E94" s="127"/>
      <c r="F94" s="127"/>
      <c r="G94" s="127"/>
      <c r="H94" s="167"/>
      <c r="I94" s="167"/>
      <c r="J94" s="167"/>
      <c r="K94" s="168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</row>
    <row r="95" spans="1:43">
      <c r="A95" s="127"/>
      <c r="B95" s="169"/>
      <c r="C95" s="127"/>
      <c r="D95" s="127"/>
      <c r="E95" s="127"/>
      <c r="F95" s="127"/>
      <c r="G95" s="127"/>
      <c r="H95" s="167"/>
      <c r="I95" s="167"/>
      <c r="J95" s="167"/>
      <c r="K95" s="168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</row>
    <row r="96" spans="1:43">
      <c r="A96" s="127"/>
      <c r="B96" s="169"/>
      <c r="C96" s="127"/>
      <c r="D96" s="127"/>
      <c r="E96" s="127"/>
      <c r="F96" s="127"/>
      <c r="G96" s="127"/>
      <c r="H96" s="167"/>
      <c r="I96" s="167"/>
      <c r="J96" s="167"/>
      <c r="K96" s="168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</row>
    <row r="97" spans="1:43">
      <c r="A97" s="127"/>
      <c r="B97" s="169"/>
      <c r="C97" s="127"/>
      <c r="D97" s="127"/>
      <c r="E97" s="127"/>
      <c r="F97" s="127"/>
      <c r="G97" s="127"/>
      <c r="H97" s="167"/>
      <c r="I97" s="167"/>
      <c r="J97" s="167"/>
      <c r="K97" s="168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</row>
    <row r="98" spans="1:43">
      <c r="A98" s="127"/>
      <c r="B98" s="169"/>
      <c r="C98" s="127"/>
      <c r="D98" s="127"/>
      <c r="E98" s="127"/>
      <c r="F98" s="127"/>
      <c r="G98" s="127"/>
      <c r="H98" s="167"/>
      <c r="I98" s="167"/>
      <c r="J98" s="167"/>
      <c r="K98" s="168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  <c r="AI98" s="127"/>
      <c r="AJ98" s="127"/>
      <c r="AK98" s="127"/>
      <c r="AL98" s="127"/>
      <c r="AM98" s="127"/>
      <c r="AN98" s="127"/>
      <c r="AO98" s="127"/>
      <c r="AP98" s="127"/>
      <c r="AQ98" s="127"/>
    </row>
    <row r="99" spans="1:43">
      <c r="A99" s="127"/>
      <c r="B99" s="169"/>
      <c r="C99" s="127"/>
      <c r="D99" s="127"/>
      <c r="E99" s="127"/>
      <c r="F99" s="127"/>
      <c r="G99" s="127"/>
      <c r="H99" s="167"/>
      <c r="I99" s="167"/>
      <c r="J99" s="167"/>
      <c r="K99" s="168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  <c r="AI99" s="127"/>
      <c r="AJ99" s="127"/>
      <c r="AK99" s="127"/>
      <c r="AL99" s="127"/>
      <c r="AM99" s="127"/>
      <c r="AN99" s="127"/>
      <c r="AO99" s="127"/>
      <c r="AP99" s="127"/>
      <c r="AQ99" s="127"/>
    </row>
    <row r="100" spans="1:43">
      <c r="A100" s="127"/>
      <c r="B100" s="169"/>
      <c r="C100" s="127"/>
      <c r="D100" s="127"/>
      <c r="E100" s="127"/>
      <c r="F100" s="127"/>
      <c r="G100" s="127"/>
      <c r="H100" s="167"/>
      <c r="I100" s="167"/>
      <c r="J100" s="167"/>
      <c r="K100" s="168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  <c r="AI100" s="127"/>
      <c r="AJ100" s="127"/>
      <c r="AK100" s="127"/>
      <c r="AL100" s="127"/>
      <c r="AM100" s="127"/>
      <c r="AN100" s="127"/>
      <c r="AO100" s="127"/>
      <c r="AP100" s="127"/>
      <c r="AQ100" s="127"/>
    </row>
    <row r="101" spans="1:43">
      <c r="A101" s="127"/>
      <c r="B101" s="169"/>
      <c r="C101" s="127"/>
      <c r="D101" s="127"/>
      <c r="E101" s="127"/>
      <c r="F101" s="127"/>
      <c r="G101" s="127"/>
      <c r="H101" s="167"/>
      <c r="I101" s="167"/>
      <c r="J101" s="167"/>
      <c r="K101" s="168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  <c r="AI101" s="127"/>
      <c r="AJ101" s="127"/>
      <c r="AK101" s="127"/>
      <c r="AL101" s="127"/>
      <c r="AM101" s="127"/>
      <c r="AN101" s="127"/>
      <c r="AO101" s="127"/>
      <c r="AP101" s="127"/>
      <c r="AQ101" s="127"/>
    </row>
    <row r="102" spans="1:43">
      <c r="A102" s="127"/>
      <c r="B102" s="169"/>
      <c r="C102" s="127"/>
      <c r="D102" s="127"/>
      <c r="E102" s="127"/>
      <c r="F102" s="127"/>
      <c r="G102" s="127"/>
      <c r="H102" s="167"/>
      <c r="I102" s="167"/>
      <c r="J102" s="167"/>
      <c r="K102" s="168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  <c r="AI102" s="127"/>
      <c r="AJ102" s="127"/>
      <c r="AK102" s="127"/>
      <c r="AL102" s="127"/>
      <c r="AM102" s="127"/>
      <c r="AN102" s="127"/>
      <c r="AO102" s="127"/>
      <c r="AP102" s="127"/>
      <c r="AQ102" s="127"/>
    </row>
    <row r="103" spans="1:43">
      <c r="A103" s="127"/>
      <c r="B103" s="169"/>
      <c r="C103" s="127"/>
      <c r="D103" s="127"/>
      <c r="E103" s="127"/>
      <c r="F103" s="127"/>
      <c r="G103" s="127"/>
      <c r="H103" s="167"/>
      <c r="I103" s="167"/>
      <c r="J103" s="167"/>
      <c r="K103" s="168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  <c r="AI103" s="127"/>
      <c r="AJ103" s="127"/>
      <c r="AK103" s="127"/>
      <c r="AL103" s="127"/>
      <c r="AM103" s="127"/>
      <c r="AN103" s="127"/>
      <c r="AO103" s="127"/>
      <c r="AP103" s="127"/>
      <c r="AQ103" s="127"/>
    </row>
    <row r="104" spans="1:43">
      <c r="A104" s="127"/>
      <c r="B104" s="169"/>
      <c r="C104" s="127"/>
      <c r="D104" s="127"/>
      <c r="E104" s="127"/>
      <c r="F104" s="127"/>
      <c r="G104" s="127"/>
      <c r="H104" s="167"/>
      <c r="I104" s="167"/>
      <c r="J104" s="167"/>
      <c r="K104" s="168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  <c r="AI104" s="127"/>
      <c r="AJ104" s="127"/>
      <c r="AK104" s="127"/>
      <c r="AL104" s="127"/>
      <c r="AM104" s="127"/>
      <c r="AN104" s="127"/>
      <c r="AO104" s="127"/>
      <c r="AP104" s="127"/>
      <c r="AQ104" s="127"/>
    </row>
    <row r="105" spans="1:43">
      <c r="A105" s="127"/>
      <c r="B105" s="169"/>
      <c r="C105" s="127"/>
      <c r="D105" s="127"/>
      <c r="E105" s="127"/>
      <c r="F105" s="127"/>
      <c r="G105" s="127"/>
      <c r="H105" s="167"/>
      <c r="I105" s="167"/>
      <c r="J105" s="167"/>
      <c r="K105" s="168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  <c r="AI105" s="127"/>
      <c r="AJ105" s="127"/>
      <c r="AK105" s="127"/>
      <c r="AL105" s="127"/>
      <c r="AM105" s="127"/>
      <c r="AN105" s="127"/>
      <c r="AO105" s="127"/>
      <c r="AP105" s="127"/>
      <c r="AQ105" s="127"/>
    </row>
    <row r="106" spans="1:43">
      <c r="A106" s="127"/>
      <c r="B106" s="169"/>
      <c r="C106" s="127"/>
      <c r="D106" s="127"/>
      <c r="E106" s="127"/>
      <c r="F106" s="127"/>
      <c r="G106" s="127"/>
      <c r="H106" s="167"/>
      <c r="I106" s="167"/>
      <c r="J106" s="167"/>
      <c r="K106" s="168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  <c r="AI106" s="127"/>
      <c r="AJ106" s="127"/>
      <c r="AK106" s="127"/>
      <c r="AL106" s="127"/>
      <c r="AM106" s="127"/>
      <c r="AN106" s="127"/>
      <c r="AO106" s="127"/>
      <c r="AP106" s="127"/>
      <c r="AQ106" s="127"/>
    </row>
    <row r="107" spans="1:43">
      <c r="A107" s="127"/>
      <c r="B107" s="169"/>
      <c r="C107" s="127"/>
      <c r="D107" s="127"/>
      <c r="E107" s="127"/>
      <c r="F107" s="127"/>
      <c r="G107" s="127"/>
      <c r="H107" s="167"/>
      <c r="I107" s="167"/>
      <c r="J107" s="167"/>
      <c r="K107" s="168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  <c r="AI107" s="127"/>
      <c r="AJ107" s="127"/>
      <c r="AK107" s="127"/>
      <c r="AL107" s="127"/>
      <c r="AM107" s="127"/>
      <c r="AN107" s="127"/>
      <c r="AO107" s="127"/>
      <c r="AP107" s="127"/>
      <c r="AQ107" s="127"/>
    </row>
    <row r="108" spans="1:43">
      <c r="A108" s="127"/>
      <c r="B108" s="169"/>
      <c r="C108" s="127"/>
      <c r="D108" s="127"/>
      <c r="E108" s="127"/>
      <c r="F108" s="127"/>
      <c r="G108" s="127"/>
      <c r="H108" s="167"/>
      <c r="I108" s="167"/>
      <c r="J108" s="167"/>
      <c r="K108" s="168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  <c r="AI108" s="127"/>
      <c r="AJ108" s="127"/>
      <c r="AK108" s="127"/>
      <c r="AL108" s="127"/>
      <c r="AM108" s="127"/>
      <c r="AN108" s="127"/>
      <c r="AO108" s="127"/>
      <c r="AP108" s="127"/>
      <c r="AQ108" s="127"/>
    </row>
    <row r="109" spans="1:43">
      <c r="A109" s="127"/>
      <c r="B109" s="169"/>
      <c r="C109" s="127"/>
      <c r="D109" s="127"/>
      <c r="E109" s="127"/>
      <c r="F109" s="127"/>
      <c r="G109" s="127"/>
      <c r="H109" s="167"/>
      <c r="I109" s="167"/>
      <c r="J109" s="167"/>
      <c r="K109" s="168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  <c r="AI109" s="127"/>
      <c r="AJ109" s="127"/>
      <c r="AK109" s="127"/>
      <c r="AL109" s="127"/>
      <c r="AM109" s="127"/>
      <c r="AN109" s="127"/>
      <c r="AO109" s="127"/>
      <c r="AP109" s="127"/>
      <c r="AQ109" s="127"/>
    </row>
    <row r="110" spans="1:43">
      <c r="A110" s="127"/>
      <c r="B110" s="169"/>
      <c r="C110" s="127"/>
      <c r="D110" s="127"/>
      <c r="E110" s="127"/>
      <c r="F110" s="127"/>
      <c r="G110" s="127"/>
      <c r="H110" s="167"/>
      <c r="I110" s="167"/>
      <c r="J110" s="167"/>
      <c r="K110" s="168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  <c r="AI110" s="127"/>
      <c r="AJ110" s="127"/>
      <c r="AK110" s="127"/>
      <c r="AL110" s="127"/>
      <c r="AM110" s="127"/>
      <c r="AN110" s="127"/>
      <c r="AO110" s="127"/>
      <c r="AP110" s="127"/>
      <c r="AQ110" s="127"/>
    </row>
    <row r="111" spans="1:43">
      <c r="A111" s="127"/>
      <c r="B111" s="169"/>
      <c r="C111" s="127"/>
      <c r="D111" s="127"/>
      <c r="E111" s="127"/>
      <c r="F111" s="127"/>
      <c r="G111" s="127"/>
      <c r="H111" s="167"/>
      <c r="I111" s="167"/>
      <c r="J111" s="167"/>
      <c r="K111" s="168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  <c r="AI111" s="127"/>
      <c r="AJ111" s="127"/>
      <c r="AK111" s="127"/>
      <c r="AL111" s="127"/>
      <c r="AM111" s="127"/>
      <c r="AN111" s="127"/>
      <c r="AO111" s="127"/>
      <c r="AP111" s="127"/>
      <c r="AQ111" s="127"/>
    </row>
    <row r="112" spans="1:43">
      <c r="A112" s="127"/>
      <c r="B112" s="169"/>
      <c r="C112" s="127"/>
      <c r="D112" s="127"/>
      <c r="E112" s="127"/>
      <c r="F112" s="127"/>
      <c r="G112" s="127"/>
      <c r="H112" s="167"/>
      <c r="I112" s="167"/>
      <c r="J112" s="167"/>
      <c r="K112" s="168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  <c r="AI112" s="127"/>
      <c r="AJ112" s="127"/>
      <c r="AK112" s="127"/>
      <c r="AL112" s="127"/>
      <c r="AM112" s="127"/>
      <c r="AN112" s="127"/>
      <c r="AO112" s="127"/>
      <c r="AP112" s="127"/>
      <c r="AQ112" s="127"/>
    </row>
    <row r="113" spans="1:43">
      <c r="A113" s="127"/>
      <c r="B113" s="169"/>
      <c r="C113" s="127"/>
      <c r="D113" s="127"/>
      <c r="E113" s="127"/>
      <c r="F113" s="127"/>
      <c r="G113" s="127"/>
      <c r="H113" s="167"/>
      <c r="I113" s="167"/>
      <c r="J113" s="167"/>
      <c r="K113" s="168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  <c r="AI113" s="127"/>
      <c r="AJ113" s="127"/>
      <c r="AK113" s="127"/>
      <c r="AL113" s="127"/>
      <c r="AM113" s="127"/>
      <c r="AN113" s="127"/>
      <c r="AO113" s="127"/>
      <c r="AP113" s="127"/>
      <c r="AQ113" s="127"/>
    </row>
    <row r="114" spans="1:43">
      <c r="A114" s="127"/>
      <c r="B114" s="169"/>
      <c r="C114" s="127"/>
      <c r="D114" s="127"/>
      <c r="E114" s="127"/>
      <c r="F114" s="127"/>
      <c r="G114" s="127"/>
      <c r="H114" s="167"/>
      <c r="I114" s="167"/>
      <c r="J114" s="167"/>
      <c r="K114" s="168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  <c r="AI114" s="127"/>
      <c r="AJ114" s="127"/>
      <c r="AK114" s="127"/>
      <c r="AL114" s="127"/>
      <c r="AM114" s="127"/>
      <c r="AN114" s="127"/>
      <c r="AO114" s="127"/>
      <c r="AP114" s="127"/>
      <c r="AQ114" s="127"/>
    </row>
    <row r="115" spans="1:43">
      <c r="A115" s="127"/>
      <c r="B115" s="169"/>
      <c r="C115" s="127"/>
      <c r="D115" s="127"/>
      <c r="E115" s="127"/>
      <c r="F115" s="127"/>
      <c r="G115" s="127"/>
      <c r="H115" s="167"/>
      <c r="I115" s="167"/>
      <c r="J115" s="167"/>
      <c r="K115" s="168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</row>
    <row r="116" spans="1:43">
      <c r="A116" s="127"/>
      <c r="B116" s="169"/>
      <c r="C116" s="127"/>
      <c r="D116" s="127"/>
      <c r="E116" s="127"/>
      <c r="F116" s="127"/>
      <c r="G116" s="127"/>
      <c r="H116" s="167"/>
      <c r="I116" s="167"/>
      <c r="J116" s="167"/>
      <c r="K116" s="168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  <c r="AI116" s="127"/>
      <c r="AJ116" s="127"/>
      <c r="AK116" s="127"/>
      <c r="AL116" s="127"/>
      <c r="AM116" s="127"/>
      <c r="AN116" s="127"/>
      <c r="AO116" s="127"/>
      <c r="AP116" s="127"/>
      <c r="AQ116" s="127"/>
    </row>
    <row r="117" spans="1:43">
      <c r="A117" s="127"/>
      <c r="B117" s="169"/>
      <c r="C117" s="127"/>
      <c r="D117" s="127"/>
      <c r="E117" s="127"/>
      <c r="F117" s="127"/>
      <c r="G117" s="127"/>
      <c r="H117" s="167"/>
      <c r="I117" s="167"/>
      <c r="J117" s="167"/>
      <c r="K117" s="168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  <c r="AI117" s="127"/>
      <c r="AJ117" s="127"/>
      <c r="AK117" s="127"/>
      <c r="AL117" s="127"/>
      <c r="AM117" s="127"/>
      <c r="AN117" s="127"/>
      <c r="AO117" s="127"/>
      <c r="AP117" s="127"/>
      <c r="AQ117" s="127"/>
    </row>
    <row r="118" spans="1:43">
      <c r="A118" s="127"/>
      <c r="B118" s="169"/>
      <c r="C118" s="127"/>
      <c r="D118" s="127"/>
      <c r="E118" s="127"/>
      <c r="F118" s="127"/>
      <c r="G118" s="127"/>
      <c r="H118" s="167"/>
      <c r="I118" s="167"/>
      <c r="J118" s="167"/>
      <c r="K118" s="168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  <c r="AI118" s="127"/>
      <c r="AJ118" s="127"/>
      <c r="AK118" s="127"/>
      <c r="AL118" s="127"/>
      <c r="AM118" s="127"/>
      <c r="AN118" s="127"/>
      <c r="AO118" s="127"/>
      <c r="AP118" s="127"/>
      <c r="AQ118" s="127"/>
    </row>
    <row r="119" spans="1:43">
      <c r="A119" s="127"/>
      <c r="B119" s="169"/>
      <c r="C119" s="127"/>
      <c r="D119" s="127"/>
      <c r="E119" s="127"/>
      <c r="F119" s="127"/>
      <c r="G119" s="127"/>
      <c r="H119" s="167"/>
      <c r="I119" s="167"/>
      <c r="J119" s="167"/>
      <c r="K119" s="168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  <c r="AI119" s="127"/>
      <c r="AJ119" s="127"/>
      <c r="AK119" s="127"/>
      <c r="AL119" s="127"/>
      <c r="AM119" s="127"/>
      <c r="AN119" s="127"/>
      <c r="AO119" s="127"/>
      <c r="AP119" s="127"/>
      <c r="AQ119" s="127"/>
    </row>
    <row r="120" spans="1:43">
      <c r="A120" s="127"/>
      <c r="B120" s="169"/>
      <c r="C120" s="127"/>
      <c r="D120" s="127"/>
      <c r="E120" s="127"/>
      <c r="F120" s="127"/>
      <c r="G120" s="127"/>
      <c r="H120" s="167"/>
      <c r="I120" s="167"/>
      <c r="J120" s="167"/>
      <c r="K120" s="168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  <c r="AI120" s="127"/>
      <c r="AJ120" s="127"/>
      <c r="AK120" s="127"/>
      <c r="AL120" s="127"/>
      <c r="AM120" s="127"/>
      <c r="AN120" s="127"/>
      <c r="AO120" s="127"/>
      <c r="AP120" s="127"/>
      <c r="AQ120" s="127"/>
    </row>
    <row r="121" spans="1:43">
      <c r="A121" s="127"/>
      <c r="B121" s="169"/>
      <c r="C121" s="127"/>
      <c r="D121" s="127"/>
      <c r="E121" s="127"/>
      <c r="F121" s="127"/>
      <c r="G121" s="127"/>
      <c r="H121" s="167"/>
      <c r="I121" s="167"/>
      <c r="J121" s="167"/>
      <c r="K121" s="168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  <c r="AI121" s="127"/>
      <c r="AJ121" s="127"/>
      <c r="AK121" s="127"/>
      <c r="AL121" s="127"/>
      <c r="AM121" s="127"/>
      <c r="AN121" s="127"/>
      <c r="AO121" s="127"/>
      <c r="AP121" s="127"/>
      <c r="AQ121" s="127"/>
    </row>
    <row r="122" spans="1:43">
      <c r="A122" s="127"/>
      <c r="B122" s="169"/>
      <c r="C122" s="127"/>
      <c r="D122" s="127"/>
      <c r="E122" s="127"/>
      <c r="F122" s="127"/>
      <c r="G122" s="127"/>
      <c r="H122" s="167"/>
      <c r="I122" s="167"/>
      <c r="J122" s="167"/>
      <c r="K122" s="168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  <c r="AI122" s="127"/>
      <c r="AJ122" s="127"/>
      <c r="AK122" s="127"/>
      <c r="AL122" s="127"/>
      <c r="AM122" s="127"/>
      <c r="AN122" s="127"/>
      <c r="AO122" s="127"/>
      <c r="AP122" s="127"/>
      <c r="AQ122" s="127"/>
    </row>
    <row r="123" spans="1:43">
      <c r="A123" s="127"/>
      <c r="B123" s="169"/>
      <c r="C123" s="127"/>
      <c r="D123" s="127"/>
      <c r="E123" s="127"/>
      <c r="F123" s="127"/>
      <c r="G123" s="127"/>
      <c r="H123" s="167"/>
      <c r="I123" s="167"/>
      <c r="J123" s="167"/>
      <c r="K123" s="168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  <c r="AI123" s="127"/>
      <c r="AJ123" s="127"/>
      <c r="AK123" s="127"/>
      <c r="AL123" s="127"/>
      <c r="AM123" s="127"/>
      <c r="AN123" s="127"/>
      <c r="AO123" s="127"/>
      <c r="AP123" s="127"/>
      <c r="AQ123" s="127"/>
    </row>
    <row r="124" spans="1:43">
      <c r="A124" s="127"/>
      <c r="B124" s="169"/>
      <c r="C124" s="127"/>
      <c r="D124" s="127"/>
      <c r="E124" s="127"/>
      <c r="F124" s="127"/>
      <c r="G124" s="127"/>
      <c r="H124" s="167"/>
      <c r="I124" s="167"/>
      <c r="J124" s="167"/>
      <c r="K124" s="168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  <c r="AI124" s="127"/>
      <c r="AJ124" s="127"/>
      <c r="AK124" s="127"/>
      <c r="AL124" s="127"/>
      <c r="AM124" s="127"/>
      <c r="AN124" s="127"/>
      <c r="AO124" s="127"/>
      <c r="AP124" s="127"/>
      <c r="AQ124" s="127"/>
    </row>
    <row r="125" spans="1:43">
      <c r="A125" s="127"/>
      <c r="B125" s="169"/>
      <c r="C125" s="127"/>
      <c r="D125" s="127"/>
      <c r="E125" s="127"/>
      <c r="F125" s="127"/>
      <c r="G125" s="127"/>
      <c r="H125" s="167"/>
      <c r="I125" s="167"/>
      <c r="J125" s="167"/>
      <c r="K125" s="168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  <c r="AI125" s="127"/>
      <c r="AJ125" s="127"/>
      <c r="AK125" s="127"/>
      <c r="AL125" s="127"/>
      <c r="AM125" s="127"/>
      <c r="AN125" s="127"/>
      <c r="AO125" s="127"/>
      <c r="AP125" s="127"/>
      <c r="AQ125" s="127"/>
    </row>
    <row r="126" spans="1:43">
      <c r="A126" s="127"/>
      <c r="B126" s="169"/>
      <c r="C126" s="127"/>
      <c r="D126" s="127"/>
      <c r="E126" s="127"/>
      <c r="F126" s="127"/>
      <c r="G126" s="127"/>
      <c r="H126" s="167"/>
      <c r="I126" s="167"/>
      <c r="J126" s="167"/>
      <c r="K126" s="168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  <c r="AI126" s="127"/>
      <c r="AJ126" s="127"/>
      <c r="AK126" s="127"/>
      <c r="AL126" s="127"/>
      <c r="AM126" s="127"/>
      <c r="AN126" s="127"/>
      <c r="AO126" s="127"/>
      <c r="AP126" s="127"/>
      <c r="AQ126" s="127"/>
    </row>
    <row r="127" spans="1:43">
      <c r="A127" s="127"/>
      <c r="B127" s="169"/>
      <c r="C127" s="127"/>
      <c r="D127" s="127"/>
      <c r="E127" s="127"/>
      <c r="F127" s="127"/>
      <c r="G127" s="127"/>
      <c r="H127" s="167"/>
      <c r="I127" s="167"/>
      <c r="J127" s="167"/>
      <c r="K127" s="168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  <c r="AI127" s="127"/>
      <c r="AJ127" s="127"/>
      <c r="AK127" s="127"/>
      <c r="AL127" s="127"/>
      <c r="AM127" s="127"/>
      <c r="AN127" s="127"/>
      <c r="AO127" s="127"/>
      <c r="AP127" s="127"/>
      <c r="AQ127" s="127"/>
    </row>
    <row r="128" spans="1:43">
      <c r="A128" s="127"/>
      <c r="B128" s="169"/>
      <c r="C128" s="127"/>
      <c r="D128" s="127"/>
      <c r="E128" s="127"/>
      <c r="F128" s="127"/>
      <c r="G128" s="127"/>
      <c r="H128" s="167"/>
      <c r="I128" s="167"/>
      <c r="J128" s="167"/>
      <c r="K128" s="168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  <c r="AI128" s="127"/>
      <c r="AJ128" s="127"/>
      <c r="AK128" s="127"/>
      <c r="AL128" s="127"/>
      <c r="AM128" s="127"/>
      <c r="AN128" s="127"/>
      <c r="AO128" s="127"/>
      <c r="AP128" s="127"/>
      <c r="AQ128" s="127"/>
    </row>
    <row r="129" spans="1:43">
      <c r="A129" s="127"/>
      <c r="B129" s="169"/>
      <c r="C129" s="127"/>
      <c r="D129" s="127"/>
      <c r="E129" s="127"/>
      <c r="F129" s="127"/>
      <c r="G129" s="127"/>
      <c r="H129" s="167"/>
      <c r="I129" s="167"/>
      <c r="J129" s="167"/>
      <c r="K129" s="168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  <c r="AI129" s="127"/>
      <c r="AJ129" s="127"/>
      <c r="AK129" s="127"/>
      <c r="AL129" s="127"/>
      <c r="AM129" s="127"/>
      <c r="AN129" s="127"/>
      <c r="AO129" s="127"/>
      <c r="AP129" s="127"/>
      <c r="AQ129" s="127"/>
    </row>
    <row r="130" spans="1:43">
      <c r="A130" s="127"/>
      <c r="B130" s="169"/>
      <c r="C130" s="127"/>
      <c r="D130" s="127"/>
      <c r="E130" s="127"/>
      <c r="F130" s="127"/>
      <c r="G130" s="127"/>
      <c r="H130" s="167"/>
      <c r="I130" s="167"/>
      <c r="J130" s="167"/>
      <c r="K130" s="168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  <c r="AI130" s="127"/>
      <c r="AJ130" s="127"/>
      <c r="AK130" s="127"/>
      <c r="AL130" s="127"/>
      <c r="AM130" s="127"/>
      <c r="AN130" s="127"/>
      <c r="AO130" s="127"/>
      <c r="AP130" s="127"/>
      <c r="AQ130" s="127"/>
    </row>
    <row r="131" spans="1:43">
      <c r="A131" s="127"/>
      <c r="B131" s="169"/>
      <c r="C131" s="127"/>
      <c r="D131" s="127"/>
      <c r="E131" s="127"/>
      <c r="F131" s="127"/>
      <c r="G131" s="127"/>
      <c r="H131" s="167"/>
      <c r="I131" s="167"/>
      <c r="J131" s="167"/>
      <c r="K131" s="168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  <c r="AI131" s="127"/>
      <c r="AJ131" s="127"/>
      <c r="AK131" s="127"/>
      <c r="AL131" s="127"/>
      <c r="AM131" s="127"/>
      <c r="AN131" s="127"/>
      <c r="AO131" s="127"/>
      <c r="AP131" s="127"/>
      <c r="AQ131" s="127"/>
    </row>
    <row r="132" spans="1:43">
      <c r="A132" s="127"/>
      <c r="B132" s="169"/>
      <c r="C132" s="127"/>
      <c r="D132" s="127"/>
      <c r="E132" s="127"/>
      <c r="F132" s="127"/>
      <c r="G132" s="127"/>
      <c r="H132" s="167"/>
      <c r="I132" s="167"/>
      <c r="J132" s="167"/>
      <c r="K132" s="168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  <c r="AI132" s="127"/>
      <c r="AJ132" s="127"/>
      <c r="AK132" s="127"/>
      <c r="AL132" s="127"/>
      <c r="AM132" s="127"/>
      <c r="AN132" s="127"/>
      <c r="AO132" s="127"/>
      <c r="AP132" s="127"/>
      <c r="AQ132" s="127"/>
    </row>
    <row r="133" spans="1:43">
      <c r="A133" s="127"/>
      <c r="B133" s="169"/>
      <c r="C133" s="127"/>
      <c r="D133" s="127"/>
      <c r="E133" s="127"/>
      <c r="F133" s="127"/>
      <c r="G133" s="127"/>
      <c r="H133" s="167"/>
      <c r="I133" s="167"/>
      <c r="J133" s="167"/>
      <c r="K133" s="168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  <c r="AI133" s="127"/>
      <c r="AJ133" s="127"/>
      <c r="AK133" s="127"/>
      <c r="AL133" s="127"/>
      <c r="AM133" s="127"/>
      <c r="AN133" s="127"/>
      <c r="AO133" s="127"/>
      <c r="AP133" s="127"/>
      <c r="AQ133" s="127"/>
    </row>
    <row r="134" spans="1:43">
      <c r="A134" s="127"/>
      <c r="B134" s="169"/>
      <c r="C134" s="127"/>
      <c r="D134" s="127"/>
      <c r="E134" s="127"/>
      <c r="F134" s="127"/>
      <c r="G134" s="127"/>
      <c r="H134" s="167"/>
      <c r="I134" s="167"/>
      <c r="J134" s="167"/>
      <c r="K134" s="168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  <c r="AI134" s="127"/>
      <c r="AJ134" s="127"/>
      <c r="AK134" s="127"/>
      <c r="AL134" s="127"/>
      <c r="AM134" s="127"/>
      <c r="AN134" s="127"/>
      <c r="AO134" s="127"/>
      <c r="AP134" s="127"/>
      <c r="AQ134" s="127"/>
    </row>
    <row r="135" spans="1:43">
      <c r="A135" s="127"/>
      <c r="B135" s="169"/>
      <c r="C135" s="127"/>
      <c r="D135" s="127"/>
      <c r="E135" s="127"/>
      <c r="F135" s="127"/>
      <c r="G135" s="127"/>
      <c r="H135" s="167"/>
      <c r="I135" s="167"/>
      <c r="J135" s="167"/>
      <c r="K135" s="168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</row>
    <row r="136" spans="1:43">
      <c r="A136" s="127"/>
      <c r="B136" s="169"/>
      <c r="C136" s="127"/>
      <c r="D136" s="127"/>
      <c r="E136" s="127"/>
      <c r="F136" s="127"/>
      <c r="G136" s="127"/>
      <c r="H136" s="167"/>
      <c r="I136" s="167"/>
      <c r="J136" s="167"/>
      <c r="K136" s="168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  <c r="AI136" s="127"/>
      <c r="AJ136" s="127"/>
      <c r="AK136" s="127"/>
      <c r="AL136" s="127"/>
      <c r="AM136" s="127"/>
      <c r="AN136" s="127"/>
      <c r="AO136" s="127"/>
      <c r="AP136" s="127"/>
      <c r="AQ136" s="127"/>
    </row>
    <row r="137" spans="1:43">
      <c r="A137" s="127"/>
      <c r="B137" s="169"/>
      <c r="C137" s="127"/>
      <c r="D137" s="127"/>
      <c r="E137" s="127"/>
      <c r="F137" s="127"/>
      <c r="G137" s="127"/>
      <c r="H137" s="167"/>
      <c r="I137" s="167"/>
      <c r="J137" s="167"/>
      <c r="K137" s="168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  <c r="AI137" s="127"/>
      <c r="AJ137" s="127"/>
      <c r="AK137" s="127"/>
      <c r="AL137" s="127"/>
      <c r="AM137" s="127"/>
      <c r="AN137" s="127"/>
      <c r="AO137" s="127"/>
      <c r="AP137" s="127"/>
      <c r="AQ137" s="127"/>
    </row>
    <row r="138" spans="1:43">
      <c r="A138" s="127"/>
      <c r="B138" s="169"/>
      <c r="C138" s="127"/>
      <c r="D138" s="127"/>
      <c r="E138" s="127"/>
      <c r="F138" s="127"/>
      <c r="G138" s="127"/>
      <c r="H138" s="167"/>
      <c r="I138" s="167"/>
      <c r="J138" s="167"/>
      <c r="K138" s="168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  <c r="AI138" s="127"/>
      <c r="AJ138" s="127"/>
      <c r="AK138" s="127"/>
      <c r="AL138" s="127"/>
      <c r="AM138" s="127"/>
      <c r="AN138" s="127"/>
      <c r="AO138" s="127"/>
      <c r="AP138" s="127"/>
      <c r="AQ138" s="127"/>
    </row>
    <row r="139" spans="1:43">
      <c r="A139" s="127"/>
      <c r="B139" s="169"/>
      <c r="C139" s="127"/>
      <c r="D139" s="127"/>
      <c r="E139" s="127"/>
      <c r="F139" s="127"/>
      <c r="G139" s="127"/>
      <c r="H139" s="167"/>
      <c r="I139" s="167"/>
      <c r="J139" s="167"/>
      <c r="K139" s="168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  <c r="AI139" s="127"/>
      <c r="AJ139" s="127"/>
      <c r="AK139" s="127"/>
      <c r="AL139" s="127"/>
      <c r="AM139" s="127"/>
      <c r="AN139" s="127"/>
      <c r="AO139" s="127"/>
      <c r="AP139" s="127"/>
      <c r="AQ139" s="127"/>
    </row>
    <row r="140" spans="1:43">
      <c r="A140" s="127"/>
      <c r="B140" s="169"/>
      <c r="C140" s="127"/>
      <c r="D140" s="127"/>
      <c r="E140" s="127"/>
      <c r="F140" s="127"/>
      <c r="G140" s="127"/>
      <c r="H140" s="167"/>
      <c r="I140" s="167"/>
      <c r="J140" s="167"/>
      <c r="K140" s="168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  <c r="AI140" s="127"/>
      <c r="AJ140" s="127"/>
      <c r="AK140" s="127"/>
      <c r="AL140" s="127"/>
      <c r="AM140" s="127"/>
      <c r="AN140" s="127"/>
      <c r="AO140" s="127"/>
      <c r="AP140" s="127"/>
      <c r="AQ140" s="127"/>
    </row>
    <row r="141" spans="1:43">
      <c r="A141" s="127"/>
      <c r="B141" s="169"/>
      <c r="C141" s="127"/>
      <c r="D141" s="127"/>
      <c r="E141" s="127"/>
      <c r="F141" s="127"/>
      <c r="G141" s="127"/>
      <c r="H141" s="167"/>
      <c r="I141" s="167"/>
      <c r="J141" s="167"/>
      <c r="K141" s="168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  <c r="AI141" s="127"/>
      <c r="AJ141" s="127"/>
      <c r="AK141" s="127"/>
      <c r="AL141" s="127"/>
      <c r="AM141" s="127"/>
      <c r="AN141" s="127"/>
      <c r="AO141" s="127"/>
      <c r="AP141" s="127"/>
      <c r="AQ141" s="127"/>
    </row>
    <row r="142" spans="1:43">
      <c r="A142" s="127"/>
      <c r="B142" s="169"/>
      <c r="C142" s="127"/>
      <c r="D142" s="127"/>
      <c r="E142" s="127"/>
      <c r="F142" s="127"/>
      <c r="G142" s="127"/>
      <c r="H142" s="167"/>
      <c r="I142" s="167"/>
      <c r="J142" s="167"/>
      <c r="K142" s="168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  <c r="AI142" s="127"/>
      <c r="AJ142" s="127"/>
      <c r="AK142" s="127"/>
      <c r="AL142" s="127"/>
      <c r="AM142" s="127"/>
      <c r="AN142" s="127"/>
      <c r="AO142" s="127"/>
      <c r="AP142" s="127"/>
      <c r="AQ142" s="127"/>
    </row>
    <row r="143" spans="1:43">
      <c r="A143" s="127"/>
      <c r="B143" s="169"/>
      <c r="C143" s="127"/>
      <c r="D143" s="127"/>
      <c r="E143" s="127"/>
      <c r="F143" s="127"/>
      <c r="G143" s="127"/>
      <c r="H143" s="167"/>
      <c r="I143" s="167"/>
      <c r="J143" s="167"/>
      <c r="K143" s="168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  <c r="AI143" s="127"/>
      <c r="AJ143" s="127"/>
      <c r="AK143" s="127"/>
      <c r="AL143" s="127"/>
      <c r="AM143" s="127"/>
      <c r="AN143" s="127"/>
      <c r="AO143" s="127"/>
      <c r="AP143" s="127"/>
      <c r="AQ143" s="127"/>
    </row>
    <row r="144" spans="1:43">
      <c r="A144" s="127"/>
      <c r="B144" s="169"/>
      <c r="C144" s="127"/>
      <c r="D144" s="127"/>
      <c r="E144" s="127"/>
      <c r="F144" s="127"/>
      <c r="G144" s="127"/>
      <c r="H144" s="167"/>
      <c r="I144" s="167"/>
      <c r="J144" s="167"/>
      <c r="K144" s="168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  <c r="AI144" s="127"/>
      <c r="AJ144" s="127"/>
      <c r="AK144" s="127"/>
      <c r="AL144" s="127"/>
      <c r="AM144" s="127"/>
      <c r="AN144" s="127"/>
      <c r="AO144" s="127"/>
      <c r="AP144" s="127"/>
      <c r="AQ144" s="127"/>
    </row>
    <row r="145" spans="1:43">
      <c r="A145" s="127"/>
      <c r="B145" s="169"/>
      <c r="C145" s="127"/>
      <c r="D145" s="127"/>
      <c r="E145" s="127"/>
      <c r="F145" s="127"/>
      <c r="G145" s="127"/>
      <c r="H145" s="167"/>
      <c r="I145" s="167"/>
      <c r="J145" s="167"/>
      <c r="K145" s="168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  <c r="AI145" s="127"/>
      <c r="AJ145" s="127"/>
      <c r="AK145" s="127"/>
      <c r="AL145" s="127"/>
      <c r="AM145" s="127"/>
      <c r="AN145" s="127"/>
      <c r="AO145" s="127"/>
      <c r="AP145" s="127"/>
      <c r="AQ145" s="127"/>
    </row>
    <row r="146" spans="1:43">
      <c r="A146" s="127"/>
      <c r="B146" s="169"/>
      <c r="C146" s="127"/>
      <c r="D146" s="127"/>
      <c r="E146" s="127"/>
      <c r="F146" s="127"/>
      <c r="G146" s="127"/>
      <c r="H146" s="167"/>
      <c r="I146" s="167"/>
      <c r="J146" s="167"/>
      <c r="K146" s="168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  <c r="AI146" s="127"/>
      <c r="AJ146" s="127"/>
      <c r="AK146" s="127"/>
      <c r="AL146" s="127"/>
      <c r="AM146" s="127"/>
      <c r="AN146" s="127"/>
      <c r="AO146" s="127"/>
      <c r="AP146" s="127"/>
      <c r="AQ146" s="127"/>
    </row>
    <row r="147" spans="1:43">
      <c r="A147" s="127"/>
      <c r="B147" s="169"/>
      <c r="C147" s="127"/>
      <c r="D147" s="127"/>
      <c r="E147" s="127"/>
      <c r="F147" s="127"/>
      <c r="G147" s="127"/>
      <c r="H147" s="167"/>
      <c r="I147" s="167"/>
      <c r="J147" s="167"/>
      <c r="K147" s="168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  <c r="AI147" s="127"/>
      <c r="AJ147" s="127"/>
      <c r="AK147" s="127"/>
      <c r="AL147" s="127"/>
      <c r="AM147" s="127"/>
      <c r="AN147" s="127"/>
      <c r="AO147" s="127"/>
      <c r="AP147" s="127"/>
      <c r="AQ147" s="127"/>
    </row>
    <row r="148" spans="1:43">
      <c r="A148" s="127"/>
      <c r="B148" s="169"/>
      <c r="C148" s="127"/>
      <c r="D148" s="127"/>
      <c r="E148" s="127"/>
      <c r="F148" s="127"/>
      <c r="G148" s="127"/>
      <c r="H148" s="167"/>
      <c r="I148" s="167"/>
      <c r="J148" s="167"/>
      <c r="K148" s="168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  <c r="AI148" s="127"/>
      <c r="AJ148" s="127"/>
      <c r="AK148" s="127"/>
      <c r="AL148" s="127"/>
      <c r="AM148" s="127"/>
      <c r="AN148" s="127"/>
      <c r="AO148" s="127"/>
      <c r="AP148" s="127"/>
      <c r="AQ148" s="127"/>
    </row>
    <row r="149" spans="1:43">
      <c r="A149" s="127"/>
      <c r="B149" s="169"/>
      <c r="C149" s="127"/>
      <c r="D149" s="127"/>
      <c r="E149" s="127"/>
      <c r="F149" s="127"/>
      <c r="G149" s="127"/>
      <c r="H149" s="167"/>
      <c r="I149" s="167"/>
      <c r="J149" s="167"/>
      <c r="K149" s="168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27"/>
      <c r="AM149" s="127"/>
      <c r="AN149" s="127"/>
      <c r="AO149" s="127"/>
      <c r="AP149" s="127"/>
      <c r="AQ149" s="127"/>
    </row>
    <row r="150" spans="1:43">
      <c r="A150" s="127"/>
      <c r="B150" s="169"/>
      <c r="C150" s="127"/>
      <c r="D150" s="127"/>
      <c r="E150" s="127"/>
      <c r="F150" s="127"/>
      <c r="G150" s="127"/>
      <c r="H150" s="167"/>
      <c r="I150" s="167"/>
      <c r="J150" s="167"/>
      <c r="K150" s="168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  <c r="AI150" s="127"/>
      <c r="AJ150" s="127"/>
      <c r="AK150" s="127"/>
      <c r="AL150" s="127"/>
      <c r="AM150" s="127"/>
      <c r="AN150" s="127"/>
      <c r="AO150" s="127"/>
      <c r="AP150" s="127"/>
      <c r="AQ150" s="127"/>
    </row>
    <row r="151" spans="1:43">
      <c r="A151" s="127"/>
      <c r="B151" s="169"/>
      <c r="C151" s="127"/>
      <c r="D151" s="127"/>
      <c r="E151" s="127"/>
      <c r="F151" s="127"/>
      <c r="G151" s="127"/>
      <c r="H151" s="167"/>
      <c r="I151" s="167"/>
      <c r="J151" s="167"/>
      <c r="K151" s="168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  <c r="AI151" s="127"/>
      <c r="AJ151" s="127"/>
      <c r="AK151" s="127"/>
      <c r="AL151" s="127"/>
      <c r="AM151" s="127"/>
      <c r="AN151" s="127"/>
      <c r="AO151" s="127"/>
      <c r="AP151" s="127"/>
      <c r="AQ151" s="127"/>
    </row>
    <row r="152" spans="1:43">
      <c r="A152" s="127"/>
      <c r="B152" s="169"/>
      <c r="C152" s="127"/>
      <c r="D152" s="127"/>
      <c r="E152" s="127"/>
      <c r="F152" s="127"/>
      <c r="G152" s="127"/>
      <c r="H152" s="167"/>
      <c r="I152" s="167"/>
      <c r="J152" s="167"/>
      <c r="K152" s="168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  <c r="AI152" s="127"/>
      <c r="AJ152" s="127"/>
      <c r="AK152" s="127"/>
      <c r="AL152" s="127"/>
      <c r="AM152" s="127"/>
      <c r="AN152" s="127"/>
      <c r="AO152" s="127"/>
      <c r="AP152" s="127"/>
      <c r="AQ152" s="127"/>
    </row>
    <row r="153" spans="1:43">
      <c r="A153" s="127"/>
      <c r="B153" s="169"/>
      <c r="C153" s="127"/>
      <c r="D153" s="127"/>
      <c r="E153" s="127"/>
      <c r="F153" s="127"/>
      <c r="G153" s="127"/>
      <c r="H153" s="167"/>
      <c r="I153" s="167"/>
      <c r="J153" s="167"/>
      <c r="K153" s="168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  <c r="AI153" s="127"/>
      <c r="AJ153" s="127"/>
      <c r="AK153" s="127"/>
      <c r="AL153" s="127"/>
      <c r="AM153" s="127"/>
      <c r="AN153" s="127"/>
      <c r="AO153" s="127"/>
      <c r="AP153" s="127"/>
      <c r="AQ153" s="127"/>
    </row>
    <row r="154" spans="1:43">
      <c r="A154" s="127"/>
      <c r="B154" s="169"/>
      <c r="C154" s="127"/>
      <c r="D154" s="127"/>
      <c r="E154" s="127"/>
      <c r="F154" s="127"/>
      <c r="G154" s="127"/>
      <c r="H154" s="167"/>
      <c r="I154" s="167"/>
      <c r="J154" s="167"/>
      <c r="K154" s="168"/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  <c r="AI154" s="127"/>
      <c r="AJ154" s="127"/>
      <c r="AK154" s="127"/>
      <c r="AL154" s="127"/>
      <c r="AM154" s="127"/>
      <c r="AN154" s="127"/>
      <c r="AO154" s="127"/>
      <c r="AP154" s="127"/>
      <c r="AQ154" s="127"/>
    </row>
    <row r="155" spans="1:43">
      <c r="A155" s="127"/>
      <c r="B155" s="169"/>
      <c r="C155" s="127"/>
      <c r="D155" s="127"/>
      <c r="E155" s="127"/>
      <c r="F155" s="127"/>
      <c r="G155" s="127"/>
      <c r="H155" s="167"/>
      <c r="I155" s="167"/>
      <c r="J155" s="167"/>
      <c r="K155" s="168"/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  <c r="AI155" s="127"/>
      <c r="AJ155" s="127"/>
      <c r="AK155" s="127"/>
      <c r="AL155" s="127"/>
      <c r="AM155" s="127"/>
      <c r="AN155" s="127"/>
      <c r="AO155" s="127"/>
      <c r="AP155" s="127"/>
      <c r="AQ155" s="127"/>
    </row>
    <row r="156" spans="1:43">
      <c r="A156" s="127"/>
      <c r="B156" s="169"/>
      <c r="C156" s="127"/>
      <c r="D156" s="127"/>
      <c r="E156" s="127"/>
      <c r="F156" s="127"/>
      <c r="G156" s="127"/>
      <c r="H156" s="167"/>
      <c r="I156" s="167"/>
      <c r="J156" s="167"/>
      <c r="K156" s="168"/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  <c r="AI156" s="127"/>
      <c r="AJ156" s="127"/>
      <c r="AK156" s="127"/>
      <c r="AL156" s="127"/>
      <c r="AM156" s="127"/>
      <c r="AN156" s="127"/>
      <c r="AO156" s="127"/>
      <c r="AP156" s="127"/>
      <c r="AQ156" s="127"/>
    </row>
    <row r="157" spans="1:43">
      <c r="A157" s="127"/>
      <c r="B157" s="169"/>
      <c r="C157" s="127"/>
      <c r="D157" s="127"/>
      <c r="E157" s="127"/>
      <c r="F157" s="127"/>
      <c r="G157" s="127"/>
      <c r="H157" s="167"/>
      <c r="I157" s="167"/>
      <c r="J157" s="167"/>
      <c r="K157" s="168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  <c r="AI157" s="127"/>
      <c r="AJ157" s="127"/>
      <c r="AK157" s="127"/>
      <c r="AL157" s="127"/>
      <c r="AM157" s="127"/>
      <c r="AN157" s="127"/>
      <c r="AO157" s="127"/>
      <c r="AP157" s="127"/>
      <c r="AQ157" s="127"/>
    </row>
    <row r="158" spans="1:43">
      <c r="A158" s="127"/>
      <c r="B158" s="169"/>
      <c r="C158" s="127"/>
      <c r="D158" s="127"/>
      <c r="E158" s="127"/>
      <c r="F158" s="127"/>
      <c r="G158" s="127"/>
      <c r="H158" s="167"/>
      <c r="I158" s="167"/>
      <c r="J158" s="167"/>
      <c r="K158" s="168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  <c r="AI158" s="127"/>
      <c r="AJ158" s="127"/>
      <c r="AK158" s="127"/>
      <c r="AL158" s="127"/>
      <c r="AM158" s="127"/>
      <c r="AN158" s="127"/>
      <c r="AO158" s="127"/>
      <c r="AP158" s="127"/>
      <c r="AQ158" s="127"/>
    </row>
    <row r="159" spans="1:43">
      <c r="A159" s="127"/>
      <c r="B159" s="169"/>
      <c r="C159" s="127"/>
      <c r="D159" s="127"/>
      <c r="E159" s="127"/>
      <c r="F159" s="127"/>
      <c r="G159" s="127"/>
      <c r="H159" s="167"/>
      <c r="I159" s="167"/>
      <c r="J159" s="167"/>
      <c r="K159" s="168"/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  <c r="AI159" s="127"/>
      <c r="AJ159" s="127"/>
      <c r="AK159" s="127"/>
      <c r="AL159" s="127"/>
      <c r="AM159" s="127"/>
      <c r="AN159" s="127"/>
      <c r="AO159" s="127"/>
      <c r="AP159" s="127"/>
      <c r="AQ159" s="127"/>
    </row>
    <row r="160" spans="1:43">
      <c r="A160" s="127"/>
      <c r="B160" s="169"/>
      <c r="C160" s="127"/>
      <c r="D160" s="127"/>
      <c r="E160" s="127"/>
      <c r="F160" s="127"/>
      <c r="G160" s="127"/>
      <c r="H160" s="167"/>
      <c r="I160" s="167"/>
      <c r="J160" s="167"/>
      <c r="K160" s="168"/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  <c r="AI160" s="127"/>
      <c r="AJ160" s="127"/>
      <c r="AK160" s="127"/>
      <c r="AL160" s="127"/>
      <c r="AM160" s="127"/>
      <c r="AN160" s="127"/>
      <c r="AO160" s="127"/>
      <c r="AP160" s="127"/>
      <c r="AQ160" s="127"/>
    </row>
    <row r="161" spans="1:43">
      <c r="A161" s="127"/>
      <c r="B161" s="169"/>
      <c r="C161" s="127"/>
      <c r="D161" s="127"/>
      <c r="E161" s="127"/>
      <c r="F161" s="127"/>
      <c r="G161" s="127"/>
      <c r="H161" s="167"/>
      <c r="I161" s="167"/>
      <c r="J161" s="167"/>
      <c r="K161" s="168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  <c r="AI161" s="127"/>
      <c r="AJ161" s="127"/>
      <c r="AK161" s="127"/>
      <c r="AL161" s="127"/>
      <c r="AM161" s="127"/>
      <c r="AN161" s="127"/>
      <c r="AO161" s="127"/>
      <c r="AP161" s="127"/>
      <c r="AQ161" s="127"/>
    </row>
    <row r="162" spans="1:43">
      <c r="A162" s="127"/>
      <c r="B162" s="169"/>
      <c r="C162" s="127"/>
      <c r="D162" s="127"/>
      <c r="E162" s="127"/>
      <c r="F162" s="127"/>
      <c r="G162" s="127"/>
      <c r="H162" s="167"/>
      <c r="I162" s="167"/>
      <c r="J162" s="167"/>
      <c r="K162" s="168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  <c r="AI162" s="127"/>
      <c r="AJ162" s="127"/>
      <c r="AK162" s="127"/>
      <c r="AL162" s="127"/>
      <c r="AM162" s="127"/>
      <c r="AN162" s="127"/>
      <c r="AO162" s="127"/>
      <c r="AP162" s="127"/>
      <c r="AQ162" s="127"/>
    </row>
    <row r="163" spans="1:43">
      <c r="A163" s="127"/>
      <c r="B163" s="169"/>
      <c r="C163" s="127"/>
      <c r="D163" s="127"/>
      <c r="E163" s="127"/>
      <c r="F163" s="127"/>
      <c r="G163" s="127"/>
      <c r="H163" s="167"/>
      <c r="I163" s="167"/>
      <c r="J163" s="167"/>
      <c r="K163" s="168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  <c r="AI163" s="127"/>
      <c r="AJ163" s="127"/>
      <c r="AK163" s="127"/>
      <c r="AL163" s="127"/>
      <c r="AM163" s="127"/>
      <c r="AN163" s="127"/>
      <c r="AO163" s="127"/>
      <c r="AP163" s="127"/>
      <c r="AQ163" s="127"/>
    </row>
    <row r="164" spans="1:43">
      <c r="A164" s="127"/>
      <c r="B164" s="169"/>
      <c r="C164" s="127"/>
      <c r="D164" s="127"/>
      <c r="E164" s="127"/>
      <c r="F164" s="127"/>
      <c r="G164" s="127"/>
      <c r="H164" s="167"/>
      <c r="I164" s="167"/>
      <c r="J164" s="167"/>
      <c r="K164" s="168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  <c r="AI164" s="127"/>
      <c r="AJ164" s="127"/>
      <c r="AK164" s="127"/>
      <c r="AL164" s="127"/>
      <c r="AM164" s="127"/>
      <c r="AN164" s="127"/>
      <c r="AO164" s="127"/>
      <c r="AP164" s="127"/>
      <c r="AQ164" s="127"/>
    </row>
    <row r="165" spans="1:43">
      <c r="A165" s="127"/>
      <c r="B165" s="169"/>
      <c r="C165" s="127"/>
      <c r="D165" s="127"/>
      <c r="E165" s="127"/>
      <c r="F165" s="127"/>
      <c r="G165" s="127"/>
      <c r="H165" s="167"/>
      <c r="I165" s="167"/>
      <c r="J165" s="167"/>
      <c r="K165" s="168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  <c r="AI165" s="127"/>
      <c r="AJ165" s="127"/>
      <c r="AK165" s="127"/>
      <c r="AL165" s="127"/>
      <c r="AM165" s="127"/>
      <c r="AN165" s="127"/>
      <c r="AO165" s="127"/>
      <c r="AP165" s="127"/>
      <c r="AQ165" s="127"/>
    </row>
    <row r="166" spans="1:43">
      <c r="A166" s="127"/>
      <c r="B166" s="169"/>
      <c r="C166" s="127"/>
      <c r="D166" s="127"/>
      <c r="E166" s="127"/>
      <c r="F166" s="127"/>
      <c r="G166" s="127"/>
      <c r="H166" s="167"/>
      <c r="I166" s="167"/>
      <c r="J166" s="167"/>
      <c r="K166" s="168"/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  <c r="AI166" s="127"/>
      <c r="AJ166" s="127"/>
      <c r="AK166" s="127"/>
      <c r="AL166" s="127"/>
      <c r="AM166" s="127"/>
      <c r="AN166" s="127"/>
      <c r="AO166" s="127"/>
      <c r="AP166" s="127"/>
      <c r="AQ166" s="127"/>
    </row>
    <row r="167" spans="1:43">
      <c r="A167" s="127"/>
      <c r="B167" s="169"/>
      <c r="C167" s="127"/>
      <c r="D167" s="127"/>
      <c r="E167" s="127"/>
      <c r="F167" s="127"/>
      <c r="G167" s="127"/>
      <c r="H167" s="167"/>
      <c r="I167" s="167"/>
      <c r="J167" s="167"/>
      <c r="K167" s="168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  <c r="AI167" s="127"/>
      <c r="AJ167" s="127"/>
      <c r="AK167" s="127"/>
      <c r="AL167" s="127"/>
      <c r="AM167" s="127"/>
      <c r="AN167" s="127"/>
      <c r="AO167" s="127"/>
      <c r="AP167" s="127"/>
      <c r="AQ167" s="127"/>
    </row>
    <row r="168" spans="1:43">
      <c r="A168" s="127"/>
      <c r="B168" s="169"/>
      <c r="C168" s="127"/>
      <c r="D168" s="127"/>
      <c r="E168" s="127"/>
      <c r="F168" s="127"/>
      <c r="G168" s="127"/>
      <c r="H168" s="167"/>
      <c r="I168" s="167"/>
      <c r="J168" s="167"/>
      <c r="K168" s="168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  <c r="AI168" s="127"/>
      <c r="AJ168" s="127"/>
      <c r="AK168" s="127"/>
      <c r="AL168" s="127"/>
      <c r="AM168" s="127"/>
      <c r="AN168" s="127"/>
      <c r="AO168" s="127"/>
      <c r="AP168" s="127"/>
      <c r="AQ168" s="127"/>
    </row>
    <row r="169" spans="1:43">
      <c r="A169" s="127"/>
      <c r="B169" s="169"/>
      <c r="C169" s="127"/>
      <c r="D169" s="127"/>
      <c r="E169" s="127"/>
      <c r="F169" s="127"/>
      <c r="G169" s="127"/>
      <c r="H169" s="167"/>
      <c r="I169" s="167"/>
      <c r="J169" s="167"/>
      <c r="K169" s="168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  <c r="AI169" s="127"/>
      <c r="AJ169" s="127"/>
      <c r="AK169" s="127"/>
      <c r="AL169" s="127"/>
      <c r="AM169" s="127"/>
      <c r="AN169" s="127"/>
      <c r="AO169" s="127"/>
      <c r="AP169" s="127"/>
      <c r="AQ169" s="127"/>
    </row>
    <row r="170" spans="1:43">
      <c r="A170" s="127"/>
      <c r="B170" s="169"/>
      <c r="C170" s="127"/>
      <c r="D170" s="127"/>
      <c r="E170" s="127"/>
      <c r="F170" s="127"/>
      <c r="G170" s="127"/>
      <c r="H170" s="167"/>
      <c r="I170" s="167"/>
      <c r="J170" s="167"/>
      <c r="K170" s="168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  <c r="AI170" s="127"/>
      <c r="AJ170" s="127"/>
      <c r="AK170" s="127"/>
      <c r="AL170" s="127"/>
      <c r="AM170" s="127"/>
      <c r="AN170" s="127"/>
      <c r="AO170" s="127"/>
      <c r="AP170" s="127"/>
      <c r="AQ170" s="127"/>
    </row>
    <row r="171" spans="1:43">
      <c r="A171" s="127"/>
      <c r="B171" s="169"/>
      <c r="C171" s="127"/>
      <c r="D171" s="127"/>
      <c r="E171" s="127"/>
      <c r="F171" s="127"/>
      <c r="G171" s="127"/>
      <c r="H171" s="167"/>
      <c r="I171" s="167"/>
      <c r="J171" s="167"/>
      <c r="K171" s="168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  <c r="AI171" s="127"/>
      <c r="AJ171" s="127"/>
      <c r="AK171" s="127"/>
      <c r="AL171" s="127"/>
      <c r="AM171" s="127"/>
      <c r="AN171" s="127"/>
      <c r="AO171" s="127"/>
      <c r="AP171" s="127"/>
      <c r="AQ171" s="127"/>
    </row>
    <row r="172" spans="1:43">
      <c r="A172" s="127"/>
      <c r="B172" s="169"/>
      <c r="C172" s="127"/>
      <c r="D172" s="127"/>
      <c r="E172" s="127"/>
      <c r="F172" s="127"/>
      <c r="G172" s="127"/>
      <c r="H172" s="167"/>
      <c r="I172" s="167"/>
      <c r="J172" s="167"/>
      <c r="K172" s="168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  <c r="AI172" s="127"/>
      <c r="AJ172" s="127"/>
      <c r="AK172" s="127"/>
      <c r="AL172" s="127"/>
      <c r="AM172" s="127"/>
      <c r="AN172" s="127"/>
      <c r="AO172" s="127"/>
      <c r="AP172" s="127"/>
      <c r="AQ172" s="127"/>
    </row>
    <row r="173" spans="1:43">
      <c r="A173" s="127"/>
      <c r="B173" s="169"/>
      <c r="C173" s="127"/>
      <c r="D173" s="127"/>
      <c r="E173" s="127"/>
      <c r="F173" s="127"/>
      <c r="G173" s="127"/>
      <c r="H173" s="167"/>
      <c r="I173" s="167"/>
      <c r="J173" s="167"/>
      <c r="K173" s="168"/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  <c r="AI173" s="127"/>
      <c r="AJ173" s="127"/>
      <c r="AK173" s="127"/>
      <c r="AL173" s="127"/>
      <c r="AM173" s="127"/>
      <c r="AN173" s="127"/>
      <c r="AO173" s="127"/>
      <c r="AP173" s="127"/>
      <c r="AQ173" s="127"/>
    </row>
    <row r="174" spans="1:43">
      <c r="A174" s="127"/>
      <c r="B174" s="169"/>
      <c r="C174" s="127"/>
      <c r="D174" s="127"/>
      <c r="E174" s="127"/>
      <c r="F174" s="127"/>
      <c r="G174" s="127"/>
      <c r="H174" s="167"/>
      <c r="I174" s="167"/>
      <c r="J174" s="167"/>
      <c r="K174" s="168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  <c r="AI174" s="127"/>
      <c r="AJ174" s="127"/>
      <c r="AK174" s="127"/>
      <c r="AL174" s="127"/>
      <c r="AM174" s="127"/>
      <c r="AN174" s="127"/>
      <c r="AO174" s="127"/>
      <c r="AP174" s="127"/>
      <c r="AQ174" s="127"/>
    </row>
    <row r="175" spans="1:43">
      <c r="A175" s="127"/>
      <c r="B175" s="169"/>
      <c r="C175" s="127"/>
      <c r="D175" s="127"/>
      <c r="E175" s="127"/>
      <c r="F175" s="127"/>
      <c r="G175" s="127"/>
      <c r="H175" s="167"/>
      <c r="I175" s="167"/>
      <c r="J175" s="167"/>
      <c r="K175" s="168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  <c r="AI175" s="127"/>
      <c r="AJ175" s="127"/>
      <c r="AK175" s="127"/>
      <c r="AL175" s="127"/>
      <c r="AM175" s="127"/>
      <c r="AN175" s="127"/>
      <c r="AO175" s="127"/>
      <c r="AP175" s="127"/>
      <c r="AQ175" s="127"/>
    </row>
    <row r="176" spans="1:43">
      <c r="A176" s="127"/>
      <c r="B176" s="169"/>
      <c r="C176" s="127"/>
      <c r="D176" s="127"/>
      <c r="E176" s="127"/>
      <c r="F176" s="127"/>
      <c r="G176" s="127"/>
      <c r="H176" s="167"/>
      <c r="I176" s="167"/>
      <c r="J176" s="167"/>
      <c r="K176" s="168"/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  <c r="AI176" s="127"/>
      <c r="AJ176" s="127"/>
      <c r="AK176" s="127"/>
      <c r="AL176" s="127"/>
      <c r="AM176" s="127"/>
      <c r="AN176" s="127"/>
      <c r="AO176" s="127"/>
      <c r="AP176" s="127"/>
      <c r="AQ176" s="127"/>
    </row>
    <row r="177" spans="1:43">
      <c r="A177" s="127"/>
      <c r="B177" s="169"/>
      <c r="C177" s="127"/>
      <c r="D177" s="127"/>
      <c r="E177" s="127"/>
      <c r="F177" s="127"/>
      <c r="G177" s="127"/>
      <c r="H177" s="167"/>
      <c r="I177" s="167"/>
      <c r="J177" s="167"/>
      <c r="K177" s="168"/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  <c r="AI177" s="127"/>
      <c r="AJ177" s="127"/>
      <c r="AK177" s="127"/>
      <c r="AL177" s="127"/>
      <c r="AM177" s="127"/>
      <c r="AN177" s="127"/>
      <c r="AO177" s="127"/>
      <c r="AP177" s="127"/>
      <c r="AQ177" s="127"/>
    </row>
    <row r="178" spans="1:43">
      <c r="A178" s="127"/>
      <c r="B178" s="169"/>
      <c r="C178" s="127"/>
      <c r="D178" s="127"/>
      <c r="E178" s="127"/>
      <c r="F178" s="127"/>
      <c r="G178" s="127"/>
      <c r="H178" s="167"/>
      <c r="I178" s="167"/>
      <c r="J178" s="167"/>
      <c r="K178" s="168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  <c r="AI178" s="127"/>
      <c r="AJ178" s="127"/>
      <c r="AK178" s="127"/>
      <c r="AL178" s="127"/>
      <c r="AM178" s="127"/>
      <c r="AN178" s="127"/>
      <c r="AO178" s="127"/>
      <c r="AP178" s="127"/>
      <c r="AQ178" s="127"/>
    </row>
    <row r="179" spans="1:43">
      <c r="A179" s="127"/>
      <c r="B179" s="169"/>
      <c r="C179" s="127"/>
      <c r="D179" s="127"/>
      <c r="E179" s="127"/>
      <c r="F179" s="127"/>
      <c r="G179" s="127"/>
      <c r="H179" s="167"/>
      <c r="I179" s="167"/>
      <c r="J179" s="167"/>
      <c r="K179" s="168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  <c r="AI179" s="127"/>
      <c r="AJ179" s="127"/>
      <c r="AK179" s="127"/>
      <c r="AL179" s="127"/>
      <c r="AM179" s="127"/>
      <c r="AN179" s="127"/>
      <c r="AO179" s="127"/>
      <c r="AP179" s="127"/>
      <c r="AQ179" s="127"/>
    </row>
    <row r="180" spans="1:43">
      <c r="A180" s="127"/>
      <c r="B180" s="169"/>
      <c r="C180" s="127"/>
      <c r="D180" s="127"/>
      <c r="E180" s="127"/>
      <c r="F180" s="127"/>
      <c r="G180" s="127"/>
      <c r="H180" s="167"/>
      <c r="I180" s="167"/>
      <c r="J180" s="167"/>
      <c r="K180" s="168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  <c r="AI180" s="127"/>
      <c r="AJ180" s="127"/>
      <c r="AK180" s="127"/>
      <c r="AL180" s="127"/>
      <c r="AM180" s="127"/>
      <c r="AN180" s="127"/>
      <c r="AO180" s="127"/>
      <c r="AP180" s="127"/>
      <c r="AQ180" s="127"/>
    </row>
    <row r="181" spans="1:43">
      <c r="A181" s="127"/>
      <c r="B181" s="169"/>
      <c r="C181" s="127"/>
      <c r="D181" s="127"/>
      <c r="E181" s="127"/>
      <c r="F181" s="127"/>
      <c r="G181" s="127"/>
      <c r="H181" s="167"/>
      <c r="I181" s="167"/>
      <c r="J181" s="167"/>
      <c r="K181" s="168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  <c r="AI181" s="127"/>
      <c r="AJ181" s="127"/>
      <c r="AK181" s="127"/>
      <c r="AL181" s="127"/>
      <c r="AM181" s="127"/>
      <c r="AN181" s="127"/>
      <c r="AO181" s="127"/>
      <c r="AP181" s="127"/>
      <c r="AQ181" s="127"/>
    </row>
    <row r="182" spans="1:43">
      <c r="A182" s="127"/>
      <c r="B182" s="169"/>
      <c r="C182" s="127"/>
      <c r="D182" s="127"/>
      <c r="E182" s="127"/>
      <c r="F182" s="127"/>
      <c r="G182" s="127"/>
      <c r="H182" s="167"/>
      <c r="I182" s="167"/>
      <c r="J182" s="167"/>
      <c r="K182" s="168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  <c r="AI182" s="127"/>
      <c r="AJ182" s="127"/>
      <c r="AK182" s="127"/>
      <c r="AL182" s="127"/>
      <c r="AM182" s="127"/>
      <c r="AN182" s="127"/>
      <c r="AO182" s="127"/>
      <c r="AP182" s="127"/>
      <c r="AQ182" s="127"/>
    </row>
    <row r="183" spans="1:43">
      <c r="A183" s="127"/>
      <c r="B183" s="169"/>
      <c r="C183" s="127"/>
      <c r="D183" s="127"/>
      <c r="E183" s="127"/>
      <c r="F183" s="127"/>
      <c r="G183" s="127"/>
      <c r="H183" s="167"/>
      <c r="I183" s="167"/>
      <c r="J183" s="167"/>
      <c r="K183" s="168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  <c r="AI183" s="127"/>
      <c r="AJ183" s="127"/>
      <c r="AK183" s="127"/>
      <c r="AL183" s="127"/>
      <c r="AM183" s="127"/>
      <c r="AN183" s="127"/>
      <c r="AO183" s="127"/>
      <c r="AP183" s="127"/>
      <c r="AQ183" s="127"/>
    </row>
    <row r="184" spans="1:43">
      <c r="A184" s="127"/>
      <c r="B184" s="169"/>
      <c r="C184" s="127"/>
      <c r="D184" s="127"/>
      <c r="E184" s="127"/>
      <c r="F184" s="127"/>
      <c r="G184" s="127"/>
      <c r="H184" s="167"/>
      <c r="I184" s="167"/>
      <c r="J184" s="167"/>
      <c r="K184" s="168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  <c r="AI184" s="127"/>
      <c r="AJ184" s="127"/>
      <c r="AK184" s="127"/>
      <c r="AL184" s="127"/>
      <c r="AM184" s="127"/>
      <c r="AN184" s="127"/>
      <c r="AO184" s="127"/>
      <c r="AP184" s="127"/>
      <c r="AQ184" s="127"/>
    </row>
    <row r="185" spans="1:43">
      <c r="A185" s="127"/>
      <c r="B185" s="169"/>
      <c r="C185" s="127"/>
      <c r="D185" s="127"/>
      <c r="E185" s="127"/>
      <c r="F185" s="127"/>
      <c r="G185" s="127"/>
      <c r="H185" s="167"/>
      <c r="I185" s="167"/>
      <c r="J185" s="167"/>
      <c r="K185" s="168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  <c r="AI185" s="127"/>
      <c r="AJ185" s="127"/>
      <c r="AK185" s="127"/>
      <c r="AL185" s="127"/>
      <c r="AM185" s="127"/>
      <c r="AN185" s="127"/>
      <c r="AO185" s="127"/>
      <c r="AP185" s="127"/>
      <c r="AQ185" s="127"/>
    </row>
    <row r="186" spans="1:43">
      <c r="A186" s="127"/>
      <c r="B186" s="169"/>
      <c r="C186" s="127"/>
      <c r="D186" s="127"/>
      <c r="E186" s="127"/>
      <c r="F186" s="127"/>
      <c r="G186" s="127"/>
      <c r="H186" s="167"/>
      <c r="I186" s="167"/>
      <c r="J186" s="167"/>
      <c r="K186" s="168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  <c r="AI186" s="127"/>
      <c r="AJ186" s="127"/>
      <c r="AK186" s="127"/>
      <c r="AL186" s="127"/>
      <c r="AM186" s="127"/>
      <c r="AN186" s="127"/>
      <c r="AO186" s="127"/>
      <c r="AP186" s="127"/>
      <c r="AQ186" s="127"/>
    </row>
    <row r="187" spans="1:43">
      <c r="A187" s="127"/>
      <c r="B187" s="169"/>
      <c r="C187" s="127"/>
      <c r="D187" s="127"/>
      <c r="E187" s="127"/>
      <c r="F187" s="127"/>
      <c r="G187" s="127"/>
      <c r="H187" s="167"/>
      <c r="I187" s="167"/>
      <c r="J187" s="167"/>
      <c r="K187" s="168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  <c r="AI187" s="127"/>
      <c r="AJ187" s="127"/>
      <c r="AK187" s="127"/>
      <c r="AL187" s="127"/>
      <c r="AM187" s="127"/>
      <c r="AN187" s="127"/>
      <c r="AO187" s="127"/>
      <c r="AP187" s="127"/>
      <c r="AQ187" s="127"/>
    </row>
    <row r="188" spans="1:43">
      <c r="A188" s="127"/>
      <c r="B188" s="169"/>
      <c r="C188" s="127"/>
      <c r="D188" s="127"/>
      <c r="E188" s="127"/>
      <c r="F188" s="127"/>
      <c r="G188" s="127"/>
      <c r="H188" s="167"/>
      <c r="I188" s="167"/>
      <c r="J188" s="167"/>
      <c r="K188" s="168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  <c r="AI188" s="127"/>
      <c r="AJ188" s="127"/>
      <c r="AK188" s="127"/>
      <c r="AL188" s="127"/>
      <c r="AM188" s="127"/>
      <c r="AN188" s="127"/>
      <c r="AO188" s="127"/>
      <c r="AP188" s="127"/>
      <c r="AQ188" s="127"/>
    </row>
    <row r="189" spans="1:43">
      <c r="A189" s="127"/>
      <c r="B189" s="169"/>
      <c r="C189" s="127"/>
      <c r="D189" s="127"/>
      <c r="E189" s="127"/>
      <c r="F189" s="127"/>
      <c r="G189" s="127"/>
      <c r="H189" s="167"/>
      <c r="I189" s="167"/>
      <c r="J189" s="167"/>
      <c r="K189" s="168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  <c r="AI189" s="127"/>
      <c r="AJ189" s="127"/>
      <c r="AK189" s="127"/>
      <c r="AL189" s="127"/>
      <c r="AM189" s="127"/>
      <c r="AN189" s="127"/>
      <c r="AO189" s="127"/>
      <c r="AP189" s="127"/>
      <c r="AQ189" s="127"/>
    </row>
    <row r="190" spans="1:43">
      <c r="A190" s="127"/>
      <c r="B190" s="169"/>
      <c r="C190" s="127"/>
      <c r="D190" s="127"/>
      <c r="E190" s="127"/>
      <c r="F190" s="127"/>
      <c r="G190" s="127"/>
      <c r="H190" s="167"/>
      <c r="I190" s="167"/>
      <c r="J190" s="167"/>
      <c r="K190" s="168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  <c r="AI190" s="127"/>
      <c r="AJ190" s="127"/>
      <c r="AK190" s="127"/>
      <c r="AL190" s="127"/>
      <c r="AM190" s="127"/>
      <c r="AN190" s="127"/>
      <c r="AO190" s="127"/>
      <c r="AP190" s="127"/>
      <c r="AQ190" s="127"/>
    </row>
    <row r="191" spans="1:43">
      <c r="A191" s="127"/>
      <c r="B191" s="169"/>
      <c r="C191" s="127"/>
      <c r="D191" s="127"/>
      <c r="E191" s="127"/>
      <c r="F191" s="127"/>
      <c r="G191" s="127"/>
      <c r="H191" s="167"/>
      <c r="I191" s="167"/>
      <c r="J191" s="167"/>
      <c r="K191" s="168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  <c r="AI191" s="127"/>
      <c r="AJ191" s="127"/>
      <c r="AK191" s="127"/>
      <c r="AL191" s="127"/>
      <c r="AM191" s="127"/>
      <c r="AN191" s="127"/>
      <c r="AO191" s="127"/>
      <c r="AP191" s="127"/>
      <c r="AQ191" s="127"/>
    </row>
    <row r="192" spans="1:43">
      <c r="A192" s="127"/>
      <c r="B192" s="169"/>
      <c r="C192" s="127"/>
      <c r="D192" s="127"/>
      <c r="E192" s="127"/>
      <c r="F192" s="127"/>
      <c r="G192" s="127"/>
      <c r="H192" s="167"/>
      <c r="I192" s="167"/>
      <c r="J192" s="167"/>
      <c r="K192" s="168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  <c r="AI192" s="127"/>
      <c r="AJ192" s="127"/>
      <c r="AK192" s="127"/>
      <c r="AL192" s="127"/>
      <c r="AM192" s="127"/>
      <c r="AN192" s="127"/>
      <c r="AO192" s="127"/>
      <c r="AP192" s="127"/>
      <c r="AQ192" s="127"/>
    </row>
    <row r="193" spans="1:43">
      <c r="A193" s="127"/>
      <c r="B193" s="169"/>
      <c r="C193" s="127"/>
      <c r="D193" s="127"/>
      <c r="E193" s="127"/>
      <c r="F193" s="127"/>
      <c r="G193" s="127"/>
      <c r="H193" s="167"/>
      <c r="I193" s="167"/>
      <c r="J193" s="167"/>
      <c r="K193" s="168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  <c r="AI193" s="127"/>
      <c r="AJ193" s="127"/>
      <c r="AK193" s="127"/>
      <c r="AL193" s="127"/>
      <c r="AM193" s="127"/>
      <c r="AN193" s="127"/>
      <c r="AO193" s="127"/>
      <c r="AP193" s="127"/>
      <c r="AQ193" s="127"/>
    </row>
    <row r="194" spans="1:43">
      <c r="A194" s="127"/>
      <c r="B194" s="169"/>
      <c r="C194" s="127"/>
      <c r="D194" s="127"/>
      <c r="E194" s="127"/>
      <c r="F194" s="127"/>
      <c r="G194" s="127"/>
      <c r="H194" s="167"/>
      <c r="I194" s="167"/>
      <c r="J194" s="167"/>
      <c r="K194" s="168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  <c r="AI194" s="127"/>
      <c r="AJ194" s="127"/>
      <c r="AK194" s="127"/>
      <c r="AL194" s="127"/>
      <c r="AM194" s="127"/>
      <c r="AN194" s="127"/>
      <c r="AO194" s="127"/>
      <c r="AP194" s="127"/>
      <c r="AQ194" s="127"/>
    </row>
    <row r="195" spans="1:43">
      <c r="A195" s="127"/>
      <c r="B195" s="169"/>
      <c r="C195" s="127"/>
      <c r="D195" s="127"/>
      <c r="E195" s="127"/>
      <c r="F195" s="127"/>
      <c r="G195" s="127"/>
      <c r="H195" s="167"/>
      <c r="I195" s="167"/>
      <c r="J195" s="167"/>
      <c r="K195" s="168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  <c r="AI195" s="127"/>
      <c r="AJ195" s="127"/>
      <c r="AK195" s="127"/>
      <c r="AL195" s="127"/>
      <c r="AM195" s="127"/>
      <c r="AN195" s="127"/>
      <c r="AO195" s="127"/>
      <c r="AP195" s="127"/>
      <c r="AQ195" s="127"/>
    </row>
    <row r="196" spans="1:43">
      <c r="A196" s="127"/>
      <c r="B196" s="169"/>
      <c r="C196" s="127"/>
      <c r="D196" s="127"/>
      <c r="E196" s="127"/>
      <c r="F196" s="127"/>
      <c r="G196" s="127"/>
      <c r="H196" s="167"/>
      <c r="I196" s="167"/>
      <c r="J196" s="167"/>
      <c r="K196" s="168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  <c r="AI196" s="127"/>
      <c r="AJ196" s="127"/>
      <c r="AK196" s="127"/>
      <c r="AL196" s="127"/>
      <c r="AM196" s="127"/>
      <c r="AN196" s="127"/>
      <c r="AO196" s="127"/>
      <c r="AP196" s="127"/>
      <c r="AQ196" s="127"/>
    </row>
    <row r="197" spans="1:43">
      <c r="A197" s="127"/>
      <c r="B197" s="169"/>
      <c r="C197" s="127"/>
      <c r="D197" s="127"/>
      <c r="E197" s="127"/>
      <c r="F197" s="127"/>
      <c r="G197" s="127"/>
      <c r="H197" s="167"/>
      <c r="I197" s="167"/>
      <c r="J197" s="167"/>
      <c r="K197" s="168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  <c r="AI197" s="127"/>
      <c r="AJ197" s="127"/>
      <c r="AK197" s="127"/>
      <c r="AL197" s="127"/>
      <c r="AM197" s="127"/>
      <c r="AN197" s="127"/>
      <c r="AO197" s="127"/>
      <c r="AP197" s="127"/>
      <c r="AQ197" s="127"/>
    </row>
    <row r="198" spans="1:43">
      <c r="A198" s="127"/>
      <c r="B198" s="169"/>
      <c r="C198" s="127"/>
      <c r="D198" s="127"/>
      <c r="E198" s="127"/>
      <c r="F198" s="127"/>
      <c r="G198" s="127"/>
      <c r="H198" s="167"/>
      <c r="I198" s="167"/>
      <c r="J198" s="167"/>
      <c r="K198" s="168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  <c r="AI198" s="127"/>
      <c r="AJ198" s="127"/>
      <c r="AK198" s="127"/>
      <c r="AL198" s="127"/>
      <c r="AM198" s="127"/>
      <c r="AN198" s="127"/>
      <c r="AO198" s="127"/>
      <c r="AP198" s="127"/>
      <c r="AQ198" s="127"/>
    </row>
    <row r="199" spans="1:43">
      <c r="A199" s="127"/>
      <c r="B199" s="169"/>
      <c r="C199" s="127"/>
      <c r="D199" s="127"/>
      <c r="E199" s="127"/>
      <c r="F199" s="127"/>
      <c r="G199" s="127"/>
      <c r="H199" s="167"/>
      <c r="I199" s="167"/>
      <c r="J199" s="167"/>
      <c r="K199" s="168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  <c r="AI199" s="127"/>
      <c r="AJ199" s="127"/>
      <c r="AK199" s="127"/>
      <c r="AL199" s="127"/>
      <c r="AM199" s="127"/>
      <c r="AN199" s="127"/>
      <c r="AO199" s="127"/>
      <c r="AP199" s="127"/>
      <c r="AQ199" s="127"/>
    </row>
    <row r="200" spans="1:43">
      <c r="A200" s="127"/>
      <c r="B200" s="169"/>
      <c r="C200" s="127"/>
      <c r="D200" s="127"/>
      <c r="E200" s="127"/>
      <c r="F200" s="127"/>
      <c r="G200" s="127"/>
      <c r="H200" s="167"/>
      <c r="I200" s="167"/>
      <c r="J200" s="167"/>
      <c r="K200" s="168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  <c r="AI200" s="127"/>
      <c r="AJ200" s="127"/>
      <c r="AK200" s="127"/>
      <c r="AL200" s="127"/>
      <c r="AM200" s="127"/>
      <c r="AN200" s="127"/>
      <c r="AO200" s="127"/>
      <c r="AP200" s="127"/>
      <c r="AQ200" s="127"/>
    </row>
    <row r="201" spans="1:43">
      <c r="A201" s="127"/>
      <c r="B201" s="169"/>
      <c r="C201" s="127"/>
      <c r="D201" s="127"/>
      <c r="E201" s="127"/>
      <c r="F201" s="127"/>
      <c r="G201" s="127"/>
      <c r="H201" s="167"/>
      <c r="I201" s="167"/>
      <c r="J201" s="167"/>
      <c r="K201" s="168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  <c r="AI201" s="127"/>
      <c r="AJ201" s="127"/>
      <c r="AK201" s="127"/>
      <c r="AL201" s="127"/>
      <c r="AM201" s="127"/>
      <c r="AN201" s="127"/>
      <c r="AO201" s="127"/>
      <c r="AP201" s="127"/>
      <c r="AQ201" s="127"/>
    </row>
    <row r="202" spans="1:43">
      <c r="A202" s="127"/>
      <c r="B202" s="169"/>
      <c r="C202" s="127"/>
      <c r="D202" s="127"/>
      <c r="E202" s="127"/>
      <c r="F202" s="127"/>
      <c r="G202" s="127"/>
      <c r="H202" s="167"/>
      <c r="I202" s="167"/>
      <c r="J202" s="167"/>
      <c r="K202" s="168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  <c r="AI202" s="127"/>
      <c r="AJ202" s="127"/>
      <c r="AK202" s="127"/>
      <c r="AL202" s="127"/>
      <c r="AM202" s="127"/>
      <c r="AN202" s="127"/>
      <c r="AO202" s="127"/>
      <c r="AP202" s="127"/>
      <c r="AQ202" s="127"/>
    </row>
    <row r="203" spans="1:43">
      <c r="A203" s="127"/>
      <c r="B203" s="169"/>
      <c r="C203" s="127"/>
      <c r="D203" s="127"/>
      <c r="E203" s="127"/>
      <c r="F203" s="127"/>
      <c r="G203" s="127"/>
      <c r="H203" s="167"/>
      <c r="I203" s="167"/>
      <c r="J203" s="167"/>
      <c r="K203" s="168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  <c r="AI203" s="127"/>
      <c r="AJ203" s="127"/>
      <c r="AK203" s="127"/>
      <c r="AL203" s="127"/>
      <c r="AM203" s="127"/>
      <c r="AN203" s="127"/>
      <c r="AO203" s="127"/>
      <c r="AP203" s="127"/>
      <c r="AQ203" s="127"/>
    </row>
    <row r="204" spans="1:43">
      <c r="A204" s="127"/>
      <c r="B204" s="169"/>
      <c r="C204" s="127"/>
      <c r="D204" s="127"/>
      <c r="E204" s="127"/>
      <c r="F204" s="127"/>
      <c r="G204" s="127"/>
      <c r="H204" s="167"/>
      <c r="I204" s="167"/>
      <c r="J204" s="167"/>
      <c r="K204" s="168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  <c r="AI204" s="127"/>
      <c r="AJ204" s="127"/>
      <c r="AK204" s="127"/>
      <c r="AL204" s="127"/>
      <c r="AM204" s="127"/>
      <c r="AN204" s="127"/>
      <c r="AO204" s="127"/>
      <c r="AP204" s="127"/>
      <c r="AQ204" s="127"/>
    </row>
    <row r="205" spans="1:43">
      <c r="A205" s="127"/>
      <c r="B205" s="169"/>
      <c r="C205" s="127"/>
      <c r="D205" s="127"/>
      <c r="E205" s="127"/>
      <c r="F205" s="127"/>
      <c r="G205" s="127"/>
      <c r="H205" s="167"/>
      <c r="I205" s="167"/>
      <c r="J205" s="167"/>
      <c r="K205" s="168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  <c r="AI205" s="127"/>
      <c r="AJ205" s="127"/>
      <c r="AK205" s="127"/>
      <c r="AL205" s="127"/>
      <c r="AM205" s="127"/>
      <c r="AN205" s="127"/>
      <c r="AO205" s="127"/>
      <c r="AP205" s="127"/>
      <c r="AQ205" s="127"/>
    </row>
    <row r="206" spans="1:43">
      <c r="A206" s="127"/>
      <c r="B206" s="169"/>
      <c r="C206" s="127"/>
      <c r="D206" s="127"/>
      <c r="E206" s="127"/>
      <c r="F206" s="127"/>
      <c r="G206" s="127"/>
      <c r="H206" s="167"/>
      <c r="I206" s="167"/>
      <c r="J206" s="167"/>
      <c r="K206" s="168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  <c r="AI206" s="127"/>
      <c r="AJ206" s="127"/>
      <c r="AK206" s="127"/>
      <c r="AL206" s="127"/>
      <c r="AM206" s="127"/>
      <c r="AN206" s="127"/>
      <c r="AO206" s="127"/>
      <c r="AP206" s="127"/>
      <c r="AQ206" s="127"/>
    </row>
    <row r="207" spans="1:43">
      <c r="A207" s="127"/>
      <c r="B207" s="169"/>
      <c r="C207" s="127"/>
      <c r="D207" s="127"/>
      <c r="E207" s="127"/>
      <c r="F207" s="127"/>
      <c r="G207" s="127"/>
      <c r="H207" s="167"/>
      <c r="I207" s="167"/>
      <c r="J207" s="167"/>
      <c r="K207" s="168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  <c r="AI207" s="127"/>
      <c r="AJ207" s="127"/>
      <c r="AK207" s="127"/>
      <c r="AL207" s="127"/>
      <c r="AM207" s="127"/>
      <c r="AN207" s="127"/>
      <c r="AO207" s="127"/>
      <c r="AP207" s="127"/>
      <c r="AQ207" s="127"/>
    </row>
    <row r="208" spans="1:43">
      <c r="A208" s="127"/>
      <c r="B208" s="169"/>
      <c r="C208" s="127"/>
      <c r="D208" s="127"/>
      <c r="E208" s="127"/>
      <c r="F208" s="127"/>
      <c r="G208" s="127"/>
      <c r="H208" s="167"/>
      <c r="I208" s="167"/>
      <c r="J208" s="167"/>
      <c r="K208" s="168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  <c r="AI208" s="127"/>
      <c r="AJ208" s="127"/>
      <c r="AK208" s="127"/>
      <c r="AL208" s="127"/>
      <c r="AM208" s="127"/>
      <c r="AN208" s="127"/>
      <c r="AO208" s="127"/>
      <c r="AP208" s="127"/>
      <c r="AQ208" s="127"/>
    </row>
    <row r="209" spans="1:43">
      <c r="A209" s="127"/>
      <c r="B209" s="169"/>
      <c r="C209" s="127"/>
      <c r="D209" s="127"/>
      <c r="E209" s="127"/>
      <c r="F209" s="127"/>
      <c r="G209" s="127"/>
      <c r="H209" s="167"/>
      <c r="I209" s="167"/>
      <c r="J209" s="167"/>
      <c r="K209" s="168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  <c r="AI209" s="127"/>
      <c r="AJ209" s="127"/>
      <c r="AK209" s="127"/>
      <c r="AL209" s="127"/>
      <c r="AM209" s="127"/>
      <c r="AN209" s="127"/>
      <c r="AO209" s="127"/>
      <c r="AP209" s="127"/>
      <c r="AQ209" s="127"/>
    </row>
    <row r="210" spans="1:43">
      <c r="A210" s="127"/>
      <c r="B210" s="169"/>
      <c r="C210" s="127"/>
      <c r="D210" s="127"/>
      <c r="E210" s="127"/>
      <c r="F210" s="127"/>
      <c r="G210" s="127"/>
      <c r="H210" s="167"/>
      <c r="I210" s="167"/>
      <c r="J210" s="167"/>
      <c r="K210" s="168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  <c r="AI210" s="127"/>
      <c r="AJ210" s="127"/>
      <c r="AK210" s="127"/>
      <c r="AL210" s="127"/>
      <c r="AM210" s="127"/>
      <c r="AN210" s="127"/>
      <c r="AO210" s="127"/>
      <c r="AP210" s="127"/>
      <c r="AQ210" s="127"/>
    </row>
    <row r="211" spans="1:43">
      <c r="A211" s="127"/>
      <c r="B211" s="169"/>
      <c r="C211" s="127"/>
      <c r="D211" s="127"/>
      <c r="E211" s="127"/>
      <c r="F211" s="127"/>
      <c r="G211" s="127"/>
      <c r="H211" s="167"/>
      <c r="I211" s="167"/>
      <c r="J211" s="167"/>
      <c r="K211" s="168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</row>
    <row r="212" spans="1:43">
      <c r="A212" s="127"/>
      <c r="B212" s="169"/>
      <c r="C212" s="127"/>
      <c r="D212" s="127"/>
      <c r="E212" s="127"/>
      <c r="F212" s="127"/>
      <c r="G212" s="127"/>
      <c r="H212" s="167"/>
      <c r="I212" s="167"/>
      <c r="J212" s="167"/>
      <c r="K212" s="168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  <c r="AI212" s="127"/>
      <c r="AJ212" s="127"/>
      <c r="AK212" s="127"/>
      <c r="AL212" s="127"/>
      <c r="AM212" s="127"/>
      <c r="AN212" s="127"/>
      <c r="AO212" s="127"/>
      <c r="AP212" s="127"/>
      <c r="AQ212" s="127"/>
    </row>
    <row r="213" spans="1:43">
      <c r="A213" s="127"/>
      <c r="B213" s="169"/>
      <c r="C213" s="127"/>
      <c r="D213" s="127"/>
      <c r="E213" s="127"/>
      <c r="F213" s="127"/>
      <c r="G213" s="127"/>
      <c r="H213" s="167"/>
      <c r="I213" s="167"/>
      <c r="J213" s="167"/>
      <c r="K213" s="168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  <c r="AI213" s="127"/>
      <c r="AJ213" s="127"/>
      <c r="AK213" s="127"/>
      <c r="AL213" s="127"/>
      <c r="AM213" s="127"/>
      <c r="AN213" s="127"/>
      <c r="AO213" s="127"/>
      <c r="AP213" s="127"/>
      <c r="AQ213" s="127"/>
    </row>
    <row r="214" spans="1:43">
      <c r="A214" s="127"/>
      <c r="B214" s="169"/>
      <c r="C214" s="127"/>
      <c r="D214" s="127"/>
      <c r="E214" s="127"/>
      <c r="F214" s="127"/>
      <c r="G214" s="127"/>
      <c r="H214" s="167"/>
      <c r="I214" s="167"/>
      <c r="J214" s="167"/>
      <c r="K214" s="168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  <c r="AI214" s="127"/>
      <c r="AJ214" s="127"/>
      <c r="AK214" s="127"/>
      <c r="AL214" s="127"/>
      <c r="AM214" s="127"/>
      <c r="AN214" s="127"/>
      <c r="AO214" s="127"/>
      <c r="AP214" s="127"/>
      <c r="AQ214" s="127"/>
    </row>
    <row r="215" spans="1:43">
      <c r="A215" s="127"/>
      <c r="B215" s="169"/>
      <c r="C215" s="127"/>
      <c r="D215" s="127"/>
      <c r="E215" s="127"/>
      <c r="F215" s="127"/>
      <c r="G215" s="127"/>
      <c r="H215" s="167"/>
      <c r="I215" s="167"/>
      <c r="J215" s="167"/>
      <c r="K215" s="168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  <c r="AI215" s="127"/>
      <c r="AJ215" s="127"/>
      <c r="AK215" s="127"/>
      <c r="AL215" s="127"/>
      <c r="AM215" s="127"/>
      <c r="AN215" s="127"/>
      <c r="AO215" s="127"/>
      <c r="AP215" s="127"/>
      <c r="AQ215" s="127"/>
    </row>
    <row r="216" spans="1:43">
      <c r="A216" s="127"/>
      <c r="B216" s="169"/>
      <c r="C216" s="127"/>
      <c r="D216" s="127"/>
      <c r="E216" s="127"/>
      <c r="F216" s="127"/>
      <c r="G216" s="127"/>
      <c r="H216" s="167"/>
      <c r="I216" s="167"/>
      <c r="J216" s="167"/>
      <c r="K216" s="168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  <c r="AI216" s="127"/>
      <c r="AJ216" s="127"/>
      <c r="AK216" s="127"/>
      <c r="AL216" s="127"/>
      <c r="AM216" s="127"/>
      <c r="AN216" s="127"/>
      <c r="AO216" s="127"/>
      <c r="AP216" s="127"/>
      <c r="AQ216" s="127"/>
    </row>
    <row r="217" spans="1:43">
      <c r="A217" s="127"/>
      <c r="B217" s="169"/>
      <c r="C217" s="127"/>
      <c r="D217" s="127"/>
      <c r="E217" s="127"/>
      <c r="F217" s="127"/>
      <c r="G217" s="127"/>
      <c r="H217" s="167"/>
      <c r="I217" s="167"/>
      <c r="J217" s="167"/>
      <c r="K217" s="168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  <c r="AI217" s="127"/>
      <c r="AJ217" s="127"/>
      <c r="AK217" s="127"/>
      <c r="AL217" s="127"/>
      <c r="AM217" s="127"/>
      <c r="AN217" s="127"/>
      <c r="AO217" s="127"/>
      <c r="AP217" s="127"/>
      <c r="AQ217" s="127"/>
    </row>
    <row r="218" spans="1:43">
      <c r="A218" s="127"/>
      <c r="B218" s="169"/>
      <c r="C218" s="127"/>
      <c r="D218" s="127"/>
      <c r="E218" s="127"/>
      <c r="F218" s="127"/>
      <c r="G218" s="127"/>
      <c r="H218" s="167"/>
      <c r="I218" s="167"/>
      <c r="J218" s="167"/>
      <c r="K218" s="168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  <c r="AI218" s="127"/>
      <c r="AJ218" s="127"/>
      <c r="AK218" s="127"/>
      <c r="AL218" s="127"/>
      <c r="AM218" s="127"/>
      <c r="AN218" s="127"/>
      <c r="AO218" s="127"/>
      <c r="AP218" s="127"/>
      <c r="AQ218" s="127"/>
    </row>
    <row r="219" spans="1:43">
      <c r="A219" s="127"/>
      <c r="B219" s="169"/>
      <c r="C219" s="127"/>
      <c r="D219" s="127"/>
      <c r="E219" s="127"/>
      <c r="F219" s="127"/>
      <c r="G219" s="127"/>
      <c r="H219" s="167"/>
      <c r="I219" s="167"/>
      <c r="J219" s="167"/>
      <c r="K219" s="168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  <c r="AI219" s="127"/>
      <c r="AJ219" s="127"/>
      <c r="AK219" s="127"/>
      <c r="AL219" s="127"/>
      <c r="AM219" s="127"/>
      <c r="AN219" s="127"/>
      <c r="AO219" s="127"/>
      <c r="AP219" s="127"/>
      <c r="AQ219" s="127"/>
    </row>
    <row r="220" spans="1:43">
      <c r="A220" s="127"/>
      <c r="B220" s="169"/>
      <c r="C220" s="127"/>
      <c r="D220" s="127"/>
      <c r="E220" s="127"/>
      <c r="F220" s="127"/>
      <c r="G220" s="127"/>
      <c r="H220" s="167"/>
      <c r="I220" s="167"/>
      <c r="J220" s="167"/>
      <c r="K220" s="168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  <c r="AI220" s="127"/>
      <c r="AJ220" s="127"/>
      <c r="AK220" s="127"/>
      <c r="AL220" s="127"/>
      <c r="AM220" s="127"/>
      <c r="AN220" s="127"/>
      <c r="AO220" s="127"/>
      <c r="AP220" s="127"/>
      <c r="AQ220" s="127"/>
    </row>
    <row r="221" spans="1:43">
      <c r="A221" s="127"/>
      <c r="B221" s="169"/>
      <c r="C221" s="127"/>
      <c r="D221" s="127"/>
      <c r="E221" s="127"/>
      <c r="F221" s="127"/>
      <c r="G221" s="127"/>
      <c r="H221" s="167"/>
      <c r="I221" s="167"/>
      <c r="J221" s="167"/>
      <c r="K221" s="168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  <c r="AI221" s="127"/>
      <c r="AJ221" s="127"/>
      <c r="AK221" s="127"/>
      <c r="AL221" s="127"/>
      <c r="AM221" s="127"/>
      <c r="AN221" s="127"/>
      <c r="AO221" s="127"/>
      <c r="AP221" s="127"/>
      <c r="AQ221" s="127"/>
    </row>
    <row r="222" spans="1:43">
      <c r="A222" s="127"/>
      <c r="B222" s="169"/>
      <c r="C222" s="127"/>
      <c r="D222" s="127"/>
      <c r="E222" s="127"/>
      <c r="F222" s="127"/>
      <c r="G222" s="127"/>
      <c r="H222" s="167"/>
      <c r="I222" s="167"/>
      <c r="J222" s="167"/>
      <c r="K222" s="168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  <c r="AI222" s="127"/>
      <c r="AJ222" s="127"/>
      <c r="AK222" s="127"/>
      <c r="AL222" s="127"/>
      <c r="AM222" s="127"/>
      <c r="AN222" s="127"/>
      <c r="AO222" s="127"/>
      <c r="AP222" s="127"/>
      <c r="AQ222" s="127"/>
    </row>
    <row r="223" spans="1:43">
      <c r="A223" s="127"/>
      <c r="B223" s="169"/>
      <c r="C223" s="127"/>
      <c r="D223" s="127"/>
      <c r="E223" s="127"/>
      <c r="F223" s="127"/>
      <c r="G223" s="127"/>
      <c r="H223" s="167"/>
      <c r="I223" s="167"/>
      <c r="J223" s="167"/>
      <c r="K223" s="168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  <c r="AI223" s="127"/>
      <c r="AJ223" s="127"/>
      <c r="AK223" s="127"/>
      <c r="AL223" s="127"/>
      <c r="AM223" s="127"/>
      <c r="AN223" s="127"/>
      <c r="AO223" s="127"/>
      <c r="AP223" s="127"/>
      <c r="AQ223" s="127"/>
    </row>
    <row r="224" spans="1:43">
      <c r="A224" s="127"/>
      <c r="B224" s="169"/>
      <c r="C224" s="127"/>
      <c r="D224" s="127"/>
      <c r="E224" s="127"/>
      <c r="F224" s="127"/>
      <c r="G224" s="127"/>
      <c r="H224" s="167"/>
      <c r="I224" s="167"/>
      <c r="J224" s="167"/>
      <c r="K224" s="168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  <c r="AI224" s="127"/>
      <c r="AJ224" s="127"/>
      <c r="AK224" s="127"/>
      <c r="AL224" s="127"/>
      <c r="AM224" s="127"/>
      <c r="AN224" s="127"/>
      <c r="AO224" s="127"/>
      <c r="AP224" s="127"/>
      <c r="AQ224" s="127"/>
    </row>
    <row r="225" spans="1:43">
      <c r="A225" s="127"/>
      <c r="B225" s="169"/>
      <c r="C225" s="127"/>
      <c r="D225" s="127"/>
      <c r="E225" s="127"/>
      <c r="F225" s="127"/>
      <c r="G225" s="127"/>
      <c r="H225" s="167"/>
      <c r="I225" s="167"/>
      <c r="J225" s="167"/>
      <c r="K225" s="168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  <c r="AI225" s="127"/>
      <c r="AJ225" s="127"/>
      <c r="AK225" s="127"/>
      <c r="AL225" s="127"/>
      <c r="AM225" s="127"/>
      <c r="AN225" s="127"/>
      <c r="AO225" s="127"/>
      <c r="AP225" s="127"/>
      <c r="AQ225" s="127"/>
    </row>
    <row r="226" spans="1:43">
      <c r="A226" s="127"/>
      <c r="B226" s="169"/>
      <c r="C226" s="127"/>
      <c r="D226" s="127"/>
      <c r="E226" s="127"/>
      <c r="F226" s="127"/>
      <c r="G226" s="127"/>
      <c r="H226" s="167"/>
      <c r="I226" s="167"/>
      <c r="J226" s="167"/>
      <c r="K226" s="168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  <c r="AI226" s="127"/>
      <c r="AJ226" s="127"/>
      <c r="AK226" s="127"/>
      <c r="AL226" s="127"/>
      <c r="AM226" s="127"/>
      <c r="AN226" s="127"/>
      <c r="AO226" s="127"/>
      <c r="AP226" s="127"/>
      <c r="AQ226" s="127"/>
    </row>
    <row r="227" spans="1:43">
      <c r="A227" s="127"/>
      <c r="B227" s="169"/>
      <c r="C227" s="127"/>
      <c r="D227" s="127"/>
      <c r="E227" s="127"/>
      <c r="F227" s="127"/>
      <c r="G227" s="127"/>
      <c r="H227" s="167"/>
      <c r="I227" s="167"/>
      <c r="J227" s="167"/>
      <c r="K227" s="168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  <c r="AI227" s="127"/>
      <c r="AJ227" s="127"/>
      <c r="AK227" s="127"/>
      <c r="AL227" s="127"/>
      <c r="AM227" s="127"/>
      <c r="AN227" s="127"/>
      <c r="AO227" s="127"/>
      <c r="AP227" s="127"/>
      <c r="AQ227" s="127"/>
    </row>
    <row r="228" spans="1:43">
      <c r="A228" s="127"/>
      <c r="B228" s="169"/>
      <c r="C228" s="127"/>
      <c r="D228" s="127"/>
      <c r="E228" s="127"/>
      <c r="F228" s="127"/>
      <c r="G228" s="127"/>
      <c r="H228" s="167"/>
      <c r="I228" s="167"/>
      <c r="J228" s="167"/>
      <c r="K228" s="168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  <c r="AI228" s="127"/>
      <c r="AJ228" s="127"/>
      <c r="AK228" s="127"/>
      <c r="AL228" s="127"/>
      <c r="AM228" s="127"/>
      <c r="AN228" s="127"/>
      <c r="AO228" s="127"/>
      <c r="AP228" s="127"/>
      <c r="AQ228" s="127"/>
    </row>
    <row r="229" spans="1:43">
      <c r="A229" s="127"/>
      <c r="B229" s="169"/>
      <c r="C229" s="127"/>
      <c r="D229" s="127"/>
      <c r="E229" s="127"/>
      <c r="F229" s="127"/>
      <c r="G229" s="127"/>
      <c r="H229" s="167"/>
      <c r="I229" s="167"/>
      <c r="J229" s="167"/>
      <c r="K229" s="168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  <c r="AI229" s="127"/>
      <c r="AJ229" s="127"/>
      <c r="AK229" s="127"/>
      <c r="AL229" s="127"/>
      <c r="AM229" s="127"/>
      <c r="AN229" s="127"/>
      <c r="AO229" s="127"/>
      <c r="AP229" s="127"/>
      <c r="AQ229" s="127"/>
    </row>
    <row r="230" spans="1:43">
      <c r="A230" s="127"/>
      <c r="B230" s="169"/>
      <c r="C230" s="127"/>
      <c r="D230" s="127"/>
      <c r="E230" s="127"/>
      <c r="F230" s="127"/>
      <c r="G230" s="127"/>
      <c r="H230" s="167"/>
      <c r="I230" s="167"/>
      <c r="J230" s="167"/>
      <c r="K230" s="168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  <c r="AI230" s="127"/>
      <c r="AJ230" s="127"/>
      <c r="AK230" s="127"/>
      <c r="AL230" s="127"/>
      <c r="AM230" s="127"/>
      <c r="AN230" s="127"/>
      <c r="AO230" s="127"/>
      <c r="AP230" s="127"/>
      <c r="AQ230" s="127"/>
    </row>
    <row r="231" spans="1:43">
      <c r="A231" s="127"/>
      <c r="B231" s="169"/>
      <c r="C231" s="127"/>
      <c r="D231" s="127"/>
      <c r="E231" s="127"/>
      <c r="F231" s="127"/>
      <c r="G231" s="127"/>
      <c r="H231" s="167"/>
      <c r="I231" s="167"/>
      <c r="J231" s="167"/>
      <c r="K231" s="168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  <c r="AI231" s="127"/>
      <c r="AJ231" s="127"/>
      <c r="AK231" s="127"/>
      <c r="AL231" s="127"/>
      <c r="AM231" s="127"/>
      <c r="AN231" s="127"/>
      <c r="AO231" s="127"/>
      <c r="AP231" s="127"/>
      <c r="AQ231" s="127"/>
    </row>
    <row r="232" spans="1:43">
      <c r="A232" s="127"/>
      <c r="B232" s="169"/>
      <c r="C232" s="127"/>
      <c r="D232" s="127"/>
      <c r="E232" s="127"/>
      <c r="F232" s="127"/>
      <c r="G232" s="127"/>
      <c r="H232" s="167"/>
      <c r="I232" s="167"/>
      <c r="J232" s="167"/>
      <c r="K232" s="168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  <c r="AI232" s="127"/>
      <c r="AJ232" s="127"/>
      <c r="AK232" s="127"/>
      <c r="AL232" s="127"/>
      <c r="AM232" s="127"/>
      <c r="AN232" s="127"/>
      <c r="AO232" s="127"/>
      <c r="AP232" s="127"/>
      <c r="AQ232" s="127"/>
    </row>
    <row r="233" spans="1:43">
      <c r="A233" s="127"/>
      <c r="B233" s="169"/>
      <c r="C233" s="127"/>
      <c r="D233" s="127"/>
      <c r="E233" s="127"/>
      <c r="F233" s="127"/>
      <c r="G233" s="127"/>
      <c r="H233" s="167"/>
      <c r="I233" s="167"/>
      <c r="J233" s="167"/>
      <c r="K233" s="168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  <c r="AI233" s="127"/>
      <c r="AJ233" s="127"/>
      <c r="AK233" s="127"/>
      <c r="AL233" s="127"/>
      <c r="AM233" s="127"/>
      <c r="AN233" s="127"/>
      <c r="AO233" s="127"/>
      <c r="AP233" s="127"/>
      <c r="AQ233" s="127"/>
    </row>
    <row r="234" spans="1:43">
      <c r="A234" s="127"/>
      <c r="B234" s="169"/>
      <c r="C234" s="127"/>
      <c r="D234" s="127"/>
      <c r="E234" s="127"/>
      <c r="F234" s="127"/>
      <c r="G234" s="127"/>
      <c r="H234" s="167"/>
      <c r="I234" s="167"/>
      <c r="J234" s="167"/>
      <c r="K234" s="168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  <c r="AI234" s="127"/>
      <c r="AJ234" s="127"/>
      <c r="AK234" s="127"/>
      <c r="AL234" s="127"/>
      <c r="AM234" s="127"/>
      <c r="AN234" s="127"/>
      <c r="AO234" s="127"/>
      <c r="AP234" s="127"/>
      <c r="AQ234" s="127"/>
    </row>
    <row r="235" spans="1:43">
      <c r="A235" s="127"/>
      <c r="B235" s="169"/>
      <c r="C235" s="127"/>
      <c r="D235" s="127"/>
      <c r="E235" s="127"/>
      <c r="F235" s="127"/>
      <c r="G235" s="127"/>
      <c r="H235" s="167"/>
      <c r="I235" s="167"/>
      <c r="J235" s="167"/>
      <c r="K235" s="168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  <c r="AI235" s="127"/>
      <c r="AJ235" s="127"/>
      <c r="AK235" s="127"/>
      <c r="AL235" s="127"/>
      <c r="AM235" s="127"/>
      <c r="AN235" s="127"/>
      <c r="AO235" s="127"/>
      <c r="AP235" s="127"/>
      <c r="AQ235" s="127"/>
    </row>
    <row r="236" spans="1:43">
      <c r="A236" s="127"/>
      <c r="B236" s="169"/>
      <c r="C236" s="127"/>
      <c r="D236" s="127"/>
      <c r="E236" s="127"/>
      <c r="F236" s="127"/>
      <c r="G236" s="127"/>
      <c r="H236" s="167"/>
      <c r="I236" s="167"/>
      <c r="J236" s="167"/>
      <c r="K236" s="168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  <c r="AI236" s="127"/>
      <c r="AJ236" s="127"/>
      <c r="AK236" s="127"/>
      <c r="AL236" s="127"/>
      <c r="AM236" s="127"/>
      <c r="AN236" s="127"/>
      <c r="AO236" s="127"/>
      <c r="AP236" s="127"/>
      <c r="AQ236" s="127"/>
    </row>
    <row r="237" spans="1:43">
      <c r="A237" s="127"/>
      <c r="B237" s="169"/>
      <c r="C237" s="127"/>
      <c r="D237" s="127"/>
      <c r="E237" s="127"/>
      <c r="F237" s="127"/>
      <c r="G237" s="127"/>
      <c r="H237" s="167"/>
      <c r="I237" s="167"/>
      <c r="J237" s="167"/>
      <c r="K237" s="168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  <c r="AI237" s="127"/>
      <c r="AJ237" s="127"/>
      <c r="AK237" s="127"/>
      <c r="AL237" s="127"/>
      <c r="AM237" s="127"/>
      <c r="AN237" s="127"/>
      <c r="AO237" s="127"/>
      <c r="AP237" s="127"/>
      <c r="AQ237" s="127"/>
    </row>
    <row r="238" spans="1:43">
      <c r="A238" s="127"/>
      <c r="B238" s="169"/>
      <c r="C238" s="127"/>
      <c r="D238" s="127"/>
      <c r="E238" s="127"/>
      <c r="F238" s="127"/>
      <c r="G238" s="127"/>
      <c r="H238" s="167"/>
      <c r="I238" s="167"/>
      <c r="J238" s="167"/>
      <c r="K238" s="168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  <c r="AI238" s="127"/>
      <c r="AJ238" s="127"/>
      <c r="AK238" s="127"/>
      <c r="AL238" s="127"/>
      <c r="AM238" s="127"/>
      <c r="AN238" s="127"/>
      <c r="AO238" s="127"/>
      <c r="AP238" s="127"/>
      <c r="AQ238" s="127"/>
    </row>
    <row r="239" spans="1:43">
      <c r="A239" s="127"/>
      <c r="B239" s="169"/>
      <c r="C239" s="127"/>
      <c r="D239" s="127"/>
      <c r="E239" s="127"/>
      <c r="F239" s="127"/>
      <c r="G239" s="127"/>
      <c r="H239" s="167"/>
      <c r="I239" s="167"/>
      <c r="J239" s="167"/>
      <c r="K239" s="168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  <c r="AI239" s="127"/>
      <c r="AJ239" s="127"/>
      <c r="AK239" s="127"/>
      <c r="AL239" s="127"/>
      <c r="AM239" s="127"/>
      <c r="AN239" s="127"/>
      <c r="AO239" s="127"/>
      <c r="AP239" s="127"/>
      <c r="AQ239" s="127"/>
    </row>
    <row r="240" spans="1:43">
      <c r="A240" s="127"/>
      <c r="B240" s="169"/>
      <c r="C240" s="127"/>
      <c r="D240" s="127"/>
      <c r="E240" s="127"/>
      <c r="F240" s="127"/>
      <c r="G240" s="127"/>
      <c r="H240" s="167"/>
      <c r="I240" s="167"/>
      <c r="J240" s="167"/>
      <c r="K240" s="168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  <c r="AI240" s="127"/>
      <c r="AJ240" s="127"/>
      <c r="AK240" s="127"/>
      <c r="AL240" s="127"/>
      <c r="AM240" s="127"/>
      <c r="AN240" s="127"/>
      <c r="AO240" s="127"/>
      <c r="AP240" s="127"/>
      <c r="AQ240" s="127"/>
    </row>
    <row r="241" spans="1:43">
      <c r="A241" s="127"/>
      <c r="B241" s="169"/>
      <c r="C241" s="127"/>
      <c r="D241" s="127"/>
      <c r="E241" s="127"/>
      <c r="F241" s="127"/>
      <c r="G241" s="127"/>
      <c r="H241" s="167"/>
      <c r="I241" s="167"/>
      <c r="J241" s="167"/>
      <c r="K241" s="168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  <c r="AI241" s="127"/>
      <c r="AJ241" s="127"/>
      <c r="AK241" s="127"/>
      <c r="AL241" s="127"/>
      <c r="AM241" s="127"/>
      <c r="AN241" s="127"/>
      <c r="AO241" s="127"/>
      <c r="AP241" s="127"/>
      <c r="AQ241" s="127"/>
    </row>
    <row r="242" spans="1:43">
      <c r="A242" s="127"/>
      <c r="B242" s="169"/>
      <c r="C242" s="127"/>
      <c r="D242" s="127"/>
      <c r="E242" s="127"/>
      <c r="F242" s="127"/>
      <c r="G242" s="127"/>
      <c r="H242" s="167"/>
      <c r="I242" s="167"/>
      <c r="J242" s="167"/>
      <c r="K242" s="168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  <c r="AI242" s="127"/>
      <c r="AJ242" s="127"/>
      <c r="AK242" s="127"/>
      <c r="AL242" s="127"/>
      <c r="AM242" s="127"/>
      <c r="AN242" s="127"/>
      <c r="AO242" s="127"/>
      <c r="AP242" s="127"/>
      <c r="AQ242" s="127"/>
    </row>
    <row r="243" spans="1:43">
      <c r="A243" s="127"/>
      <c r="B243" s="169"/>
      <c r="C243" s="127"/>
      <c r="D243" s="127"/>
      <c r="E243" s="127"/>
      <c r="F243" s="127"/>
      <c r="G243" s="127"/>
      <c r="H243" s="167"/>
      <c r="I243" s="167"/>
      <c r="J243" s="167"/>
      <c r="K243" s="168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  <c r="AI243" s="127"/>
      <c r="AJ243" s="127"/>
      <c r="AK243" s="127"/>
      <c r="AL243" s="127"/>
      <c r="AM243" s="127"/>
      <c r="AN243" s="127"/>
      <c r="AO243" s="127"/>
      <c r="AP243" s="127"/>
      <c r="AQ243" s="127"/>
    </row>
    <row r="244" spans="1:43">
      <c r="A244" s="127"/>
      <c r="B244" s="169"/>
      <c r="C244" s="127"/>
      <c r="D244" s="127"/>
      <c r="E244" s="127"/>
      <c r="F244" s="127"/>
      <c r="G244" s="127"/>
      <c r="H244" s="167"/>
      <c r="I244" s="167"/>
      <c r="J244" s="167"/>
      <c r="K244" s="168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  <c r="AI244" s="127"/>
      <c r="AJ244" s="127"/>
      <c r="AK244" s="127"/>
      <c r="AL244" s="127"/>
      <c r="AM244" s="127"/>
      <c r="AN244" s="127"/>
      <c r="AO244" s="127"/>
      <c r="AP244" s="127"/>
      <c r="AQ244" s="127"/>
    </row>
    <row r="245" spans="1:43">
      <c r="A245" s="127"/>
      <c r="B245" s="169"/>
      <c r="C245" s="127"/>
      <c r="D245" s="127"/>
      <c r="E245" s="127"/>
      <c r="F245" s="127"/>
      <c r="G245" s="127"/>
      <c r="H245" s="167"/>
      <c r="I245" s="167"/>
      <c r="J245" s="167"/>
      <c r="K245" s="168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  <c r="AI245" s="127"/>
      <c r="AJ245" s="127"/>
      <c r="AK245" s="127"/>
      <c r="AL245" s="127"/>
      <c r="AM245" s="127"/>
      <c r="AN245" s="127"/>
      <c r="AO245" s="127"/>
      <c r="AP245" s="127"/>
      <c r="AQ245" s="127"/>
    </row>
    <row r="246" spans="1:43">
      <c r="A246" s="127"/>
      <c r="B246" s="169"/>
      <c r="C246" s="127"/>
      <c r="D246" s="127"/>
      <c r="E246" s="127"/>
      <c r="F246" s="127"/>
      <c r="G246" s="127"/>
      <c r="H246" s="167"/>
      <c r="I246" s="167"/>
      <c r="J246" s="167"/>
      <c r="K246" s="168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  <c r="AI246" s="127"/>
      <c r="AJ246" s="127"/>
      <c r="AK246" s="127"/>
      <c r="AL246" s="127"/>
      <c r="AM246" s="127"/>
      <c r="AN246" s="127"/>
      <c r="AO246" s="127"/>
      <c r="AP246" s="127"/>
      <c r="AQ246" s="127"/>
    </row>
    <row r="247" spans="1:43">
      <c r="A247" s="127"/>
      <c r="B247" s="169"/>
      <c r="C247" s="127"/>
      <c r="D247" s="127"/>
      <c r="E247" s="127"/>
      <c r="F247" s="127"/>
      <c r="G247" s="127"/>
      <c r="H247" s="167"/>
      <c r="I247" s="167"/>
      <c r="J247" s="167"/>
      <c r="K247" s="168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  <c r="AI247" s="127"/>
      <c r="AJ247" s="127"/>
      <c r="AK247" s="127"/>
      <c r="AL247" s="127"/>
      <c r="AM247" s="127"/>
      <c r="AN247" s="127"/>
      <c r="AO247" s="127"/>
      <c r="AP247" s="127"/>
      <c r="AQ247" s="127"/>
    </row>
    <row r="248" spans="1:43">
      <c r="A248" s="127"/>
      <c r="B248" s="169"/>
      <c r="C248" s="127"/>
      <c r="D248" s="127"/>
      <c r="E248" s="127"/>
      <c r="F248" s="127"/>
      <c r="G248" s="127"/>
      <c r="H248" s="167"/>
      <c r="I248" s="167"/>
      <c r="J248" s="167"/>
      <c r="K248" s="168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  <c r="AI248" s="127"/>
      <c r="AJ248" s="127"/>
      <c r="AK248" s="127"/>
      <c r="AL248" s="127"/>
      <c r="AM248" s="127"/>
      <c r="AN248" s="127"/>
      <c r="AO248" s="127"/>
      <c r="AP248" s="127"/>
      <c r="AQ248" s="127"/>
    </row>
    <row r="249" spans="1:43">
      <c r="A249" s="127"/>
      <c r="B249" s="169"/>
      <c r="C249" s="127"/>
      <c r="D249" s="127"/>
      <c r="E249" s="127"/>
      <c r="F249" s="127"/>
      <c r="G249" s="127"/>
      <c r="H249" s="167"/>
      <c r="I249" s="167"/>
      <c r="J249" s="167"/>
      <c r="K249" s="168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  <c r="AI249" s="127"/>
      <c r="AJ249" s="127"/>
      <c r="AK249" s="127"/>
      <c r="AL249" s="127"/>
      <c r="AM249" s="127"/>
      <c r="AN249" s="127"/>
      <c r="AO249" s="127"/>
      <c r="AP249" s="127"/>
      <c r="AQ249" s="127"/>
    </row>
    <row r="250" spans="1:43">
      <c r="A250" s="127"/>
      <c r="B250" s="169"/>
      <c r="C250" s="127"/>
      <c r="D250" s="127"/>
      <c r="E250" s="127"/>
      <c r="F250" s="127"/>
      <c r="G250" s="127"/>
      <c r="H250" s="167"/>
      <c r="I250" s="167"/>
      <c r="J250" s="167"/>
      <c r="K250" s="168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  <c r="AI250" s="127"/>
      <c r="AJ250" s="127"/>
      <c r="AK250" s="127"/>
      <c r="AL250" s="127"/>
      <c r="AM250" s="127"/>
      <c r="AN250" s="127"/>
      <c r="AO250" s="127"/>
      <c r="AP250" s="127"/>
      <c r="AQ250" s="127"/>
    </row>
    <row r="251" spans="1:43">
      <c r="A251" s="127"/>
      <c r="B251" s="169"/>
      <c r="C251" s="127"/>
      <c r="D251" s="127"/>
      <c r="E251" s="127"/>
      <c r="F251" s="127"/>
      <c r="G251" s="127"/>
      <c r="H251" s="167"/>
      <c r="I251" s="167"/>
      <c r="J251" s="167"/>
      <c r="K251" s="168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  <c r="AI251" s="127"/>
      <c r="AJ251" s="127"/>
      <c r="AK251" s="127"/>
      <c r="AL251" s="127"/>
      <c r="AM251" s="127"/>
      <c r="AN251" s="127"/>
      <c r="AO251" s="127"/>
      <c r="AP251" s="127"/>
      <c r="AQ251" s="127"/>
    </row>
    <row r="252" spans="1:43">
      <c r="A252" s="127"/>
      <c r="B252" s="169"/>
      <c r="C252" s="127"/>
      <c r="D252" s="127"/>
      <c r="E252" s="127"/>
      <c r="F252" s="127"/>
      <c r="G252" s="127"/>
      <c r="H252" s="167"/>
      <c r="I252" s="167"/>
      <c r="J252" s="167"/>
      <c r="K252" s="168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  <c r="AI252" s="127"/>
      <c r="AJ252" s="127"/>
      <c r="AK252" s="127"/>
      <c r="AL252" s="127"/>
      <c r="AM252" s="127"/>
      <c r="AN252" s="127"/>
      <c r="AO252" s="127"/>
      <c r="AP252" s="127"/>
      <c r="AQ252" s="127"/>
    </row>
    <row r="253" spans="1:43">
      <c r="A253" s="127"/>
      <c r="B253" s="169"/>
      <c r="C253" s="127"/>
      <c r="D253" s="127"/>
      <c r="E253" s="127"/>
      <c r="F253" s="127"/>
      <c r="G253" s="127"/>
      <c r="H253" s="167"/>
      <c r="I253" s="167"/>
      <c r="J253" s="167"/>
      <c r="K253" s="168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  <c r="AI253" s="127"/>
      <c r="AJ253" s="127"/>
      <c r="AK253" s="127"/>
      <c r="AL253" s="127"/>
      <c r="AM253" s="127"/>
      <c r="AN253" s="127"/>
      <c r="AO253" s="127"/>
      <c r="AP253" s="127"/>
      <c r="AQ253" s="127"/>
    </row>
    <row r="254" spans="1:43">
      <c r="A254" s="127"/>
      <c r="B254" s="169"/>
      <c r="C254" s="127"/>
      <c r="D254" s="127"/>
      <c r="E254" s="127"/>
      <c r="F254" s="127"/>
      <c r="G254" s="127"/>
      <c r="H254" s="167"/>
      <c r="I254" s="167"/>
      <c r="J254" s="167"/>
      <c r="K254" s="168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  <c r="AI254" s="127"/>
      <c r="AJ254" s="127"/>
      <c r="AK254" s="127"/>
      <c r="AL254" s="127"/>
      <c r="AM254" s="127"/>
      <c r="AN254" s="127"/>
      <c r="AO254" s="127"/>
      <c r="AP254" s="127"/>
      <c r="AQ254" s="127"/>
    </row>
    <row r="255" spans="1:43">
      <c r="A255" s="127"/>
      <c r="B255" s="169"/>
      <c r="C255" s="127"/>
      <c r="D255" s="127"/>
      <c r="E255" s="127"/>
      <c r="F255" s="127"/>
      <c r="G255" s="127"/>
      <c r="H255" s="167"/>
      <c r="I255" s="167"/>
      <c r="J255" s="167"/>
      <c r="K255" s="168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  <c r="AI255" s="127"/>
      <c r="AJ255" s="127"/>
      <c r="AK255" s="127"/>
      <c r="AL255" s="127"/>
      <c r="AM255" s="127"/>
      <c r="AN255" s="127"/>
      <c r="AO255" s="127"/>
      <c r="AP255" s="127"/>
      <c r="AQ255" s="127"/>
    </row>
    <row r="256" spans="1:43">
      <c r="A256" s="127"/>
      <c r="B256" s="169"/>
      <c r="C256" s="127"/>
      <c r="D256" s="127"/>
      <c r="E256" s="127"/>
      <c r="F256" s="127"/>
      <c r="G256" s="127"/>
      <c r="H256" s="167"/>
      <c r="I256" s="167"/>
      <c r="J256" s="167"/>
      <c r="K256" s="168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  <c r="AI256" s="127"/>
      <c r="AJ256" s="127"/>
      <c r="AK256" s="127"/>
      <c r="AL256" s="127"/>
      <c r="AM256" s="127"/>
      <c r="AN256" s="127"/>
      <c r="AO256" s="127"/>
      <c r="AP256" s="127"/>
      <c r="AQ256" s="127"/>
    </row>
    <row r="257" spans="1:43">
      <c r="A257" s="127"/>
      <c r="B257" s="169"/>
      <c r="C257" s="127"/>
      <c r="D257" s="127"/>
      <c r="E257" s="127"/>
      <c r="F257" s="127"/>
      <c r="G257" s="127"/>
      <c r="H257" s="167"/>
      <c r="I257" s="167"/>
      <c r="J257" s="167"/>
      <c r="K257" s="168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  <c r="AI257" s="127"/>
      <c r="AJ257" s="127"/>
      <c r="AK257" s="127"/>
      <c r="AL257" s="127"/>
      <c r="AM257" s="127"/>
      <c r="AN257" s="127"/>
      <c r="AO257" s="127"/>
      <c r="AP257" s="127"/>
      <c r="AQ257" s="127"/>
    </row>
    <row r="258" spans="1:43">
      <c r="A258" s="127"/>
      <c r="B258" s="169"/>
      <c r="C258" s="127"/>
      <c r="D258" s="127"/>
      <c r="E258" s="127"/>
      <c r="F258" s="127"/>
      <c r="G258" s="127"/>
      <c r="H258" s="167"/>
      <c r="I258" s="167"/>
      <c r="J258" s="167"/>
      <c r="K258" s="168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  <c r="AI258" s="127"/>
      <c r="AJ258" s="127"/>
      <c r="AK258" s="127"/>
      <c r="AL258" s="127"/>
      <c r="AM258" s="127"/>
      <c r="AN258" s="127"/>
      <c r="AO258" s="127"/>
      <c r="AP258" s="127"/>
      <c r="AQ258" s="127"/>
    </row>
    <row r="259" spans="1:43">
      <c r="A259" s="127"/>
      <c r="B259" s="169"/>
      <c r="C259" s="127"/>
      <c r="D259" s="127"/>
      <c r="E259" s="127"/>
      <c r="F259" s="127"/>
      <c r="G259" s="127"/>
      <c r="H259" s="167"/>
      <c r="I259" s="167"/>
      <c r="J259" s="167"/>
      <c r="K259" s="168"/>
      <c r="L259" s="127"/>
      <c r="M259" s="127"/>
      <c r="N259" s="127"/>
      <c r="O259" s="127"/>
      <c r="P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  <c r="AI259" s="127"/>
      <c r="AJ259" s="127"/>
      <c r="AK259" s="127"/>
      <c r="AL259" s="127"/>
      <c r="AM259" s="127"/>
      <c r="AN259" s="127"/>
      <c r="AO259" s="127"/>
      <c r="AP259" s="127"/>
      <c r="AQ259" s="127"/>
    </row>
    <row r="260" spans="1:43">
      <c r="A260" s="127"/>
      <c r="B260" s="169"/>
      <c r="C260" s="127"/>
      <c r="D260" s="127"/>
      <c r="E260" s="127"/>
      <c r="F260" s="127"/>
      <c r="G260" s="127"/>
      <c r="H260" s="167"/>
      <c r="I260" s="167"/>
      <c r="J260" s="167"/>
      <c r="K260" s="168"/>
      <c r="L260" s="127"/>
      <c r="M260" s="127"/>
      <c r="N260" s="127"/>
      <c r="O260" s="127"/>
      <c r="P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  <c r="AI260" s="127"/>
      <c r="AJ260" s="127"/>
      <c r="AK260" s="127"/>
      <c r="AL260" s="127"/>
      <c r="AM260" s="127"/>
      <c r="AN260" s="127"/>
      <c r="AO260" s="127"/>
      <c r="AP260" s="127"/>
      <c r="AQ260" s="127"/>
    </row>
    <row r="261" spans="1:43">
      <c r="A261" s="127"/>
      <c r="B261" s="169"/>
      <c r="C261" s="127"/>
      <c r="D261" s="127"/>
      <c r="E261" s="127"/>
      <c r="F261" s="127"/>
      <c r="G261" s="127"/>
      <c r="H261" s="167"/>
      <c r="I261" s="167"/>
      <c r="J261" s="167"/>
      <c r="K261" s="168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  <c r="AI261" s="127"/>
      <c r="AJ261" s="127"/>
      <c r="AK261" s="127"/>
      <c r="AL261" s="127"/>
      <c r="AM261" s="127"/>
      <c r="AN261" s="127"/>
      <c r="AO261" s="127"/>
      <c r="AP261" s="127"/>
      <c r="AQ261" s="127"/>
    </row>
    <row r="262" spans="1:43">
      <c r="A262" s="127"/>
      <c r="B262" s="169"/>
      <c r="C262" s="127"/>
      <c r="D262" s="127"/>
      <c r="E262" s="127"/>
      <c r="F262" s="127"/>
      <c r="G262" s="127"/>
      <c r="H262" s="167"/>
      <c r="I262" s="167"/>
      <c r="J262" s="167"/>
      <c r="K262" s="168"/>
      <c r="L262" s="127"/>
      <c r="M262" s="127"/>
      <c r="N262" s="127"/>
      <c r="O262" s="127"/>
      <c r="P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  <c r="AI262" s="127"/>
      <c r="AJ262" s="127"/>
      <c r="AK262" s="127"/>
      <c r="AL262" s="127"/>
      <c r="AM262" s="127"/>
      <c r="AN262" s="127"/>
      <c r="AO262" s="127"/>
      <c r="AP262" s="127"/>
      <c r="AQ262" s="127"/>
    </row>
    <row r="263" spans="1:43">
      <c r="A263" s="127"/>
      <c r="B263" s="169"/>
      <c r="C263" s="127"/>
      <c r="D263" s="127"/>
      <c r="E263" s="127"/>
      <c r="F263" s="127"/>
      <c r="G263" s="127"/>
      <c r="H263" s="167"/>
      <c r="I263" s="167"/>
      <c r="J263" s="167"/>
      <c r="K263" s="168"/>
      <c r="L263" s="127"/>
      <c r="M263" s="127"/>
      <c r="N263" s="127"/>
      <c r="O263" s="127"/>
      <c r="P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  <c r="AI263" s="127"/>
      <c r="AJ263" s="127"/>
      <c r="AK263" s="127"/>
      <c r="AL263" s="127"/>
      <c r="AM263" s="127"/>
      <c r="AN263" s="127"/>
      <c r="AO263" s="127"/>
      <c r="AP263" s="127"/>
      <c r="AQ263" s="127"/>
    </row>
    <row r="264" spans="1:43">
      <c r="A264" s="127"/>
      <c r="B264" s="169"/>
      <c r="C264" s="127"/>
      <c r="D264" s="127"/>
      <c r="E264" s="127"/>
      <c r="F264" s="127"/>
      <c r="G264" s="127"/>
      <c r="H264" s="167"/>
      <c r="I264" s="167"/>
      <c r="J264" s="167"/>
      <c r="K264" s="168"/>
      <c r="L264" s="127"/>
      <c r="M264" s="127"/>
      <c r="N264" s="127"/>
      <c r="O264" s="127"/>
      <c r="P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  <c r="AI264" s="127"/>
      <c r="AJ264" s="127"/>
      <c r="AK264" s="127"/>
      <c r="AL264" s="127"/>
      <c r="AM264" s="127"/>
      <c r="AN264" s="127"/>
      <c r="AO264" s="127"/>
      <c r="AP264" s="127"/>
      <c r="AQ264" s="127"/>
    </row>
    <row r="265" spans="1:43">
      <c r="A265" s="127"/>
      <c r="B265" s="169"/>
      <c r="C265" s="127"/>
      <c r="D265" s="127"/>
      <c r="E265" s="127"/>
      <c r="F265" s="127"/>
      <c r="G265" s="127"/>
      <c r="H265" s="167"/>
      <c r="I265" s="167"/>
      <c r="J265" s="167"/>
      <c r="K265" s="168"/>
      <c r="L265" s="127"/>
      <c r="M265" s="127"/>
      <c r="N265" s="127"/>
      <c r="O265" s="127"/>
      <c r="P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  <c r="AI265" s="127"/>
      <c r="AJ265" s="127"/>
      <c r="AK265" s="127"/>
      <c r="AL265" s="127"/>
      <c r="AM265" s="127"/>
      <c r="AN265" s="127"/>
      <c r="AO265" s="127"/>
      <c r="AP265" s="127"/>
      <c r="AQ265" s="127"/>
    </row>
    <row r="266" spans="1:43">
      <c r="A266" s="127"/>
      <c r="B266" s="169"/>
      <c r="C266" s="127"/>
      <c r="D266" s="127"/>
      <c r="E266" s="127"/>
      <c r="F266" s="127"/>
      <c r="G266" s="127"/>
      <c r="H266" s="167"/>
      <c r="I266" s="167"/>
      <c r="J266" s="167"/>
      <c r="K266" s="168"/>
      <c r="L266" s="127"/>
      <c r="M266" s="127"/>
      <c r="N266" s="127"/>
      <c r="O266" s="127"/>
      <c r="P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  <c r="AI266" s="127"/>
      <c r="AJ266" s="127"/>
      <c r="AK266" s="127"/>
      <c r="AL266" s="127"/>
      <c r="AM266" s="127"/>
      <c r="AN266" s="127"/>
      <c r="AO266" s="127"/>
      <c r="AP266" s="127"/>
      <c r="AQ266" s="127"/>
    </row>
    <row r="267" spans="1:43">
      <c r="A267" s="127"/>
      <c r="B267" s="169"/>
      <c r="C267" s="127"/>
      <c r="D267" s="127"/>
      <c r="E267" s="127"/>
      <c r="F267" s="127"/>
      <c r="G267" s="127"/>
      <c r="H267" s="167"/>
      <c r="I267" s="167"/>
      <c r="J267" s="167"/>
      <c r="K267" s="168"/>
      <c r="L267" s="127"/>
      <c r="M267" s="127"/>
      <c r="N267" s="127"/>
      <c r="O267" s="127"/>
      <c r="P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  <c r="AI267" s="127"/>
      <c r="AJ267" s="127"/>
      <c r="AK267" s="127"/>
      <c r="AL267" s="127"/>
      <c r="AM267" s="127"/>
      <c r="AN267" s="127"/>
      <c r="AO267" s="127"/>
      <c r="AP267" s="127"/>
      <c r="AQ267" s="127"/>
    </row>
    <row r="268" spans="1:43">
      <c r="A268" s="127"/>
      <c r="B268" s="169"/>
      <c r="C268" s="127"/>
      <c r="D268" s="127"/>
      <c r="E268" s="127"/>
      <c r="F268" s="127"/>
      <c r="G268" s="127"/>
      <c r="H268" s="167"/>
      <c r="I268" s="167"/>
      <c r="J268" s="167"/>
      <c r="K268" s="168"/>
      <c r="L268" s="127"/>
      <c r="M268" s="127"/>
      <c r="N268" s="127"/>
      <c r="O268" s="127"/>
      <c r="P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  <c r="AI268" s="127"/>
      <c r="AJ268" s="127"/>
      <c r="AK268" s="127"/>
      <c r="AL268" s="127"/>
      <c r="AM268" s="127"/>
      <c r="AN268" s="127"/>
      <c r="AO268" s="127"/>
      <c r="AP268" s="127"/>
      <c r="AQ268" s="127"/>
    </row>
    <row r="269" spans="1:43">
      <c r="A269" s="127"/>
      <c r="B269" s="169"/>
      <c r="C269" s="127"/>
      <c r="D269" s="127"/>
      <c r="E269" s="127"/>
      <c r="F269" s="127"/>
      <c r="G269" s="127"/>
      <c r="H269" s="167"/>
      <c r="I269" s="167"/>
      <c r="J269" s="167"/>
      <c r="K269" s="168"/>
      <c r="L269" s="127"/>
      <c r="M269" s="127"/>
      <c r="N269" s="127"/>
      <c r="O269" s="127"/>
      <c r="P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  <c r="AI269" s="127"/>
      <c r="AJ269" s="127"/>
      <c r="AK269" s="127"/>
      <c r="AL269" s="127"/>
      <c r="AM269" s="127"/>
      <c r="AN269" s="127"/>
      <c r="AO269" s="127"/>
      <c r="AP269" s="127"/>
      <c r="AQ269" s="127"/>
    </row>
    <row r="270" spans="1:43">
      <c r="A270" s="127"/>
      <c r="B270" s="169"/>
      <c r="C270" s="127"/>
      <c r="D270" s="127"/>
      <c r="E270" s="127"/>
      <c r="F270" s="127"/>
      <c r="G270" s="127"/>
      <c r="H270" s="167"/>
      <c r="I270" s="167"/>
      <c r="J270" s="167"/>
      <c r="K270" s="168"/>
      <c r="L270" s="127"/>
      <c r="M270" s="127"/>
      <c r="N270" s="127"/>
      <c r="O270" s="127"/>
      <c r="P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  <c r="AI270" s="127"/>
      <c r="AJ270" s="127"/>
      <c r="AK270" s="127"/>
      <c r="AL270" s="127"/>
      <c r="AM270" s="127"/>
      <c r="AN270" s="127"/>
      <c r="AO270" s="127"/>
      <c r="AP270" s="127"/>
      <c r="AQ270" s="127"/>
    </row>
    <row r="271" spans="1:43">
      <c r="A271" s="127"/>
      <c r="B271" s="169"/>
      <c r="C271" s="127"/>
      <c r="D271" s="127"/>
      <c r="E271" s="127"/>
      <c r="F271" s="127"/>
      <c r="G271" s="127"/>
      <c r="H271" s="167"/>
      <c r="I271" s="167"/>
      <c r="J271" s="167"/>
      <c r="K271" s="168"/>
      <c r="L271" s="127"/>
      <c r="M271" s="127"/>
      <c r="N271" s="127"/>
      <c r="O271" s="127"/>
      <c r="P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  <c r="AI271" s="127"/>
      <c r="AJ271" s="127"/>
      <c r="AK271" s="127"/>
      <c r="AL271" s="127"/>
      <c r="AM271" s="127"/>
      <c r="AN271" s="127"/>
      <c r="AO271" s="127"/>
      <c r="AP271" s="127"/>
      <c r="AQ271" s="127"/>
    </row>
    <row r="272" spans="1:43">
      <c r="A272" s="127"/>
      <c r="B272" s="169"/>
      <c r="C272" s="127"/>
      <c r="D272" s="127"/>
      <c r="E272" s="127"/>
      <c r="F272" s="127"/>
      <c r="G272" s="127"/>
      <c r="H272" s="167"/>
      <c r="I272" s="167"/>
      <c r="J272" s="167"/>
      <c r="K272" s="168"/>
      <c r="L272" s="127"/>
      <c r="M272" s="127"/>
      <c r="N272" s="127"/>
      <c r="O272" s="127"/>
      <c r="P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  <c r="AI272" s="127"/>
      <c r="AJ272" s="127"/>
      <c r="AK272" s="127"/>
      <c r="AL272" s="127"/>
      <c r="AM272" s="127"/>
      <c r="AN272" s="127"/>
      <c r="AO272" s="127"/>
      <c r="AP272" s="127"/>
      <c r="AQ272" s="127"/>
    </row>
    <row r="273" spans="1:43">
      <c r="A273" s="127"/>
      <c r="B273" s="169"/>
      <c r="C273" s="127"/>
      <c r="D273" s="127"/>
      <c r="E273" s="127"/>
      <c r="F273" s="127"/>
      <c r="G273" s="127"/>
      <c r="H273" s="167"/>
      <c r="I273" s="167"/>
      <c r="J273" s="167"/>
      <c r="K273" s="168"/>
      <c r="L273" s="127"/>
      <c r="M273" s="127"/>
      <c r="N273" s="127"/>
      <c r="O273" s="127"/>
      <c r="P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  <c r="AI273" s="127"/>
      <c r="AJ273" s="127"/>
      <c r="AK273" s="127"/>
      <c r="AL273" s="127"/>
      <c r="AM273" s="127"/>
      <c r="AN273" s="127"/>
      <c r="AO273" s="127"/>
      <c r="AP273" s="127"/>
      <c r="AQ273" s="127"/>
    </row>
    <row r="274" spans="1:43">
      <c r="A274" s="127"/>
      <c r="B274" s="169"/>
      <c r="C274" s="127"/>
      <c r="D274" s="127"/>
      <c r="E274" s="127"/>
      <c r="F274" s="127"/>
      <c r="G274" s="127"/>
      <c r="H274" s="167"/>
      <c r="I274" s="167"/>
      <c r="J274" s="167"/>
      <c r="K274" s="168"/>
      <c r="L274" s="127"/>
      <c r="M274" s="127"/>
      <c r="N274" s="127"/>
      <c r="O274" s="127"/>
      <c r="P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  <c r="AI274" s="127"/>
      <c r="AJ274" s="127"/>
      <c r="AK274" s="127"/>
      <c r="AL274" s="127"/>
      <c r="AM274" s="127"/>
      <c r="AN274" s="127"/>
      <c r="AO274" s="127"/>
      <c r="AP274" s="127"/>
      <c r="AQ274" s="127"/>
    </row>
    <row r="275" spans="1:43">
      <c r="A275" s="127"/>
      <c r="B275" s="169"/>
      <c r="C275" s="127"/>
      <c r="D275" s="127"/>
      <c r="E275" s="127"/>
      <c r="F275" s="127"/>
      <c r="G275" s="127"/>
      <c r="H275" s="167"/>
      <c r="I275" s="167"/>
      <c r="J275" s="167"/>
      <c r="K275" s="168"/>
      <c r="L275" s="127"/>
      <c r="M275" s="127"/>
      <c r="N275" s="127"/>
      <c r="O275" s="127"/>
      <c r="P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  <c r="AI275" s="127"/>
      <c r="AJ275" s="127"/>
      <c r="AK275" s="127"/>
      <c r="AL275" s="127"/>
      <c r="AM275" s="127"/>
      <c r="AN275" s="127"/>
      <c r="AO275" s="127"/>
      <c r="AP275" s="127"/>
      <c r="AQ275" s="127"/>
    </row>
    <row r="276" spans="1:43">
      <c r="A276" s="127"/>
      <c r="B276" s="169"/>
      <c r="C276" s="127"/>
      <c r="D276" s="127"/>
      <c r="E276" s="127"/>
      <c r="F276" s="127"/>
      <c r="G276" s="127"/>
      <c r="H276" s="167"/>
      <c r="I276" s="167"/>
      <c r="J276" s="167"/>
      <c r="K276" s="168"/>
      <c r="L276" s="127"/>
      <c r="M276" s="127"/>
      <c r="N276" s="127"/>
      <c r="O276" s="127"/>
      <c r="P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  <c r="AI276" s="127"/>
      <c r="AJ276" s="127"/>
      <c r="AK276" s="127"/>
      <c r="AL276" s="127"/>
      <c r="AM276" s="127"/>
      <c r="AN276" s="127"/>
      <c r="AO276" s="127"/>
      <c r="AP276" s="127"/>
      <c r="AQ276" s="127"/>
    </row>
    <row r="277" spans="1:43">
      <c r="A277" s="127"/>
      <c r="B277" s="169"/>
      <c r="C277" s="127"/>
      <c r="D277" s="127"/>
      <c r="E277" s="127"/>
      <c r="F277" s="127"/>
      <c r="G277" s="127"/>
      <c r="H277" s="167"/>
      <c r="I277" s="167"/>
      <c r="J277" s="167"/>
      <c r="K277" s="168"/>
      <c r="L277" s="127"/>
      <c r="M277" s="127"/>
      <c r="N277" s="127"/>
      <c r="O277" s="127"/>
      <c r="P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  <c r="AI277" s="127"/>
      <c r="AJ277" s="127"/>
      <c r="AK277" s="127"/>
      <c r="AL277" s="127"/>
      <c r="AM277" s="127"/>
      <c r="AN277" s="127"/>
      <c r="AO277" s="127"/>
      <c r="AP277" s="127"/>
      <c r="AQ277" s="127"/>
    </row>
    <row r="278" spans="1:43">
      <c r="A278" s="127"/>
      <c r="B278" s="169"/>
      <c r="C278" s="127"/>
      <c r="D278" s="127"/>
      <c r="E278" s="127"/>
      <c r="F278" s="127"/>
      <c r="G278" s="127"/>
      <c r="H278" s="167"/>
      <c r="I278" s="167"/>
      <c r="J278" s="167"/>
      <c r="K278" s="168"/>
      <c r="L278" s="127"/>
      <c r="M278" s="127"/>
      <c r="N278" s="127"/>
      <c r="O278" s="127"/>
      <c r="P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  <c r="AI278" s="127"/>
      <c r="AJ278" s="127"/>
      <c r="AK278" s="127"/>
      <c r="AL278" s="127"/>
      <c r="AM278" s="127"/>
      <c r="AN278" s="127"/>
      <c r="AO278" s="127"/>
      <c r="AP278" s="127"/>
      <c r="AQ278" s="127"/>
    </row>
    <row r="279" spans="1:43">
      <c r="A279" s="127"/>
      <c r="B279" s="169"/>
      <c r="C279" s="127"/>
      <c r="D279" s="127"/>
      <c r="E279" s="127"/>
      <c r="F279" s="127"/>
      <c r="G279" s="127"/>
      <c r="H279" s="167"/>
      <c r="I279" s="167"/>
      <c r="J279" s="167"/>
      <c r="K279" s="168"/>
      <c r="L279" s="127"/>
      <c r="M279" s="127"/>
      <c r="N279" s="127"/>
      <c r="O279" s="127"/>
      <c r="P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  <c r="AI279" s="127"/>
      <c r="AJ279" s="127"/>
      <c r="AK279" s="127"/>
      <c r="AL279" s="127"/>
      <c r="AM279" s="127"/>
      <c r="AN279" s="127"/>
      <c r="AO279" s="127"/>
      <c r="AP279" s="127"/>
      <c r="AQ279" s="127"/>
    </row>
    <row r="280" spans="1:43">
      <c r="A280" s="127"/>
      <c r="B280" s="169"/>
      <c r="C280" s="127"/>
      <c r="D280" s="127"/>
      <c r="E280" s="127"/>
      <c r="F280" s="127"/>
      <c r="G280" s="127"/>
      <c r="H280" s="167"/>
      <c r="I280" s="167"/>
      <c r="J280" s="167"/>
      <c r="K280" s="168"/>
      <c r="L280" s="127"/>
      <c r="M280" s="127"/>
      <c r="N280" s="127"/>
      <c r="O280" s="127"/>
      <c r="P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  <c r="AI280" s="127"/>
      <c r="AJ280" s="127"/>
      <c r="AK280" s="127"/>
      <c r="AL280" s="127"/>
      <c r="AM280" s="127"/>
      <c r="AN280" s="127"/>
      <c r="AO280" s="127"/>
      <c r="AP280" s="127"/>
      <c r="AQ280" s="127"/>
    </row>
    <row r="281" spans="1:43">
      <c r="A281" s="127"/>
      <c r="B281" s="169"/>
      <c r="C281" s="127"/>
      <c r="D281" s="127"/>
      <c r="E281" s="127"/>
      <c r="F281" s="127"/>
      <c r="G281" s="127"/>
      <c r="H281" s="167"/>
      <c r="I281" s="167"/>
      <c r="J281" s="167"/>
      <c r="K281" s="168"/>
      <c r="L281" s="127"/>
      <c r="M281" s="127"/>
      <c r="N281" s="127"/>
      <c r="O281" s="127"/>
      <c r="P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  <c r="AI281" s="127"/>
      <c r="AJ281" s="127"/>
      <c r="AK281" s="127"/>
      <c r="AL281" s="127"/>
      <c r="AM281" s="127"/>
      <c r="AN281" s="127"/>
      <c r="AO281" s="127"/>
      <c r="AP281" s="127"/>
      <c r="AQ281" s="127"/>
    </row>
    <row r="282" spans="1:43">
      <c r="A282" s="127"/>
      <c r="B282" s="169"/>
      <c r="C282" s="127"/>
      <c r="D282" s="127"/>
      <c r="E282" s="127"/>
      <c r="F282" s="127"/>
      <c r="G282" s="127"/>
      <c r="H282" s="167"/>
      <c r="I282" s="167"/>
      <c r="J282" s="167"/>
      <c r="K282" s="168"/>
      <c r="L282" s="127"/>
      <c r="M282" s="127"/>
      <c r="N282" s="127"/>
      <c r="O282" s="127"/>
      <c r="P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  <c r="AI282" s="127"/>
      <c r="AJ282" s="127"/>
      <c r="AK282" s="127"/>
      <c r="AL282" s="127"/>
      <c r="AM282" s="127"/>
      <c r="AN282" s="127"/>
      <c r="AO282" s="127"/>
      <c r="AP282" s="127"/>
      <c r="AQ282" s="127"/>
    </row>
    <row r="283" spans="1:43">
      <c r="A283" s="127"/>
      <c r="B283" s="169"/>
      <c r="C283" s="127"/>
      <c r="D283" s="127"/>
      <c r="E283" s="127"/>
      <c r="F283" s="127"/>
      <c r="G283" s="127"/>
      <c r="H283" s="167"/>
      <c r="I283" s="167"/>
      <c r="J283" s="167"/>
      <c r="K283" s="168"/>
      <c r="L283" s="127"/>
      <c r="M283" s="127"/>
      <c r="N283" s="127"/>
      <c r="O283" s="127"/>
      <c r="P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  <c r="AI283" s="127"/>
      <c r="AJ283" s="127"/>
      <c r="AK283" s="127"/>
      <c r="AL283" s="127"/>
      <c r="AM283" s="127"/>
      <c r="AN283" s="127"/>
      <c r="AO283" s="127"/>
      <c r="AP283" s="127"/>
      <c r="AQ283" s="127"/>
    </row>
    <row r="284" spans="1:43">
      <c r="A284" s="127"/>
      <c r="B284" s="169"/>
      <c r="C284" s="127"/>
      <c r="D284" s="127"/>
      <c r="E284" s="127"/>
      <c r="F284" s="127"/>
      <c r="G284" s="127"/>
      <c r="H284" s="167"/>
      <c r="I284" s="167"/>
      <c r="J284" s="167"/>
      <c r="K284" s="168"/>
      <c r="L284" s="127"/>
      <c r="M284" s="127"/>
      <c r="N284" s="127"/>
      <c r="O284" s="127"/>
      <c r="P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  <c r="AI284" s="127"/>
      <c r="AJ284" s="127"/>
      <c r="AK284" s="127"/>
      <c r="AL284" s="127"/>
      <c r="AM284" s="127"/>
      <c r="AN284" s="127"/>
      <c r="AO284" s="127"/>
      <c r="AP284" s="127"/>
      <c r="AQ284" s="127"/>
    </row>
    <row r="285" spans="1:43">
      <c r="A285" s="127"/>
      <c r="B285" s="169"/>
      <c r="C285" s="127"/>
      <c r="D285" s="127"/>
      <c r="E285" s="127"/>
      <c r="F285" s="127"/>
      <c r="G285" s="127"/>
      <c r="H285" s="167"/>
      <c r="I285" s="167"/>
      <c r="J285" s="167"/>
      <c r="K285" s="168"/>
      <c r="L285" s="127"/>
      <c r="M285" s="127"/>
      <c r="N285" s="127"/>
      <c r="O285" s="127"/>
      <c r="P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  <c r="AI285" s="127"/>
      <c r="AJ285" s="127"/>
      <c r="AK285" s="127"/>
      <c r="AL285" s="127"/>
      <c r="AM285" s="127"/>
      <c r="AN285" s="127"/>
      <c r="AO285" s="127"/>
      <c r="AP285" s="127"/>
      <c r="AQ285" s="127"/>
    </row>
    <row r="286" spans="1:43">
      <c r="A286" s="127"/>
      <c r="B286" s="169"/>
      <c r="C286" s="127"/>
      <c r="D286" s="127"/>
      <c r="E286" s="127"/>
      <c r="F286" s="127"/>
      <c r="G286" s="127"/>
      <c r="H286" s="167"/>
      <c r="I286" s="167"/>
      <c r="J286" s="167"/>
      <c r="K286" s="168"/>
      <c r="L286" s="127"/>
      <c r="M286" s="127"/>
      <c r="N286" s="127"/>
      <c r="O286" s="127"/>
      <c r="P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  <c r="AI286" s="127"/>
      <c r="AJ286" s="127"/>
      <c r="AK286" s="127"/>
      <c r="AL286" s="127"/>
      <c r="AM286" s="127"/>
      <c r="AN286" s="127"/>
      <c r="AO286" s="127"/>
      <c r="AP286" s="127"/>
      <c r="AQ286" s="127"/>
    </row>
    <row r="287" spans="1:43">
      <c r="A287" s="127"/>
      <c r="B287" s="169"/>
      <c r="C287" s="127"/>
      <c r="D287" s="127"/>
      <c r="E287" s="127"/>
      <c r="F287" s="127"/>
      <c r="G287" s="127"/>
      <c r="H287" s="167"/>
      <c r="I287" s="167"/>
      <c r="J287" s="167"/>
      <c r="K287" s="168"/>
      <c r="L287" s="127"/>
      <c r="M287" s="127"/>
      <c r="N287" s="127"/>
      <c r="O287" s="127"/>
      <c r="P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</row>
    <row r="288" spans="1:43">
      <c r="A288" s="127"/>
      <c r="B288" s="169"/>
      <c r="C288" s="127"/>
      <c r="D288" s="127"/>
      <c r="E288" s="127"/>
      <c r="F288" s="127"/>
      <c r="G288" s="127"/>
      <c r="H288" s="167"/>
      <c r="I288" s="167"/>
      <c r="J288" s="167"/>
      <c r="K288" s="168"/>
      <c r="L288" s="127"/>
      <c r="M288" s="127"/>
      <c r="N288" s="127"/>
      <c r="O288" s="127"/>
      <c r="P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  <c r="AI288" s="127"/>
      <c r="AJ288" s="127"/>
      <c r="AK288" s="127"/>
      <c r="AL288" s="127"/>
      <c r="AM288" s="127"/>
      <c r="AN288" s="127"/>
      <c r="AO288" s="127"/>
      <c r="AP288" s="127"/>
      <c r="AQ288" s="127"/>
    </row>
    <row r="289" spans="1:43">
      <c r="A289" s="127"/>
      <c r="B289" s="169"/>
      <c r="C289" s="127"/>
      <c r="D289" s="127"/>
      <c r="E289" s="127"/>
      <c r="F289" s="127"/>
      <c r="G289" s="127"/>
      <c r="H289" s="167"/>
      <c r="I289" s="167"/>
      <c r="J289" s="167"/>
      <c r="K289" s="168"/>
      <c r="L289" s="127"/>
      <c r="M289" s="127"/>
      <c r="N289" s="127"/>
      <c r="O289" s="127"/>
      <c r="P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  <c r="AI289" s="127"/>
      <c r="AJ289" s="127"/>
      <c r="AK289" s="127"/>
      <c r="AL289" s="127"/>
      <c r="AM289" s="127"/>
      <c r="AN289" s="127"/>
      <c r="AO289" s="127"/>
      <c r="AP289" s="127"/>
      <c r="AQ289" s="127"/>
    </row>
    <row r="290" spans="1:43">
      <c r="A290" s="127"/>
      <c r="B290" s="169"/>
      <c r="C290" s="127"/>
      <c r="D290" s="127"/>
      <c r="E290" s="127"/>
      <c r="F290" s="127"/>
      <c r="G290" s="127"/>
      <c r="H290" s="167"/>
      <c r="I290" s="167"/>
      <c r="J290" s="167"/>
      <c r="K290" s="168"/>
      <c r="L290" s="127"/>
      <c r="M290" s="127"/>
      <c r="N290" s="127"/>
      <c r="O290" s="127"/>
      <c r="P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  <c r="AI290" s="127"/>
      <c r="AJ290" s="127"/>
      <c r="AK290" s="127"/>
      <c r="AL290" s="127"/>
      <c r="AM290" s="127"/>
      <c r="AN290" s="127"/>
      <c r="AO290" s="127"/>
      <c r="AP290" s="127"/>
      <c r="AQ290" s="127"/>
    </row>
    <row r="291" spans="1:43">
      <c r="A291" s="127"/>
      <c r="B291" s="169"/>
      <c r="C291" s="127"/>
      <c r="D291" s="127"/>
      <c r="E291" s="127"/>
      <c r="F291" s="127"/>
      <c r="G291" s="127"/>
      <c r="H291" s="167"/>
      <c r="I291" s="167"/>
      <c r="J291" s="167"/>
      <c r="K291" s="168"/>
      <c r="L291" s="127"/>
      <c r="M291" s="127"/>
      <c r="N291" s="127"/>
      <c r="O291" s="127"/>
      <c r="P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  <c r="AI291" s="127"/>
      <c r="AJ291" s="127"/>
      <c r="AK291" s="127"/>
      <c r="AL291" s="127"/>
      <c r="AM291" s="127"/>
      <c r="AN291" s="127"/>
      <c r="AO291" s="127"/>
      <c r="AP291" s="127"/>
      <c r="AQ291" s="127"/>
    </row>
    <row r="292" spans="1:43">
      <c r="A292" s="127"/>
      <c r="B292" s="169"/>
      <c r="C292" s="127"/>
      <c r="D292" s="127"/>
      <c r="E292" s="127"/>
      <c r="F292" s="127"/>
      <c r="G292" s="127"/>
      <c r="H292" s="167"/>
      <c r="I292" s="167"/>
      <c r="J292" s="167"/>
      <c r="K292" s="168"/>
      <c r="L292" s="127"/>
      <c r="M292" s="127"/>
      <c r="N292" s="127"/>
      <c r="O292" s="127"/>
      <c r="P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  <c r="AI292" s="127"/>
      <c r="AJ292" s="127"/>
      <c r="AK292" s="127"/>
      <c r="AL292" s="127"/>
      <c r="AM292" s="127"/>
      <c r="AN292" s="127"/>
      <c r="AO292" s="127"/>
      <c r="AP292" s="127"/>
      <c r="AQ292" s="127"/>
    </row>
    <row r="293" spans="1:43">
      <c r="A293" s="127"/>
      <c r="B293" s="169"/>
      <c r="C293" s="127"/>
      <c r="D293" s="127"/>
      <c r="E293" s="127"/>
      <c r="F293" s="127"/>
      <c r="G293" s="127"/>
      <c r="H293" s="167"/>
      <c r="I293" s="167"/>
      <c r="J293" s="167"/>
      <c r="K293" s="168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  <c r="AI293" s="127"/>
      <c r="AJ293" s="127"/>
      <c r="AK293" s="127"/>
      <c r="AL293" s="127"/>
      <c r="AM293" s="127"/>
      <c r="AN293" s="127"/>
      <c r="AO293" s="127"/>
      <c r="AP293" s="127"/>
      <c r="AQ293" s="127"/>
    </row>
    <row r="294" spans="1:43">
      <c r="A294" s="127"/>
      <c r="B294" s="169"/>
      <c r="C294" s="127"/>
      <c r="D294" s="127"/>
      <c r="E294" s="127"/>
      <c r="F294" s="127"/>
      <c r="G294" s="127"/>
      <c r="H294" s="167"/>
      <c r="I294" s="167"/>
      <c r="J294" s="167"/>
      <c r="K294" s="168"/>
      <c r="L294" s="127"/>
      <c r="M294" s="127"/>
      <c r="N294" s="127"/>
      <c r="O294" s="127"/>
      <c r="P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  <c r="AI294" s="127"/>
      <c r="AJ294" s="127"/>
      <c r="AK294" s="127"/>
      <c r="AL294" s="127"/>
      <c r="AM294" s="127"/>
      <c r="AN294" s="127"/>
      <c r="AO294" s="127"/>
      <c r="AP294" s="127"/>
      <c r="AQ294" s="127"/>
    </row>
    <row r="295" spans="1:43">
      <c r="A295" s="127"/>
      <c r="B295" s="169"/>
      <c r="C295" s="127"/>
      <c r="D295" s="127"/>
      <c r="E295" s="127"/>
      <c r="F295" s="127"/>
      <c r="G295" s="127"/>
      <c r="H295" s="167"/>
      <c r="I295" s="167"/>
      <c r="J295" s="167"/>
      <c r="K295" s="168"/>
      <c r="L295" s="127"/>
      <c r="M295" s="127"/>
      <c r="N295" s="127"/>
      <c r="O295" s="127"/>
      <c r="P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  <c r="AI295" s="127"/>
      <c r="AJ295" s="127"/>
      <c r="AK295" s="127"/>
      <c r="AL295" s="127"/>
      <c r="AM295" s="127"/>
      <c r="AN295" s="127"/>
      <c r="AO295" s="127"/>
      <c r="AP295" s="127"/>
      <c r="AQ295" s="127"/>
    </row>
    <row r="296" spans="1:43">
      <c r="A296" s="127"/>
      <c r="B296" s="169"/>
      <c r="C296" s="127"/>
      <c r="D296" s="127"/>
      <c r="E296" s="127"/>
      <c r="F296" s="127"/>
      <c r="G296" s="127"/>
      <c r="H296" s="167"/>
      <c r="I296" s="167"/>
      <c r="J296" s="167"/>
      <c r="K296" s="168"/>
      <c r="L296" s="127"/>
      <c r="M296" s="127"/>
      <c r="N296" s="127"/>
      <c r="O296" s="127"/>
      <c r="P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  <c r="AI296" s="127"/>
      <c r="AJ296" s="127"/>
      <c r="AK296" s="127"/>
      <c r="AL296" s="127"/>
      <c r="AM296" s="127"/>
      <c r="AN296" s="127"/>
      <c r="AO296" s="127"/>
      <c r="AP296" s="127"/>
      <c r="AQ296" s="127"/>
    </row>
    <row r="297" spans="1:43">
      <c r="A297" s="127"/>
      <c r="B297" s="169"/>
      <c r="C297" s="127"/>
      <c r="D297" s="127"/>
      <c r="E297" s="127"/>
      <c r="F297" s="127"/>
      <c r="G297" s="127"/>
      <c r="H297" s="167"/>
      <c r="I297" s="167"/>
      <c r="J297" s="167"/>
      <c r="K297" s="168"/>
      <c r="L297" s="127"/>
      <c r="M297" s="127"/>
      <c r="N297" s="127"/>
      <c r="O297" s="127"/>
      <c r="P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  <c r="AI297" s="127"/>
      <c r="AJ297" s="127"/>
      <c r="AK297" s="127"/>
      <c r="AL297" s="127"/>
      <c r="AM297" s="127"/>
      <c r="AN297" s="127"/>
      <c r="AO297" s="127"/>
      <c r="AP297" s="127"/>
      <c r="AQ297" s="127"/>
    </row>
    <row r="298" spans="1:43">
      <c r="A298" s="127"/>
      <c r="B298" s="169"/>
      <c r="C298" s="127"/>
      <c r="D298" s="127"/>
      <c r="E298" s="127"/>
      <c r="F298" s="127"/>
      <c r="G298" s="127"/>
      <c r="H298" s="167"/>
      <c r="I298" s="167"/>
      <c r="J298" s="167"/>
      <c r="K298" s="168"/>
      <c r="L298" s="127"/>
      <c r="M298" s="127"/>
      <c r="N298" s="127"/>
      <c r="O298" s="127"/>
      <c r="P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  <c r="AI298" s="127"/>
      <c r="AJ298" s="127"/>
      <c r="AK298" s="127"/>
      <c r="AL298" s="127"/>
      <c r="AM298" s="127"/>
      <c r="AN298" s="127"/>
      <c r="AO298" s="127"/>
      <c r="AP298" s="127"/>
      <c r="AQ298" s="127"/>
    </row>
    <row r="299" spans="1:43">
      <c r="A299" s="127"/>
      <c r="B299" s="169"/>
      <c r="C299" s="127"/>
      <c r="D299" s="127"/>
      <c r="E299" s="127"/>
      <c r="F299" s="127"/>
      <c r="G299" s="127"/>
      <c r="H299" s="167"/>
      <c r="I299" s="167"/>
      <c r="J299" s="167"/>
      <c r="K299" s="168"/>
      <c r="L299" s="127"/>
      <c r="M299" s="127"/>
      <c r="N299" s="127"/>
      <c r="O299" s="127"/>
      <c r="P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  <c r="AI299" s="127"/>
      <c r="AJ299" s="127"/>
      <c r="AK299" s="127"/>
      <c r="AL299" s="127"/>
      <c r="AM299" s="127"/>
      <c r="AN299" s="127"/>
      <c r="AO299" s="127"/>
      <c r="AP299" s="127"/>
      <c r="AQ299" s="127"/>
    </row>
    <row r="300" spans="1:43">
      <c r="A300" s="127"/>
      <c r="B300" s="169"/>
      <c r="C300" s="127"/>
      <c r="D300" s="127"/>
      <c r="E300" s="127"/>
      <c r="F300" s="127"/>
      <c r="G300" s="127"/>
      <c r="H300" s="167"/>
      <c r="I300" s="167"/>
      <c r="J300" s="167"/>
      <c r="K300" s="168"/>
      <c r="L300" s="127"/>
      <c r="M300" s="127"/>
      <c r="N300" s="127"/>
      <c r="O300" s="127"/>
      <c r="P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  <c r="AI300" s="127"/>
      <c r="AJ300" s="127"/>
      <c r="AK300" s="127"/>
      <c r="AL300" s="127"/>
      <c r="AM300" s="127"/>
      <c r="AN300" s="127"/>
      <c r="AO300" s="127"/>
      <c r="AP300" s="127"/>
      <c r="AQ300" s="127"/>
    </row>
    <row r="301" spans="1:43">
      <c r="A301" s="127"/>
      <c r="B301" s="169"/>
      <c r="C301" s="127"/>
      <c r="D301" s="127"/>
      <c r="E301" s="127"/>
      <c r="F301" s="127"/>
      <c r="G301" s="127"/>
      <c r="H301" s="167"/>
      <c r="I301" s="167"/>
      <c r="J301" s="167"/>
      <c r="K301" s="168"/>
      <c r="L301" s="127"/>
      <c r="M301" s="127"/>
      <c r="N301" s="127"/>
      <c r="O301" s="127"/>
      <c r="P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  <c r="AI301" s="127"/>
      <c r="AJ301" s="127"/>
      <c r="AK301" s="127"/>
      <c r="AL301" s="127"/>
      <c r="AM301" s="127"/>
      <c r="AN301" s="127"/>
      <c r="AO301" s="127"/>
      <c r="AP301" s="127"/>
      <c r="AQ301" s="127"/>
    </row>
    <row r="302" spans="1:43">
      <c r="A302" s="127"/>
      <c r="B302" s="169"/>
      <c r="C302" s="127"/>
      <c r="D302" s="127"/>
      <c r="E302" s="127"/>
      <c r="F302" s="127"/>
      <c r="G302" s="127"/>
      <c r="H302" s="167"/>
      <c r="I302" s="167"/>
      <c r="J302" s="167"/>
      <c r="K302" s="168"/>
      <c r="L302" s="127"/>
      <c r="M302" s="127"/>
      <c r="N302" s="127"/>
      <c r="O302" s="127"/>
      <c r="P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  <c r="AI302" s="127"/>
      <c r="AJ302" s="127"/>
      <c r="AK302" s="127"/>
      <c r="AL302" s="127"/>
      <c r="AM302" s="127"/>
      <c r="AN302" s="127"/>
      <c r="AO302" s="127"/>
      <c r="AP302" s="127"/>
      <c r="AQ302" s="127"/>
    </row>
    <row r="303" spans="1:43">
      <c r="A303" s="127"/>
      <c r="B303" s="169"/>
      <c r="C303" s="127"/>
      <c r="D303" s="127"/>
      <c r="E303" s="127"/>
      <c r="F303" s="127"/>
      <c r="G303" s="127"/>
      <c r="H303" s="167"/>
      <c r="I303" s="167"/>
      <c r="J303" s="167"/>
      <c r="K303" s="168"/>
      <c r="L303" s="127"/>
      <c r="M303" s="127"/>
      <c r="N303" s="127"/>
      <c r="O303" s="127"/>
      <c r="P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  <c r="AI303" s="127"/>
      <c r="AJ303" s="127"/>
      <c r="AK303" s="127"/>
      <c r="AL303" s="127"/>
      <c r="AM303" s="127"/>
      <c r="AN303" s="127"/>
      <c r="AO303" s="127"/>
      <c r="AP303" s="127"/>
      <c r="AQ303" s="127"/>
    </row>
    <row r="304" spans="1:43">
      <c r="A304" s="127"/>
      <c r="B304" s="169"/>
      <c r="C304" s="127"/>
      <c r="D304" s="127"/>
      <c r="E304" s="127"/>
      <c r="F304" s="127"/>
      <c r="G304" s="127"/>
      <c r="H304" s="167"/>
      <c r="I304" s="167"/>
      <c r="J304" s="167"/>
      <c r="K304" s="168"/>
      <c r="L304" s="127"/>
      <c r="M304" s="127"/>
      <c r="N304" s="127"/>
      <c r="O304" s="127"/>
      <c r="P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  <c r="AI304" s="127"/>
      <c r="AJ304" s="127"/>
      <c r="AK304" s="127"/>
      <c r="AL304" s="127"/>
      <c r="AM304" s="127"/>
      <c r="AN304" s="127"/>
      <c r="AO304" s="127"/>
      <c r="AP304" s="127"/>
      <c r="AQ304" s="127"/>
    </row>
    <row r="305" spans="1:43">
      <c r="A305" s="127"/>
      <c r="B305" s="169"/>
      <c r="C305" s="127"/>
      <c r="D305" s="127"/>
      <c r="E305" s="127"/>
      <c r="F305" s="127"/>
      <c r="G305" s="127"/>
      <c r="H305" s="167"/>
      <c r="I305" s="167"/>
      <c r="J305" s="167"/>
      <c r="K305" s="168"/>
      <c r="L305" s="127"/>
      <c r="M305" s="127"/>
      <c r="N305" s="127"/>
      <c r="O305" s="127"/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  <c r="AI305" s="127"/>
      <c r="AJ305" s="127"/>
      <c r="AK305" s="127"/>
      <c r="AL305" s="127"/>
      <c r="AM305" s="127"/>
      <c r="AN305" s="127"/>
      <c r="AO305" s="127"/>
      <c r="AP305" s="127"/>
      <c r="AQ305" s="127"/>
    </row>
    <row r="306" spans="1:43">
      <c r="A306" s="127"/>
      <c r="B306" s="169"/>
      <c r="C306" s="127"/>
      <c r="D306" s="127"/>
      <c r="E306" s="127"/>
      <c r="F306" s="127"/>
      <c r="G306" s="127"/>
      <c r="H306" s="167"/>
      <c r="I306" s="167"/>
      <c r="J306" s="167"/>
      <c r="K306" s="168"/>
      <c r="L306" s="127"/>
      <c r="M306" s="127"/>
      <c r="N306" s="127"/>
      <c r="O306" s="127"/>
      <c r="P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  <c r="AI306" s="127"/>
      <c r="AJ306" s="127"/>
      <c r="AK306" s="127"/>
      <c r="AL306" s="127"/>
      <c r="AM306" s="127"/>
      <c r="AN306" s="127"/>
      <c r="AO306" s="127"/>
      <c r="AP306" s="127"/>
      <c r="AQ306" s="127"/>
    </row>
    <row r="307" spans="1:43">
      <c r="A307" s="127"/>
      <c r="B307" s="169"/>
      <c r="C307" s="127"/>
      <c r="D307" s="127"/>
      <c r="E307" s="127"/>
      <c r="F307" s="127"/>
      <c r="G307" s="127"/>
      <c r="H307" s="167"/>
      <c r="I307" s="167"/>
      <c r="J307" s="167"/>
      <c r="K307" s="168"/>
      <c r="L307" s="127"/>
      <c r="M307" s="127"/>
      <c r="N307" s="127"/>
      <c r="O307" s="127"/>
      <c r="P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  <c r="AI307" s="127"/>
      <c r="AJ307" s="127"/>
      <c r="AK307" s="127"/>
      <c r="AL307" s="127"/>
      <c r="AM307" s="127"/>
      <c r="AN307" s="127"/>
      <c r="AO307" s="127"/>
      <c r="AP307" s="127"/>
      <c r="AQ307" s="127"/>
    </row>
    <row r="308" spans="1:43">
      <c r="A308" s="127"/>
      <c r="B308" s="169"/>
      <c r="C308" s="127"/>
      <c r="D308" s="127"/>
      <c r="E308" s="127"/>
      <c r="F308" s="127"/>
      <c r="G308" s="127"/>
      <c r="H308" s="167"/>
      <c r="I308" s="167"/>
      <c r="J308" s="167"/>
      <c r="K308" s="168"/>
      <c r="L308" s="127"/>
      <c r="M308" s="127"/>
      <c r="N308" s="127"/>
      <c r="O308" s="127"/>
      <c r="P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  <c r="AI308" s="127"/>
      <c r="AJ308" s="127"/>
      <c r="AK308" s="127"/>
      <c r="AL308" s="127"/>
      <c r="AM308" s="127"/>
      <c r="AN308" s="127"/>
      <c r="AO308" s="127"/>
      <c r="AP308" s="127"/>
      <c r="AQ308" s="127"/>
    </row>
    <row r="309" spans="1:43">
      <c r="A309" s="127"/>
      <c r="B309" s="169"/>
      <c r="C309" s="127"/>
      <c r="D309" s="127"/>
      <c r="E309" s="127"/>
      <c r="F309" s="127"/>
      <c r="G309" s="127"/>
      <c r="H309" s="167"/>
      <c r="I309" s="167"/>
      <c r="J309" s="167"/>
      <c r="K309" s="168"/>
      <c r="L309" s="127"/>
      <c r="M309" s="127"/>
      <c r="N309" s="127"/>
      <c r="O309" s="127"/>
      <c r="P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  <c r="AI309" s="127"/>
      <c r="AJ309" s="127"/>
      <c r="AK309" s="127"/>
      <c r="AL309" s="127"/>
      <c r="AM309" s="127"/>
      <c r="AN309" s="127"/>
      <c r="AO309" s="127"/>
      <c r="AP309" s="127"/>
      <c r="AQ309" s="127"/>
    </row>
    <row r="310" spans="1:43">
      <c r="A310" s="127"/>
      <c r="B310" s="169"/>
      <c r="C310" s="127"/>
      <c r="D310" s="127"/>
      <c r="E310" s="127"/>
      <c r="F310" s="127"/>
      <c r="G310" s="127"/>
      <c r="H310" s="167"/>
      <c r="I310" s="167"/>
      <c r="J310" s="167"/>
      <c r="K310" s="168"/>
      <c r="L310" s="127"/>
      <c r="M310" s="127"/>
      <c r="N310" s="127"/>
      <c r="O310" s="127"/>
      <c r="P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  <c r="AI310" s="127"/>
      <c r="AJ310" s="127"/>
      <c r="AK310" s="127"/>
      <c r="AL310" s="127"/>
      <c r="AM310" s="127"/>
      <c r="AN310" s="127"/>
      <c r="AO310" s="127"/>
      <c r="AP310" s="127"/>
      <c r="AQ310" s="127"/>
    </row>
    <row r="311" spans="1:43">
      <c r="A311" s="127"/>
      <c r="B311" s="169"/>
      <c r="C311" s="127"/>
      <c r="D311" s="127"/>
      <c r="E311" s="127"/>
      <c r="F311" s="127"/>
      <c r="G311" s="127"/>
      <c r="H311" s="167"/>
      <c r="I311" s="167"/>
      <c r="J311" s="167"/>
      <c r="K311" s="168"/>
      <c r="L311" s="127"/>
      <c r="M311" s="127"/>
      <c r="N311" s="127"/>
      <c r="O311" s="127"/>
      <c r="P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  <c r="AI311" s="127"/>
      <c r="AJ311" s="127"/>
      <c r="AK311" s="127"/>
      <c r="AL311" s="127"/>
      <c r="AM311" s="127"/>
      <c r="AN311" s="127"/>
      <c r="AO311" s="127"/>
      <c r="AP311" s="127"/>
      <c r="AQ311" s="127"/>
    </row>
    <row r="312" spans="1:43">
      <c r="A312" s="127"/>
      <c r="B312" s="169"/>
      <c r="C312" s="127"/>
      <c r="D312" s="127"/>
      <c r="E312" s="127"/>
      <c r="F312" s="127"/>
      <c r="G312" s="127"/>
      <c r="H312" s="167"/>
      <c r="I312" s="167"/>
      <c r="J312" s="167"/>
      <c r="K312" s="168"/>
      <c r="L312" s="127"/>
      <c r="M312" s="127"/>
      <c r="N312" s="127"/>
      <c r="O312" s="127"/>
      <c r="P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  <c r="AI312" s="127"/>
      <c r="AJ312" s="127"/>
      <c r="AK312" s="127"/>
      <c r="AL312" s="127"/>
      <c r="AM312" s="127"/>
      <c r="AN312" s="127"/>
      <c r="AO312" s="127"/>
      <c r="AP312" s="127"/>
      <c r="AQ312" s="127"/>
    </row>
    <row r="313" spans="1:43">
      <c r="A313" s="127"/>
      <c r="B313" s="169"/>
      <c r="C313" s="127"/>
      <c r="D313" s="127"/>
      <c r="E313" s="127"/>
      <c r="F313" s="127"/>
      <c r="G313" s="127"/>
      <c r="H313" s="167"/>
      <c r="I313" s="167"/>
      <c r="J313" s="167"/>
      <c r="K313" s="168"/>
      <c r="L313" s="127"/>
      <c r="M313" s="127"/>
      <c r="N313" s="127"/>
      <c r="O313" s="127"/>
      <c r="P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  <c r="AI313" s="127"/>
      <c r="AJ313" s="127"/>
      <c r="AK313" s="127"/>
      <c r="AL313" s="127"/>
      <c r="AM313" s="127"/>
      <c r="AN313" s="127"/>
      <c r="AO313" s="127"/>
      <c r="AP313" s="127"/>
      <c r="AQ313" s="127"/>
    </row>
    <row r="314" spans="1:43">
      <c r="A314" s="127"/>
      <c r="B314" s="169"/>
      <c r="C314" s="127"/>
      <c r="D314" s="127"/>
      <c r="E314" s="127"/>
      <c r="F314" s="127"/>
      <c r="G314" s="127"/>
      <c r="H314" s="167"/>
      <c r="I314" s="167"/>
      <c r="J314" s="167"/>
      <c r="K314" s="168"/>
      <c r="L314" s="127"/>
      <c r="M314" s="127"/>
      <c r="N314" s="127"/>
      <c r="O314" s="127"/>
      <c r="P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  <c r="AI314" s="127"/>
      <c r="AJ314" s="127"/>
      <c r="AK314" s="127"/>
      <c r="AL314" s="127"/>
      <c r="AM314" s="127"/>
      <c r="AN314" s="127"/>
      <c r="AO314" s="127"/>
      <c r="AP314" s="127"/>
      <c r="AQ314" s="127"/>
    </row>
    <row r="315" spans="1:43">
      <c r="A315" s="127"/>
      <c r="B315" s="169"/>
      <c r="C315" s="127"/>
      <c r="D315" s="127"/>
      <c r="E315" s="127"/>
      <c r="F315" s="127"/>
      <c r="G315" s="127"/>
      <c r="H315" s="167"/>
      <c r="I315" s="167"/>
      <c r="J315" s="167"/>
      <c r="K315" s="168"/>
      <c r="L315" s="127"/>
      <c r="M315" s="127"/>
      <c r="N315" s="127"/>
      <c r="O315" s="127"/>
      <c r="P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  <c r="AI315" s="127"/>
      <c r="AJ315" s="127"/>
      <c r="AK315" s="127"/>
      <c r="AL315" s="127"/>
      <c r="AM315" s="127"/>
      <c r="AN315" s="127"/>
      <c r="AO315" s="127"/>
      <c r="AP315" s="127"/>
      <c r="AQ315" s="127"/>
    </row>
    <row r="316" spans="1:43">
      <c r="A316" s="127"/>
      <c r="B316" s="169"/>
      <c r="C316" s="127"/>
      <c r="D316" s="127"/>
      <c r="E316" s="127"/>
      <c r="F316" s="127"/>
      <c r="G316" s="127"/>
      <c r="H316" s="167"/>
      <c r="I316" s="167"/>
      <c r="J316" s="167"/>
      <c r="K316" s="168"/>
      <c r="L316" s="127"/>
      <c r="M316" s="127"/>
      <c r="N316" s="127"/>
      <c r="O316" s="127"/>
      <c r="P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  <c r="AI316" s="127"/>
      <c r="AJ316" s="127"/>
      <c r="AK316" s="127"/>
      <c r="AL316" s="127"/>
      <c r="AM316" s="127"/>
      <c r="AN316" s="127"/>
      <c r="AO316" s="127"/>
      <c r="AP316" s="127"/>
      <c r="AQ316" s="127"/>
    </row>
    <row r="317" spans="1:43">
      <c r="A317" s="127"/>
      <c r="B317" s="169"/>
      <c r="C317" s="127"/>
      <c r="D317" s="127"/>
      <c r="E317" s="127"/>
      <c r="F317" s="127"/>
      <c r="G317" s="127"/>
      <c r="H317" s="167"/>
      <c r="I317" s="167"/>
      <c r="J317" s="167"/>
      <c r="K317" s="168"/>
      <c r="L317" s="127"/>
      <c r="M317" s="127"/>
      <c r="N317" s="127"/>
      <c r="O317" s="127"/>
      <c r="P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  <c r="AI317" s="127"/>
      <c r="AJ317" s="127"/>
      <c r="AK317" s="127"/>
      <c r="AL317" s="127"/>
      <c r="AM317" s="127"/>
      <c r="AN317" s="127"/>
      <c r="AO317" s="127"/>
      <c r="AP317" s="127"/>
      <c r="AQ317" s="127"/>
    </row>
    <row r="318" spans="1:43">
      <c r="A318" s="127"/>
      <c r="B318" s="169"/>
      <c r="C318" s="127"/>
      <c r="D318" s="127"/>
      <c r="E318" s="127"/>
      <c r="F318" s="127"/>
      <c r="G318" s="127"/>
      <c r="H318" s="167"/>
      <c r="I318" s="167"/>
      <c r="J318" s="167"/>
      <c r="K318" s="168"/>
      <c r="L318" s="127"/>
      <c r="M318" s="127"/>
      <c r="N318" s="127"/>
      <c r="O318" s="127"/>
      <c r="P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  <c r="AI318" s="127"/>
      <c r="AJ318" s="127"/>
      <c r="AK318" s="127"/>
      <c r="AL318" s="127"/>
      <c r="AM318" s="127"/>
      <c r="AN318" s="127"/>
      <c r="AO318" s="127"/>
      <c r="AP318" s="127"/>
      <c r="AQ318" s="127"/>
    </row>
    <row r="319" spans="1:43">
      <c r="A319" s="127"/>
      <c r="B319" s="169"/>
      <c r="C319" s="127"/>
      <c r="D319" s="127"/>
      <c r="E319" s="127"/>
      <c r="F319" s="127"/>
      <c r="G319" s="127"/>
      <c r="H319" s="167"/>
      <c r="I319" s="167"/>
      <c r="J319" s="167"/>
      <c r="K319" s="168"/>
      <c r="L319" s="127"/>
      <c r="M319" s="127"/>
      <c r="N319" s="127"/>
      <c r="O319" s="127"/>
      <c r="P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  <c r="AI319" s="127"/>
      <c r="AJ319" s="127"/>
      <c r="AK319" s="127"/>
      <c r="AL319" s="127"/>
      <c r="AM319" s="127"/>
      <c r="AN319" s="127"/>
      <c r="AO319" s="127"/>
      <c r="AP319" s="127"/>
      <c r="AQ319" s="127"/>
    </row>
    <row r="320" spans="1:43">
      <c r="A320" s="127"/>
      <c r="B320" s="169"/>
      <c r="C320" s="127"/>
      <c r="D320" s="127"/>
      <c r="E320" s="127"/>
      <c r="F320" s="127"/>
      <c r="G320" s="127"/>
      <c r="H320" s="167"/>
      <c r="I320" s="167"/>
      <c r="J320" s="167"/>
      <c r="K320" s="168"/>
      <c r="L320" s="127"/>
      <c r="M320" s="127"/>
      <c r="N320" s="127"/>
      <c r="O320" s="127"/>
      <c r="P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  <c r="AI320" s="127"/>
      <c r="AJ320" s="127"/>
      <c r="AK320" s="127"/>
      <c r="AL320" s="127"/>
      <c r="AM320" s="127"/>
      <c r="AN320" s="127"/>
      <c r="AO320" s="127"/>
      <c r="AP320" s="127"/>
      <c r="AQ320" s="127"/>
    </row>
    <row r="321" spans="1:43">
      <c r="A321" s="127"/>
      <c r="B321" s="169"/>
      <c r="C321" s="127"/>
      <c r="D321" s="127"/>
      <c r="E321" s="127"/>
      <c r="F321" s="127"/>
      <c r="G321" s="127"/>
      <c r="H321" s="167"/>
      <c r="I321" s="167"/>
      <c r="J321" s="167"/>
      <c r="K321" s="168"/>
      <c r="L321" s="127"/>
      <c r="M321" s="127"/>
      <c r="N321" s="127"/>
      <c r="O321" s="127"/>
      <c r="P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  <c r="AI321" s="127"/>
      <c r="AJ321" s="127"/>
      <c r="AK321" s="127"/>
      <c r="AL321" s="127"/>
      <c r="AM321" s="127"/>
      <c r="AN321" s="127"/>
      <c r="AO321" s="127"/>
      <c r="AP321" s="127"/>
      <c r="AQ321" s="127"/>
    </row>
    <row r="322" spans="1:43">
      <c r="A322" s="127"/>
      <c r="B322" s="169"/>
      <c r="C322" s="127"/>
      <c r="D322" s="127"/>
      <c r="E322" s="127"/>
      <c r="F322" s="127"/>
      <c r="G322" s="127"/>
      <c r="H322" s="167"/>
      <c r="I322" s="167"/>
      <c r="J322" s="167"/>
      <c r="K322" s="168"/>
      <c r="L322" s="127"/>
      <c r="M322" s="127"/>
      <c r="N322" s="127"/>
      <c r="O322" s="127"/>
      <c r="P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  <c r="AI322" s="127"/>
      <c r="AJ322" s="127"/>
      <c r="AK322" s="127"/>
      <c r="AL322" s="127"/>
      <c r="AM322" s="127"/>
      <c r="AN322" s="127"/>
      <c r="AO322" s="127"/>
      <c r="AP322" s="127"/>
      <c r="AQ322" s="127"/>
    </row>
    <row r="323" spans="1:43">
      <c r="A323" s="127"/>
      <c r="B323" s="169"/>
      <c r="C323" s="127"/>
      <c r="D323" s="127"/>
      <c r="E323" s="127"/>
      <c r="F323" s="127"/>
      <c r="G323" s="127"/>
      <c r="H323" s="167"/>
      <c r="I323" s="167"/>
      <c r="J323" s="167"/>
      <c r="K323" s="168"/>
      <c r="L323" s="127"/>
      <c r="M323" s="127"/>
      <c r="N323" s="127"/>
      <c r="O323" s="127"/>
      <c r="P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  <c r="AI323" s="127"/>
      <c r="AJ323" s="127"/>
      <c r="AK323" s="127"/>
      <c r="AL323" s="127"/>
      <c r="AM323" s="127"/>
      <c r="AN323" s="127"/>
      <c r="AO323" s="127"/>
      <c r="AP323" s="127"/>
      <c r="AQ323" s="127"/>
    </row>
    <row r="324" spans="1:43">
      <c r="A324" s="127"/>
      <c r="B324" s="169"/>
      <c r="C324" s="127"/>
      <c r="D324" s="127"/>
      <c r="E324" s="127"/>
      <c r="F324" s="127"/>
      <c r="G324" s="127"/>
      <c r="H324" s="167"/>
      <c r="I324" s="167"/>
      <c r="J324" s="167"/>
      <c r="K324" s="168"/>
      <c r="L324" s="127"/>
      <c r="M324" s="127"/>
      <c r="N324" s="127"/>
      <c r="O324" s="127"/>
      <c r="P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  <c r="AI324" s="127"/>
      <c r="AJ324" s="127"/>
      <c r="AK324" s="127"/>
      <c r="AL324" s="127"/>
      <c r="AM324" s="127"/>
      <c r="AN324" s="127"/>
      <c r="AO324" s="127"/>
      <c r="AP324" s="127"/>
      <c r="AQ324" s="127"/>
    </row>
    <row r="325" spans="1:43">
      <c r="A325" s="127"/>
      <c r="B325" s="169"/>
      <c r="C325" s="127"/>
      <c r="D325" s="127"/>
      <c r="E325" s="127"/>
      <c r="F325" s="127"/>
      <c r="G325" s="127"/>
      <c r="H325" s="167"/>
      <c r="I325" s="167"/>
      <c r="J325" s="167"/>
      <c r="K325" s="168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  <c r="AI325" s="127"/>
      <c r="AJ325" s="127"/>
      <c r="AK325" s="127"/>
      <c r="AL325" s="127"/>
      <c r="AM325" s="127"/>
      <c r="AN325" s="127"/>
      <c r="AO325" s="127"/>
      <c r="AP325" s="127"/>
      <c r="AQ325" s="127"/>
    </row>
    <row r="326" spans="1:43">
      <c r="A326" s="127"/>
      <c r="B326" s="169"/>
      <c r="C326" s="127"/>
      <c r="D326" s="127"/>
      <c r="E326" s="127"/>
      <c r="F326" s="127"/>
      <c r="G326" s="127"/>
      <c r="H326" s="167"/>
      <c r="I326" s="167"/>
      <c r="J326" s="167"/>
      <c r="K326" s="168"/>
      <c r="L326" s="127"/>
      <c r="M326" s="127"/>
      <c r="N326" s="127"/>
      <c r="O326" s="127"/>
      <c r="P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  <c r="AI326" s="127"/>
      <c r="AJ326" s="127"/>
      <c r="AK326" s="127"/>
      <c r="AL326" s="127"/>
      <c r="AM326" s="127"/>
      <c r="AN326" s="127"/>
      <c r="AO326" s="127"/>
      <c r="AP326" s="127"/>
      <c r="AQ326" s="127"/>
    </row>
    <row r="327" spans="1:43">
      <c r="A327" s="127"/>
      <c r="B327" s="169"/>
      <c r="C327" s="127"/>
      <c r="D327" s="127"/>
      <c r="E327" s="127"/>
      <c r="F327" s="127"/>
      <c r="G327" s="127"/>
      <c r="H327" s="167"/>
      <c r="I327" s="167"/>
      <c r="J327" s="167"/>
      <c r="K327" s="168"/>
      <c r="L327" s="127"/>
      <c r="M327" s="127"/>
      <c r="N327" s="127"/>
      <c r="O327" s="127"/>
      <c r="P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  <c r="AI327" s="127"/>
      <c r="AJ327" s="127"/>
      <c r="AK327" s="127"/>
      <c r="AL327" s="127"/>
      <c r="AM327" s="127"/>
      <c r="AN327" s="127"/>
      <c r="AO327" s="127"/>
      <c r="AP327" s="127"/>
      <c r="AQ327" s="127"/>
    </row>
    <row r="328" spans="1:43">
      <c r="A328" s="127"/>
      <c r="B328" s="169"/>
      <c r="C328" s="127"/>
      <c r="D328" s="127"/>
      <c r="E328" s="127"/>
      <c r="F328" s="127"/>
      <c r="G328" s="127"/>
      <c r="H328" s="167"/>
      <c r="I328" s="167"/>
      <c r="J328" s="167"/>
      <c r="K328" s="168"/>
      <c r="L328" s="127"/>
      <c r="M328" s="127"/>
      <c r="N328" s="127"/>
      <c r="O328" s="127"/>
      <c r="P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  <c r="AI328" s="127"/>
      <c r="AJ328" s="127"/>
      <c r="AK328" s="127"/>
      <c r="AL328" s="127"/>
      <c r="AM328" s="127"/>
      <c r="AN328" s="127"/>
      <c r="AO328" s="127"/>
      <c r="AP328" s="127"/>
      <c r="AQ328" s="127"/>
    </row>
    <row r="329" spans="1:43">
      <c r="A329" s="127"/>
      <c r="B329" s="169"/>
      <c r="C329" s="127"/>
      <c r="D329" s="127"/>
      <c r="E329" s="127"/>
      <c r="F329" s="127"/>
      <c r="G329" s="127"/>
      <c r="H329" s="167"/>
      <c r="I329" s="167"/>
      <c r="J329" s="167"/>
      <c r="K329" s="168"/>
      <c r="L329" s="127"/>
      <c r="M329" s="127"/>
      <c r="N329" s="127"/>
      <c r="O329" s="127"/>
      <c r="P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  <c r="AI329" s="127"/>
      <c r="AJ329" s="127"/>
      <c r="AK329" s="127"/>
      <c r="AL329" s="127"/>
      <c r="AM329" s="127"/>
      <c r="AN329" s="127"/>
      <c r="AO329" s="127"/>
      <c r="AP329" s="127"/>
      <c r="AQ329" s="127"/>
    </row>
    <row r="330" spans="1:43">
      <c r="A330" s="127"/>
      <c r="B330" s="169"/>
      <c r="C330" s="127"/>
      <c r="D330" s="127"/>
      <c r="E330" s="127"/>
      <c r="F330" s="127"/>
      <c r="G330" s="127"/>
      <c r="H330" s="167"/>
      <c r="I330" s="167"/>
      <c r="J330" s="167"/>
      <c r="K330" s="168"/>
      <c r="L330" s="127"/>
      <c r="M330" s="127"/>
      <c r="N330" s="127"/>
      <c r="O330" s="127"/>
      <c r="P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  <c r="AI330" s="127"/>
      <c r="AJ330" s="127"/>
      <c r="AK330" s="127"/>
      <c r="AL330" s="127"/>
      <c r="AM330" s="127"/>
      <c r="AN330" s="127"/>
      <c r="AO330" s="127"/>
      <c r="AP330" s="127"/>
      <c r="AQ330" s="127"/>
    </row>
    <row r="331" spans="1:43">
      <c r="A331" s="127"/>
      <c r="B331" s="169"/>
      <c r="C331" s="127"/>
      <c r="D331" s="127"/>
      <c r="E331" s="127"/>
      <c r="F331" s="127"/>
      <c r="G331" s="127"/>
      <c r="H331" s="167"/>
      <c r="I331" s="167"/>
      <c r="J331" s="167"/>
      <c r="K331" s="168"/>
      <c r="L331" s="127"/>
      <c r="M331" s="127"/>
      <c r="N331" s="127"/>
      <c r="O331" s="127"/>
      <c r="P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  <c r="AI331" s="127"/>
      <c r="AJ331" s="127"/>
      <c r="AK331" s="127"/>
      <c r="AL331" s="127"/>
      <c r="AM331" s="127"/>
      <c r="AN331" s="127"/>
      <c r="AO331" s="127"/>
      <c r="AP331" s="127"/>
      <c r="AQ331" s="127"/>
    </row>
    <row r="332" spans="1:43">
      <c r="A332" s="127"/>
      <c r="B332" s="169"/>
      <c r="C332" s="127"/>
      <c r="D332" s="127"/>
      <c r="E332" s="127"/>
      <c r="F332" s="127"/>
      <c r="G332" s="127"/>
      <c r="H332" s="167"/>
      <c r="I332" s="167"/>
      <c r="J332" s="167"/>
      <c r="K332" s="168"/>
      <c r="L332" s="127"/>
      <c r="M332" s="127"/>
      <c r="N332" s="127"/>
      <c r="O332" s="127"/>
      <c r="P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  <c r="AI332" s="127"/>
      <c r="AJ332" s="127"/>
      <c r="AK332" s="127"/>
      <c r="AL332" s="127"/>
      <c r="AM332" s="127"/>
      <c r="AN332" s="127"/>
      <c r="AO332" s="127"/>
      <c r="AP332" s="127"/>
      <c r="AQ332" s="127"/>
    </row>
    <row r="333" spans="1:43">
      <c r="A333" s="127"/>
      <c r="B333" s="169"/>
      <c r="C333" s="127"/>
      <c r="D333" s="127"/>
      <c r="E333" s="127"/>
      <c r="F333" s="127"/>
      <c r="G333" s="127"/>
      <c r="H333" s="167"/>
      <c r="I333" s="167"/>
      <c r="J333" s="167"/>
      <c r="K333" s="168"/>
      <c r="L333" s="127"/>
      <c r="M333" s="127"/>
      <c r="N333" s="127"/>
      <c r="O333" s="127"/>
      <c r="P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  <c r="AI333" s="127"/>
      <c r="AJ333" s="127"/>
      <c r="AK333" s="127"/>
      <c r="AL333" s="127"/>
      <c r="AM333" s="127"/>
      <c r="AN333" s="127"/>
      <c r="AO333" s="127"/>
      <c r="AP333" s="127"/>
      <c r="AQ333" s="127"/>
    </row>
    <row r="334" spans="1:43">
      <c r="A334" s="127"/>
      <c r="B334" s="169"/>
      <c r="C334" s="127"/>
      <c r="D334" s="127"/>
      <c r="E334" s="127"/>
      <c r="F334" s="127"/>
      <c r="G334" s="127"/>
      <c r="H334" s="167"/>
      <c r="I334" s="167"/>
      <c r="J334" s="167"/>
      <c r="K334" s="168"/>
      <c r="L334" s="127"/>
      <c r="M334" s="127"/>
      <c r="N334" s="127"/>
      <c r="O334" s="127"/>
      <c r="P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  <c r="AI334" s="127"/>
      <c r="AJ334" s="127"/>
      <c r="AK334" s="127"/>
      <c r="AL334" s="127"/>
      <c r="AM334" s="127"/>
      <c r="AN334" s="127"/>
      <c r="AO334" s="127"/>
      <c r="AP334" s="127"/>
      <c r="AQ334" s="127"/>
    </row>
    <row r="335" spans="1:43">
      <c r="A335" s="127"/>
      <c r="B335" s="169"/>
      <c r="C335" s="127"/>
      <c r="D335" s="127"/>
      <c r="E335" s="127"/>
      <c r="F335" s="127"/>
      <c r="G335" s="127"/>
      <c r="H335" s="167"/>
      <c r="I335" s="167"/>
      <c r="J335" s="167"/>
      <c r="K335" s="168"/>
      <c r="L335" s="127"/>
      <c r="M335" s="127"/>
      <c r="N335" s="127"/>
      <c r="O335" s="127"/>
      <c r="P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  <c r="AI335" s="127"/>
      <c r="AJ335" s="127"/>
      <c r="AK335" s="127"/>
      <c r="AL335" s="127"/>
      <c r="AM335" s="127"/>
      <c r="AN335" s="127"/>
      <c r="AO335" s="127"/>
      <c r="AP335" s="127"/>
      <c r="AQ335" s="127"/>
    </row>
    <row r="336" spans="1:43">
      <c r="A336" s="127"/>
      <c r="B336" s="169"/>
      <c r="C336" s="127"/>
      <c r="D336" s="127"/>
      <c r="E336" s="127"/>
      <c r="F336" s="127"/>
      <c r="G336" s="127"/>
      <c r="H336" s="167"/>
      <c r="I336" s="167"/>
      <c r="J336" s="167"/>
      <c r="K336" s="168"/>
      <c r="L336" s="127"/>
      <c r="M336" s="127"/>
      <c r="N336" s="127"/>
      <c r="O336" s="127"/>
      <c r="P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  <c r="AI336" s="127"/>
      <c r="AJ336" s="127"/>
      <c r="AK336" s="127"/>
      <c r="AL336" s="127"/>
      <c r="AM336" s="127"/>
      <c r="AN336" s="127"/>
      <c r="AO336" s="127"/>
      <c r="AP336" s="127"/>
      <c r="AQ336" s="127"/>
    </row>
    <row r="337" spans="1:43">
      <c r="A337" s="127"/>
      <c r="B337" s="169"/>
      <c r="C337" s="127"/>
      <c r="D337" s="127"/>
      <c r="E337" s="127"/>
      <c r="F337" s="127"/>
      <c r="G337" s="127"/>
      <c r="H337" s="167"/>
      <c r="I337" s="167"/>
      <c r="J337" s="167"/>
      <c r="K337" s="168"/>
      <c r="L337" s="127"/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  <c r="AI337" s="127"/>
      <c r="AJ337" s="127"/>
      <c r="AK337" s="127"/>
      <c r="AL337" s="127"/>
      <c r="AM337" s="127"/>
      <c r="AN337" s="127"/>
      <c r="AO337" s="127"/>
      <c r="AP337" s="127"/>
      <c r="AQ337" s="127"/>
    </row>
    <row r="338" spans="1:43">
      <c r="A338" s="127"/>
      <c r="B338" s="169"/>
      <c r="C338" s="127"/>
      <c r="D338" s="127"/>
      <c r="E338" s="127"/>
      <c r="F338" s="127"/>
      <c r="G338" s="127"/>
      <c r="H338" s="167"/>
      <c r="I338" s="167"/>
      <c r="J338" s="167"/>
      <c r="K338" s="168"/>
      <c r="L338" s="127"/>
      <c r="M338" s="127"/>
      <c r="N338" s="127"/>
      <c r="O338" s="127"/>
      <c r="P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  <c r="AI338" s="127"/>
      <c r="AJ338" s="127"/>
      <c r="AK338" s="127"/>
      <c r="AL338" s="127"/>
      <c r="AM338" s="127"/>
      <c r="AN338" s="127"/>
      <c r="AO338" s="127"/>
      <c r="AP338" s="127"/>
      <c r="AQ338" s="127"/>
    </row>
    <row r="339" spans="1:43">
      <c r="A339" s="127"/>
      <c r="B339" s="169"/>
      <c r="C339" s="127"/>
      <c r="D339" s="127"/>
      <c r="E339" s="127"/>
      <c r="F339" s="127"/>
      <c r="G339" s="127"/>
      <c r="H339" s="167"/>
      <c r="I339" s="167"/>
      <c r="J339" s="167"/>
      <c r="K339" s="168"/>
      <c r="L339" s="127"/>
      <c r="M339" s="127"/>
      <c r="N339" s="127"/>
      <c r="O339" s="127"/>
      <c r="P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  <c r="AI339" s="127"/>
      <c r="AJ339" s="127"/>
      <c r="AK339" s="127"/>
      <c r="AL339" s="127"/>
      <c r="AM339" s="127"/>
      <c r="AN339" s="127"/>
      <c r="AO339" s="127"/>
      <c r="AP339" s="127"/>
      <c r="AQ339" s="127"/>
    </row>
    <row r="340" spans="1:43">
      <c r="A340" s="127"/>
      <c r="B340" s="169"/>
      <c r="C340" s="127"/>
      <c r="D340" s="127"/>
      <c r="E340" s="127"/>
      <c r="F340" s="127"/>
      <c r="G340" s="127"/>
      <c r="H340" s="167"/>
      <c r="I340" s="167"/>
      <c r="J340" s="167"/>
      <c r="K340" s="168"/>
      <c r="L340" s="127"/>
      <c r="M340" s="127"/>
      <c r="N340" s="127"/>
      <c r="O340" s="127"/>
      <c r="P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  <c r="AI340" s="127"/>
      <c r="AJ340" s="127"/>
      <c r="AK340" s="127"/>
      <c r="AL340" s="127"/>
      <c r="AM340" s="127"/>
      <c r="AN340" s="127"/>
      <c r="AO340" s="127"/>
      <c r="AP340" s="127"/>
      <c r="AQ340" s="127"/>
    </row>
    <row r="341" spans="1:43">
      <c r="A341" s="127"/>
      <c r="B341" s="169"/>
      <c r="C341" s="127"/>
      <c r="D341" s="127"/>
      <c r="E341" s="127"/>
      <c r="F341" s="127"/>
      <c r="G341" s="127"/>
      <c r="H341" s="167"/>
      <c r="I341" s="167"/>
      <c r="J341" s="167"/>
      <c r="K341" s="168"/>
      <c r="L341" s="127"/>
      <c r="M341" s="127"/>
      <c r="N341" s="127"/>
      <c r="O341" s="127"/>
      <c r="P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  <c r="AI341" s="127"/>
      <c r="AJ341" s="127"/>
      <c r="AK341" s="127"/>
      <c r="AL341" s="127"/>
      <c r="AM341" s="127"/>
      <c r="AN341" s="127"/>
      <c r="AO341" s="127"/>
      <c r="AP341" s="127"/>
      <c r="AQ341" s="127"/>
    </row>
    <row r="342" spans="1:43">
      <c r="A342" s="127"/>
      <c r="B342" s="169"/>
      <c r="C342" s="127"/>
      <c r="D342" s="127"/>
      <c r="E342" s="127"/>
      <c r="F342" s="127"/>
      <c r="G342" s="127"/>
      <c r="H342" s="167"/>
      <c r="I342" s="167"/>
      <c r="J342" s="167"/>
      <c r="K342" s="168"/>
      <c r="L342" s="127"/>
      <c r="M342" s="127"/>
      <c r="N342" s="127"/>
      <c r="O342" s="127"/>
      <c r="P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  <c r="AI342" s="127"/>
      <c r="AJ342" s="127"/>
      <c r="AK342" s="127"/>
      <c r="AL342" s="127"/>
      <c r="AM342" s="127"/>
      <c r="AN342" s="127"/>
      <c r="AO342" s="127"/>
      <c r="AP342" s="127"/>
      <c r="AQ342" s="127"/>
    </row>
    <row r="343" spans="1:43">
      <c r="A343" s="127"/>
      <c r="B343" s="169"/>
      <c r="C343" s="127"/>
      <c r="D343" s="127"/>
      <c r="E343" s="127"/>
      <c r="F343" s="127"/>
      <c r="G343" s="127"/>
      <c r="H343" s="167"/>
      <c r="I343" s="167"/>
      <c r="J343" s="167"/>
      <c r="K343" s="168"/>
      <c r="L343" s="127"/>
      <c r="M343" s="127"/>
      <c r="N343" s="127"/>
      <c r="O343" s="127"/>
      <c r="P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  <c r="AI343" s="127"/>
      <c r="AJ343" s="127"/>
      <c r="AK343" s="127"/>
      <c r="AL343" s="127"/>
      <c r="AM343" s="127"/>
      <c r="AN343" s="127"/>
      <c r="AO343" s="127"/>
      <c r="AP343" s="127"/>
      <c r="AQ343" s="127"/>
    </row>
    <row r="344" spans="1:43">
      <c r="A344" s="127"/>
      <c r="B344" s="169"/>
      <c r="C344" s="127"/>
      <c r="D344" s="127"/>
      <c r="E344" s="127"/>
      <c r="F344" s="127"/>
      <c r="G344" s="127"/>
      <c r="H344" s="167"/>
      <c r="I344" s="167"/>
      <c r="J344" s="167"/>
      <c r="K344" s="168"/>
      <c r="L344" s="127"/>
      <c r="M344" s="127"/>
      <c r="N344" s="127"/>
      <c r="O344" s="127"/>
      <c r="P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  <c r="AI344" s="127"/>
      <c r="AJ344" s="127"/>
      <c r="AK344" s="127"/>
      <c r="AL344" s="127"/>
      <c r="AM344" s="127"/>
      <c r="AN344" s="127"/>
      <c r="AO344" s="127"/>
      <c r="AP344" s="127"/>
      <c r="AQ344" s="127"/>
    </row>
    <row r="345" spans="1:43">
      <c r="A345" s="127"/>
      <c r="B345" s="169"/>
      <c r="C345" s="127"/>
      <c r="D345" s="127"/>
      <c r="E345" s="127"/>
      <c r="F345" s="127"/>
      <c r="G345" s="127"/>
      <c r="H345" s="167"/>
      <c r="I345" s="167"/>
      <c r="J345" s="167"/>
      <c r="K345" s="168"/>
      <c r="L345" s="127"/>
      <c r="M345" s="127"/>
      <c r="N345" s="127"/>
      <c r="O345" s="127"/>
      <c r="P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  <c r="AI345" s="127"/>
      <c r="AJ345" s="127"/>
      <c r="AK345" s="127"/>
      <c r="AL345" s="127"/>
      <c r="AM345" s="127"/>
      <c r="AN345" s="127"/>
      <c r="AO345" s="127"/>
      <c r="AP345" s="127"/>
      <c r="AQ345" s="127"/>
    </row>
    <row r="346" spans="1:43">
      <c r="A346" s="127"/>
      <c r="B346" s="169"/>
      <c r="C346" s="127"/>
      <c r="D346" s="127"/>
      <c r="E346" s="127"/>
      <c r="F346" s="127"/>
      <c r="G346" s="127"/>
      <c r="H346" s="167"/>
      <c r="I346" s="167"/>
      <c r="J346" s="167"/>
      <c r="K346" s="168"/>
      <c r="L346" s="127"/>
      <c r="M346" s="127"/>
      <c r="N346" s="127"/>
      <c r="O346" s="127"/>
      <c r="P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  <c r="AI346" s="127"/>
      <c r="AJ346" s="127"/>
      <c r="AK346" s="127"/>
      <c r="AL346" s="127"/>
      <c r="AM346" s="127"/>
      <c r="AN346" s="127"/>
      <c r="AO346" s="127"/>
      <c r="AP346" s="127"/>
      <c r="AQ346" s="127"/>
    </row>
    <row r="347" spans="1:43">
      <c r="A347" s="127"/>
      <c r="B347" s="169"/>
      <c r="C347" s="127"/>
      <c r="D347" s="127"/>
      <c r="E347" s="127"/>
      <c r="F347" s="127"/>
      <c r="G347" s="127"/>
      <c r="H347" s="167"/>
      <c r="I347" s="167"/>
      <c r="J347" s="167"/>
      <c r="K347" s="168"/>
      <c r="L347" s="127"/>
      <c r="M347" s="127"/>
      <c r="N347" s="127"/>
      <c r="O347" s="127"/>
      <c r="P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  <c r="AI347" s="127"/>
      <c r="AJ347" s="127"/>
      <c r="AK347" s="127"/>
      <c r="AL347" s="127"/>
      <c r="AM347" s="127"/>
      <c r="AN347" s="127"/>
      <c r="AO347" s="127"/>
      <c r="AP347" s="127"/>
      <c r="AQ347" s="127"/>
    </row>
    <row r="348" spans="1:43">
      <c r="A348" s="127"/>
      <c r="B348" s="169"/>
      <c r="C348" s="127"/>
      <c r="D348" s="127"/>
      <c r="E348" s="127"/>
      <c r="F348" s="127"/>
      <c r="G348" s="127"/>
      <c r="H348" s="167"/>
      <c r="I348" s="167"/>
      <c r="J348" s="167"/>
      <c r="K348" s="168"/>
      <c r="L348" s="127"/>
      <c r="M348" s="127"/>
      <c r="N348" s="127"/>
      <c r="O348" s="127"/>
      <c r="P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  <c r="AI348" s="127"/>
      <c r="AJ348" s="127"/>
      <c r="AK348" s="127"/>
      <c r="AL348" s="127"/>
      <c r="AM348" s="127"/>
      <c r="AN348" s="127"/>
      <c r="AO348" s="127"/>
      <c r="AP348" s="127"/>
      <c r="AQ348" s="127"/>
    </row>
    <row r="349" spans="1:43">
      <c r="A349" s="127"/>
      <c r="B349" s="169"/>
      <c r="C349" s="127"/>
      <c r="D349" s="127"/>
      <c r="E349" s="127"/>
      <c r="F349" s="127"/>
      <c r="G349" s="127"/>
      <c r="H349" s="167"/>
      <c r="I349" s="167"/>
      <c r="J349" s="167"/>
      <c r="K349" s="168"/>
      <c r="L349" s="127"/>
      <c r="M349" s="127"/>
      <c r="N349" s="127"/>
      <c r="O349" s="127"/>
      <c r="P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  <c r="AI349" s="127"/>
      <c r="AJ349" s="127"/>
      <c r="AK349" s="127"/>
      <c r="AL349" s="127"/>
      <c r="AM349" s="127"/>
      <c r="AN349" s="127"/>
      <c r="AO349" s="127"/>
      <c r="AP349" s="127"/>
      <c r="AQ349" s="127"/>
    </row>
    <row r="350" spans="1:43">
      <c r="A350" s="127"/>
      <c r="B350" s="169"/>
      <c r="C350" s="127"/>
      <c r="D350" s="127"/>
      <c r="E350" s="127"/>
      <c r="F350" s="127"/>
      <c r="G350" s="127"/>
      <c r="H350" s="167"/>
      <c r="I350" s="167"/>
      <c r="J350" s="167"/>
      <c r="K350" s="168"/>
      <c r="L350" s="127"/>
      <c r="M350" s="127"/>
      <c r="N350" s="127"/>
      <c r="O350" s="127"/>
      <c r="P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  <c r="AI350" s="127"/>
      <c r="AJ350" s="127"/>
      <c r="AK350" s="127"/>
      <c r="AL350" s="127"/>
      <c r="AM350" s="127"/>
      <c r="AN350" s="127"/>
      <c r="AO350" s="127"/>
      <c r="AP350" s="127"/>
      <c r="AQ350" s="127"/>
    </row>
    <row r="351" spans="1:43">
      <c r="A351" s="127"/>
      <c r="B351" s="169"/>
      <c r="C351" s="127"/>
      <c r="D351" s="127"/>
      <c r="E351" s="127"/>
      <c r="F351" s="127"/>
      <c r="G351" s="127"/>
      <c r="H351" s="167"/>
      <c r="I351" s="167"/>
      <c r="J351" s="167"/>
      <c r="K351" s="168"/>
      <c r="L351" s="127"/>
      <c r="M351" s="127"/>
      <c r="N351" s="127"/>
      <c r="O351" s="127"/>
      <c r="P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  <c r="AI351" s="127"/>
      <c r="AJ351" s="127"/>
      <c r="AK351" s="127"/>
      <c r="AL351" s="127"/>
      <c r="AM351" s="127"/>
      <c r="AN351" s="127"/>
      <c r="AO351" s="127"/>
      <c r="AP351" s="127"/>
      <c r="AQ351" s="127"/>
    </row>
    <row r="352" spans="1:43">
      <c r="A352" s="127"/>
      <c r="B352" s="169"/>
      <c r="C352" s="127"/>
      <c r="D352" s="127"/>
      <c r="E352" s="127"/>
      <c r="F352" s="127"/>
      <c r="G352" s="127"/>
      <c r="H352" s="167"/>
      <c r="I352" s="167"/>
      <c r="J352" s="167"/>
      <c r="K352" s="168"/>
      <c r="L352" s="127"/>
      <c r="M352" s="127"/>
      <c r="N352" s="127"/>
      <c r="O352" s="127"/>
      <c r="P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  <c r="AI352" s="127"/>
      <c r="AJ352" s="127"/>
      <c r="AK352" s="127"/>
      <c r="AL352" s="127"/>
      <c r="AM352" s="127"/>
      <c r="AN352" s="127"/>
      <c r="AO352" s="127"/>
      <c r="AP352" s="127"/>
      <c r="AQ352" s="127"/>
    </row>
    <row r="353" spans="1:43">
      <c r="A353" s="127"/>
      <c r="B353" s="169"/>
      <c r="C353" s="127"/>
      <c r="D353" s="127"/>
      <c r="E353" s="127"/>
      <c r="F353" s="127"/>
      <c r="G353" s="127"/>
      <c r="H353" s="167"/>
      <c r="I353" s="167"/>
      <c r="J353" s="167"/>
      <c r="K353" s="168"/>
      <c r="L353" s="127"/>
      <c r="M353" s="127"/>
      <c r="N353" s="127"/>
      <c r="O353" s="127"/>
      <c r="P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  <c r="AI353" s="127"/>
      <c r="AJ353" s="127"/>
      <c r="AK353" s="127"/>
      <c r="AL353" s="127"/>
      <c r="AM353" s="127"/>
      <c r="AN353" s="127"/>
      <c r="AO353" s="127"/>
      <c r="AP353" s="127"/>
      <c r="AQ353" s="127"/>
    </row>
    <row r="354" spans="1:43">
      <c r="A354" s="127"/>
      <c r="B354" s="169"/>
      <c r="C354" s="127"/>
      <c r="D354" s="127"/>
      <c r="E354" s="127"/>
      <c r="F354" s="127"/>
      <c r="G354" s="127"/>
      <c r="H354" s="167"/>
      <c r="I354" s="167"/>
      <c r="J354" s="167"/>
      <c r="K354" s="168"/>
      <c r="L354" s="127"/>
      <c r="M354" s="127"/>
      <c r="N354" s="127"/>
      <c r="O354" s="127"/>
      <c r="P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  <c r="AI354" s="127"/>
      <c r="AJ354" s="127"/>
      <c r="AK354" s="127"/>
      <c r="AL354" s="127"/>
      <c r="AM354" s="127"/>
      <c r="AN354" s="127"/>
      <c r="AO354" s="127"/>
      <c r="AP354" s="127"/>
      <c r="AQ354" s="127"/>
    </row>
    <row r="355" spans="1:43">
      <c r="A355" s="127"/>
      <c r="B355" s="169"/>
      <c r="C355" s="127"/>
      <c r="D355" s="127"/>
      <c r="E355" s="127"/>
      <c r="F355" s="127"/>
      <c r="G355" s="127"/>
      <c r="H355" s="167"/>
      <c r="I355" s="167"/>
      <c r="J355" s="167"/>
      <c r="K355" s="168"/>
      <c r="L355" s="127"/>
      <c r="M355" s="127"/>
      <c r="N355" s="127"/>
      <c r="O355" s="127"/>
      <c r="P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  <c r="AI355" s="127"/>
      <c r="AJ355" s="127"/>
      <c r="AK355" s="127"/>
      <c r="AL355" s="127"/>
      <c r="AM355" s="127"/>
      <c r="AN355" s="127"/>
      <c r="AO355" s="127"/>
      <c r="AP355" s="127"/>
      <c r="AQ355" s="127"/>
    </row>
    <row r="356" spans="1:43">
      <c r="A356" s="127"/>
      <c r="B356" s="169"/>
      <c r="C356" s="127"/>
      <c r="D356" s="127"/>
      <c r="E356" s="127"/>
      <c r="F356" s="127"/>
      <c r="G356" s="127"/>
      <c r="H356" s="167"/>
      <c r="I356" s="167"/>
      <c r="J356" s="167"/>
      <c r="K356" s="168"/>
      <c r="L356" s="127"/>
      <c r="M356" s="127"/>
      <c r="N356" s="127"/>
      <c r="O356" s="127"/>
      <c r="P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  <c r="AI356" s="127"/>
      <c r="AJ356" s="127"/>
      <c r="AK356" s="127"/>
      <c r="AL356" s="127"/>
      <c r="AM356" s="127"/>
      <c r="AN356" s="127"/>
      <c r="AO356" s="127"/>
      <c r="AP356" s="127"/>
      <c r="AQ356" s="127"/>
    </row>
    <row r="357" spans="1:43">
      <c r="A357" s="127"/>
      <c r="B357" s="169"/>
      <c r="C357" s="127"/>
      <c r="D357" s="127"/>
      <c r="E357" s="127"/>
      <c r="F357" s="127"/>
      <c r="G357" s="127"/>
      <c r="H357" s="167"/>
      <c r="I357" s="167"/>
      <c r="J357" s="167"/>
      <c r="K357" s="168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  <c r="AI357" s="127"/>
      <c r="AJ357" s="127"/>
      <c r="AK357" s="127"/>
      <c r="AL357" s="127"/>
      <c r="AM357" s="127"/>
      <c r="AN357" s="127"/>
      <c r="AO357" s="127"/>
      <c r="AP357" s="127"/>
      <c r="AQ357" s="127"/>
    </row>
    <row r="358" spans="1:43">
      <c r="A358" s="127"/>
      <c r="B358" s="169"/>
      <c r="C358" s="127"/>
      <c r="D358" s="127"/>
      <c r="E358" s="127"/>
      <c r="F358" s="127"/>
      <c r="G358" s="127"/>
      <c r="H358" s="167"/>
      <c r="I358" s="167"/>
      <c r="J358" s="167"/>
      <c r="K358" s="168"/>
      <c r="L358" s="127"/>
      <c r="M358" s="127"/>
      <c r="N358" s="127"/>
      <c r="O358" s="127"/>
      <c r="P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  <c r="AI358" s="127"/>
      <c r="AJ358" s="127"/>
      <c r="AK358" s="127"/>
      <c r="AL358" s="127"/>
      <c r="AM358" s="127"/>
      <c r="AN358" s="127"/>
      <c r="AO358" s="127"/>
      <c r="AP358" s="127"/>
      <c r="AQ358" s="127"/>
    </row>
    <row r="359" spans="1:43">
      <c r="A359" s="127"/>
      <c r="B359" s="169"/>
      <c r="C359" s="127"/>
      <c r="D359" s="127"/>
      <c r="E359" s="127"/>
      <c r="F359" s="127"/>
      <c r="G359" s="127"/>
      <c r="H359" s="167"/>
      <c r="I359" s="167"/>
      <c r="J359" s="167"/>
      <c r="K359" s="168"/>
      <c r="L359" s="127"/>
      <c r="M359" s="127"/>
      <c r="N359" s="127"/>
      <c r="O359" s="127"/>
      <c r="P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  <c r="AI359" s="127"/>
      <c r="AJ359" s="127"/>
      <c r="AK359" s="127"/>
      <c r="AL359" s="127"/>
      <c r="AM359" s="127"/>
      <c r="AN359" s="127"/>
      <c r="AO359" s="127"/>
      <c r="AP359" s="127"/>
      <c r="AQ359" s="127"/>
    </row>
    <row r="360" spans="1:43">
      <c r="A360" s="127"/>
      <c r="B360" s="169"/>
      <c r="C360" s="127"/>
      <c r="D360" s="127"/>
      <c r="E360" s="127"/>
      <c r="F360" s="127"/>
      <c r="G360" s="127"/>
      <c r="H360" s="167"/>
      <c r="I360" s="167"/>
      <c r="J360" s="167"/>
      <c r="K360" s="168"/>
      <c r="L360" s="127"/>
      <c r="M360" s="127"/>
      <c r="N360" s="127"/>
      <c r="O360" s="127"/>
      <c r="P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  <c r="AI360" s="127"/>
      <c r="AJ360" s="127"/>
      <c r="AK360" s="127"/>
      <c r="AL360" s="127"/>
      <c r="AM360" s="127"/>
      <c r="AN360" s="127"/>
      <c r="AO360" s="127"/>
      <c r="AP360" s="127"/>
      <c r="AQ360" s="127"/>
    </row>
    <row r="361" spans="1:43">
      <c r="A361" s="127"/>
      <c r="B361" s="169"/>
      <c r="C361" s="127"/>
      <c r="D361" s="127"/>
      <c r="E361" s="127"/>
      <c r="F361" s="127"/>
      <c r="G361" s="127"/>
      <c r="H361" s="167"/>
      <c r="I361" s="167"/>
      <c r="J361" s="167"/>
      <c r="K361" s="168"/>
      <c r="L361" s="127"/>
      <c r="M361" s="127"/>
      <c r="N361" s="127"/>
      <c r="O361" s="127"/>
      <c r="P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  <c r="AI361" s="127"/>
      <c r="AJ361" s="127"/>
      <c r="AK361" s="127"/>
      <c r="AL361" s="127"/>
      <c r="AM361" s="127"/>
      <c r="AN361" s="127"/>
      <c r="AO361" s="127"/>
      <c r="AP361" s="127"/>
      <c r="AQ361" s="127"/>
    </row>
    <row r="362" spans="1:43">
      <c r="A362" s="127"/>
      <c r="B362" s="169"/>
      <c r="C362" s="127"/>
      <c r="D362" s="127"/>
      <c r="E362" s="127"/>
      <c r="F362" s="127"/>
      <c r="G362" s="127"/>
      <c r="H362" s="167"/>
      <c r="I362" s="167"/>
      <c r="J362" s="167"/>
      <c r="K362" s="168"/>
      <c r="L362" s="127"/>
      <c r="M362" s="127"/>
      <c r="N362" s="127"/>
      <c r="O362" s="127"/>
      <c r="P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  <c r="AI362" s="127"/>
      <c r="AJ362" s="127"/>
      <c r="AK362" s="127"/>
      <c r="AL362" s="127"/>
      <c r="AM362" s="127"/>
      <c r="AN362" s="127"/>
      <c r="AO362" s="127"/>
      <c r="AP362" s="127"/>
      <c r="AQ362" s="127"/>
    </row>
    <row r="363" spans="1:43">
      <c r="A363" s="127"/>
      <c r="B363" s="169"/>
      <c r="C363" s="127"/>
      <c r="D363" s="127"/>
      <c r="E363" s="127"/>
      <c r="F363" s="127"/>
      <c r="G363" s="127"/>
      <c r="H363" s="167"/>
      <c r="I363" s="167"/>
      <c r="J363" s="167"/>
      <c r="K363" s="168"/>
      <c r="L363" s="127"/>
      <c r="M363" s="127"/>
      <c r="N363" s="127"/>
      <c r="O363" s="127"/>
      <c r="P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  <c r="AI363" s="127"/>
      <c r="AJ363" s="127"/>
      <c r="AK363" s="127"/>
      <c r="AL363" s="127"/>
      <c r="AM363" s="127"/>
      <c r="AN363" s="127"/>
      <c r="AO363" s="127"/>
      <c r="AP363" s="127"/>
      <c r="AQ363" s="127"/>
    </row>
    <row r="364" spans="1:43">
      <c r="A364" s="127"/>
      <c r="B364" s="169"/>
      <c r="C364" s="127"/>
      <c r="D364" s="127"/>
      <c r="E364" s="127"/>
      <c r="F364" s="127"/>
      <c r="G364" s="127"/>
      <c r="H364" s="167"/>
      <c r="I364" s="167"/>
      <c r="J364" s="167"/>
      <c r="K364" s="168"/>
      <c r="L364" s="127"/>
      <c r="M364" s="127"/>
      <c r="N364" s="127"/>
      <c r="O364" s="127"/>
      <c r="P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  <c r="AI364" s="127"/>
      <c r="AJ364" s="127"/>
      <c r="AK364" s="127"/>
      <c r="AL364" s="127"/>
      <c r="AM364" s="127"/>
      <c r="AN364" s="127"/>
      <c r="AO364" s="127"/>
      <c r="AP364" s="127"/>
      <c r="AQ364" s="127"/>
    </row>
    <row r="365" spans="1:43">
      <c r="A365" s="127"/>
      <c r="B365" s="169"/>
      <c r="C365" s="127"/>
      <c r="D365" s="127"/>
      <c r="E365" s="127"/>
      <c r="F365" s="127"/>
      <c r="G365" s="127"/>
      <c r="H365" s="167"/>
      <c r="I365" s="167"/>
      <c r="J365" s="167"/>
      <c r="K365" s="168"/>
      <c r="L365" s="127"/>
      <c r="M365" s="127"/>
      <c r="N365" s="127"/>
      <c r="O365" s="127"/>
      <c r="P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  <c r="AI365" s="127"/>
      <c r="AJ365" s="127"/>
      <c r="AK365" s="127"/>
      <c r="AL365" s="127"/>
      <c r="AM365" s="127"/>
      <c r="AN365" s="127"/>
      <c r="AO365" s="127"/>
      <c r="AP365" s="127"/>
      <c r="AQ365" s="127"/>
    </row>
    <row r="366" spans="1:43">
      <c r="A366" s="127"/>
      <c r="B366" s="169"/>
      <c r="C366" s="127"/>
      <c r="D366" s="127"/>
      <c r="E366" s="127"/>
      <c r="F366" s="127"/>
      <c r="G366" s="127"/>
      <c r="H366" s="167"/>
      <c r="I366" s="167"/>
      <c r="J366" s="167"/>
      <c r="K366" s="168"/>
      <c r="L366" s="127"/>
      <c r="M366" s="127"/>
      <c r="N366" s="127"/>
      <c r="O366" s="127"/>
      <c r="P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  <c r="AI366" s="127"/>
      <c r="AJ366" s="127"/>
      <c r="AK366" s="127"/>
      <c r="AL366" s="127"/>
      <c r="AM366" s="127"/>
      <c r="AN366" s="127"/>
      <c r="AO366" s="127"/>
      <c r="AP366" s="127"/>
      <c r="AQ366" s="127"/>
    </row>
    <row r="367" spans="1:43">
      <c r="A367" s="127"/>
      <c r="B367" s="169"/>
      <c r="C367" s="127"/>
      <c r="D367" s="127"/>
      <c r="E367" s="127"/>
      <c r="F367" s="127"/>
      <c r="G367" s="127"/>
      <c r="H367" s="167"/>
      <c r="I367" s="167"/>
      <c r="J367" s="167"/>
      <c r="K367" s="168"/>
      <c r="L367" s="127"/>
      <c r="M367" s="127"/>
      <c r="N367" s="127"/>
      <c r="O367" s="127"/>
      <c r="P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  <c r="AI367" s="127"/>
      <c r="AJ367" s="127"/>
      <c r="AK367" s="127"/>
      <c r="AL367" s="127"/>
      <c r="AM367" s="127"/>
      <c r="AN367" s="127"/>
      <c r="AO367" s="127"/>
      <c r="AP367" s="127"/>
      <c r="AQ367" s="127"/>
    </row>
    <row r="368" spans="1:43">
      <c r="A368" s="127"/>
      <c r="B368" s="169"/>
      <c r="C368" s="127"/>
      <c r="D368" s="127"/>
      <c r="E368" s="127"/>
      <c r="F368" s="127"/>
      <c r="G368" s="127"/>
      <c r="H368" s="167"/>
      <c r="I368" s="167"/>
      <c r="J368" s="167"/>
      <c r="K368" s="168"/>
      <c r="L368" s="127"/>
      <c r="M368" s="127"/>
      <c r="N368" s="127"/>
      <c r="O368" s="127"/>
      <c r="P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  <c r="AI368" s="127"/>
      <c r="AJ368" s="127"/>
      <c r="AK368" s="127"/>
      <c r="AL368" s="127"/>
      <c r="AM368" s="127"/>
      <c r="AN368" s="127"/>
      <c r="AO368" s="127"/>
      <c r="AP368" s="127"/>
      <c r="AQ368" s="127"/>
    </row>
    <row r="369" spans="1:43">
      <c r="A369" s="127"/>
      <c r="B369" s="169"/>
      <c r="C369" s="127"/>
      <c r="D369" s="127"/>
      <c r="E369" s="127"/>
      <c r="F369" s="127"/>
      <c r="G369" s="127"/>
      <c r="H369" s="167"/>
      <c r="I369" s="167"/>
      <c r="J369" s="167"/>
      <c r="K369" s="168"/>
      <c r="L369" s="127"/>
      <c r="M369" s="127"/>
      <c r="N369" s="127"/>
      <c r="O369" s="127"/>
      <c r="P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  <c r="AI369" s="127"/>
      <c r="AJ369" s="127"/>
      <c r="AK369" s="127"/>
      <c r="AL369" s="127"/>
      <c r="AM369" s="127"/>
      <c r="AN369" s="127"/>
      <c r="AO369" s="127"/>
      <c r="AP369" s="127"/>
      <c r="AQ369" s="127"/>
    </row>
    <row r="370" spans="1:43">
      <c r="A370" s="127"/>
      <c r="B370" s="169"/>
      <c r="C370" s="127"/>
      <c r="D370" s="127"/>
      <c r="E370" s="127"/>
      <c r="F370" s="127"/>
      <c r="G370" s="127"/>
      <c r="H370" s="167"/>
      <c r="I370" s="167"/>
      <c r="J370" s="167"/>
      <c r="K370" s="168"/>
      <c r="L370" s="127"/>
      <c r="M370" s="127"/>
      <c r="N370" s="127"/>
      <c r="O370" s="127"/>
      <c r="P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  <c r="AI370" s="127"/>
      <c r="AJ370" s="127"/>
      <c r="AK370" s="127"/>
      <c r="AL370" s="127"/>
      <c r="AM370" s="127"/>
      <c r="AN370" s="127"/>
      <c r="AO370" s="127"/>
      <c r="AP370" s="127"/>
      <c r="AQ370" s="127"/>
    </row>
    <row r="371" spans="1:43">
      <c r="A371" s="127"/>
      <c r="B371" s="169"/>
      <c r="C371" s="127"/>
      <c r="D371" s="127"/>
      <c r="E371" s="127"/>
      <c r="F371" s="127"/>
      <c r="G371" s="127"/>
      <c r="H371" s="167"/>
      <c r="I371" s="167"/>
      <c r="J371" s="167"/>
      <c r="K371" s="168"/>
      <c r="L371" s="127"/>
      <c r="M371" s="127"/>
      <c r="N371" s="127"/>
      <c r="O371" s="127"/>
      <c r="P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  <c r="AI371" s="127"/>
      <c r="AJ371" s="127"/>
      <c r="AK371" s="127"/>
      <c r="AL371" s="127"/>
      <c r="AM371" s="127"/>
      <c r="AN371" s="127"/>
      <c r="AO371" s="127"/>
      <c r="AP371" s="127"/>
      <c r="AQ371" s="127"/>
    </row>
    <row r="372" spans="1:43">
      <c r="A372" s="127"/>
      <c r="B372" s="169"/>
      <c r="C372" s="127"/>
      <c r="D372" s="127"/>
      <c r="E372" s="127"/>
      <c r="F372" s="127"/>
      <c r="G372" s="127"/>
      <c r="H372" s="167"/>
      <c r="I372" s="167"/>
      <c r="J372" s="167"/>
      <c r="K372" s="168"/>
      <c r="L372" s="127"/>
      <c r="M372" s="127"/>
      <c r="N372" s="127"/>
      <c r="O372" s="127"/>
      <c r="P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  <c r="AI372" s="127"/>
      <c r="AJ372" s="127"/>
      <c r="AK372" s="127"/>
      <c r="AL372" s="127"/>
      <c r="AM372" s="127"/>
      <c r="AN372" s="127"/>
      <c r="AO372" s="127"/>
      <c r="AP372" s="127"/>
      <c r="AQ372" s="127"/>
    </row>
    <row r="373" spans="1:43">
      <c r="A373" s="127"/>
      <c r="B373" s="169"/>
      <c r="C373" s="127"/>
      <c r="D373" s="127"/>
      <c r="E373" s="127"/>
      <c r="F373" s="127"/>
      <c r="G373" s="127"/>
      <c r="H373" s="167"/>
      <c r="I373" s="167"/>
      <c r="J373" s="167"/>
      <c r="K373" s="168"/>
      <c r="L373" s="127"/>
      <c r="M373" s="127"/>
      <c r="N373" s="127"/>
      <c r="O373" s="127"/>
      <c r="P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  <c r="AI373" s="127"/>
      <c r="AJ373" s="127"/>
      <c r="AK373" s="127"/>
      <c r="AL373" s="127"/>
      <c r="AM373" s="127"/>
      <c r="AN373" s="127"/>
      <c r="AO373" s="127"/>
      <c r="AP373" s="127"/>
      <c r="AQ373" s="127"/>
    </row>
    <row r="374" spans="1:43">
      <c r="A374" s="127"/>
      <c r="B374" s="169"/>
      <c r="C374" s="127"/>
      <c r="D374" s="127"/>
      <c r="E374" s="127"/>
      <c r="F374" s="127"/>
      <c r="G374" s="127"/>
      <c r="H374" s="167"/>
      <c r="I374" s="167"/>
      <c r="J374" s="167"/>
      <c r="K374" s="168"/>
      <c r="L374" s="127"/>
      <c r="M374" s="127"/>
      <c r="N374" s="127"/>
      <c r="O374" s="127"/>
      <c r="P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  <c r="AI374" s="127"/>
      <c r="AJ374" s="127"/>
      <c r="AK374" s="127"/>
      <c r="AL374" s="127"/>
      <c r="AM374" s="127"/>
      <c r="AN374" s="127"/>
      <c r="AO374" s="127"/>
      <c r="AP374" s="127"/>
      <c r="AQ374" s="127"/>
    </row>
    <row r="375" spans="1:43">
      <c r="A375" s="127"/>
      <c r="B375" s="169"/>
      <c r="C375" s="127"/>
      <c r="D375" s="127"/>
      <c r="E375" s="127"/>
      <c r="F375" s="127"/>
      <c r="G375" s="127"/>
      <c r="H375" s="167"/>
      <c r="I375" s="167"/>
      <c r="J375" s="167"/>
      <c r="K375" s="168"/>
      <c r="L375" s="127"/>
      <c r="M375" s="127"/>
      <c r="N375" s="127"/>
      <c r="O375" s="127"/>
      <c r="P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  <c r="AI375" s="127"/>
      <c r="AJ375" s="127"/>
      <c r="AK375" s="127"/>
      <c r="AL375" s="127"/>
      <c r="AM375" s="127"/>
      <c r="AN375" s="127"/>
      <c r="AO375" s="127"/>
      <c r="AP375" s="127"/>
      <c r="AQ375" s="127"/>
    </row>
    <row r="376" spans="1:43">
      <c r="A376" s="127"/>
      <c r="B376" s="169"/>
      <c r="C376" s="127"/>
      <c r="D376" s="127"/>
      <c r="E376" s="127"/>
      <c r="F376" s="127"/>
      <c r="G376" s="127"/>
      <c r="H376" s="167"/>
      <c r="I376" s="167"/>
      <c r="J376" s="167"/>
      <c r="K376" s="168"/>
      <c r="L376" s="127"/>
      <c r="M376" s="127"/>
      <c r="N376" s="127"/>
      <c r="O376" s="127"/>
      <c r="P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  <c r="AI376" s="127"/>
      <c r="AJ376" s="127"/>
      <c r="AK376" s="127"/>
      <c r="AL376" s="127"/>
      <c r="AM376" s="127"/>
      <c r="AN376" s="127"/>
      <c r="AO376" s="127"/>
      <c r="AP376" s="127"/>
      <c r="AQ376" s="127"/>
    </row>
    <row r="377" spans="1:43">
      <c r="A377" s="127"/>
      <c r="B377" s="169"/>
      <c r="C377" s="127"/>
      <c r="D377" s="127"/>
      <c r="E377" s="127"/>
      <c r="F377" s="127"/>
      <c r="G377" s="127"/>
      <c r="H377" s="167"/>
      <c r="I377" s="167"/>
      <c r="J377" s="167"/>
      <c r="K377" s="168"/>
      <c r="L377" s="127"/>
      <c r="M377" s="127"/>
      <c r="N377" s="127"/>
      <c r="O377" s="127"/>
      <c r="P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  <c r="AI377" s="127"/>
      <c r="AJ377" s="127"/>
      <c r="AK377" s="127"/>
      <c r="AL377" s="127"/>
      <c r="AM377" s="127"/>
      <c r="AN377" s="127"/>
      <c r="AO377" s="127"/>
      <c r="AP377" s="127"/>
      <c r="AQ377" s="127"/>
    </row>
    <row r="378" spans="1:43">
      <c r="A378" s="127"/>
      <c r="B378" s="169"/>
      <c r="C378" s="127"/>
      <c r="D378" s="127"/>
      <c r="E378" s="127"/>
      <c r="F378" s="127"/>
      <c r="G378" s="127"/>
      <c r="H378" s="167"/>
      <c r="I378" s="167"/>
      <c r="J378" s="167"/>
      <c r="K378" s="168"/>
      <c r="L378" s="127"/>
      <c r="M378" s="127"/>
      <c r="N378" s="127"/>
      <c r="O378" s="127"/>
      <c r="P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  <c r="AI378" s="127"/>
      <c r="AJ378" s="127"/>
      <c r="AK378" s="127"/>
      <c r="AL378" s="127"/>
      <c r="AM378" s="127"/>
      <c r="AN378" s="127"/>
      <c r="AO378" s="127"/>
      <c r="AP378" s="127"/>
      <c r="AQ378" s="127"/>
    </row>
    <row r="379" spans="1:43">
      <c r="A379" s="127"/>
      <c r="B379" s="169"/>
      <c r="C379" s="127"/>
      <c r="D379" s="127"/>
      <c r="E379" s="127"/>
      <c r="F379" s="127"/>
      <c r="G379" s="127"/>
      <c r="H379" s="167"/>
      <c r="I379" s="167"/>
      <c r="J379" s="167"/>
      <c r="K379" s="168"/>
      <c r="L379" s="127"/>
      <c r="M379" s="127"/>
      <c r="N379" s="127"/>
      <c r="O379" s="127"/>
      <c r="P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  <c r="AI379" s="127"/>
      <c r="AJ379" s="127"/>
      <c r="AK379" s="127"/>
      <c r="AL379" s="127"/>
      <c r="AM379" s="127"/>
      <c r="AN379" s="127"/>
      <c r="AO379" s="127"/>
      <c r="AP379" s="127"/>
      <c r="AQ379" s="127"/>
    </row>
    <row r="380" spans="1:43">
      <c r="A380" s="127"/>
      <c r="B380" s="169"/>
      <c r="C380" s="127"/>
      <c r="D380" s="127"/>
      <c r="E380" s="127"/>
      <c r="F380" s="127"/>
      <c r="G380" s="127"/>
      <c r="H380" s="167"/>
      <c r="I380" s="167"/>
      <c r="J380" s="167"/>
      <c r="K380" s="168"/>
      <c r="L380" s="127"/>
      <c r="M380" s="127"/>
      <c r="N380" s="127"/>
      <c r="O380" s="127"/>
      <c r="P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  <c r="AI380" s="127"/>
      <c r="AJ380" s="127"/>
      <c r="AK380" s="127"/>
      <c r="AL380" s="127"/>
      <c r="AM380" s="127"/>
      <c r="AN380" s="127"/>
      <c r="AO380" s="127"/>
      <c r="AP380" s="127"/>
      <c r="AQ380" s="127"/>
    </row>
    <row r="381" spans="1:43">
      <c r="A381" s="127"/>
      <c r="B381" s="169"/>
      <c r="C381" s="127"/>
      <c r="D381" s="127"/>
      <c r="E381" s="127"/>
      <c r="F381" s="127"/>
      <c r="G381" s="127"/>
      <c r="H381" s="167"/>
      <c r="I381" s="167"/>
      <c r="J381" s="167"/>
      <c r="K381" s="168"/>
      <c r="L381" s="127"/>
      <c r="M381" s="127"/>
      <c r="N381" s="127"/>
      <c r="O381" s="127"/>
      <c r="P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  <c r="AI381" s="127"/>
      <c r="AJ381" s="127"/>
      <c r="AK381" s="127"/>
      <c r="AL381" s="127"/>
      <c r="AM381" s="127"/>
      <c r="AN381" s="127"/>
      <c r="AO381" s="127"/>
      <c r="AP381" s="127"/>
      <c r="AQ381" s="127"/>
    </row>
    <row r="382" spans="1:43">
      <c r="A382" s="127"/>
      <c r="B382" s="169"/>
      <c r="C382" s="127"/>
      <c r="D382" s="127"/>
      <c r="E382" s="127"/>
      <c r="F382" s="127"/>
      <c r="G382" s="127"/>
      <c r="H382" s="167"/>
      <c r="I382" s="167"/>
      <c r="J382" s="167"/>
      <c r="K382" s="168"/>
      <c r="L382" s="127"/>
      <c r="M382" s="127"/>
      <c r="N382" s="127"/>
      <c r="O382" s="127"/>
      <c r="P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  <c r="AI382" s="127"/>
      <c r="AJ382" s="127"/>
      <c r="AK382" s="127"/>
      <c r="AL382" s="127"/>
      <c r="AM382" s="127"/>
      <c r="AN382" s="127"/>
      <c r="AO382" s="127"/>
      <c r="AP382" s="127"/>
      <c r="AQ382" s="127"/>
    </row>
    <row r="383" spans="1:43">
      <c r="A383" s="127"/>
      <c r="B383" s="169"/>
      <c r="C383" s="127"/>
      <c r="D383" s="127"/>
      <c r="E383" s="127"/>
      <c r="F383" s="127"/>
      <c r="G383" s="127"/>
      <c r="H383" s="167"/>
      <c r="I383" s="167"/>
      <c r="J383" s="167"/>
      <c r="K383" s="168"/>
      <c r="L383" s="127"/>
      <c r="M383" s="127"/>
      <c r="N383" s="127"/>
      <c r="O383" s="127"/>
      <c r="P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  <c r="AI383" s="127"/>
      <c r="AJ383" s="127"/>
      <c r="AK383" s="127"/>
      <c r="AL383" s="127"/>
      <c r="AM383" s="127"/>
      <c r="AN383" s="127"/>
      <c r="AO383" s="127"/>
      <c r="AP383" s="127"/>
      <c r="AQ383" s="127"/>
    </row>
    <row r="384" spans="1:43">
      <c r="A384" s="127"/>
      <c r="B384" s="169"/>
      <c r="C384" s="127"/>
      <c r="D384" s="127"/>
      <c r="E384" s="127"/>
      <c r="F384" s="127"/>
      <c r="G384" s="127"/>
      <c r="H384" s="167"/>
      <c r="I384" s="167"/>
      <c r="J384" s="167"/>
      <c r="K384" s="168"/>
      <c r="L384" s="127"/>
      <c r="M384" s="127"/>
      <c r="N384" s="127"/>
      <c r="O384" s="127"/>
      <c r="P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  <c r="AI384" s="127"/>
      <c r="AJ384" s="127"/>
      <c r="AK384" s="127"/>
      <c r="AL384" s="127"/>
      <c r="AM384" s="127"/>
      <c r="AN384" s="127"/>
      <c r="AO384" s="127"/>
      <c r="AP384" s="127"/>
      <c r="AQ384" s="127"/>
    </row>
    <row r="385" spans="1:43">
      <c r="A385" s="127"/>
      <c r="B385" s="169"/>
      <c r="C385" s="127"/>
      <c r="D385" s="127"/>
      <c r="E385" s="127"/>
      <c r="F385" s="127"/>
      <c r="G385" s="127"/>
      <c r="H385" s="167"/>
      <c r="I385" s="167"/>
      <c r="J385" s="167"/>
      <c r="K385" s="168"/>
      <c r="L385" s="127"/>
      <c r="M385" s="127"/>
      <c r="N385" s="127"/>
      <c r="O385" s="127"/>
      <c r="P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  <c r="AI385" s="127"/>
      <c r="AJ385" s="127"/>
      <c r="AK385" s="127"/>
      <c r="AL385" s="127"/>
      <c r="AM385" s="127"/>
      <c r="AN385" s="127"/>
      <c r="AO385" s="127"/>
      <c r="AP385" s="127"/>
      <c r="AQ385" s="127"/>
    </row>
    <row r="386" spans="1:43">
      <c r="A386" s="127"/>
      <c r="B386" s="169"/>
      <c r="C386" s="127"/>
      <c r="D386" s="127"/>
      <c r="E386" s="127"/>
      <c r="F386" s="127"/>
      <c r="G386" s="127"/>
      <c r="H386" s="167"/>
      <c r="I386" s="167"/>
      <c r="J386" s="167"/>
      <c r="K386" s="168"/>
      <c r="L386" s="127"/>
      <c r="M386" s="127"/>
      <c r="N386" s="127"/>
      <c r="O386" s="127"/>
      <c r="P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  <c r="AI386" s="127"/>
      <c r="AJ386" s="127"/>
      <c r="AK386" s="127"/>
      <c r="AL386" s="127"/>
      <c r="AM386" s="127"/>
      <c r="AN386" s="127"/>
      <c r="AO386" s="127"/>
      <c r="AP386" s="127"/>
      <c r="AQ386" s="127"/>
    </row>
    <row r="387" spans="1:43">
      <c r="A387" s="127"/>
      <c r="B387" s="169"/>
      <c r="C387" s="127"/>
      <c r="D387" s="127"/>
      <c r="E387" s="127"/>
      <c r="F387" s="127"/>
      <c r="G387" s="127"/>
      <c r="H387" s="167"/>
      <c r="I387" s="167"/>
      <c r="J387" s="167"/>
      <c r="K387" s="168"/>
      <c r="L387" s="127"/>
      <c r="M387" s="127"/>
      <c r="N387" s="127"/>
      <c r="O387" s="127"/>
      <c r="P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  <c r="AI387" s="127"/>
      <c r="AJ387" s="127"/>
      <c r="AK387" s="127"/>
      <c r="AL387" s="127"/>
      <c r="AM387" s="127"/>
      <c r="AN387" s="127"/>
      <c r="AO387" s="127"/>
      <c r="AP387" s="127"/>
      <c r="AQ387" s="127"/>
    </row>
    <row r="388" spans="1:43">
      <c r="A388" s="127"/>
      <c r="B388" s="169"/>
      <c r="C388" s="127"/>
      <c r="D388" s="127"/>
      <c r="E388" s="127"/>
      <c r="F388" s="127"/>
      <c r="G388" s="127"/>
      <c r="H388" s="167"/>
      <c r="I388" s="167"/>
      <c r="J388" s="167"/>
      <c r="K388" s="168"/>
      <c r="L388" s="127"/>
      <c r="M388" s="127"/>
      <c r="N388" s="127"/>
      <c r="O388" s="127"/>
      <c r="P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  <c r="AI388" s="127"/>
      <c r="AJ388" s="127"/>
      <c r="AK388" s="127"/>
      <c r="AL388" s="127"/>
      <c r="AM388" s="127"/>
      <c r="AN388" s="127"/>
      <c r="AO388" s="127"/>
      <c r="AP388" s="127"/>
      <c r="AQ388" s="127"/>
    </row>
    <row r="389" spans="1:43">
      <c r="A389" s="127"/>
      <c r="B389" s="169"/>
      <c r="C389" s="127"/>
      <c r="D389" s="127"/>
      <c r="E389" s="127"/>
      <c r="F389" s="127"/>
      <c r="G389" s="127"/>
      <c r="H389" s="167"/>
      <c r="I389" s="167"/>
      <c r="J389" s="167"/>
      <c r="K389" s="168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  <c r="AI389" s="127"/>
      <c r="AJ389" s="127"/>
      <c r="AK389" s="127"/>
      <c r="AL389" s="127"/>
      <c r="AM389" s="127"/>
      <c r="AN389" s="127"/>
      <c r="AO389" s="127"/>
      <c r="AP389" s="127"/>
      <c r="AQ389" s="127"/>
    </row>
    <row r="390" spans="1:43">
      <c r="A390" s="127"/>
      <c r="B390" s="169"/>
      <c r="C390" s="127"/>
      <c r="D390" s="127"/>
      <c r="E390" s="127"/>
      <c r="F390" s="127"/>
      <c r="G390" s="127"/>
      <c r="H390" s="167"/>
      <c r="I390" s="167"/>
      <c r="J390" s="167"/>
      <c r="K390" s="168"/>
      <c r="L390" s="127"/>
      <c r="M390" s="127"/>
      <c r="N390" s="127"/>
      <c r="O390" s="127"/>
      <c r="P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  <c r="AI390" s="127"/>
      <c r="AJ390" s="127"/>
      <c r="AK390" s="127"/>
      <c r="AL390" s="127"/>
      <c r="AM390" s="127"/>
      <c r="AN390" s="127"/>
      <c r="AO390" s="127"/>
      <c r="AP390" s="127"/>
      <c r="AQ390" s="127"/>
    </row>
    <row r="391" spans="1:43">
      <c r="A391" s="127"/>
      <c r="B391" s="169"/>
      <c r="C391" s="127"/>
      <c r="D391" s="127"/>
      <c r="E391" s="127"/>
      <c r="F391" s="127"/>
      <c r="G391" s="127"/>
      <c r="H391" s="167"/>
      <c r="I391" s="167"/>
      <c r="J391" s="167"/>
      <c r="K391" s="168"/>
      <c r="L391" s="127"/>
      <c r="M391" s="127"/>
      <c r="N391" s="127"/>
      <c r="O391" s="127"/>
      <c r="P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  <c r="AI391" s="127"/>
      <c r="AJ391" s="127"/>
      <c r="AK391" s="127"/>
      <c r="AL391" s="127"/>
      <c r="AM391" s="127"/>
      <c r="AN391" s="127"/>
      <c r="AO391" s="127"/>
      <c r="AP391" s="127"/>
      <c r="AQ391" s="127"/>
    </row>
    <row r="392" spans="1:43">
      <c r="A392" s="127"/>
      <c r="B392" s="169"/>
      <c r="C392" s="127"/>
      <c r="D392" s="127"/>
      <c r="E392" s="127"/>
      <c r="F392" s="127"/>
      <c r="G392" s="127"/>
      <c r="H392" s="167"/>
      <c r="I392" s="167"/>
      <c r="J392" s="167"/>
      <c r="K392" s="168"/>
      <c r="L392" s="127"/>
      <c r="M392" s="127"/>
      <c r="N392" s="127"/>
      <c r="O392" s="127"/>
      <c r="P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  <c r="AI392" s="127"/>
      <c r="AJ392" s="127"/>
      <c r="AK392" s="127"/>
      <c r="AL392" s="127"/>
      <c r="AM392" s="127"/>
      <c r="AN392" s="127"/>
      <c r="AO392" s="127"/>
      <c r="AP392" s="127"/>
      <c r="AQ392" s="127"/>
    </row>
    <row r="393" spans="1:43">
      <c r="A393" s="127"/>
      <c r="B393" s="169"/>
      <c r="C393" s="127"/>
      <c r="D393" s="127"/>
      <c r="E393" s="127"/>
      <c r="F393" s="127"/>
      <c r="G393" s="127"/>
      <c r="H393" s="167"/>
      <c r="I393" s="167"/>
      <c r="J393" s="167"/>
      <c r="K393" s="168"/>
      <c r="L393" s="127"/>
      <c r="M393" s="127"/>
      <c r="N393" s="127"/>
      <c r="O393" s="127"/>
      <c r="P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  <c r="AI393" s="127"/>
      <c r="AJ393" s="127"/>
      <c r="AK393" s="127"/>
      <c r="AL393" s="127"/>
      <c r="AM393" s="127"/>
      <c r="AN393" s="127"/>
      <c r="AO393" s="127"/>
      <c r="AP393" s="127"/>
      <c r="AQ393" s="127"/>
    </row>
    <row r="394" spans="1:43">
      <c r="A394" s="127"/>
      <c r="B394" s="169"/>
      <c r="C394" s="127"/>
      <c r="D394" s="127"/>
      <c r="E394" s="127"/>
      <c r="F394" s="127"/>
      <c r="G394" s="127"/>
      <c r="H394" s="167"/>
      <c r="I394" s="167"/>
      <c r="J394" s="167"/>
      <c r="K394" s="168"/>
      <c r="L394" s="127"/>
      <c r="M394" s="127"/>
      <c r="N394" s="127"/>
      <c r="O394" s="127"/>
      <c r="P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  <c r="AI394" s="127"/>
      <c r="AJ394" s="127"/>
      <c r="AK394" s="127"/>
      <c r="AL394" s="127"/>
      <c r="AM394" s="127"/>
      <c r="AN394" s="127"/>
      <c r="AO394" s="127"/>
      <c r="AP394" s="127"/>
      <c r="AQ394" s="127"/>
    </row>
    <row r="395" spans="1:43">
      <c r="A395" s="127"/>
      <c r="B395" s="169"/>
      <c r="C395" s="127"/>
      <c r="D395" s="127"/>
      <c r="E395" s="127"/>
      <c r="F395" s="127"/>
      <c r="G395" s="127"/>
      <c r="H395" s="167"/>
      <c r="I395" s="167"/>
      <c r="J395" s="167"/>
      <c r="K395" s="168"/>
      <c r="L395" s="127"/>
      <c r="M395" s="127"/>
      <c r="N395" s="127"/>
      <c r="O395" s="127"/>
      <c r="P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  <c r="AI395" s="127"/>
      <c r="AJ395" s="127"/>
      <c r="AK395" s="127"/>
      <c r="AL395" s="127"/>
      <c r="AM395" s="127"/>
      <c r="AN395" s="127"/>
      <c r="AO395" s="127"/>
      <c r="AP395" s="127"/>
      <c r="AQ395" s="127"/>
    </row>
    <row r="396" spans="1:43">
      <c r="A396" s="127"/>
      <c r="B396" s="169"/>
      <c r="C396" s="127"/>
      <c r="D396" s="127"/>
      <c r="E396" s="127"/>
      <c r="F396" s="127"/>
      <c r="G396" s="127"/>
      <c r="H396" s="167"/>
      <c r="I396" s="167"/>
      <c r="J396" s="167"/>
      <c r="K396" s="168"/>
      <c r="L396" s="127"/>
      <c r="M396" s="127"/>
      <c r="N396" s="127"/>
      <c r="O396" s="127"/>
      <c r="P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  <c r="AI396" s="127"/>
      <c r="AJ396" s="127"/>
      <c r="AK396" s="127"/>
      <c r="AL396" s="127"/>
      <c r="AM396" s="127"/>
      <c r="AN396" s="127"/>
      <c r="AO396" s="127"/>
      <c r="AP396" s="127"/>
      <c r="AQ396" s="127"/>
    </row>
    <row r="397" spans="1:43">
      <c r="A397" s="127"/>
      <c r="B397" s="169"/>
      <c r="C397" s="127"/>
      <c r="D397" s="127"/>
      <c r="E397" s="127"/>
      <c r="F397" s="127"/>
      <c r="G397" s="127"/>
      <c r="H397" s="167"/>
      <c r="I397" s="167"/>
      <c r="J397" s="167"/>
      <c r="K397" s="168"/>
      <c r="L397" s="127"/>
      <c r="M397" s="127"/>
      <c r="N397" s="127"/>
      <c r="O397" s="127"/>
      <c r="P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  <c r="AI397" s="127"/>
      <c r="AJ397" s="127"/>
      <c r="AK397" s="127"/>
      <c r="AL397" s="127"/>
      <c r="AM397" s="127"/>
      <c r="AN397" s="127"/>
      <c r="AO397" s="127"/>
      <c r="AP397" s="127"/>
      <c r="AQ397" s="127"/>
    </row>
    <row r="398" spans="1:43">
      <c r="A398" s="127"/>
      <c r="B398" s="169"/>
      <c r="C398" s="127"/>
      <c r="D398" s="127"/>
      <c r="E398" s="127"/>
      <c r="F398" s="127"/>
      <c r="G398" s="127"/>
      <c r="H398" s="167"/>
      <c r="I398" s="167"/>
      <c r="J398" s="167"/>
      <c r="K398" s="168"/>
      <c r="L398" s="127"/>
      <c r="M398" s="127"/>
      <c r="N398" s="127"/>
      <c r="O398" s="127"/>
      <c r="P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  <c r="AI398" s="127"/>
      <c r="AJ398" s="127"/>
      <c r="AK398" s="127"/>
      <c r="AL398" s="127"/>
      <c r="AM398" s="127"/>
      <c r="AN398" s="127"/>
      <c r="AO398" s="127"/>
      <c r="AP398" s="127"/>
      <c r="AQ398" s="127"/>
    </row>
    <row r="399" spans="1:43">
      <c r="A399" s="127"/>
      <c r="B399" s="169"/>
      <c r="C399" s="127"/>
      <c r="D399" s="127"/>
      <c r="E399" s="127"/>
      <c r="F399" s="127"/>
      <c r="G399" s="127"/>
      <c r="H399" s="167"/>
      <c r="I399" s="167"/>
      <c r="J399" s="167"/>
      <c r="K399" s="168"/>
      <c r="L399" s="127"/>
      <c r="M399" s="127"/>
      <c r="N399" s="127"/>
      <c r="O399" s="127"/>
      <c r="P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  <c r="AI399" s="127"/>
      <c r="AJ399" s="127"/>
      <c r="AK399" s="127"/>
      <c r="AL399" s="127"/>
      <c r="AM399" s="127"/>
      <c r="AN399" s="127"/>
      <c r="AO399" s="127"/>
      <c r="AP399" s="127"/>
      <c r="AQ399" s="127"/>
    </row>
    <row r="400" spans="1:43">
      <c r="A400" s="127"/>
      <c r="B400" s="169"/>
      <c r="C400" s="127"/>
      <c r="D400" s="127"/>
      <c r="E400" s="127"/>
      <c r="F400" s="127"/>
      <c r="G400" s="127"/>
      <c r="H400" s="167"/>
      <c r="I400" s="167"/>
      <c r="J400" s="167"/>
      <c r="K400" s="168"/>
      <c r="L400" s="127"/>
      <c r="M400" s="127"/>
      <c r="N400" s="127"/>
      <c r="O400" s="127"/>
      <c r="P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  <c r="AI400" s="127"/>
      <c r="AJ400" s="127"/>
      <c r="AK400" s="127"/>
      <c r="AL400" s="127"/>
      <c r="AM400" s="127"/>
      <c r="AN400" s="127"/>
      <c r="AO400" s="127"/>
      <c r="AP400" s="127"/>
      <c r="AQ400" s="127"/>
    </row>
    <row r="401" spans="1:43">
      <c r="A401" s="127"/>
      <c r="B401" s="169"/>
      <c r="C401" s="127"/>
      <c r="D401" s="127"/>
      <c r="E401" s="127"/>
      <c r="F401" s="127"/>
      <c r="G401" s="127"/>
      <c r="H401" s="167"/>
      <c r="I401" s="167"/>
      <c r="J401" s="167"/>
      <c r="K401" s="168"/>
      <c r="L401" s="127"/>
      <c r="M401" s="127"/>
      <c r="N401" s="127"/>
      <c r="O401" s="127"/>
      <c r="P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  <c r="AI401" s="127"/>
      <c r="AJ401" s="127"/>
      <c r="AK401" s="127"/>
      <c r="AL401" s="127"/>
      <c r="AM401" s="127"/>
      <c r="AN401" s="127"/>
      <c r="AO401" s="127"/>
      <c r="AP401" s="127"/>
      <c r="AQ401" s="127"/>
    </row>
    <row r="402" spans="1:43">
      <c r="A402" s="127"/>
      <c r="B402" s="169"/>
      <c r="C402" s="127"/>
      <c r="D402" s="127"/>
      <c r="E402" s="127"/>
      <c r="F402" s="127"/>
      <c r="G402" s="127"/>
      <c r="H402" s="167"/>
      <c r="I402" s="167"/>
      <c r="J402" s="167"/>
      <c r="K402" s="168"/>
      <c r="L402" s="127"/>
      <c r="M402" s="127"/>
      <c r="N402" s="127"/>
      <c r="O402" s="127"/>
      <c r="P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  <c r="AI402" s="127"/>
      <c r="AJ402" s="127"/>
      <c r="AK402" s="127"/>
      <c r="AL402" s="127"/>
      <c r="AM402" s="127"/>
      <c r="AN402" s="127"/>
      <c r="AO402" s="127"/>
      <c r="AP402" s="127"/>
      <c r="AQ402" s="127"/>
    </row>
    <row r="403" spans="1:43">
      <c r="A403" s="127"/>
      <c r="B403" s="169"/>
      <c r="C403" s="127"/>
      <c r="D403" s="127"/>
      <c r="E403" s="127"/>
      <c r="F403" s="127"/>
      <c r="G403" s="127"/>
      <c r="H403" s="167"/>
      <c r="I403" s="167"/>
      <c r="J403" s="167"/>
      <c r="K403" s="168"/>
      <c r="L403" s="127"/>
      <c r="M403" s="127"/>
      <c r="N403" s="127"/>
      <c r="O403" s="127"/>
      <c r="P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  <c r="AI403" s="127"/>
      <c r="AJ403" s="127"/>
      <c r="AK403" s="127"/>
      <c r="AL403" s="127"/>
      <c r="AM403" s="127"/>
      <c r="AN403" s="127"/>
      <c r="AO403" s="127"/>
      <c r="AP403" s="127"/>
      <c r="AQ403" s="127"/>
    </row>
    <row r="404" spans="1:43">
      <c r="A404" s="127"/>
      <c r="B404" s="169"/>
      <c r="C404" s="127"/>
      <c r="D404" s="127"/>
      <c r="E404" s="127"/>
      <c r="F404" s="127"/>
      <c r="G404" s="127"/>
      <c r="H404" s="167"/>
      <c r="I404" s="167"/>
      <c r="J404" s="167"/>
      <c r="K404" s="168"/>
      <c r="L404" s="127"/>
      <c r="M404" s="127"/>
      <c r="N404" s="127"/>
      <c r="O404" s="127"/>
      <c r="P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  <c r="AI404" s="127"/>
      <c r="AJ404" s="127"/>
      <c r="AK404" s="127"/>
      <c r="AL404" s="127"/>
      <c r="AM404" s="127"/>
      <c r="AN404" s="127"/>
      <c r="AO404" s="127"/>
      <c r="AP404" s="127"/>
      <c r="AQ404" s="127"/>
    </row>
    <row r="405" spans="1:43">
      <c r="A405" s="127"/>
      <c r="B405" s="169"/>
      <c r="C405" s="127"/>
      <c r="D405" s="127"/>
      <c r="E405" s="127"/>
      <c r="F405" s="127"/>
      <c r="G405" s="127"/>
      <c r="H405" s="167"/>
      <c r="I405" s="167"/>
      <c r="J405" s="167"/>
      <c r="K405" s="168"/>
      <c r="L405" s="127"/>
      <c r="M405" s="127"/>
      <c r="N405" s="127"/>
      <c r="O405" s="127"/>
      <c r="P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  <c r="AI405" s="127"/>
      <c r="AJ405" s="127"/>
      <c r="AK405" s="127"/>
      <c r="AL405" s="127"/>
      <c r="AM405" s="127"/>
      <c r="AN405" s="127"/>
      <c r="AO405" s="127"/>
      <c r="AP405" s="127"/>
      <c r="AQ405" s="127"/>
    </row>
    <row r="406" spans="1:43">
      <c r="A406" s="127"/>
      <c r="B406" s="169"/>
      <c r="C406" s="127"/>
      <c r="D406" s="127"/>
      <c r="E406" s="127"/>
      <c r="F406" s="127"/>
      <c r="G406" s="127"/>
      <c r="H406" s="167"/>
      <c r="I406" s="167"/>
      <c r="J406" s="167"/>
      <c r="K406" s="168"/>
      <c r="L406" s="127"/>
      <c r="M406" s="127"/>
      <c r="N406" s="127"/>
      <c r="O406" s="127"/>
      <c r="P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  <c r="AI406" s="127"/>
      <c r="AJ406" s="127"/>
      <c r="AK406" s="127"/>
      <c r="AL406" s="127"/>
      <c r="AM406" s="127"/>
      <c r="AN406" s="127"/>
      <c r="AO406" s="127"/>
      <c r="AP406" s="127"/>
      <c r="AQ406" s="127"/>
    </row>
    <row r="407" spans="1:43">
      <c r="A407" s="127"/>
      <c r="B407" s="169"/>
      <c r="C407" s="127"/>
      <c r="D407" s="127"/>
      <c r="E407" s="127"/>
      <c r="F407" s="127"/>
      <c r="G407" s="127"/>
      <c r="H407" s="167"/>
      <c r="I407" s="167"/>
      <c r="J407" s="167"/>
      <c r="K407" s="168"/>
      <c r="L407" s="127"/>
      <c r="M407" s="127"/>
      <c r="N407" s="127"/>
      <c r="O407" s="127"/>
      <c r="P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  <c r="AI407" s="127"/>
      <c r="AJ407" s="127"/>
      <c r="AK407" s="127"/>
      <c r="AL407" s="127"/>
      <c r="AM407" s="127"/>
      <c r="AN407" s="127"/>
      <c r="AO407" s="127"/>
      <c r="AP407" s="127"/>
      <c r="AQ407" s="127"/>
    </row>
    <row r="408" spans="1:43">
      <c r="A408" s="127"/>
      <c r="B408" s="169"/>
      <c r="C408" s="127"/>
      <c r="D408" s="127"/>
      <c r="E408" s="127"/>
      <c r="F408" s="127"/>
      <c r="G408" s="127"/>
      <c r="H408" s="167"/>
      <c r="I408" s="167"/>
      <c r="J408" s="167"/>
      <c r="K408" s="168"/>
      <c r="L408" s="127"/>
      <c r="M408" s="127"/>
      <c r="N408" s="127"/>
      <c r="O408" s="127"/>
      <c r="P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  <c r="AI408" s="127"/>
      <c r="AJ408" s="127"/>
      <c r="AK408" s="127"/>
      <c r="AL408" s="127"/>
      <c r="AM408" s="127"/>
      <c r="AN408" s="127"/>
      <c r="AO408" s="127"/>
      <c r="AP408" s="127"/>
      <c r="AQ408" s="127"/>
    </row>
    <row r="409" spans="1:43">
      <c r="A409" s="127"/>
      <c r="B409" s="169"/>
      <c r="C409" s="127"/>
      <c r="D409" s="127"/>
      <c r="E409" s="127"/>
      <c r="F409" s="127"/>
      <c r="G409" s="127"/>
      <c r="H409" s="167"/>
      <c r="I409" s="167"/>
      <c r="J409" s="167"/>
      <c r="K409" s="168"/>
      <c r="L409" s="127"/>
      <c r="M409" s="127"/>
      <c r="N409" s="127"/>
      <c r="O409" s="127"/>
      <c r="P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  <c r="AI409" s="127"/>
      <c r="AJ409" s="127"/>
      <c r="AK409" s="127"/>
      <c r="AL409" s="127"/>
      <c r="AM409" s="127"/>
      <c r="AN409" s="127"/>
      <c r="AO409" s="127"/>
      <c r="AP409" s="127"/>
      <c r="AQ409" s="127"/>
    </row>
    <row r="410" spans="1:43">
      <c r="A410" s="127"/>
      <c r="B410" s="169"/>
      <c r="C410" s="127"/>
      <c r="D410" s="127"/>
      <c r="E410" s="127"/>
      <c r="F410" s="127"/>
      <c r="G410" s="127"/>
      <c r="H410" s="167"/>
      <c r="I410" s="167"/>
      <c r="J410" s="167"/>
      <c r="K410" s="168"/>
      <c r="L410" s="127"/>
      <c r="M410" s="127"/>
      <c r="N410" s="127"/>
      <c r="O410" s="127"/>
      <c r="P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  <c r="AI410" s="127"/>
      <c r="AJ410" s="127"/>
      <c r="AK410" s="127"/>
      <c r="AL410" s="127"/>
      <c r="AM410" s="127"/>
      <c r="AN410" s="127"/>
      <c r="AO410" s="127"/>
      <c r="AP410" s="127"/>
      <c r="AQ410" s="127"/>
    </row>
    <row r="411" spans="1:43">
      <c r="A411" s="127"/>
      <c r="B411" s="169"/>
      <c r="C411" s="127"/>
      <c r="D411" s="127"/>
      <c r="E411" s="127"/>
      <c r="F411" s="127"/>
      <c r="G411" s="127"/>
      <c r="H411" s="167"/>
      <c r="I411" s="167"/>
      <c r="J411" s="167"/>
      <c r="K411" s="168"/>
      <c r="L411" s="127"/>
      <c r="M411" s="127"/>
      <c r="N411" s="127"/>
      <c r="O411" s="127"/>
      <c r="P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  <c r="AI411" s="127"/>
      <c r="AJ411" s="127"/>
      <c r="AK411" s="127"/>
      <c r="AL411" s="127"/>
      <c r="AM411" s="127"/>
      <c r="AN411" s="127"/>
      <c r="AO411" s="127"/>
      <c r="AP411" s="127"/>
      <c r="AQ411" s="127"/>
    </row>
    <row r="412" spans="1:43">
      <c r="A412" s="127"/>
      <c r="B412" s="169"/>
      <c r="C412" s="127"/>
      <c r="D412" s="127"/>
      <c r="E412" s="127"/>
      <c r="F412" s="127"/>
      <c r="G412" s="127"/>
      <c r="H412" s="167"/>
      <c r="I412" s="167"/>
      <c r="J412" s="167"/>
      <c r="K412" s="168"/>
      <c r="L412" s="127"/>
      <c r="M412" s="127"/>
      <c r="N412" s="127"/>
      <c r="O412" s="127"/>
      <c r="P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  <c r="AI412" s="127"/>
      <c r="AJ412" s="127"/>
      <c r="AK412" s="127"/>
      <c r="AL412" s="127"/>
      <c r="AM412" s="127"/>
      <c r="AN412" s="127"/>
      <c r="AO412" s="127"/>
      <c r="AP412" s="127"/>
      <c r="AQ412" s="127"/>
    </row>
    <row r="413" spans="1:43">
      <c r="A413" s="127"/>
      <c r="B413" s="169"/>
      <c r="C413" s="127"/>
      <c r="D413" s="127"/>
      <c r="E413" s="127"/>
      <c r="F413" s="127"/>
      <c r="G413" s="127"/>
      <c r="H413" s="167"/>
      <c r="I413" s="167"/>
      <c r="J413" s="167"/>
      <c r="K413" s="168"/>
      <c r="L413" s="127"/>
      <c r="M413" s="127"/>
      <c r="N413" s="127"/>
      <c r="O413" s="127"/>
      <c r="P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  <c r="AI413" s="127"/>
      <c r="AJ413" s="127"/>
      <c r="AK413" s="127"/>
      <c r="AL413" s="127"/>
      <c r="AM413" s="127"/>
      <c r="AN413" s="127"/>
      <c r="AO413" s="127"/>
      <c r="AP413" s="127"/>
      <c r="AQ413" s="127"/>
    </row>
    <row r="414" spans="1:43">
      <c r="A414" s="127"/>
      <c r="B414" s="169"/>
      <c r="C414" s="127"/>
      <c r="D414" s="127"/>
      <c r="E414" s="127"/>
      <c r="F414" s="127"/>
      <c r="G414" s="127"/>
      <c r="H414" s="167"/>
      <c r="I414" s="167"/>
      <c r="J414" s="167"/>
      <c r="K414" s="168"/>
      <c r="L414" s="127"/>
      <c r="M414" s="127"/>
      <c r="N414" s="127"/>
      <c r="O414" s="127"/>
      <c r="P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  <c r="AI414" s="127"/>
      <c r="AJ414" s="127"/>
      <c r="AK414" s="127"/>
      <c r="AL414" s="127"/>
      <c r="AM414" s="127"/>
      <c r="AN414" s="127"/>
      <c r="AO414" s="127"/>
      <c r="AP414" s="127"/>
      <c r="AQ414" s="127"/>
    </row>
    <row r="415" spans="1:43">
      <c r="A415" s="127"/>
      <c r="B415" s="169"/>
      <c r="C415" s="127"/>
      <c r="D415" s="127"/>
      <c r="E415" s="127"/>
      <c r="F415" s="127"/>
      <c r="G415" s="127"/>
      <c r="H415" s="167"/>
      <c r="I415" s="167"/>
      <c r="J415" s="167"/>
      <c r="K415" s="168"/>
      <c r="L415" s="127"/>
      <c r="M415" s="127"/>
      <c r="N415" s="127"/>
      <c r="O415" s="127"/>
      <c r="P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  <c r="AI415" s="127"/>
      <c r="AJ415" s="127"/>
      <c r="AK415" s="127"/>
      <c r="AL415" s="127"/>
      <c r="AM415" s="127"/>
      <c r="AN415" s="127"/>
      <c r="AO415" s="127"/>
      <c r="AP415" s="127"/>
      <c r="AQ415" s="127"/>
    </row>
    <row r="416" spans="1:43">
      <c r="A416" s="127"/>
      <c r="B416" s="169"/>
      <c r="C416" s="127"/>
      <c r="D416" s="127"/>
      <c r="E416" s="127"/>
      <c r="F416" s="127"/>
      <c r="G416" s="127"/>
      <c r="H416" s="167"/>
      <c r="I416" s="167"/>
      <c r="J416" s="167"/>
      <c r="K416" s="168"/>
      <c r="L416" s="127"/>
      <c r="M416" s="127"/>
      <c r="N416" s="127"/>
      <c r="O416" s="127"/>
      <c r="P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  <c r="AI416" s="127"/>
      <c r="AJ416" s="127"/>
      <c r="AK416" s="127"/>
      <c r="AL416" s="127"/>
      <c r="AM416" s="127"/>
      <c r="AN416" s="127"/>
      <c r="AO416" s="127"/>
      <c r="AP416" s="127"/>
      <c r="AQ416" s="127"/>
    </row>
    <row r="417" spans="1:43">
      <c r="A417" s="127"/>
      <c r="B417" s="169"/>
      <c r="C417" s="127"/>
      <c r="D417" s="127"/>
      <c r="E417" s="127"/>
      <c r="F417" s="127"/>
      <c r="G417" s="127"/>
      <c r="H417" s="167"/>
      <c r="I417" s="167"/>
      <c r="J417" s="167"/>
      <c r="K417" s="168"/>
      <c r="L417" s="127"/>
      <c r="M417" s="127"/>
      <c r="N417" s="127"/>
      <c r="O417" s="127"/>
      <c r="P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  <c r="AI417" s="127"/>
      <c r="AJ417" s="127"/>
      <c r="AK417" s="127"/>
      <c r="AL417" s="127"/>
      <c r="AM417" s="127"/>
      <c r="AN417" s="127"/>
      <c r="AO417" s="127"/>
      <c r="AP417" s="127"/>
      <c r="AQ417" s="127"/>
    </row>
    <row r="418" spans="1:43">
      <c r="A418" s="127"/>
      <c r="B418" s="169"/>
      <c r="C418" s="127"/>
      <c r="D418" s="127"/>
      <c r="E418" s="127"/>
      <c r="F418" s="127"/>
      <c r="G418" s="127"/>
      <c r="H418" s="167"/>
      <c r="I418" s="167"/>
      <c r="J418" s="167"/>
      <c r="K418" s="168"/>
      <c r="L418" s="127"/>
      <c r="M418" s="127"/>
      <c r="N418" s="127"/>
      <c r="O418" s="127"/>
      <c r="P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  <c r="AI418" s="127"/>
      <c r="AJ418" s="127"/>
      <c r="AK418" s="127"/>
      <c r="AL418" s="127"/>
      <c r="AM418" s="127"/>
      <c r="AN418" s="127"/>
      <c r="AO418" s="127"/>
      <c r="AP418" s="127"/>
      <c r="AQ418" s="127"/>
    </row>
    <row r="419" spans="1:43">
      <c r="A419" s="127"/>
      <c r="B419" s="169"/>
      <c r="C419" s="127"/>
      <c r="D419" s="127"/>
      <c r="E419" s="127"/>
      <c r="F419" s="127"/>
      <c r="G419" s="127"/>
      <c r="H419" s="167"/>
      <c r="I419" s="167"/>
      <c r="J419" s="167"/>
      <c r="K419" s="168"/>
      <c r="L419" s="127"/>
      <c r="M419" s="127"/>
      <c r="N419" s="127"/>
      <c r="O419" s="127"/>
      <c r="P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  <c r="AI419" s="127"/>
      <c r="AJ419" s="127"/>
      <c r="AK419" s="127"/>
      <c r="AL419" s="127"/>
      <c r="AM419" s="127"/>
      <c r="AN419" s="127"/>
      <c r="AO419" s="127"/>
      <c r="AP419" s="127"/>
      <c r="AQ419" s="127"/>
    </row>
    <row r="420" spans="1:43">
      <c r="A420" s="127"/>
      <c r="B420" s="169"/>
      <c r="C420" s="127"/>
      <c r="D420" s="127"/>
      <c r="E420" s="127"/>
      <c r="F420" s="127"/>
      <c r="G420" s="127"/>
      <c r="H420" s="167"/>
      <c r="I420" s="167"/>
      <c r="J420" s="167"/>
      <c r="K420" s="168"/>
      <c r="L420" s="127"/>
      <c r="M420" s="127"/>
      <c r="N420" s="127"/>
      <c r="O420" s="127"/>
      <c r="P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  <c r="AI420" s="127"/>
      <c r="AJ420" s="127"/>
      <c r="AK420" s="127"/>
      <c r="AL420" s="127"/>
      <c r="AM420" s="127"/>
      <c r="AN420" s="127"/>
      <c r="AO420" s="127"/>
      <c r="AP420" s="127"/>
      <c r="AQ420" s="127"/>
    </row>
    <row r="421" spans="1:43">
      <c r="A421" s="127"/>
      <c r="B421" s="169"/>
      <c r="C421" s="127"/>
      <c r="D421" s="127"/>
      <c r="E421" s="127"/>
      <c r="F421" s="127"/>
      <c r="G421" s="127"/>
      <c r="H421" s="167"/>
      <c r="I421" s="167"/>
      <c r="J421" s="167"/>
      <c r="K421" s="168"/>
      <c r="L421" s="127"/>
      <c r="M421" s="127"/>
      <c r="N421" s="127"/>
      <c r="O421" s="127"/>
      <c r="P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  <c r="AI421" s="127"/>
      <c r="AJ421" s="127"/>
      <c r="AK421" s="127"/>
      <c r="AL421" s="127"/>
      <c r="AM421" s="127"/>
      <c r="AN421" s="127"/>
      <c r="AO421" s="127"/>
      <c r="AP421" s="127"/>
      <c r="AQ421" s="127"/>
    </row>
    <row r="422" spans="1:43">
      <c r="A422" s="127"/>
      <c r="B422" s="169"/>
      <c r="C422" s="127"/>
      <c r="D422" s="127"/>
      <c r="E422" s="127"/>
      <c r="F422" s="127"/>
      <c r="G422" s="127"/>
      <c r="H422" s="167"/>
      <c r="I422" s="167"/>
      <c r="J422" s="167"/>
      <c r="K422" s="168"/>
      <c r="L422" s="127"/>
      <c r="M422" s="127"/>
      <c r="N422" s="127"/>
      <c r="O422" s="127"/>
      <c r="P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  <c r="AI422" s="127"/>
      <c r="AJ422" s="127"/>
      <c r="AK422" s="127"/>
      <c r="AL422" s="127"/>
      <c r="AM422" s="127"/>
      <c r="AN422" s="127"/>
      <c r="AO422" s="127"/>
      <c r="AP422" s="127"/>
      <c r="AQ422" s="127"/>
    </row>
    <row r="423" spans="1:43">
      <c r="A423" s="127"/>
      <c r="B423" s="169"/>
      <c r="C423" s="127"/>
      <c r="D423" s="127"/>
      <c r="E423" s="127"/>
      <c r="F423" s="127"/>
      <c r="G423" s="127"/>
      <c r="H423" s="167"/>
      <c r="I423" s="167"/>
      <c r="J423" s="167"/>
      <c r="K423" s="168"/>
      <c r="L423" s="127"/>
      <c r="M423" s="127"/>
      <c r="N423" s="127"/>
      <c r="O423" s="127"/>
      <c r="P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  <c r="AI423" s="127"/>
      <c r="AJ423" s="127"/>
      <c r="AK423" s="127"/>
      <c r="AL423" s="127"/>
      <c r="AM423" s="127"/>
      <c r="AN423" s="127"/>
      <c r="AO423" s="127"/>
      <c r="AP423" s="127"/>
      <c r="AQ423" s="127"/>
    </row>
    <row r="424" spans="1:43">
      <c r="A424" s="127"/>
      <c r="B424" s="169"/>
      <c r="C424" s="127"/>
      <c r="D424" s="127"/>
      <c r="E424" s="127"/>
      <c r="F424" s="127"/>
      <c r="G424" s="127"/>
      <c r="H424" s="167"/>
      <c r="I424" s="167"/>
      <c r="J424" s="167"/>
      <c r="K424" s="168"/>
      <c r="L424" s="127"/>
      <c r="M424" s="127"/>
      <c r="N424" s="127"/>
      <c r="O424" s="127"/>
      <c r="P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  <c r="AI424" s="127"/>
      <c r="AJ424" s="127"/>
      <c r="AK424" s="127"/>
      <c r="AL424" s="127"/>
      <c r="AM424" s="127"/>
      <c r="AN424" s="127"/>
      <c r="AO424" s="127"/>
      <c r="AP424" s="127"/>
      <c r="AQ424" s="127"/>
    </row>
    <row r="425" spans="1:43">
      <c r="A425" s="127"/>
      <c r="B425" s="169"/>
      <c r="C425" s="127"/>
      <c r="D425" s="127"/>
      <c r="E425" s="127"/>
      <c r="F425" s="127"/>
      <c r="G425" s="127"/>
      <c r="H425" s="167"/>
      <c r="I425" s="167"/>
      <c r="J425" s="167"/>
      <c r="K425" s="168"/>
      <c r="L425" s="127"/>
      <c r="M425" s="127"/>
      <c r="N425" s="127"/>
      <c r="O425" s="127"/>
      <c r="P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  <c r="AI425" s="127"/>
      <c r="AJ425" s="127"/>
      <c r="AK425" s="127"/>
      <c r="AL425" s="127"/>
      <c r="AM425" s="127"/>
      <c r="AN425" s="127"/>
      <c r="AO425" s="127"/>
      <c r="AP425" s="127"/>
      <c r="AQ425" s="127"/>
    </row>
    <row r="426" spans="1:43">
      <c r="A426" s="127"/>
      <c r="B426" s="169"/>
      <c r="C426" s="127"/>
      <c r="D426" s="127"/>
      <c r="E426" s="127"/>
      <c r="F426" s="127"/>
      <c r="G426" s="127"/>
      <c r="H426" s="167"/>
      <c r="I426" s="167"/>
      <c r="J426" s="167"/>
      <c r="K426" s="168"/>
      <c r="L426" s="127"/>
      <c r="M426" s="127"/>
      <c r="N426" s="127"/>
      <c r="O426" s="127"/>
      <c r="P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  <c r="AI426" s="127"/>
      <c r="AJ426" s="127"/>
      <c r="AK426" s="127"/>
      <c r="AL426" s="127"/>
      <c r="AM426" s="127"/>
      <c r="AN426" s="127"/>
      <c r="AO426" s="127"/>
      <c r="AP426" s="127"/>
      <c r="AQ426" s="127"/>
    </row>
    <row r="427" spans="1:43">
      <c r="A427" s="127"/>
      <c r="B427" s="169"/>
      <c r="C427" s="127"/>
      <c r="D427" s="127"/>
      <c r="E427" s="127"/>
      <c r="F427" s="127"/>
      <c r="G427" s="127"/>
      <c r="H427" s="167"/>
      <c r="I427" s="167"/>
      <c r="J427" s="167"/>
      <c r="K427" s="168"/>
      <c r="L427" s="127"/>
      <c r="M427" s="127"/>
      <c r="N427" s="127"/>
      <c r="O427" s="127"/>
      <c r="P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  <c r="AI427" s="127"/>
      <c r="AJ427" s="127"/>
      <c r="AK427" s="127"/>
      <c r="AL427" s="127"/>
      <c r="AM427" s="127"/>
      <c r="AN427" s="127"/>
      <c r="AO427" s="127"/>
      <c r="AP427" s="127"/>
      <c r="AQ427" s="127"/>
    </row>
    <row r="428" spans="1:43">
      <c r="A428" s="127"/>
      <c r="B428" s="169"/>
      <c r="C428" s="127"/>
      <c r="D428" s="127"/>
      <c r="E428" s="127"/>
      <c r="F428" s="127"/>
      <c r="G428" s="127"/>
      <c r="H428" s="167"/>
      <c r="I428" s="167"/>
      <c r="J428" s="167"/>
      <c r="K428" s="168"/>
      <c r="L428" s="127"/>
      <c r="M428" s="127"/>
      <c r="N428" s="127"/>
      <c r="O428" s="127"/>
      <c r="P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  <c r="AI428" s="127"/>
      <c r="AJ428" s="127"/>
      <c r="AK428" s="127"/>
      <c r="AL428" s="127"/>
      <c r="AM428" s="127"/>
      <c r="AN428" s="127"/>
      <c r="AO428" s="127"/>
      <c r="AP428" s="127"/>
      <c r="AQ428" s="127"/>
    </row>
    <row r="429" spans="1:43">
      <c r="A429" s="127"/>
      <c r="B429" s="169"/>
      <c r="C429" s="127"/>
      <c r="D429" s="127"/>
      <c r="E429" s="127"/>
      <c r="F429" s="127"/>
      <c r="G429" s="127"/>
      <c r="H429" s="167"/>
      <c r="I429" s="167"/>
      <c r="J429" s="167"/>
      <c r="K429" s="168"/>
      <c r="L429" s="127"/>
      <c r="M429" s="127"/>
      <c r="N429" s="127"/>
      <c r="O429" s="127"/>
      <c r="P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  <c r="AI429" s="127"/>
      <c r="AJ429" s="127"/>
      <c r="AK429" s="127"/>
      <c r="AL429" s="127"/>
      <c r="AM429" s="127"/>
      <c r="AN429" s="127"/>
      <c r="AO429" s="127"/>
      <c r="AP429" s="127"/>
      <c r="AQ429" s="127"/>
    </row>
    <row r="430" spans="1:43">
      <c r="A430" s="127"/>
      <c r="B430" s="169"/>
      <c r="C430" s="127"/>
      <c r="D430" s="127"/>
      <c r="E430" s="127"/>
      <c r="F430" s="127"/>
      <c r="G430" s="127"/>
      <c r="H430" s="167"/>
      <c r="I430" s="167"/>
      <c r="J430" s="167"/>
      <c r="K430" s="168"/>
      <c r="L430" s="127"/>
      <c r="M430" s="127"/>
      <c r="N430" s="127"/>
      <c r="O430" s="127"/>
      <c r="P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  <c r="AI430" s="127"/>
      <c r="AJ430" s="127"/>
      <c r="AK430" s="127"/>
      <c r="AL430" s="127"/>
      <c r="AM430" s="127"/>
      <c r="AN430" s="127"/>
      <c r="AO430" s="127"/>
      <c r="AP430" s="127"/>
      <c r="AQ430" s="127"/>
    </row>
    <row r="431" spans="1:43">
      <c r="A431" s="127"/>
      <c r="B431" s="169"/>
      <c r="C431" s="127"/>
      <c r="D431" s="127"/>
      <c r="E431" s="127"/>
      <c r="F431" s="127"/>
      <c r="G431" s="127"/>
      <c r="H431" s="167"/>
      <c r="I431" s="167"/>
      <c r="J431" s="167"/>
      <c r="K431" s="168"/>
      <c r="L431" s="127"/>
      <c r="M431" s="127"/>
      <c r="N431" s="127"/>
      <c r="O431" s="127"/>
      <c r="P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  <c r="AI431" s="127"/>
      <c r="AJ431" s="127"/>
      <c r="AK431" s="127"/>
      <c r="AL431" s="127"/>
      <c r="AM431" s="127"/>
      <c r="AN431" s="127"/>
      <c r="AO431" s="127"/>
      <c r="AP431" s="127"/>
      <c r="AQ431" s="127"/>
    </row>
    <row r="432" spans="1:43">
      <c r="A432" s="127"/>
      <c r="B432" s="169"/>
      <c r="C432" s="127"/>
      <c r="D432" s="127"/>
      <c r="E432" s="127"/>
      <c r="F432" s="127"/>
      <c r="G432" s="127"/>
      <c r="H432" s="167"/>
      <c r="I432" s="167"/>
      <c r="J432" s="167"/>
      <c r="K432" s="168"/>
      <c r="L432" s="127"/>
      <c r="M432" s="127"/>
      <c r="N432" s="127"/>
      <c r="O432" s="127"/>
      <c r="P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  <c r="AI432" s="127"/>
      <c r="AJ432" s="127"/>
      <c r="AK432" s="127"/>
      <c r="AL432" s="127"/>
      <c r="AM432" s="127"/>
      <c r="AN432" s="127"/>
      <c r="AO432" s="127"/>
      <c r="AP432" s="127"/>
      <c r="AQ432" s="127"/>
    </row>
    <row r="433" spans="1:43">
      <c r="A433" s="127"/>
      <c r="B433" s="169"/>
      <c r="C433" s="127"/>
      <c r="D433" s="127"/>
      <c r="E433" s="127"/>
      <c r="F433" s="127"/>
      <c r="G433" s="127"/>
      <c r="H433" s="167"/>
      <c r="I433" s="167"/>
      <c r="J433" s="167"/>
      <c r="K433" s="168"/>
      <c r="L433" s="127"/>
      <c r="M433" s="127"/>
      <c r="N433" s="127"/>
      <c r="O433" s="127"/>
      <c r="P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  <c r="AI433" s="127"/>
      <c r="AJ433" s="127"/>
      <c r="AK433" s="127"/>
      <c r="AL433" s="127"/>
      <c r="AM433" s="127"/>
      <c r="AN433" s="127"/>
      <c r="AO433" s="127"/>
      <c r="AP433" s="127"/>
      <c r="AQ433" s="127"/>
    </row>
    <row r="434" spans="1:43">
      <c r="A434" s="127"/>
      <c r="B434" s="169"/>
      <c r="C434" s="127"/>
      <c r="D434" s="127"/>
      <c r="E434" s="127"/>
      <c r="F434" s="127"/>
      <c r="G434" s="127"/>
      <c r="H434" s="167"/>
      <c r="I434" s="167"/>
      <c r="J434" s="167"/>
      <c r="K434" s="168"/>
      <c r="L434" s="127"/>
      <c r="M434" s="127"/>
      <c r="N434" s="127"/>
      <c r="O434" s="127"/>
      <c r="P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  <c r="AI434" s="127"/>
      <c r="AJ434" s="127"/>
      <c r="AK434" s="127"/>
      <c r="AL434" s="127"/>
      <c r="AM434" s="127"/>
      <c r="AN434" s="127"/>
      <c r="AO434" s="127"/>
      <c r="AP434" s="127"/>
      <c r="AQ434" s="127"/>
    </row>
    <row r="435" spans="1:43">
      <c r="A435" s="127"/>
      <c r="B435" s="169"/>
      <c r="C435" s="127"/>
      <c r="D435" s="127"/>
      <c r="E435" s="127"/>
      <c r="F435" s="127"/>
      <c r="G435" s="127"/>
      <c r="H435" s="167"/>
      <c r="I435" s="167"/>
      <c r="J435" s="167"/>
      <c r="K435" s="168"/>
      <c r="L435" s="127"/>
      <c r="M435" s="127"/>
      <c r="N435" s="127"/>
      <c r="O435" s="127"/>
      <c r="P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  <c r="AI435" s="127"/>
      <c r="AJ435" s="127"/>
      <c r="AK435" s="127"/>
      <c r="AL435" s="127"/>
      <c r="AM435" s="127"/>
      <c r="AN435" s="127"/>
      <c r="AO435" s="127"/>
      <c r="AP435" s="127"/>
      <c r="AQ435" s="127"/>
    </row>
    <row r="436" spans="1:43">
      <c r="A436" s="127"/>
      <c r="B436" s="169"/>
      <c r="C436" s="127"/>
      <c r="D436" s="127"/>
      <c r="E436" s="127"/>
      <c r="F436" s="127"/>
      <c r="G436" s="127"/>
      <c r="H436" s="167"/>
      <c r="I436" s="167"/>
      <c r="J436" s="167"/>
      <c r="K436" s="168"/>
      <c r="L436" s="127"/>
      <c r="M436" s="127"/>
      <c r="N436" s="127"/>
      <c r="O436" s="127"/>
      <c r="P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  <c r="AI436" s="127"/>
      <c r="AJ436" s="127"/>
      <c r="AK436" s="127"/>
      <c r="AL436" s="127"/>
      <c r="AM436" s="127"/>
      <c r="AN436" s="127"/>
      <c r="AO436" s="127"/>
      <c r="AP436" s="127"/>
      <c r="AQ436" s="127"/>
    </row>
    <row r="437" spans="1:43">
      <c r="A437" s="127"/>
      <c r="B437" s="169"/>
      <c r="C437" s="127"/>
      <c r="D437" s="127"/>
      <c r="E437" s="127"/>
      <c r="F437" s="127"/>
      <c r="G437" s="127"/>
      <c r="H437" s="167"/>
      <c r="I437" s="167"/>
      <c r="J437" s="167"/>
      <c r="K437" s="168"/>
      <c r="L437" s="127"/>
      <c r="M437" s="127"/>
      <c r="N437" s="127"/>
      <c r="O437" s="127"/>
      <c r="P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  <c r="AI437" s="127"/>
      <c r="AJ437" s="127"/>
      <c r="AK437" s="127"/>
      <c r="AL437" s="127"/>
      <c r="AM437" s="127"/>
      <c r="AN437" s="127"/>
      <c r="AO437" s="127"/>
      <c r="AP437" s="127"/>
      <c r="AQ437" s="127"/>
    </row>
    <row r="438" spans="1:43">
      <c r="A438" s="127"/>
      <c r="B438" s="169"/>
      <c r="C438" s="127"/>
      <c r="D438" s="127"/>
      <c r="E438" s="127"/>
      <c r="F438" s="127"/>
      <c r="G438" s="127"/>
      <c r="H438" s="167"/>
      <c r="I438" s="167"/>
      <c r="J438" s="167"/>
      <c r="K438" s="168"/>
      <c r="L438" s="127"/>
      <c r="M438" s="127"/>
      <c r="N438" s="127"/>
      <c r="O438" s="127"/>
      <c r="P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  <c r="AI438" s="127"/>
      <c r="AJ438" s="127"/>
      <c r="AK438" s="127"/>
      <c r="AL438" s="127"/>
      <c r="AM438" s="127"/>
      <c r="AN438" s="127"/>
      <c r="AO438" s="127"/>
      <c r="AP438" s="127"/>
      <c r="AQ438" s="127"/>
    </row>
    <row r="439" spans="1:43">
      <c r="A439" s="127"/>
      <c r="B439" s="169"/>
      <c r="C439" s="127"/>
      <c r="D439" s="127"/>
      <c r="E439" s="127"/>
      <c r="F439" s="127"/>
      <c r="G439" s="127"/>
      <c r="H439" s="167"/>
      <c r="I439" s="167"/>
      <c r="J439" s="167"/>
      <c r="K439" s="168"/>
      <c r="L439" s="127"/>
      <c r="M439" s="127"/>
      <c r="N439" s="127"/>
      <c r="O439" s="127"/>
      <c r="P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  <c r="AI439" s="127"/>
      <c r="AJ439" s="127"/>
      <c r="AK439" s="127"/>
      <c r="AL439" s="127"/>
      <c r="AM439" s="127"/>
      <c r="AN439" s="127"/>
      <c r="AO439" s="127"/>
      <c r="AP439" s="127"/>
      <c r="AQ439" s="127"/>
    </row>
    <row r="440" spans="1:43">
      <c r="A440" s="127"/>
      <c r="B440" s="169"/>
      <c r="C440" s="127"/>
      <c r="D440" s="127"/>
      <c r="E440" s="127"/>
      <c r="F440" s="127"/>
      <c r="G440" s="127"/>
      <c r="H440" s="167"/>
      <c r="I440" s="167"/>
      <c r="J440" s="167"/>
      <c r="K440" s="168"/>
      <c r="L440" s="127"/>
      <c r="M440" s="127"/>
      <c r="N440" s="127"/>
      <c r="O440" s="127"/>
      <c r="P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  <c r="AI440" s="127"/>
      <c r="AJ440" s="127"/>
      <c r="AK440" s="127"/>
      <c r="AL440" s="127"/>
      <c r="AM440" s="127"/>
      <c r="AN440" s="127"/>
      <c r="AO440" s="127"/>
      <c r="AP440" s="127"/>
      <c r="AQ440" s="127"/>
    </row>
    <row r="441" spans="1:43">
      <c r="A441" s="127"/>
      <c r="B441" s="169"/>
      <c r="C441" s="127"/>
      <c r="D441" s="127"/>
      <c r="E441" s="127"/>
      <c r="F441" s="127"/>
      <c r="G441" s="127"/>
      <c r="H441" s="167"/>
      <c r="I441" s="167"/>
      <c r="J441" s="167"/>
      <c r="K441" s="168"/>
      <c r="L441" s="127"/>
      <c r="M441" s="127"/>
      <c r="N441" s="127"/>
      <c r="O441" s="127"/>
      <c r="P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  <c r="AI441" s="127"/>
      <c r="AJ441" s="127"/>
      <c r="AK441" s="127"/>
      <c r="AL441" s="127"/>
      <c r="AM441" s="127"/>
      <c r="AN441" s="127"/>
      <c r="AO441" s="127"/>
      <c r="AP441" s="127"/>
      <c r="AQ441" s="127"/>
    </row>
    <row r="442" spans="1:43">
      <c r="A442" s="127"/>
      <c r="B442" s="169"/>
      <c r="C442" s="127"/>
      <c r="D442" s="127"/>
      <c r="E442" s="127"/>
      <c r="F442" s="127"/>
      <c r="G442" s="127"/>
      <c r="H442" s="167"/>
      <c r="I442" s="167"/>
      <c r="J442" s="167"/>
      <c r="K442" s="168"/>
      <c r="L442" s="127"/>
      <c r="M442" s="127"/>
      <c r="N442" s="127"/>
      <c r="O442" s="127"/>
      <c r="P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  <c r="AI442" s="127"/>
      <c r="AJ442" s="127"/>
      <c r="AK442" s="127"/>
      <c r="AL442" s="127"/>
      <c r="AM442" s="127"/>
      <c r="AN442" s="127"/>
      <c r="AO442" s="127"/>
      <c r="AP442" s="127"/>
      <c r="AQ442" s="127"/>
    </row>
    <row r="443" spans="1:43">
      <c r="A443" s="127"/>
      <c r="B443" s="169"/>
      <c r="C443" s="127"/>
      <c r="D443" s="127"/>
      <c r="E443" s="127"/>
      <c r="F443" s="127"/>
      <c r="G443" s="127"/>
      <c r="H443" s="167"/>
      <c r="I443" s="167"/>
      <c r="J443" s="167"/>
      <c r="K443" s="168"/>
      <c r="L443" s="127"/>
      <c r="M443" s="127"/>
      <c r="N443" s="127"/>
      <c r="O443" s="127"/>
      <c r="P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  <c r="AI443" s="127"/>
      <c r="AJ443" s="127"/>
      <c r="AK443" s="127"/>
      <c r="AL443" s="127"/>
      <c r="AM443" s="127"/>
      <c r="AN443" s="127"/>
      <c r="AO443" s="127"/>
      <c r="AP443" s="127"/>
      <c r="AQ443" s="127"/>
    </row>
    <row r="444" spans="1:43">
      <c r="A444" s="127"/>
      <c r="B444" s="169"/>
      <c r="C444" s="127"/>
      <c r="D444" s="127"/>
      <c r="E444" s="127"/>
      <c r="F444" s="127"/>
      <c r="G444" s="127"/>
      <c r="H444" s="167"/>
      <c r="I444" s="167"/>
      <c r="J444" s="167"/>
      <c r="K444" s="168"/>
      <c r="L444" s="127"/>
      <c r="M444" s="127"/>
      <c r="N444" s="127"/>
      <c r="O444" s="127"/>
      <c r="P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  <c r="AI444" s="127"/>
      <c r="AJ444" s="127"/>
      <c r="AK444" s="127"/>
      <c r="AL444" s="127"/>
      <c r="AM444" s="127"/>
      <c r="AN444" s="127"/>
      <c r="AO444" s="127"/>
      <c r="AP444" s="127"/>
      <c r="AQ444" s="127"/>
    </row>
    <row r="445" spans="1:43">
      <c r="A445" s="127"/>
      <c r="B445" s="169"/>
      <c r="C445" s="127"/>
      <c r="D445" s="127"/>
      <c r="E445" s="127"/>
      <c r="F445" s="127"/>
      <c r="G445" s="127"/>
      <c r="H445" s="167"/>
      <c r="I445" s="167"/>
      <c r="J445" s="167"/>
      <c r="K445" s="168"/>
      <c r="L445" s="127"/>
      <c r="M445" s="127"/>
      <c r="N445" s="127"/>
      <c r="O445" s="127"/>
      <c r="P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  <c r="AI445" s="127"/>
      <c r="AJ445" s="127"/>
      <c r="AK445" s="127"/>
      <c r="AL445" s="127"/>
      <c r="AM445" s="127"/>
      <c r="AN445" s="127"/>
      <c r="AO445" s="127"/>
      <c r="AP445" s="127"/>
      <c r="AQ445" s="127"/>
    </row>
    <row r="446" spans="1:43">
      <c r="A446" s="127"/>
      <c r="B446" s="169"/>
      <c r="C446" s="127"/>
      <c r="D446" s="127"/>
      <c r="E446" s="127"/>
      <c r="F446" s="127"/>
      <c r="G446" s="127"/>
      <c r="H446" s="167"/>
      <c r="I446" s="167"/>
      <c r="J446" s="167"/>
      <c r="K446" s="168"/>
      <c r="L446" s="127"/>
      <c r="M446" s="127"/>
      <c r="N446" s="127"/>
      <c r="O446" s="127"/>
      <c r="P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  <c r="AI446" s="127"/>
      <c r="AJ446" s="127"/>
      <c r="AK446" s="127"/>
      <c r="AL446" s="127"/>
      <c r="AM446" s="127"/>
      <c r="AN446" s="127"/>
      <c r="AO446" s="127"/>
      <c r="AP446" s="127"/>
      <c r="AQ446" s="127"/>
    </row>
    <row r="447" spans="1:43">
      <c r="A447" s="127"/>
      <c r="B447" s="169"/>
      <c r="C447" s="127"/>
      <c r="D447" s="127"/>
      <c r="E447" s="127"/>
      <c r="F447" s="127"/>
      <c r="G447" s="127"/>
      <c r="H447" s="167"/>
      <c r="I447" s="167"/>
      <c r="J447" s="167"/>
      <c r="K447" s="168"/>
      <c r="L447" s="127"/>
      <c r="M447" s="127"/>
      <c r="N447" s="127"/>
      <c r="O447" s="127"/>
      <c r="P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  <c r="AI447" s="127"/>
      <c r="AJ447" s="127"/>
      <c r="AK447" s="127"/>
      <c r="AL447" s="127"/>
      <c r="AM447" s="127"/>
      <c r="AN447" s="127"/>
      <c r="AO447" s="127"/>
      <c r="AP447" s="127"/>
      <c r="AQ447" s="127"/>
    </row>
    <row r="448" spans="1:43">
      <c r="A448" s="127"/>
      <c r="B448" s="169"/>
      <c r="C448" s="127"/>
      <c r="D448" s="127"/>
      <c r="E448" s="127"/>
      <c r="F448" s="127"/>
      <c r="G448" s="127"/>
      <c r="H448" s="167"/>
      <c r="I448" s="167"/>
      <c r="J448" s="167"/>
      <c r="K448" s="168"/>
      <c r="L448" s="127"/>
      <c r="M448" s="127"/>
      <c r="N448" s="127"/>
      <c r="O448" s="127"/>
      <c r="P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  <c r="AI448" s="127"/>
      <c r="AJ448" s="127"/>
      <c r="AK448" s="127"/>
      <c r="AL448" s="127"/>
      <c r="AM448" s="127"/>
      <c r="AN448" s="127"/>
      <c r="AO448" s="127"/>
      <c r="AP448" s="127"/>
      <c r="AQ448" s="127"/>
    </row>
    <row r="449" spans="1:43">
      <c r="A449" s="127"/>
      <c r="B449" s="169"/>
      <c r="C449" s="127"/>
      <c r="D449" s="127"/>
      <c r="E449" s="127"/>
      <c r="F449" s="127"/>
      <c r="G449" s="127"/>
      <c r="H449" s="167"/>
      <c r="I449" s="167"/>
      <c r="J449" s="167"/>
      <c r="K449" s="168"/>
      <c r="L449" s="127"/>
      <c r="M449" s="127"/>
      <c r="N449" s="127"/>
      <c r="O449" s="127"/>
      <c r="P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  <c r="AI449" s="127"/>
      <c r="AJ449" s="127"/>
      <c r="AK449" s="127"/>
      <c r="AL449" s="127"/>
      <c r="AM449" s="127"/>
      <c r="AN449" s="127"/>
      <c r="AO449" s="127"/>
      <c r="AP449" s="127"/>
      <c r="AQ449" s="127"/>
    </row>
    <row r="450" spans="1:43">
      <c r="A450" s="127"/>
      <c r="B450" s="169"/>
      <c r="C450" s="127"/>
      <c r="D450" s="127"/>
      <c r="E450" s="127"/>
      <c r="F450" s="127"/>
      <c r="G450" s="127"/>
      <c r="H450" s="167"/>
      <c r="I450" s="167"/>
      <c r="J450" s="167"/>
      <c r="K450" s="168"/>
      <c r="L450" s="127"/>
      <c r="M450" s="127"/>
      <c r="N450" s="127"/>
      <c r="O450" s="127"/>
      <c r="P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  <c r="AI450" s="127"/>
      <c r="AJ450" s="127"/>
      <c r="AK450" s="127"/>
      <c r="AL450" s="127"/>
      <c r="AM450" s="127"/>
      <c r="AN450" s="127"/>
      <c r="AO450" s="127"/>
      <c r="AP450" s="127"/>
      <c r="AQ450" s="127"/>
    </row>
    <row r="451" spans="1:43">
      <c r="A451" s="127"/>
      <c r="B451" s="169"/>
      <c r="C451" s="127"/>
      <c r="D451" s="127"/>
      <c r="E451" s="127"/>
      <c r="F451" s="127"/>
      <c r="G451" s="127"/>
      <c r="H451" s="167"/>
      <c r="I451" s="167"/>
      <c r="J451" s="167"/>
      <c r="K451" s="168"/>
      <c r="L451" s="127"/>
      <c r="M451" s="127"/>
      <c r="N451" s="127"/>
      <c r="O451" s="127"/>
      <c r="P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  <c r="AI451" s="127"/>
      <c r="AJ451" s="127"/>
      <c r="AK451" s="127"/>
      <c r="AL451" s="127"/>
      <c r="AM451" s="127"/>
      <c r="AN451" s="127"/>
      <c r="AO451" s="127"/>
      <c r="AP451" s="127"/>
      <c r="AQ451" s="127"/>
    </row>
    <row r="452" spans="1:43">
      <c r="A452" s="127"/>
      <c r="B452" s="169"/>
      <c r="C452" s="127"/>
      <c r="D452" s="127"/>
      <c r="E452" s="127"/>
      <c r="F452" s="127"/>
      <c r="G452" s="127"/>
      <c r="H452" s="167"/>
      <c r="I452" s="167"/>
      <c r="J452" s="167"/>
      <c r="K452" s="168"/>
      <c r="L452" s="127"/>
      <c r="M452" s="127"/>
      <c r="N452" s="127"/>
      <c r="O452" s="127"/>
      <c r="P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  <c r="AI452" s="127"/>
      <c r="AJ452" s="127"/>
      <c r="AK452" s="127"/>
      <c r="AL452" s="127"/>
      <c r="AM452" s="127"/>
      <c r="AN452" s="127"/>
      <c r="AO452" s="127"/>
      <c r="AP452" s="127"/>
      <c r="AQ452" s="127"/>
    </row>
    <row r="453" spans="1:43">
      <c r="A453" s="127"/>
      <c r="B453" s="169"/>
      <c r="C453" s="127"/>
      <c r="D453" s="127"/>
      <c r="E453" s="127"/>
      <c r="F453" s="127"/>
      <c r="G453" s="127"/>
      <c r="H453" s="167"/>
      <c r="I453" s="167"/>
      <c r="J453" s="167"/>
      <c r="K453" s="168"/>
      <c r="L453" s="127"/>
      <c r="M453" s="127"/>
      <c r="N453" s="127"/>
      <c r="O453" s="127"/>
      <c r="P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  <c r="AI453" s="127"/>
      <c r="AJ453" s="127"/>
      <c r="AK453" s="127"/>
      <c r="AL453" s="127"/>
      <c r="AM453" s="127"/>
      <c r="AN453" s="127"/>
      <c r="AO453" s="127"/>
      <c r="AP453" s="127"/>
      <c r="AQ453" s="127"/>
    </row>
    <row r="454" spans="1:43">
      <c r="A454" s="127"/>
      <c r="B454" s="169"/>
      <c r="C454" s="127"/>
      <c r="D454" s="127"/>
      <c r="E454" s="127"/>
      <c r="F454" s="127"/>
      <c r="G454" s="127"/>
      <c r="H454" s="167"/>
      <c r="I454" s="167"/>
      <c r="J454" s="167"/>
      <c r="K454" s="168"/>
      <c r="L454" s="127"/>
      <c r="M454" s="127"/>
      <c r="N454" s="127"/>
      <c r="O454" s="127"/>
      <c r="P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  <c r="AI454" s="127"/>
      <c r="AJ454" s="127"/>
      <c r="AK454" s="127"/>
      <c r="AL454" s="127"/>
      <c r="AM454" s="127"/>
      <c r="AN454" s="127"/>
      <c r="AO454" s="127"/>
      <c r="AP454" s="127"/>
      <c r="AQ454" s="127"/>
    </row>
    <row r="455" spans="1:43">
      <c r="A455" s="127"/>
      <c r="B455" s="169"/>
      <c r="C455" s="127"/>
      <c r="D455" s="127"/>
      <c r="E455" s="127"/>
      <c r="F455" s="127"/>
      <c r="G455" s="127"/>
      <c r="H455" s="167"/>
      <c r="I455" s="167"/>
      <c r="J455" s="167"/>
      <c r="K455" s="168"/>
      <c r="L455" s="127"/>
      <c r="M455" s="127"/>
      <c r="N455" s="127"/>
      <c r="O455" s="127"/>
      <c r="P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  <c r="AI455" s="127"/>
      <c r="AJ455" s="127"/>
      <c r="AK455" s="127"/>
      <c r="AL455" s="127"/>
      <c r="AM455" s="127"/>
      <c r="AN455" s="127"/>
      <c r="AO455" s="127"/>
      <c r="AP455" s="127"/>
      <c r="AQ455" s="127"/>
    </row>
    <row r="456" spans="1:43">
      <c r="A456" s="127"/>
      <c r="B456" s="169"/>
      <c r="C456" s="127"/>
      <c r="D456" s="127"/>
      <c r="E456" s="127"/>
      <c r="F456" s="127"/>
      <c r="G456" s="127"/>
      <c r="H456" s="167"/>
      <c r="I456" s="167"/>
      <c r="J456" s="167"/>
      <c r="K456" s="168"/>
      <c r="L456" s="127"/>
      <c r="M456" s="127"/>
      <c r="N456" s="127"/>
      <c r="O456" s="127"/>
      <c r="P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  <c r="AI456" s="127"/>
      <c r="AJ456" s="127"/>
      <c r="AK456" s="127"/>
      <c r="AL456" s="127"/>
      <c r="AM456" s="127"/>
      <c r="AN456" s="127"/>
      <c r="AO456" s="127"/>
      <c r="AP456" s="127"/>
      <c r="AQ456" s="127"/>
    </row>
    <row r="457" spans="1:43">
      <c r="A457" s="127"/>
      <c r="B457" s="169"/>
      <c r="C457" s="127"/>
      <c r="D457" s="127"/>
      <c r="E457" s="127"/>
      <c r="F457" s="127"/>
      <c r="G457" s="127"/>
      <c r="H457" s="167"/>
      <c r="I457" s="167"/>
      <c r="J457" s="167"/>
      <c r="K457" s="168"/>
      <c r="L457" s="127"/>
      <c r="M457" s="127"/>
      <c r="N457" s="127"/>
      <c r="O457" s="127"/>
      <c r="P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  <c r="AI457" s="127"/>
      <c r="AJ457" s="127"/>
      <c r="AK457" s="127"/>
      <c r="AL457" s="127"/>
      <c r="AM457" s="127"/>
      <c r="AN457" s="127"/>
      <c r="AO457" s="127"/>
      <c r="AP457" s="127"/>
      <c r="AQ457" s="127"/>
    </row>
    <row r="458" spans="1:43">
      <c r="A458" s="127"/>
      <c r="B458" s="169"/>
      <c r="C458" s="127"/>
      <c r="D458" s="127"/>
      <c r="E458" s="127"/>
      <c r="F458" s="127"/>
      <c r="G458" s="127"/>
      <c r="H458" s="167"/>
      <c r="I458" s="167"/>
      <c r="J458" s="167"/>
      <c r="K458" s="168"/>
      <c r="L458" s="127"/>
      <c r="M458" s="127"/>
      <c r="N458" s="127"/>
      <c r="O458" s="127"/>
      <c r="P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  <c r="AI458" s="127"/>
      <c r="AJ458" s="127"/>
      <c r="AK458" s="127"/>
      <c r="AL458" s="127"/>
      <c r="AM458" s="127"/>
      <c r="AN458" s="127"/>
      <c r="AO458" s="127"/>
      <c r="AP458" s="127"/>
      <c r="AQ458" s="127"/>
    </row>
    <row r="459" spans="1:43">
      <c r="A459" s="127"/>
      <c r="B459" s="169"/>
      <c r="C459" s="127"/>
      <c r="D459" s="127"/>
      <c r="E459" s="127"/>
      <c r="F459" s="127"/>
      <c r="G459" s="127"/>
      <c r="H459" s="167"/>
      <c r="I459" s="167"/>
      <c r="J459" s="167"/>
      <c r="K459" s="168"/>
      <c r="L459" s="127"/>
      <c r="M459" s="127"/>
      <c r="N459" s="127"/>
      <c r="O459" s="127"/>
      <c r="P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  <c r="AI459" s="127"/>
      <c r="AJ459" s="127"/>
      <c r="AK459" s="127"/>
      <c r="AL459" s="127"/>
      <c r="AM459" s="127"/>
      <c r="AN459" s="127"/>
      <c r="AO459" s="127"/>
      <c r="AP459" s="127"/>
      <c r="AQ459" s="127"/>
    </row>
    <row r="460" spans="1:43">
      <c r="A460" s="127"/>
      <c r="B460" s="169"/>
      <c r="C460" s="127"/>
      <c r="D460" s="127"/>
      <c r="E460" s="127"/>
      <c r="F460" s="127"/>
      <c r="G460" s="127"/>
      <c r="H460" s="167"/>
      <c r="I460" s="167"/>
      <c r="J460" s="167"/>
      <c r="K460" s="168"/>
      <c r="L460" s="127"/>
      <c r="M460" s="127"/>
      <c r="N460" s="127"/>
      <c r="O460" s="127"/>
      <c r="P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  <c r="AI460" s="127"/>
      <c r="AJ460" s="127"/>
      <c r="AK460" s="127"/>
      <c r="AL460" s="127"/>
      <c r="AM460" s="127"/>
      <c r="AN460" s="127"/>
      <c r="AO460" s="127"/>
      <c r="AP460" s="127"/>
      <c r="AQ460" s="127"/>
    </row>
    <row r="461" spans="1:43">
      <c r="A461" s="127"/>
      <c r="B461" s="169"/>
      <c r="C461" s="127"/>
      <c r="D461" s="127"/>
      <c r="E461" s="127"/>
      <c r="F461" s="127"/>
      <c r="G461" s="127"/>
      <c r="H461" s="167"/>
      <c r="I461" s="167"/>
      <c r="J461" s="167"/>
      <c r="K461" s="168"/>
      <c r="L461" s="127"/>
      <c r="M461" s="127"/>
      <c r="N461" s="127"/>
      <c r="O461" s="127"/>
      <c r="P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  <c r="AI461" s="127"/>
      <c r="AJ461" s="127"/>
      <c r="AK461" s="127"/>
      <c r="AL461" s="127"/>
      <c r="AM461" s="127"/>
      <c r="AN461" s="127"/>
      <c r="AO461" s="127"/>
      <c r="AP461" s="127"/>
      <c r="AQ461" s="127"/>
    </row>
    <row r="462" spans="1:43">
      <c r="A462" s="127"/>
      <c r="B462" s="169"/>
      <c r="C462" s="127"/>
      <c r="D462" s="127"/>
      <c r="E462" s="127"/>
      <c r="F462" s="127"/>
      <c r="G462" s="127"/>
      <c r="H462" s="167"/>
      <c r="I462" s="167"/>
      <c r="J462" s="167"/>
      <c r="K462" s="168"/>
      <c r="L462" s="127"/>
      <c r="M462" s="127"/>
      <c r="N462" s="127"/>
      <c r="O462" s="127"/>
      <c r="P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  <c r="AI462" s="127"/>
      <c r="AJ462" s="127"/>
      <c r="AK462" s="127"/>
      <c r="AL462" s="127"/>
      <c r="AM462" s="127"/>
      <c r="AN462" s="127"/>
      <c r="AO462" s="127"/>
      <c r="AP462" s="127"/>
      <c r="AQ462" s="127"/>
    </row>
    <row r="463" spans="1:43">
      <c r="A463" s="127"/>
      <c r="B463" s="169"/>
      <c r="C463" s="127"/>
      <c r="D463" s="127"/>
      <c r="E463" s="127"/>
      <c r="F463" s="127"/>
      <c r="G463" s="127"/>
      <c r="H463" s="167"/>
      <c r="I463" s="167"/>
      <c r="J463" s="167"/>
      <c r="K463" s="168"/>
      <c r="L463" s="127"/>
      <c r="M463" s="127"/>
      <c r="N463" s="127"/>
      <c r="O463" s="127"/>
      <c r="P463" s="127"/>
      <c r="Q463" s="127"/>
      <c r="R463" s="127"/>
      <c r="S463" s="127"/>
      <c r="T463" s="127"/>
      <c r="U463" s="127"/>
      <c r="V463" s="127"/>
      <c r="W463" s="127"/>
      <c r="X463" s="127"/>
      <c r="Y463" s="127"/>
    </row>
    <row r="464" spans="1:43">
      <c r="A464" s="127"/>
      <c r="B464" s="169"/>
      <c r="C464" s="127"/>
      <c r="D464" s="127"/>
      <c r="E464" s="127"/>
      <c r="F464" s="127"/>
      <c r="G464" s="127"/>
      <c r="H464" s="167"/>
      <c r="I464" s="167"/>
      <c r="J464" s="167"/>
      <c r="K464" s="168"/>
      <c r="L464" s="127"/>
      <c r="M464" s="127"/>
      <c r="N464" s="127"/>
      <c r="O464" s="127"/>
      <c r="P464" s="127"/>
      <c r="Q464" s="127"/>
      <c r="R464" s="127"/>
      <c r="S464" s="127"/>
      <c r="T464" s="127"/>
      <c r="U464" s="127"/>
      <c r="V464" s="127"/>
      <c r="W464" s="127"/>
      <c r="X464" s="127"/>
      <c r="Y464" s="127"/>
    </row>
    <row r="465" spans="1:25">
      <c r="A465" s="127"/>
      <c r="B465" s="169"/>
      <c r="C465" s="127"/>
      <c r="D465" s="127"/>
      <c r="E465" s="127"/>
      <c r="F465" s="127"/>
      <c r="G465" s="127"/>
      <c r="H465" s="167"/>
      <c r="I465" s="167"/>
      <c r="J465" s="167"/>
      <c r="K465" s="168"/>
      <c r="L465" s="127"/>
      <c r="M465" s="127"/>
      <c r="N465" s="127"/>
      <c r="O465" s="127"/>
      <c r="P465" s="127"/>
      <c r="Q465" s="127"/>
      <c r="R465" s="127"/>
      <c r="S465" s="127"/>
      <c r="T465" s="127"/>
      <c r="U465" s="127"/>
      <c r="V465" s="127"/>
      <c r="W465" s="127"/>
      <c r="X465" s="127"/>
      <c r="Y465" s="127"/>
    </row>
    <row r="466" spans="1:25">
      <c r="A466" s="127"/>
      <c r="B466" s="169"/>
      <c r="C466" s="127"/>
      <c r="D466" s="127"/>
      <c r="E466" s="127"/>
      <c r="F466" s="127"/>
      <c r="G466" s="127"/>
      <c r="H466" s="167"/>
      <c r="I466" s="167"/>
      <c r="J466" s="167"/>
      <c r="K466" s="168"/>
      <c r="L466" s="127"/>
      <c r="M466" s="127"/>
      <c r="N466" s="127"/>
      <c r="O466" s="127"/>
      <c r="P466" s="127"/>
      <c r="Q466" s="127"/>
      <c r="R466" s="127"/>
      <c r="S466" s="127"/>
      <c r="T466" s="127"/>
      <c r="U466" s="127"/>
      <c r="V466" s="127"/>
      <c r="W466" s="127"/>
      <c r="X466" s="127"/>
      <c r="Y466" s="127"/>
    </row>
    <row r="467" spans="1:25">
      <c r="A467" s="127"/>
      <c r="B467" s="169"/>
      <c r="C467" s="127"/>
      <c r="D467" s="127"/>
      <c r="E467" s="127"/>
      <c r="F467" s="127"/>
      <c r="G467" s="127"/>
      <c r="H467" s="167"/>
      <c r="I467" s="167"/>
      <c r="J467" s="167"/>
      <c r="K467" s="168"/>
      <c r="L467" s="127"/>
      <c r="M467" s="127"/>
      <c r="N467" s="127"/>
      <c r="O467" s="127"/>
      <c r="P467" s="127"/>
      <c r="Q467" s="127"/>
      <c r="R467" s="127"/>
      <c r="S467" s="127"/>
      <c r="T467" s="127"/>
      <c r="U467" s="127"/>
      <c r="V467" s="127"/>
      <c r="W467" s="127"/>
      <c r="X467" s="127"/>
      <c r="Y467" s="127"/>
    </row>
    <row r="468" spans="1:25">
      <c r="A468" s="127"/>
      <c r="B468" s="169"/>
      <c r="C468" s="127"/>
      <c r="D468" s="127"/>
      <c r="E468" s="127"/>
      <c r="F468" s="127"/>
      <c r="G468" s="127"/>
      <c r="H468" s="167"/>
      <c r="I468" s="167"/>
      <c r="J468" s="167"/>
      <c r="K468" s="168"/>
      <c r="L468" s="127"/>
      <c r="M468" s="127"/>
      <c r="N468" s="127"/>
      <c r="O468" s="127"/>
      <c r="P468" s="127"/>
      <c r="Q468" s="127"/>
      <c r="R468" s="127"/>
      <c r="S468" s="127"/>
      <c r="T468" s="127"/>
      <c r="U468" s="127"/>
      <c r="V468" s="127"/>
      <c r="W468" s="127"/>
      <c r="X468" s="127"/>
      <c r="Y468" s="127"/>
    </row>
    <row r="469" spans="1:25">
      <c r="A469" s="127"/>
      <c r="B469" s="169"/>
      <c r="C469" s="127"/>
      <c r="D469" s="127"/>
      <c r="E469" s="127"/>
      <c r="F469" s="127"/>
      <c r="G469" s="127"/>
      <c r="H469" s="167"/>
      <c r="I469" s="167"/>
      <c r="J469" s="167"/>
      <c r="K469" s="168"/>
      <c r="L469" s="127"/>
      <c r="M469" s="127"/>
      <c r="N469" s="127"/>
      <c r="O469" s="127"/>
      <c r="P469" s="127"/>
      <c r="Q469" s="127"/>
      <c r="R469" s="127"/>
      <c r="S469" s="127"/>
      <c r="T469" s="127"/>
      <c r="U469" s="127"/>
      <c r="V469" s="127"/>
      <c r="W469" s="127"/>
      <c r="X469" s="127"/>
      <c r="Y469" s="127"/>
    </row>
    <row r="470" spans="1:25">
      <c r="A470" s="127"/>
      <c r="B470" s="169"/>
      <c r="C470" s="127"/>
      <c r="D470" s="127"/>
      <c r="E470" s="127"/>
      <c r="F470" s="127"/>
      <c r="G470" s="127"/>
      <c r="H470" s="167"/>
      <c r="I470" s="167"/>
      <c r="J470" s="167"/>
      <c r="K470" s="168"/>
      <c r="L470" s="127"/>
      <c r="M470" s="127"/>
      <c r="N470" s="127"/>
      <c r="O470" s="127"/>
      <c r="P470" s="127"/>
      <c r="Q470" s="127"/>
      <c r="R470" s="127"/>
      <c r="S470" s="127"/>
      <c r="T470" s="127"/>
      <c r="U470" s="127"/>
      <c r="V470" s="127"/>
      <c r="W470" s="127"/>
      <c r="X470" s="127"/>
      <c r="Y470" s="127"/>
    </row>
    <row r="471" spans="1:25">
      <c r="A471" s="127"/>
      <c r="B471" s="169"/>
      <c r="C471" s="127"/>
      <c r="D471" s="127"/>
      <c r="E471" s="127"/>
      <c r="F471" s="127"/>
      <c r="G471" s="127"/>
      <c r="H471" s="167"/>
      <c r="I471" s="167"/>
      <c r="J471" s="167"/>
      <c r="K471" s="168"/>
      <c r="L471" s="127"/>
      <c r="M471" s="127"/>
      <c r="N471" s="127"/>
      <c r="O471" s="127"/>
      <c r="P471" s="127"/>
      <c r="Q471" s="127"/>
      <c r="R471" s="127"/>
      <c r="S471" s="127"/>
      <c r="T471" s="127"/>
      <c r="U471" s="127"/>
      <c r="V471" s="127"/>
      <c r="W471" s="127"/>
      <c r="X471" s="127"/>
      <c r="Y471" s="127"/>
    </row>
    <row r="472" spans="1:25">
      <c r="A472" s="127"/>
      <c r="B472" s="169"/>
      <c r="C472" s="127"/>
      <c r="D472" s="127"/>
      <c r="E472" s="127"/>
      <c r="F472" s="127"/>
      <c r="G472" s="127"/>
      <c r="H472" s="167"/>
      <c r="I472" s="167"/>
      <c r="J472" s="167"/>
      <c r="K472" s="168"/>
      <c r="L472" s="127"/>
      <c r="M472" s="127"/>
      <c r="N472" s="127"/>
      <c r="O472" s="127"/>
      <c r="P472" s="127"/>
      <c r="Q472" s="127"/>
      <c r="R472" s="127"/>
      <c r="S472" s="127"/>
      <c r="T472" s="127"/>
      <c r="U472" s="127"/>
      <c r="V472" s="127"/>
      <c r="W472" s="127"/>
      <c r="X472" s="127"/>
      <c r="Y472" s="127"/>
    </row>
    <row r="473" spans="1:25">
      <c r="A473" s="127"/>
      <c r="B473" s="169"/>
      <c r="C473" s="127"/>
      <c r="D473" s="127"/>
      <c r="E473" s="127"/>
      <c r="F473" s="127"/>
      <c r="G473" s="127"/>
      <c r="H473" s="167"/>
      <c r="I473" s="167"/>
      <c r="J473" s="167"/>
      <c r="K473" s="168"/>
      <c r="L473" s="127"/>
      <c r="M473" s="127"/>
      <c r="N473" s="127"/>
      <c r="O473" s="127"/>
      <c r="P473" s="127"/>
      <c r="Q473" s="127"/>
      <c r="R473" s="127"/>
      <c r="S473" s="127"/>
      <c r="T473" s="127"/>
      <c r="U473" s="127"/>
      <c r="V473" s="127"/>
      <c r="W473" s="127"/>
      <c r="X473" s="127"/>
      <c r="Y473" s="127"/>
    </row>
    <row r="474" spans="1:25">
      <c r="A474" s="127"/>
      <c r="B474" s="169"/>
      <c r="C474" s="127"/>
      <c r="D474" s="127"/>
      <c r="E474" s="127"/>
      <c r="F474" s="127"/>
      <c r="G474" s="127"/>
      <c r="H474" s="167"/>
      <c r="I474" s="167"/>
      <c r="J474" s="167"/>
      <c r="K474" s="168"/>
      <c r="L474" s="127"/>
      <c r="M474" s="127"/>
      <c r="N474" s="127"/>
      <c r="O474" s="127"/>
      <c r="P474" s="127"/>
      <c r="Q474" s="127"/>
      <c r="R474" s="127"/>
      <c r="S474" s="127"/>
      <c r="T474" s="127"/>
      <c r="U474" s="127"/>
      <c r="V474" s="127"/>
      <c r="W474" s="127"/>
      <c r="X474" s="127"/>
      <c r="Y474" s="127"/>
    </row>
    <row r="475" spans="1:25">
      <c r="A475" s="127"/>
      <c r="B475" s="169"/>
      <c r="C475" s="127"/>
      <c r="D475" s="127"/>
      <c r="E475" s="127"/>
      <c r="F475" s="127"/>
      <c r="G475" s="127"/>
      <c r="H475" s="167"/>
      <c r="I475" s="167"/>
      <c r="J475" s="167"/>
      <c r="K475" s="168"/>
      <c r="L475" s="127"/>
      <c r="M475" s="127"/>
      <c r="N475" s="127"/>
      <c r="O475" s="127"/>
      <c r="P475" s="127"/>
      <c r="Q475" s="127"/>
      <c r="R475" s="127"/>
      <c r="S475" s="127"/>
      <c r="T475" s="127"/>
      <c r="U475" s="127"/>
      <c r="V475" s="127"/>
      <c r="W475" s="127"/>
      <c r="X475" s="127"/>
      <c r="Y475" s="127"/>
    </row>
    <row r="476" spans="1:25">
      <c r="A476" s="127"/>
      <c r="B476" s="169"/>
      <c r="C476" s="127"/>
      <c r="D476" s="127"/>
      <c r="E476" s="127"/>
      <c r="F476" s="127"/>
      <c r="G476" s="127"/>
      <c r="H476" s="167"/>
      <c r="I476" s="167"/>
      <c r="J476" s="167"/>
      <c r="K476" s="168"/>
      <c r="L476" s="127"/>
      <c r="M476" s="127"/>
      <c r="N476" s="127"/>
      <c r="O476" s="127"/>
      <c r="P476" s="127"/>
      <c r="Q476" s="127"/>
      <c r="R476" s="127"/>
      <c r="S476" s="127"/>
      <c r="T476" s="127"/>
      <c r="U476" s="127"/>
      <c r="V476" s="127"/>
      <c r="W476" s="127"/>
      <c r="X476" s="127"/>
      <c r="Y476" s="127"/>
    </row>
    <row r="477" spans="1:25">
      <c r="A477" s="127"/>
      <c r="B477" s="169"/>
      <c r="C477" s="127"/>
      <c r="D477" s="127"/>
      <c r="E477" s="127"/>
      <c r="F477" s="127"/>
      <c r="G477" s="127"/>
      <c r="H477" s="167"/>
      <c r="I477" s="167"/>
      <c r="J477" s="167"/>
      <c r="K477" s="168"/>
      <c r="L477" s="127"/>
      <c r="M477" s="127"/>
      <c r="N477" s="127"/>
      <c r="O477" s="127"/>
      <c r="P477" s="127"/>
      <c r="Q477" s="127"/>
      <c r="R477" s="127"/>
      <c r="S477" s="127"/>
      <c r="T477" s="127"/>
      <c r="U477" s="127"/>
      <c r="V477" s="127"/>
      <c r="W477" s="127"/>
      <c r="X477" s="127"/>
      <c r="Y477" s="127"/>
    </row>
    <row r="478" spans="1:25">
      <c r="A478" s="127"/>
      <c r="B478" s="169"/>
      <c r="C478" s="127"/>
      <c r="D478" s="127"/>
      <c r="E478" s="127"/>
      <c r="F478" s="127"/>
      <c r="G478" s="127"/>
      <c r="H478" s="167"/>
      <c r="I478" s="167"/>
      <c r="J478" s="167"/>
      <c r="K478" s="168"/>
      <c r="L478" s="127"/>
      <c r="M478" s="127"/>
      <c r="N478" s="127"/>
      <c r="O478" s="127"/>
      <c r="P478" s="127"/>
      <c r="Q478" s="127"/>
      <c r="R478" s="127"/>
      <c r="S478" s="127"/>
      <c r="T478" s="127"/>
      <c r="U478" s="127"/>
      <c r="V478" s="127"/>
      <c r="W478" s="127"/>
      <c r="X478" s="127"/>
      <c r="Y478" s="127"/>
    </row>
    <row r="479" spans="1:25">
      <c r="A479" s="127"/>
      <c r="B479" s="169"/>
      <c r="C479" s="127"/>
      <c r="D479" s="127"/>
      <c r="E479" s="127"/>
      <c r="F479" s="127"/>
      <c r="G479" s="127"/>
      <c r="H479" s="167"/>
      <c r="I479" s="167"/>
      <c r="J479" s="167"/>
      <c r="K479" s="168"/>
      <c r="L479" s="127"/>
      <c r="M479" s="127"/>
      <c r="N479" s="127"/>
      <c r="O479" s="127"/>
      <c r="P479" s="127"/>
      <c r="Q479" s="127"/>
      <c r="R479" s="127"/>
      <c r="S479" s="127"/>
      <c r="T479" s="127"/>
      <c r="U479" s="127"/>
      <c r="V479" s="127"/>
      <c r="W479" s="127"/>
      <c r="X479" s="127"/>
      <c r="Y479" s="127"/>
    </row>
    <row r="480" spans="1:25">
      <c r="A480" s="127"/>
      <c r="B480" s="169"/>
      <c r="C480" s="127"/>
      <c r="D480" s="127"/>
      <c r="E480" s="127"/>
      <c r="F480" s="127"/>
      <c r="G480" s="127"/>
      <c r="H480" s="167"/>
      <c r="I480" s="167"/>
      <c r="J480" s="167"/>
      <c r="K480" s="168"/>
      <c r="L480" s="127"/>
      <c r="M480" s="127"/>
      <c r="N480" s="127"/>
      <c r="O480" s="127"/>
      <c r="P480" s="127"/>
      <c r="Q480" s="127"/>
      <c r="R480" s="127"/>
      <c r="S480" s="127"/>
      <c r="T480" s="127"/>
      <c r="U480" s="127"/>
      <c r="V480" s="127"/>
      <c r="W480" s="127"/>
      <c r="X480" s="127"/>
      <c r="Y480" s="127"/>
    </row>
    <row r="481" spans="1:25">
      <c r="A481" s="127"/>
      <c r="B481" s="169"/>
      <c r="C481" s="127"/>
      <c r="D481" s="127"/>
      <c r="E481" s="127"/>
      <c r="F481" s="127"/>
      <c r="G481" s="127"/>
      <c r="H481" s="167"/>
      <c r="I481" s="167"/>
      <c r="J481" s="167"/>
      <c r="K481" s="168"/>
      <c r="L481" s="127"/>
      <c r="M481" s="127"/>
      <c r="N481" s="127"/>
      <c r="O481" s="127"/>
      <c r="P481" s="127"/>
      <c r="Q481" s="127"/>
      <c r="R481" s="127"/>
      <c r="S481" s="127"/>
      <c r="T481" s="127"/>
      <c r="U481" s="127"/>
      <c r="V481" s="127"/>
      <c r="W481" s="127"/>
      <c r="X481" s="127"/>
      <c r="Y481" s="127"/>
    </row>
    <row r="482" spans="1:25">
      <c r="A482" s="127"/>
      <c r="B482" s="169"/>
      <c r="C482" s="127"/>
      <c r="D482" s="127"/>
      <c r="E482" s="127"/>
      <c r="F482" s="127"/>
      <c r="G482" s="127"/>
      <c r="H482" s="167"/>
      <c r="I482" s="167"/>
      <c r="J482" s="167"/>
      <c r="K482" s="168"/>
      <c r="L482" s="127"/>
      <c r="M482" s="127"/>
      <c r="N482" s="127"/>
      <c r="O482" s="127"/>
      <c r="P482" s="127"/>
      <c r="Q482" s="127"/>
      <c r="R482" s="127"/>
      <c r="S482" s="127"/>
      <c r="T482" s="127"/>
      <c r="U482" s="127"/>
      <c r="V482" s="127"/>
      <c r="W482" s="127"/>
      <c r="X482" s="127"/>
      <c r="Y482" s="127"/>
    </row>
    <row r="483" spans="1:25">
      <c r="A483" s="127"/>
      <c r="B483" s="169"/>
      <c r="C483" s="127"/>
      <c r="D483" s="127"/>
      <c r="E483" s="127"/>
      <c r="F483" s="127"/>
      <c r="G483" s="127"/>
      <c r="H483" s="167"/>
      <c r="I483" s="167"/>
      <c r="J483" s="167"/>
      <c r="K483" s="168"/>
      <c r="L483" s="127"/>
      <c r="M483" s="127"/>
      <c r="N483" s="127"/>
      <c r="O483" s="127"/>
      <c r="P483" s="127"/>
      <c r="Q483" s="127"/>
      <c r="R483" s="127"/>
      <c r="S483" s="127"/>
      <c r="T483" s="127"/>
      <c r="U483" s="127"/>
      <c r="V483" s="127"/>
      <c r="W483" s="127"/>
      <c r="X483" s="127"/>
      <c r="Y483" s="127"/>
    </row>
    <row r="484" spans="1:25">
      <c r="A484" s="127"/>
      <c r="B484" s="169"/>
      <c r="C484" s="127"/>
      <c r="D484" s="127"/>
      <c r="E484" s="127"/>
      <c r="F484" s="127"/>
      <c r="G484" s="127"/>
      <c r="H484" s="167"/>
      <c r="I484" s="167"/>
      <c r="J484" s="167"/>
      <c r="K484" s="168"/>
      <c r="L484" s="127"/>
      <c r="M484" s="127"/>
      <c r="N484" s="127"/>
      <c r="O484" s="127"/>
      <c r="P484" s="127"/>
      <c r="Q484" s="127"/>
      <c r="R484" s="127"/>
      <c r="S484" s="127"/>
      <c r="T484" s="127"/>
      <c r="U484" s="127"/>
      <c r="V484" s="127"/>
      <c r="W484" s="127"/>
      <c r="X484" s="127"/>
      <c r="Y484" s="127"/>
    </row>
    <row r="485" spans="1:25">
      <c r="A485" s="127"/>
      <c r="B485" s="169"/>
      <c r="C485" s="127"/>
      <c r="D485" s="127"/>
      <c r="E485" s="127"/>
      <c r="F485" s="127"/>
      <c r="G485" s="127"/>
      <c r="H485" s="167"/>
      <c r="I485" s="167"/>
      <c r="J485" s="167"/>
      <c r="K485" s="168"/>
      <c r="L485" s="127"/>
      <c r="M485" s="127"/>
      <c r="N485" s="127"/>
      <c r="O485" s="127"/>
      <c r="P485" s="127"/>
      <c r="Q485" s="127"/>
      <c r="R485" s="127"/>
      <c r="S485" s="127"/>
      <c r="T485" s="127"/>
      <c r="U485" s="127"/>
      <c r="V485" s="127"/>
      <c r="W485" s="127"/>
      <c r="X485" s="127"/>
      <c r="Y485" s="127"/>
    </row>
    <row r="486" spans="1:25">
      <c r="A486" s="127"/>
      <c r="B486" s="169"/>
      <c r="C486" s="127"/>
      <c r="D486" s="127"/>
      <c r="E486" s="127"/>
      <c r="F486" s="127"/>
      <c r="G486" s="127"/>
      <c r="H486" s="167"/>
      <c r="I486" s="167"/>
      <c r="J486" s="167"/>
      <c r="K486" s="168"/>
      <c r="L486" s="127"/>
      <c r="M486" s="127"/>
      <c r="N486" s="127"/>
      <c r="O486" s="127"/>
      <c r="P486" s="127"/>
      <c r="Q486" s="127"/>
      <c r="R486" s="127"/>
      <c r="S486" s="127"/>
      <c r="T486" s="127"/>
      <c r="U486" s="127"/>
      <c r="V486" s="127"/>
      <c r="W486" s="127"/>
      <c r="X486" s="127"/>
      <c r="Y486" s="127"/>
    </row>
    <row r="487" spans="1:25">
      <c r="A487" s="127"/>
      <c r="B487" s="169"/>
      <c r="C487" s="127"/>
      <c r="D487" s="127"/>
      <c r="E487" s="127"/>
      <c r="F487" s="127"/>
      <c r="G487" s="127"/>
      <c r="H487" s="167"/>
      <c r="I487" s="167"/>
      <c r="J487" s="167"/>
      <c r="K487" s="168"/>
      <c r="L487" s="127"/>
      <c r="M487" s="127"/>
      <c r="N487" s="127"/>
      <c r="O487" s="127"/>
      <c r="P487" s="127"/>
      <c r="Q487" s="127"/>
      <c r="R487" s="127"/>
      <c r="S487" s="127"/>
      <c r="T487" s="127"/>
      <c r="U487" s="127"/>
      <c r="V487" s="127"/>
      <c r="W487" s="127"/>
      <c r="X487" s="127"/>
      <c r="Y487" s="127"/>
    </row>
    <row r="488" spans="1:25">
      <c r="A488" s="127"/>
      <c r="B488" s="169"/>
      <c r="C488" s="127"/>
      <c r="D488" s="127"/>
      <c r="E488" s="127"/>
      <c r="F488" s="127"/>
      <c r="G488" s="127"/>
      <c r="H488" s="167"/>
      <c r="I488" s="167"/>
      <c r="J488" s="167"/>
      <c r="K488" s="168"/>
      <c r="L488" s="127"/>
      <c r="M488" s="127"/>
      <c r="N488" s="127"/>
      <c r="O488" s="127"/>
      <c r="P488" s="127"/>
      <c r="Q488" s="127"/>
      <c r="R488" s="127"/>
      <c r="S488" s="127"/>
      <c r="T488" s="127"/>
      <c r="U488" s="127"/>
      <c r="V488" s="127"/>
      <c r="W488" s="127"/>
      <c r="X488" s="127"/>
      <c r="Y488" s="127"/>
    </row>
    <row r="489" spans="1:25">
      <c r="A489" s="127"/>
      <c r="B489" s="169"/>
      <c r="C489" s="127"/>
      <c r="D489" s="127"/>
      <c r="E489" s="127"/>
      <c r="F489" s="127"/>
      <c r="G489" s="127"/>
      <c r="H489" s="167"/>
      <c r="I489" s="167"/>
      <c r="J489" s="167"/>
      <c r="K489" s="168"/>
      <c r="L489" s="127"/>
      <c r="M489" s="127"/>
      <c r="N489" s="127"/>
      <c r="O489" s="127"/>
      <c r="P489" s="127"/>
      <c r="Q489" s="127"/>
      <c r="R489" s="127"/>
      <c r="S489" s="127"/>
      <c r="T489" s="127"/>
      <c r="U489" s="127"/>
      <c r="V489" s="127"/>
      <c r="W489" s="127"/>
      <c r="X489" s="127"/>
      <c r="Y489" s="127"/>
    </row>
    <row r="490" spans="1:25">
      <c r="A490" s="127"/>
      <c r="B490" s="169"/>
      <c r="C490" s="127"/>
      <c r="D490" s="127"/>
      <c r="E490" s="127"/>
      <c r="F490" s="127"/>
      <c r="G490" s="127"/>
      <c r="H490" s="167"/>
      <c r="I490" s="167"/>
      <c r="J490" s="167"/>
      <c r="K490" s="168"/>
      <c r="L490" s="127"/>
      <c r="M490" s="127"/>
      <c r="N490" s="127"/>
      <c r="O490" s="127"/>
      <c r="P490" s="127"/>
      <c r="Q490" s="127"/>
      <c r="R490" s="127"/>
      <c r="S490" s="127"/>
      <c r="T490" s="127"/>
      <c r="U490" s="127"/>
      <c r="V490" s="127"/>
      <c r="W490" s="127"/>
      <c r="X490" s="127"/>
      <c r="Y490" s="127"/>
    </row>
    <row r="491" spans="1:25">
      <c r="A491" s="127"/>
      <c r="B491" s="169"/>
      <c r="C491" s="127"/>
      <c r="D491" s="127"/>
      <c r="E491" s="127"/>
      <c r="F491" s="127"/>
      <c r="G491" s="127"/>
      <c r="H491" s="167"/>
      <c r="I491" s="167"/>
      <c r="J491" s="167"/>
      <c r="K491" s="168"/>
      <c r="L491" s="127"/>
      <c r="M491" s="127"/>
      <c r="N491" s="127"/>
      <c r="O491" s="127"/>
      <c r="P491" s="127"/>
      <c r="Q491" s="127"/>
      <c r="R491" s="127"/>
      <c r="S491" s="127"/>
      <c r="T491" s="127"/>
      <c r="U491" s="127"/>
      <c r="V491" s="127"/>
      <c r="W491" s="127"/>
      <c r="X491" s="127"/>
      <c r="Y491" s="127"/>
    </row>
    <row r="492" spans="1:25">
      <c r="A492" s="127"/>
      <c r="B492" s="169"/>
      <c r="C492" s="127"/>
      <c r="D492" s="127"/>
      <c r="E492" s="127"/>
      <c r="F492" s="127"/>
      <c r="G492" s="127"/>
      <c r="H492" s="167"/>
      <c r="I492" s="167"/>
      <c r="J492" s="167"/>
      <c r="K492" s="168"/>
      <c r="L492" s="127"/>
      <c r="M492" s="127"/>
      <c r="N492" s="127"/>
      <c r="O492" s="127"/>
      <c r="P492" s="127"/>
      <c r="Q492" s="127"/>
      <c r="R492" s="127"/>
      <c r="S492" s="127"/>
      <c r="T492" s="127"/>
      <c r="U492" s="127"/>
      <c r="V492" s="127"/>
      <c r="W492" s="127"/>
      <c r="X492" s="127"/>
      <c r="Y492" s="127"/>
    </row>
    <row r="493" spans="1:25">
      <c r="A493" s="127"/>
      <c r="B493" s="169"/>
      <c r="C493" s="127"/>
      <c r="D493" s="127"/>
      <c r="E493" s="127"/>
      <c r="F493" s="127"/>
      <c r="G493" s="127"/>
      <c r="H493" s="167"/>
      <c r="I493" s="167"/>
      <c r="J493" s="167"/>
      <c r="K493" s="168"/>
      <c r="L493" s="127"/>
      <c r="M493" s="127"/>
      <c r="N493" s="127"/>
      <c r="O493" s="127"/>
      <c r="P493" s="127"/>
      <c r="Q493" s="127"/>
      <c r="R493" s="127"/>
      <c r="S493" s="127"/>
      <c r="T493" s="127"/>
      <c r="U493" s="127"/>
      <c r="V493" s="127"/>
      <c r="W493" s="127"/>
      <c r="X493" s="127"/>
      <c r="Y493" s="127"/>
    </row>
    <row r="494" spans="1:25">
      <c r="A494" s="127"/>
      <c r="B494" s="169"/>
      <c r="C494" s="127"/>
      <c r="D494" s="127"/>
      <c r="E494" s="127"/>
      <c r="F494" s="127"/>
      <c r="G494" s="127"/>
      <c r="H494" s="167"/>
      <c r="I494" s="167"/>
      <c r="J494" s="167"/>
      <c r="K494" s="168"/>
      <c r="L494" s="127"/>
      <c r="M494" s="127"/>
      <c r="N494" s="127"/>
      <c r="O494" s="127"/>
      <c r="P494" s="127"/>
      <c r="Q494" s="127"/>
      <c r="R494" s="127"/>
      <c r="S494" s="127"/>
      <c r="T494" s="127"/>
      <c r="U494" s="127"/>
      <c r="V494" s="127"/>
      <c r="W494" s="127"/>
      <c r="X494" s="127"/>
      <c r="Y494" s="127"/>
    </row>
    <row r="495" spans="1:25">
      <c r="A495" s="127"/>
      <c r="B495" s="169"/>
      <c r="C495" s="127"/>
      <c r="D495" s="127"/>
      <c r="E495" s="127"/>
      <c r="F495" s="127"/>
      <c r="G495" s="127"/>
      <c r="H495" s="167"/>
      <c r="I495" s="167"/>
      <c r="J495" s="167"/>
      <c r="K495" s="168"/>
      <c r="L495" s="127"/>
      <c r="M495" s="127"/>
      <c r="N495" s="127"/>
      <c r="O495" s="127"/>
      <c r="P495" s="127"/>
      <c r="Q495" s="127"/>
      <c r="R495" s="127"/>
      <c r="S495" s="127"/>
      <c r="T495" s="127"/>
      <c r="U495" s="127"/>
      <c r="V495" s="127"/>
      <c r="W495" s="127"/>
      <c r="X495" s="127"/>
      <c r="Y495" s="127"/>
    </row>
    <row r="496" spans="1:25">
      <c r="A496" s="127"/>
      <c r="B496" s="169"/>
      <c r="C496" s="127"/>
      <c r="D496" s="127"/>
      <c r="E496" s="127"/>
      <c r="F496" s="127"/>
      <c r="G496" s="127"/>
      <c r="H496" s="167"/>
      <c r="I496" s="167"/>
      <c r="J496" s="167"/>
      <c r="K496" s="168"/>
      <c r="L496" s="127"/>
      <c r="M496" s="127"/>
      <c r="N496" s="127"/>
      <c r="O496" s="127"/>
      <c r="P496" s="127"/>
      <c r="Q496" s="127"/>
      <c r="R496" s="127"/>
      <c r="S496" s="127"/>
      <c r="T496" s="127"/>
      <c r="U496" s="127"/>
      <c r="V496" s="127"/>
      <c r="W496" s="127"/>
      <c r="X496" s="127"/>
      <c r="Y496" s="127"/>
    </row>
    <row r="497" spans="1:25">
      <c r="A497" s="127"/>
      <c r="B497" s="169"/>
      <c r="C497" s="127"/>
      <c r="D497" s="127"/>
      <c r="E497" s="127"/>
      <c r="F497" s="127"/>
      <c r="G497" s="127"/>
      <c r="H497" s="167"/>
      <c r="I497" s="167"/>
      <c r="J497" s="167"/>
      <c r="K497" s="168"/>
      <c r="L497" s="127"/>
      <c r="M497" s="127"/>
      <c r="N497" s="127"/>
      <c r="O497" s="127"/>
      <c r="P497" s="127"/>
      <c r="Q497" s="127"/>
      <c r="R497" s="127"/>
      <c r="S497" s="127"/>
      <c r="T497" s="127"/>
      <c r="U497" s="127"/>
      <c r="V497" s="127"/>
      <c r="W497" s="127"/>
      <c r="X497" s="127"/>
      <c r="Y497" s="127"/>
    </row>
    <row r="498" spans="1:25">
      <c r="A498" s="127"/>
      <c r="B498" s="169"/>
      <c r="C498" s="127"/>
      <c r="D498" s="127"/>
      <c r="E498" s="127"/>
      <c r="F498" s="127"/>
      <c r="G498" s="127"/>
      <c r="H498" s="167"/>
      <c r="I498" s="167"/>
      <c r="J498" s="167"/>
      <c r="K498" s="168"/>
      <c r="L498" s="127"/>
      <c r="M498" s="127"/>
      <c r="N498" s="127"/>
      <c r="O498" s="127"/>
      <c r="P498" s="127"/>
      <c r="Q498" s="127"/>
      <c r="R498" s="127"/>
      <c r="S498" s="127"/>
      <c r="T498" s="127"/>
      <c r="U498" s="127"/>
      <c r="V498" s="127"/>
      <c r="W498" s="127"/>
      <c r="X498" s="127"/>
      <c r="Y498" s="127"/>
    </row>
    <row r="499" spans="1:25">
      <c r="A499" s="127"/>
      <c r="B499" s="169"/>
      <c r="C499" s="127"/>
      <c r="D499" s="127"/>
      <c r="E499" s="127"/>
      <c r="F499" s="127"/>
      <c r="G499" s="127"/>
      <c r="H499" s="167"/>
      <c r="I499" s="167"/>
      <c r="J499" s="167"/>
      <c r="K499" s="168"/>
      <c r="L499" s="127"/>
      <c r="M499" s="127"/>
      <c r="N499" s="127"/>
      <c r="O499" s="127"/>
      <c r="P499" s="127"/>
      <c r="Q499" s="127"/>
      <c r="R499" s="127"/>
      <c r="S499" s="127"/>
      <c r="T499" s="127"/>
      <c r="U499" s="127"/>
      <c r="V499" s="127"/>
      <c r="W499" s="127"/>
      <c r="X499" s="127"/>
      <c r="Y499" s="127"/>
    </row>
    <row r="500" spans="1:25">
      <c r="A500" s="127"/>
      <c r="B500" s="169"/>
      <c r="C500" s="127"/>
      <c r="D500" s="127"/>
      <c r="E500" s="127"/>
      <c r="F500" s="127"/>
      <c r="G500" s="127"/>
      <c r="H500" s="167"/>
      <c r="I500" s="167"/>
      <c r="J500" s="167"/>
      <c r="K500" s="168"/>
      <c r="L500" s="127"/>
      <c r="M500" s="127"/>
      <c r="N500" s="127"/>
      <c r="O500" s="127"/>
      <c r="P500" s="127"/>
      <c r="Q500" s="127"/>
      <c r="R500" s="127"/>
      <c r="S500" s="127"/>
      <c r="T500" s="127"/>
      <c r="U500" s="127"/>
      <c r="V500" s="127"/>
      <c r="W500" s="127"/>
      <c r="X500" s="127"/>
      <c r="Y500" s="127"/>
    </row>
    <row r="501" spans="1:25">
      <c r="A501" s="127"/>
      <c r="B501" s="169"/>
      <c r="C501" s="127"/>
      <c r="D501" s="127"/>
      <c r="E501" s="127"/>
      <c r="F501" s="127"/>
      <c r="G501" s="127"/>
      <c r="H501" s="167"/>
      <c r="I501" s="167"/>
      <c r="J501" s="167"/>
      <c r="K501" s="168"/>
      <c r="L501" s="127"/>
      <c r="M501" s="127"/>
      <c r="N501" s="127"/>
      <c r="O501" s="127"/>
      <c r="P501" s="127"/>
      <c r="Q501" s="127"/>
      <c r="R501" s="127"/>
      <c r="S501" s="127"/>
      <c r="T501" s="127"/>
      <c r="U501" s="127"/>
      <c r="V501" s="127"/>
      <c r="W501" s="127"/>
      <c r="X501" s="127"/>
      <c r="Y501" s="127"/>
    </row>
    <row r="502" spans="1:25">
      <c r="A502" s="127"/>
      <c r="B502" s="169"/>
      <c r="C502" s="127"/>
      <c r="D502" s="127"/>
      <c r="E502" s="127"/>
      <c r="F502" s="127"/>
      <c r="G502" s="127"/>
      <c r="H502" s="167"/>
      <c r="I502" s="167"/>
      <c r="J502" s="167"/>
      <c r="K502" s="168"/>
      <c r="L502" s="127"/>
      <c r="M502" s="127"/>
      <c r="N502" s="127"/>
      <c r="O502" s="127"/>
      <c r="P502" s="127"/>
      <c r="Q502" s="127"/>
      <c r="R502" s="127"/>
      <c r="S502" s="127"/>
      <c r="T502" s="127"/>
      <c r="U502" s="127"/>
      <c r="V502" s="127"/>
      <c r="W502" s="127"/>
      <c r="X502" s="127"/>
      <c r="Y502" s="127"/>
    </row>
    <row r="503" spans="1:25">
      <c r="A503" s="127"/>
      <c r="B503" s="169"/>
      <c r="C503" s="127"/>
      <c r="D503" s="127"/>
      <c r="E503" s="127"/>
      <c r="F503" s="127"/>
      <c r="G503" s="127"/>
      <c r="H503" s="167"/>
      <c r="I503" s="167"/>
      <c r="J503" s="167"/>
      <c r="K503" s="168"/>
      <c r="L503" s="127"/>
      <c r="M503" s="127"/>
      <c r="N503" s="127"/>
      <c r="O503" s="127"/>
      <c r="P503" s="127"/>
      <c r="Q503" s="127"/>
      <c r="R503" s="127"/>
      <c r="S503" s="127"/>
      <c r="T503" s="127"/>
      <c r="U503" s="127"/>
      <c r="V503" s="127"/>
      <c r="W503" s="127"/>
      <c r="X503" s="127"/>
      <c r="Y503" s="127"/>
    </row>
    <row r="504" spans="1:25">
      <c r="A504" s="127"/>
      <c r="B504" s="169"/>
      <c r="C504" s="127"/>
      <c r="D504" s="127"/>
      <c r="E504" s="127"/>
      <c r="F504" s="127"/>
      <c r="G504" s="127"/>
      <c r="H504" s="167"/>
      <c r="I504" s="167"/>
      <c r="J504" s="167"/>
      <c r="K504" s="168"/>
      <c r="L504" s="127"/>
      <c r="M504" s="127"/>
      <c r="N504" s="127"/>
      <c r="O504" s="127"/>
      <c r="P504" s="127"/>
      <c r="Q504" s="127"/>
      <c r="R504" s="127"/>
      <c r="S504" s="127"/>
      <c r="T504" s="127"/>
      <c r="U504" s="127"/>
      <c r="V504" s="127"/>
      <c r="W504" s="127"/>
      <c r="X504" s="127"/>
      <c r="Y504" s="127"/>
    </row>
    <row r="505" spans="1:25">
      <c r="A505" s="127"/>
      <c r="B505" s="169"/>
      <c r="C505" s="127"/>
      <c r="D505" s="127"/>
      <c r="E505" s="127"/>
      <c r="F505" s="127"/>
      <c r="G505" s="127"/>
      <c r="H505" s="167"/>
      <c r="I505" s="167"/>
      <c r="J505" s="167"/>
      <c r="K505" s="168"/>
      <c r="L505" s="127"/>
      <c r="M505" s="127"/>
      <c r="N505" s="127"/>
      <c r="O505" s="127"/>
      <c r="P505" s="127"/>
      <c r="Q505" s="127"/>
      <c r="R505" s="127"/>
      <c r="S505" s="127"/>
      <c r="T505" s="127"/>
      <c r="U505" s="127"/>
      <c r="V505" s="127"/>
      <c r="W505" s="127"/>
      <c r="X505" s="127"/>
      <c r="Y505" s="127"/>
    </row>
    <row r="506" spans="1:25">
      <c r="A506" s="127"/>
      <c r="B506" s="169"/>
      <c r="C506" s="127"/>
      <c r="D506" s="127"/>
      <c r="E506" s="127"/>
      <c r="F506" s="127"/>
      <c r="G506" s="127"/>
      <c r="H506" s="167"/>
      <c r="I506" s="167"/>
      <c r="J506" s="167"/>
      <c r="K506" s="168"/>
      <c r="L506" s="127"/>
      <c r="M506" s="127"/>
      <c r="N506" s="127"/>
      <c r="O506" s="127"/>
      <c r="P506" s="127"/>
      <c r="Q506" s="127"/>
      <c r="R506" s="127"/>
      <c r="S506" s="127"/>
      <c r="T506" s="127"/>
      <c r="U506" s="127"/>
      <c r="V506" s="127"/>
      <c r="W506" s="127"/>
      <c r="X506" s="127"/>
      <c r="Y506" s="127"/>
    </row>
    <row r="507" spans="1:25">
      <c r="A507" s="127"/>
      <c r="B507" s="169"/>
      <c r="C507" s="127"/>
      <c r="D507" s="127"/>
      <c r="E507" s="127"/>
      <c r="F507" s="127"/>
      <c r="G507" s="127"/>
      <c r="H507" s="167"/>
      <c r="I507" s="167"/>
      <c r="J507" s="167"/>
      <c r="K507" s="168"/>
      <c r="L507" s="127"/>
      <c r="M507" s="127"/>
      <c r="N507" s="127"/>
      <c r="O507" s="127"/>
      <c r="P507" s="127"/>
      <c r="Q507" s="127"/>
      <c r="R507" s="127"/>
      <c r="S507" s="127"/>
      <c r="T507" s="127"/>
      <c r="U507" s="127"/>
      <c r="V507" s="127"/>
      <c r="W507" s="127"/>
      <c r="X507" s="127"/>
      <c r="Y507" s="127"/>
    </row>
    <row r="508" spans="1:25">
      <c r="A508" s="127"/>
      <c r="B508" s="169"/>
      <c r="C508" s="127"/>
      <c r="D508" s="127"/>
      <c r="E508" s="127"/>
      <c r="F508" s="127"/>
      <c r="G508" s="127"/>
      <c r="H508" s="167"/>
      <c r="I508" s="167"/>
      <c r="J508" s="167"/>
      <c r="K508" s="168"/>
      <c r="L508" s="127"/>
      <c r="M508" s="127"/>
      <c r="N508" s="127"/>
      <c r="O508" s="127"/>
      <c r="P508" s="127"/>
      <c r="Q508" s="127"/>
      <c r="R508" s="127"/>
      <c r="S508" s="127"/>
      <c r="T508" s="127"/>
      <c r="U508" s="127"/>
      <c r="V508" s="127"/>
      <c r="W508" s="127"/>
      <c r="X508" s="127"/>
      <c r="Y508" s="127"/>
    </row>
    <row r="509" spans="1:25">
      <c r="A509" s="127"/>
      <c r="B509" s="169"/>
      <c r="C509" s="127"/>
      <c r="D509" s="127"/>
      <c r="E509" s="127"/>
      <c r="F509" s="127"/>
      <c r="G509" s="127"/>
      <c r="H509" s="167"/>
      <c r="I509" s="167"/>
      <c r="J509" s="167"/>
      <c r="K509" s="168"/>
      <c r="L509" s="127"/>
      <c r="M509" s="127"/>
      <c r="N509" s="127"/>
      <c r="O509" s="127"/>
      <c r="P509" s="127"/>
      <c r="Q509" s="127"/>
      <c r="R509" s="127"/>
      <c r="S509" s="127"/>
      <c r="T509" s="127"/>
      <c r="U509" s="127"/>
      <c r="V509" s="127"/>
      <c r="W509" s="127"/>
      <c r="X509" s="127"/>
      <c r="Y509" s="127"/>
    </row>
    <row r="510" spans="1:25">
      <c r="A510" s="127"/>
      <c r="B510" s="169"/>
      <c r="C510" s="127"/>
      <c r="D510" s="127"/>
      <c r="E510" s="127"/>
      <c r="F510" s="127"/>
      <c r="G510" s="127"/>
      <c r="H510" s="167"/>
      <c r="I510" s="167"/>
      <c r="J510" s="167"/>
      <c r="K510" s="168"/>
      <c r="L510" s="127"/>
      <c r="M510" s="127"/>
      <c r="N510" s="127"/>
      <c r="O510" s="127"/>
      <c r="P510" s="127"/>
      <c r="Q510" s="127"/>
      <c r="R510" s="127"/>
      <c r="S510" s="127"/>
      <c r="T510" s="127"/>
      <c r="U510" s="127"/>
      <c r="V510" s="127"/>
      <c r="W510" s="127"/>
      <c r="X510" s="127"/>
      <c r="Y510" s="127"/>
    </row>
    <row r="511" spans="1:25">
      <c r="A511" s="127"/>
      <c r="B511" s="169"/>
      <c r="C511" s="127"/>
      <c r="D511" s="127"/>
      <c r="E511" s="127"/>
      <c r="F511" s="127"/>
      <c r="G511" s="127"/>
      <c r="H511" s="167"/>
      <c r="I511" s="167"/>
      <c r="J511" s="167"/>
      <c r="K511" s="168"/>
      <c r="L511" s="127"/>
      <c r="M511" s="127"/>
      <c r="N511" s="127"/>
      <c r="O511" s="127"/>
      <c r="P511" s="127"/>
      <c r="Q511" s="127"/>
      <c r="R511" s="127"/>
      <c r="S511" s="127"/>
      <c r="T511" s="127"/>
      <c r="U511" s="127"/>
      <c r="V511" s="127"/>
      <c r="W511" s="127"/>
      <c r="X511" s="127"/>
      <c r="Y511" s="127"/>
    </row>
    <row r="512" spans="1:25">
      <c r="A512" s="127"/>
      <c r="B512" s="169"/>
      <c r="C512" s="127"/>
      <c r="D512" s="127"/>
      <c r="E512" s="127"/>
      <c r="F512" s="127"/>
      <c r="G512" s="127"/>
      <c r="H512" s="167"/>
      <c r="I512" s="167"/>
      <c r="J512" s="167"/>
      <c r="K512" s="168"/>
      <c r="L512" s="127"/>
      <c r="M512" s="127"/>
      <c r="N512" s="127"/>
      <c r="O512" s="127"/>
      <c r="P512" s="127"/>
      <c r="Q512" s="127"/>
      <c r="R512" s="127"/>
      <c r="S512" s="127"/>
      <c r="T512" s="127"/>
      <c r="U512" s="127"/>
      <c r="V512" s="127"/>
      <c r="W512" s="127"/>
      <c r="X512" s="127"/>
      <c r="Y512" s="127"/>
    </row>
    <row r="513" spans="1:25">
      <c r="A513" s="127"/>
      <c r="B513" s="169"/>
      <c r="C513" s="127"/>
      <c r="D513" s="127"/>
      <c r="E513" s="127"/>
      <c r="F513" s="127"/>
      <c r="G513" s="127"/>
      <c r="H513" s="167"/>
      <c r="I513" s="167"/>
      <c r="J513" s="167"/>
      <c r="K513" s="168"/>
      <c r="L513" s="127"/>
      <c r="M513" s="127"/>
      <c r="N513" s="127"/>
      <c r="O513" s="127"/>
      <c r="P513" s="127"/>
      <c r="Q513" s="127"/>
      <c r="R513" s="127"/>
      <c r="S513" s="127"/>
      <c r="T513" s="127"/>
      <c r="U513" s="127"/>
      <c r="V513" s="127"/>
      <c r="W513" s="127"/>
      <c r="X513" s="127"/>
      <c r="Y513" s="127"/>
    </row>
    <row r="514" spans="1:25">
      <c r="A514" s="127"/>
      <c r="B514" s="169"/>
      <c r="C514" s="127"/>
      <c r="D514" s="127"/>
      <c r="E514" s="127"/>
      <c r="F514" s="127"/>
      <c r="G514" s="127"/>
      <c r="H514" s="167"/>
      <c r="I514" s="167"/>
      <c r="J514" s="167"/>
      <c r="K514" s="168"/>
      <c r="L514" s="127"/>
      <c r="M514" s="127"/>
      <c r="N514" s="127"/>
      <c r="O514" s="127"/>
      <c r="P514" s="127"/>
      <c r="Q514" s="127"/>
      <c r="R514" s="127"/>
      <c r="S514" s="127"/>
      <c r="T514" s="127"/>
      <c r="U514" s="127"/>
      <c r="V514" s="127"/>
      <c r="W514" s="127"/>
      <c r="X514" s="127"/>
      <c r="Y514" s="127"/>
    </row>
    <row r="515" spans="1:25">
      <c r="A515" s="127"/>
      <c r="B515" s="169"/>
      <c r="C515" s="127"/>
      <c r="D515" s="127"/>
      <c r="E515" s="127"/>
      <c r="F515" s="127"/>
      <c r="G515" s="127"/>
      <c r="H515" s="167"/>
      <c r="I515" s="167"/>
      <c r="J515" s="167"/>
      <c r="K515" s="168"/>
      <c r="L515" s="127"/>
      <c r="M515" s="127"/>
      <c r="N515" s="127"/>
      <c r="O515" s="127"/>
      <c r="P515" s="127"/>
      <c r="Q515" s="127"/>
      <c r="R515" s="127"/>
      <c r="S515" s="127"/>
      <c r="T515" s="127"/>
      <c r="U515" s="127"/>
      <c r="V515" s="127"/>
      <c r="W515" s="127"/>
      <c r="X515" s="127"/>
      <c r="Y515" s="127"/>
    </row>
    <row r="516" spans="1:25">
      <c r="A516" s="127"/>
      <c r="B516" s="169"/>
      <c r="C516" s="127"/>
      <c r="D516" s="127"/>
      <c r="E516" s="127"/>
      <c r="F516" s="127"/>
      <c r="G516" s="127"/>
      <c r="H516" s="167"/>
      <c r="I516" s="167"/>
      <c r="J516" s="167"/>
      <c r="K516" s="168"/>
      <c r="L516" s="127"/>
      <c r="M516" s="127"/>
      <c r="N516" s="127"/>
      <c r="O516" s="127"/>
      <c r="P516" s="127"/>
      <c r="Q516" s="127"/>
      <c r="R516" s="127"/>
      <c r="S516" s="127"/>
      <c r="T516" s="127"/>
      <c r="U516" s="127"/>
      <c r="V516" s="127"/>
      <c r="W516" s="127"/>
      <c r="X516" s="127"/>
      <c r="Y516" s="127"/>
    </row>
    <row r="517" spans="1:25">
      <c r="A517" s="127"/>
      <c r="B517" s="169"/>
      <c r="C517" s="127"/>
      <c r="D517" s="127"/>
      <c r="E517" s="127"/>
      <c r="F517" s="127"/>
      <c r="G517" s="127"/>
      <c r="H517" s="167"/>
      <c r="I517" s="167"/>
      <c r="J517" s="167"/>
      <c r="K517" s="168"/>
      <c r="L517" s="127"/>
      <c r="M517" s="127"/>
      <c r="N517" s="127"/>
      <c r="O517" s="127"/>
      <c r="P517" s="127"/>
      <c r="Q517" s="127"/>
      <c r="R517" s="127"/>
      <c r="S517" s="127"/>
      <c r="T517" s="127"/>
      <c r="U517" s="127"/>
      <c r="V517" s="127"/>
      <c r="W517" s="127"/>
      <c r="X517" s="127"/>
      <c r="Y517" s="127"/>
    </row>
    <row r="518" spans="1:25">
      <c r="A518" s="127"/>
      <c r="B518" s="169"/>
      <c r="C518" s="127"/>
      <c r="D518" s="127"/>
      <c r="E518" s="127"/>
      <c r="F518" s="127"/>
      <c r="G518" s="127"/>
      <c r="H518" s="167"/>
      <c r="I518" s="167"/>
      <c r="J518" s="167"/>
      <c r="K518" s="168"/>
      <c r="L518" s="127"/>
      <c r="M518" s="127"/>
      <c r="N518" s="127"/>
      <c r="O518" s="127"/>
      <c r="P518" s="127"/>
      <c r="Q518" s="127"/>
      <c r="R518" s="127"/>
      <c r="S518" s="127"/>
      <c r="T518" s="127"/>
      <c r="U518" s="127"/>
      <c r="V518" s="127"/>
      <c r="W518" s="127"/>
      <c r="X518" s="127"/>
      <c r="Y518" s="127"/>
    </row>
    <row r="519" spans="1:25">
      <c r="A519" s="127"/>
      <c r="B519" s="169"/>
      <c r="C519" s="127"/>
      <c r="D519" s="127"/>
      <c r="E519" s="127"/>
      <c r="F519" s="127"/>
      <c r="G519" s="127"/>
      <c r="H519" s="167"/>
      <c r="I519" s="167"/>
      <c r="J519" s="167"/>
      <c r="K519" s="168"/>
      <c r="L519" s="127"/>
      <c r="M519" s="127"/>
      <c r="N519" s="127"/>
      <c r="O519" s="127"/>
      <c r="P519" s="127"/>
      <c r="Q519" s="127"/>
      <c r="R519" s="127"/>
      <c r="S519" s="127"/>
      <c r="T519" s="127"/>
      <c r="U519" s="127"/>
      <c r="V519" s="127"/>
      <c r="W519" s="127"/>
      <c r="X519" s="127"/>
      <c r="Y519" s="127"/>
    </row>
    <row r="520" spans="1:25">
      <c r="A520" s="127"/>
      <c r="B520" s="169"/>
      <c r="C520" s="127"/>
      <c r="D520" s="127"/>
      <c r="E520" s="127"/>
      <c r="F520" s="127"/>
      <c r="G520" s="127"/>
      <c r="H520" s="167"/>
      <c r="I520" s="167"/>
      <c r="J520" s="167"/>
      <c r="K520" s="168"/>
      <c r="L520" s="127"/>
      <c r="M520" s="127"/>
      <c r="N520" s="127"/>
      <c r="O520" s="127"/>
      <c r="P520" s="127"/>
      <c r="Q520" s="127"/>
      <c r="R520" s="127"/>
      <c r="S520" s="127"/>
      <c r="T520" s="127"/>
      <c r="U520" s="127"/>
      <c r="V520" s="127"/>
      <c r="W520" s="127"/>
      <c r="X520" s="127"/>
      <c r="Y520" s="127"/>
    </row>
    <row r="521" spans="1:25">
      <c r="A521" s="127"/>
      <c r="B521" s="169"/>
      <c r="C521" s="127"/>
      <c r="D521" s="127"/>
      <c r="E521" s="127"/>
      <c r="F521" s="127"/>
      <c r="G521" s="127"/>
      <c r="H521" s="167"/>
      <c r="I521" s="167"/>
      <c r="J521" s="167"/>
      <c r="K521" s="168"/>
      <c r="L521" s="127"/>
      <c r="M521" s="127"/>
      <c r="N521" s="127"/>
      <c r="O521" s="127"/>
      <c r="P521" s="127"/>
      <c r="Q521" s="127"/>
      <c r="R521" s="127"/>
      <c r="S521" s="127"/>
      <c r="T521" s="127"/>
      <c r="U521" s="127"/>
      <c r="V521" s="127"/>
      <c r="W521" s="127"/>
      <c r="X521" s="127"/>
      <c r="Y521" s="127"/>
    </row>
    <row r="522" spans="1:25">
      <c r="A522" s="127"/>
      <c r="B522" s="169"/>
      <c r="C522" s="127"/>
      <c r="D522" s="127"/>
      <c r="E522" s="127"/>
      <c r="F522" s="127"/>
      <c r="G522" s="127"/>
      <c r="H522" s="167"/>
      <c r="I522" s="167"/>
      <c r="J522" s="167"/>
      <c r="K522" s="168"/>
      <c r="L522" s="127"/>
      <c r="M522" s="127"/>
      <c r="N522" s="127"/>
      <c r="O522" s="127"/>
      <c r="P522" s="127"/>
      <c r="Q522" s="127"/>
      <c r="R522" s="127"/>
      <c r="S522" s="127"/>
      <c r="T522" s="127"/>
      <c r="U522" s="127"/>
      <c r="V522" s="127"/>
      <c r="W522" s="127"/>
      <c r="X522" s="127"/>
      <c r="Y522" s="127"/>
    </row>
    <row r="523" spans="1:25">
      <c r="A523" s="127"/>
      <c r="B523" s="169"/>
      <c r="C523" s="127"/>
      <c r="D523" s="127"/>
      <c r="E523" s="127"/>
      <c r="F523" s="127"/>
      <c r="G523" s="127"/>
      <c r="H523" s="167"/>
      <c r="I523" s="167"/>
      <c r="J523" s="167"/>
      <c r="K523" s="168"/>
      <c r="L523" s="127"/>
      <c r="M523" s="127"/>
      <c r="N523" s="127"/>
      <c r="O523" s="127"/>
      <c r="P523" s="127"/>
      <c r="Q523" s="127"/>
      <c r="R523" s="127"/>
      <c r="S523" s="127"/>
      <c r="T523" s="127"/>
      <c r="U523" s="127"/>
      <c r="V523" s="127"/>
      <c r="W523" s="127"/>
      <c r="X523" s="127"/>
      <c r="Y523" s="127"/>
    </row>
    <row r="524" spans="1:25">
      <c r="A524" s="127"/>
      <c r="B524" s="169"/>
      <c r="C524" s="127"/>
      <c r="D524" s="127"/>
      <c r="E524" s="127"/>
      <c r="F524" s="127"/>
      <c r="G524" s="127"/>
      <c r="H524" s="167"/>
      <c r="I524" s="167"/>
      <c r="J524" s="167"/>
      <c r="K524" s="168"/>
      <c r="L524" s="127"/>
      <c r="M524" s="127"/>
      <c r="N524" s="127"/>
      <c r="O524" s="127"/>
      <c r="P524" s="127"/>
      <c r="Q524" s="127"/>
      <c r="R524" s="127"/>
      <c r="S524" s="127"/>
      <c r="T524" s="127"/>
      <c r="U524" s="127"/>
      <c r="V524" s="127"/>
      <c r="W524" s="127"/>
      <c r="X524" s="127"/>
      <c r="Y524" s="127"/>
    </row>
    <row r="525" spans="1:25">
      <c r="A525" s="127"/>
      <c r="B525" s="169"/>
      <c r="C525" s="127"/>
      <c r="D525" s="127"/>
      <c r="E525" s="127"/>
      <c r="F525" s="127"/>
      <c r="G525" s="127"/>
      <c r="H525" s="167"/>
      <c r="I525" s="167"/>
      <c r="J525" s="167"/>
      <c r="K525" s="168"/>
      <c r="L525" s="127"/>
      <c r="M525" s="127"/>
      <c r="N525" s="127"/>
      <c r="O525" s="127"/>
      <c r="P525" s="127"/>
      <c r="Q525" s="127"/>
      <c r="R525" s="127"/>
      <c r="S525" s="127"/>
      <c r="T525" s="127"/>
      <c r="U525" s="127"/>
      <c r="V525" s="127"/>
      <c r="W525" s="127"/>
      <c r="X525" s="127"/>
      <c r="Y525" s="127"/>
    </row>
    <row r="526" spans="1:25">
      <c r="A526" s="127"/>
      <c r="B526" s="169"/>
      <c r="C526" s="127"/>
      <c r="D526" s="127"/>
      <c r="E526" s="127"/>
      <c r="F526" s="127"/>
      <c r="G526" s="127"/>
      <c r="H526" s="167"/>
      <c r="I526" s="167"/>
      <c r="J526" s="167"/>
      <c r="K526" s="168"/>
      <c r="L526" s="127"/>
      <c r="M526" s="127"/>
      <c r="N526" s="127"/>
      <c r="O526" s="127"/>
      <c r="P526" s="127"/>
      <c r="Q526" s="127"/>
      <c r="R526" s="127"/>
      <c r="S526" s="127"/>
      <c r="T526" s="127"/>
      <c r="U526" s="127"/>
      <c r="V526" s="127"/>
      <c r="W526" s="127"/>
      <c r="X526" s="127"/>
      <c r="Y526" s="127"/>
    </row>
    <row r="527" spans="1:25">
      <c r="A527" s="127"/>
      <c r="B527" s="169"/>
      <c r="C527" s="127"/>
      <c r="D527" s="127"/>
      <c r="E527" s="127"/>
      <c r="F527" s="127"/>
      <c r="G527" s="127"/>
      <c r="H527" s="167"/>
      <c r="I527" s="167"/>
      <c r="J527" s="167"/>
      <c r="K527" s="168"/>
      <c r="L527" s="127"/>
      <c r="M527" s="127"/>
      <c r="N527" s="127"/>
      <c r="O527" s="127"/>
      <c r="P527" s="127"/>
      <c r="Q527" s="127"/>
      <c r="R527" s="127"/>
      <c r="S527" s="127"/>
      <c r="T527" s="127"/>
      <c r="U527" s="127"/>
      <c r="V527" s="127"/>
      <c r="W527" s="127"/>
      <c r="X527" s="127"/>
      <c r="Y527" s="127"/>
    </row>
    <row r="528" spans="1:25">
      <c r="A528" s="127"/>
      <c r="B528" s="169"/>
      <c r="C528" s="127"/>
      <c r="D528" s="127"/>
      <c r="E528" s="127"/>
      <c r="F528" s="127"/>
      <c r="G528" s="127"/>
      <c r="H528" s="167"/>
      <c r="I528" s="167"/>
      <c r="J528" s="167"/>
      <c r="K528" s="168"/>
      <c r="L528" s="127"/>
      <c r="M528" s="127"/>
      <c r="N528" s="127"/>
      <c r="O528" s="127"/>
      <c r="P528" s="127"/>
      <c r="Q528" s="127"/>
      <c r="R528" s="127"/>
      <c r="S528" s="127"/>
      <c r="T528" s="127"/>
      <c r="U528" s="127"/>
      <c r="V528" s="127"/>
      <c r="W528" s="127"/>
      <c r="X528" s="127"/>
      <c r="Y528" s="127"/>
    </row>
    <row r="529" spans="1:25">
      <c r="A529" s="127"/>
      <c r="B529" s="169"/>
      <c r="C529" s="127"/>
      <c r="D529" s="127"/>
      <c r="E529" s="127"/>
      <c r="F529" s="127"/>
      <c r="G529" s="127"/>
      <c r="H529" s="167"/>
      <c r="I529" s="167"/>
      <c r="J529" s="167"/>
      <c r="K529" s="168"/>
      <c r="L529" s="127"/>
      <c r="M529" s="127"/>
      <c r="N529" s="127"/>
      <c r="O529" s="127"/>
      <c r="P529" s="127"/>
      <c r="Q529" s="127"/>
      <c r="R529" s="127"/>
      <c r="S529" s="127"/>
      <c r="T529" s="127"/>
      <c r="U529" s="127"/>
      <c r="V529" s="127"/>
      <c r="W529" s="127"/>
      <c r="X529" s="127"/>
      <c r="Y529" s="127"/>
    </row>
    <row r="530" spans="1:25">
      <c r="A530" s="127"/>
      <c r="B530" s="169"/>
      <c r="C530" s="127"/>
      <c r="D530" s="127"/>
      <c r="E530" s="127"/>
      <c r="F530" s="127"/>
      <c r="G530" s="127"/>
      <c r="H530" s="167"/>
      <c r="I530" s="167"/>
      <c r="J530" s="167"/>
      <c r="K530" s="168"/>
      <c r="L530" s="127"/>
      <c r="M530" s="127"/>
      <c r="N530" s="127"/>
      <c r="O530" s="127"/>
      <c r="P530" s="127"/>
      <c r="Q530" s="127"/>
      <c r="R530" s="127"/>
      <c r="S530" s="127"/>
      <c r="T530" s="127"/>
      <c r="U530" s="127"/>
      <c r="V530" s="127"/>
      <c r="W530" s="127"/>
      <c r="X530" s="127"/>
      <c r="Y530" s="127"/>
    </row>
    <row r="531" spans="1:25">
      <c r="A531" s="127"/>
      <c r="B531" s="169"/>
      <c r="C531" s="127"/>
      <c r="D531" s="127"/>
      <c r="E531" s="127"/>
      <c r="F531" s="127"/>
      <c r="G531" s="127"/>
      <c r="H531" s="167"/>
      <c r="I531" s="167"/>
      <c r="J531" s="167"/>
      <c r="K531" s="168"/>
      <c r="L531" s="127"/>
      <c r="M531" s="127"/>
      <c r="N531" s="127"/>
      <c r="O531" s="127"/>
      <c r="P531" s="127"/>
      <c r="Q531" s="127"/>
      <c r="R531" s="127"/>
      <c r="S531" s="127"/>
      <c r="T531" s="127"/>
      <c r="U531" s="127"/>
      <c r="V531" s="127"/>
      <c r="W531" s="127"/>
      <c r="X531" s="127"/>
      <c r="Y531" s="127"/>
    </row>
    <row r="532" spans="1:25">
      <c r="A532" s="127"/>
      <c r="B532" s="169"/>
      <c r="C532" s="127"/>
      <c r="D532" s="127"/>
      <c r="E532" s="127"/>
      <c r="F532" s="127"/>
      <c r="G532" s="127"/>
      <c r="H532" s="167"/>
      <c r="I532" s="167"/>
      <c r="J532" s="167"/>
      <c r="K532" s="168"/>
      <c r="L532" s="127"/>
      <c r="M532" s="127"/>
      <c r="N532" s="127"/>
      <c r="O532" s="127"/>
      <c r="P532" s="127"/>
      <c r="Q532" s="127"/>
      <c r="R532" s="127"/>
      <c r="S532" s="127"/>
      <c r="T532" s="127"/>
      <c r="U532" s="127"/>
      <c r="V532" s="127"/>
      <c r="W532" s="127"/>
      <c r="X532" s="127"/>
      <c r="Y532" s="127"/>
    </row>
    <row r="533" spans="1:25">
      <c r="A533" s="127"/>
      <c r="B533" s="169"/>
      <c r="C533" s="127"/>
      <c r="D533" s="127"/>
      <c r="E533" s="127"/>
      <c r="F533" s="127"/>
      <c r="G533" s="127"/>
      <c r="H533" s="167"/>
      <c r="I533" s="167"/>
      <c r="J533" s="167"/>
      <c r="K533" s="168"/>
      <c r="L533" s="127"/>
      <c r="M533" s="127"/>
      <c r="N533" s="127"/>
      <c r="O533" s="127"/>
      <c r="P533" s="127"/>
      <c r="Q533" s="127"/>
      <c r="R533" s="127"/>
      <c r="S533" s="127"/>
      <c r="T533" s="127"/>
      <c r="U533" s="127"/>
      <c r="V533" s="127"/>
      <c r="W533" s="127"/>
      <c r="X533" s="127"/>
      <c r="Y533" s="127"/>
    </row>
    <row r="534" spans="1:25">
      <c r="A534" s="127"/>
      <c r="B534" s="169"/>
      <c r="C534" s="127"/>
      <c r="D534" s="127"/>
      <c r="E534" s="127"/>
      <c r="F534" s="127"/>
      <c r="G534" s="127"/>
      <c r="H534" s="167"/>
      <c r="I534" s="167"/>
      <c r="J534" s="167"/>
      <c r="K534" s="168"/>
      <c r="L534" s="127"/>
      <c r="M534" s="127"/>
      <c r="N534" s="127"/>
      <c r="O534" s="127"/>
      <c r="P534" s="127"/>
      <c r="Q534" s="127"/>
      <c r="R534" s="127"/>
      <c r="S534" s="127"/>
      <c r="T534" s="127"/>
      <c r="U534" s="127"/>
      <c r="V534" s="127"/>
      <c r="W534" s="127"/>
      <c r="X534" s="127"/>
      <c r="Y534" s="127"/>
    </row>
    <row r="535" spans="1:25">
      <c r="A535" s="127"/>
      <c r="B535" s="169"/>
      <c r="C535" s="127"/>
      <c r="D535" s="127"/>
      <c r="E535" s="127"/>
      <c r="F535" s="127"/>
      <c r="G535" s="127"/>
      <c r="H535" s="167"/>
      <c r="I535" s="167"/>
      <c r="J535" s="167"/>
      <c r="K535" s="168"/>
      <c r="L535" s="127"/>
      <c r="M535" s="127"/>
      <c r="N535" s="127"/>
      <c r="O535" s="127"/>
      <c r="P535" s="127"/>
      <c r="Q535" s="127"/>
      <c r="R535" s="127"/>
      <c r="S535" s="127"/>
      <c r="T535" s="127"/>
      <c r="U535" s="127"/>
      <c r="V535" s="127"/>
      <c r="W535" s="127"/>
      <c r="X535" s="127"/>
      <c r="Y535" s="127"/>
    </row>
    <row r="536" spans="1:25">
      <c r="A536" s="127"/>
      <c r="B536" s="169"/>
      <c r="C536" s="127"/>
      <c r="D536" s="127"/>
      <c r="E536" s="127"/>
      <c r="F536" s="127"/>
      <c r="G536" s="127"/>
      <c r="H536" s="167"/>
      <c r="I536" s="167"/>
      <c r="J536" s="167"/>
      <c r="K536" s="168"/>
      <c r="L536" s="127"/>
      <c r="M536" s="127"/>
      <c r="N536" s="127"/>
      <c r="O536" s="127"/>
      <c r="P536" s="127"/>
      <c r="Q536" s="127"/>
      <c r="R536" s="127"/>
      <c r="S536" s="127"/>
      <c r="T536" s="127"/>
      <c r="U536" s="127"/>
      <c r="V536" s="127"/>
      <c r="W536" s="127"/>
      <c r="X536" s="127"/>
      <c r="Y536" s="127"/>
    </row>
    <row r="537" spans="1:25">
      <c r="A537" s="127"/>
      <c r="B537" s="169"/>
      <c r="C537" s="127"/>
      <c r="D537" s="127"/>
      <c r="E537" s="127"/>
      <c r="F537" s="127"/>
      <c r="G537" s="127"/>
      <c r="H537" s="167"/>
      <c r="I537" s="167"/>
      <c r="J537" s="167"/>
      <c r="K537" s="168"/>
      <c r="L537" s="127"/>
      <c r="M537" s="127"/>
      <c r="N537" s="127"/>
      <c r="O537" s="127"/>
      <c r="P537" s="127"/>
      <c r="Q537" s="127"/>
      <c r="R537" s="127"/>
      <c r="S537" s="127"/>
      <c r="T537" s="127"/>
      <c r="U537" s="127"/>
      <c r="V537" s="127"/>
      <c r="W537" s="127"/>
      <c r="X537" s="127"/>
      <c r="Y537" s="127"/>
    </row>
    <row r="538" spans="1:25">
      <c r="A538" s="127"/>
      <c r="B538" s="169"/>
      <c r="C538" s="127"/>
      <c r="D538" s="127"/>
      <c r="E538" s="127"/>
      <c r="F538" s="127"/>
      <c r="G538" s="127"/>
      <c r="H538" s="167"/>
      <c r="I538" s="167"/>
      <c r="J538" s="167"/>
      <c r="K538" s="168"/>
      <c r="L538" s="127"/>
      <c r="M538" s="127"/>
      <c r="N538" s="127"/>
      <c r="O538" s="127"/>
      <c r="P538" s="127"/>
      <c r="Q538" s="127"/>
      <c r="R538" s="127"/>
      <c r="S538" s="127"/>
      <c r="T538" s="127"/>
      <c r="U538" s="127"/>
      <c r="V538" s="127"/>
      <c r="W538" s="127"/>
      <c r="X538" s="127"/>
      <c r="Y538" s="127"/>
    </row>
    <row r="539" spans="1:25">
      <c r="A539" s="127"/>
      <c r="B539" s="169"/>
      <c r="C539" s="127"/>
      <c r="D539" s="127"/>
      <c r="E539" s="127"/>
      <c r="F539" s="127"/>
      <c r="G539" s="127"/>
      <c r="H539" s="167"/>
      <c r="I539" s="167"/>
      <c r="J539" s="167"/>
      <c r="K539" s="168"/>
      <c r="L539" s="127"/>
      <c r="M539" s="127"/>
      <c r="N539" s="127"/>
      <c r="O539" s="127"/>
      <c r="P539" s="127"/>
      <c r="Q539" s="127"/>
      <c r="R539" s="127"/>
      <c r="S539" s="127"/>
      <c r="T539" s="127"/>
      <c r="U539" s="127"/>
      <c r="V539" s="127"/>
      <c r="W539" s="127"/>
      <c r="X539" s="127"/>
      <c r="Y539" s="127"/>
    </row>
    <row r="540" spans="1:25">
      <c r="A540" s="127"/>
      <c r="B540" s="169"/>
      <c r="C540" s="127"/>
      <c r="D540" s="127"/>
      <c r="E540" s="127"/>
      <c r="F540" s="127"/>
      <c r="G540" s="127"/>
      <c r="H540" s="167"/>
      <c r="I540" s="167"/>
      <c r="J540" s="167"/>
      <c r="K540" s="168"/>
      <c r="L540" s="127"/>
      <c r="M540" s="127"/>
      <c r="N540" s="127"/>
      <c r="O540" s="127"/>
      <c r="P540" s="127"/>
      <c r="Q540" s="127"/>
      <c r="R540" s="127"/>
      <c r="S540" s="127"/>
      <c r="T540" s="127"/>
      <c r="U540" s="127"/>
      <c r="V540" s="127"/>
      <c r="W540" s="127"/>
      <c r="X540" s="127"/>
      <c r="Y540" s="127"/>
    </row>
    <row r="541" spans="1:25">
      <c r="A541" s="127"/>
      <c r="B541" s="169"/>
      <c r="C541" s="127"/>
      <c r="D541" s="127"/>
      <c r="E541" s="127"/>
      <c r="F541" s="127"/>
      <c r="G541" s="127"/>
      <c r="H541" s="167"/>
      <c r="I541" s="167"/>
      <c r="J541" s="167"/>
      <c r="K541" s="168"/>
      <c r="L541" s="127"/>
      <c r="M541" s="127"/>
      <c r="N541" s="127"/>
      <c r="O541" s="127"/>
      <c r="P541" s="127"/>
      <c r="Q541" s="127"/>
      <c r="R541" s="127"/>
      <c r="S541" s="127"/>
      <c r="T541" s="127"/>
      <c r="U541" s="127"/>
      <c r="V541" s="127"/>
      <c r="W541" s="127"/>
      <c r="X541" s="127"/>
      <c r="Y541" s="127"/>
    </row>
    <row r="542" spans="1:25">
      <c r="A542" s="127"/>
      <c r="B542" s="169"/>
      <c r="C542" s="127"/>
      <c r="D542" s="127"/>
      <c r="E542" s="127"/>
      <c r="F542" s="127"/>
      <c r="G542" s="127"/>
      <c r="H542" s="167"/>
      <c r="I542" s="167"/>
      <c r="J542" s="167"/>
      <c r="K542" s="168"/>
      <c r="L542" s="127"/>
      <c r="M542" s="127"/>
      <c r="N542" s="127"/>
      <c r="O542" s="127"/>
      <c r="P542" s="127"/>
      <c r="Q542" s="127"/>
      <c r="R542" s="127"/>
      <c r="S542" s="127"/>
      <c r="T542" s="127"/>
      <c r="U542" s="127"/>
      <c r="V542" s="127"/>
      <c r="W542" s="127"/>
      <c r="X542" s="127"/>
      <c r="Y542" s="127"/>
    </row>
    <row r="543" spans="1:25">
      <c r="A543" s="127"/>
      <c r="B543" s="169"/>
      <c r="C543" s="127"/>
      <c r="D543" s="127"/>
      <c r="E543" s="127"/>
      <c r="F543" s="127"/>
      <c r="G543" s="127"/>
      <c r="H543" s="167"/>
      <c r="I543" s="167"/>
      <c r="J543" s="167"/>
      <c r="K543" s="168"/>
      <c r="L543" s="127"/>
      <c r="M543" s="127"/>
      <c r="N543" s="127"/>
      <c r="O543" s="127"/>
      <c r="P543" s="127"/>
      <c r="Q543" s="127"/>
      <c r="R543" s="127"/>
      <c r="S543" s="127"/>
      <c r="T543" s="127"/>
      <c r="U543" s="127"/>
      <c r="V543" s="127"/>
      <c r="W543" s="127"/>
      <c r="X543" s="127"/>
      <c r="Y543" s="127"/>
    </row>
    <row r="544" spans="1:25">
      <c r="A544" s="127"/>
      <c r="B544" s="169"/>
      <c r="C544" s="127"/>
      <c r="D544" s="127"/>
      <c r="E544" s="127"/>
      <c r="F544" s="127"/>
      <c r="G544" s="127"/>
      <c r="H544" s="167"/>
      <c r="I544" s="167"/>
      <c r="J544" s="167"/>
      <c r="K544" s="168"/>
      <c r="L544" s="127"/>
      <c r="M544" s="127"/>
      <c r="N544" s="127"/>
      <c r="O544" s="127"/>
      <c r="P544" s="127"/>
      <c r="Q544" s="127"/>
      <c r="R544" s="127"/>
      <c r="S544" s="127"/>
      <c r="T544" s="127"/>
      <c r="U544" s="127"/>
      <c r="V544" s="127"/>
      <c r="W544" s="127"/>
      <c r="X544" s="127"/>
      <c r="Y544" s="127"/>
    </row>
    <row r="545" spans="1:25">
      <c r="A545" s="127"/>
      <c r="B545" s="169"/>
      <c r="C545" s="127"/>
      <c r="D545" s="127"/>
      <c r="E545" s="127"/>
      <c r="F545" s="127"/>
      <c r="G545" s="127"/>
      <c r="H545" s="167"/>
      <c r="I545" s="167"/>
      <c r="J545" s="167"/>
      <c r="K545" s="168"/>
      <c r="L545" s="127"/>
      <c r="M545" s="127"/>
      <c r="N545" s="127"/>
      <c r="O545" s="127"/>
      <c r="P545" s="127"/>
      <c r="Q545" s="127"/>
      <c r="R545" s="127"/>
      <c r="S545" s="127"/>
      <c r="T545" s="127"/>
      <c r="U545" s="127"/>
      <c r="V545" s="127"/>
      <c r="W545" s="127"/>
      <c r="X545" s="127"/>
      <c r="Y545" s="127"/>
    </row>
    <row r="546" spans="1:25">
      <c r="A546" s="127"/>
      <c r="B546" s="169"/>
      <c r="C546" s="127"/>
      <c r="D546" s="127"/>
      <c r="E546" s="127"/>
      <c r="F546" s="127"/>
      <c r="G546" s="127"/>
      <c r="H546" s="167"/>
      <c r="I546" s="167"/>
      <c r="J546" s="167"/>
      <c r="K546" s="168"/>
      <c r="L546" s="127"/>
      <c r="M546" s="127"/>
      <c r="N546" s="127"/>
      <c r="O546" s="127"/>
      <c r="P546" s="127"/>
      <c r="Q546" s="127"/>
      <c r="R546" s="127"/>
      <c r="S546" s="127"/>
      <c r="T546" s="127"/>
      <c r="U546" s="127"/>
      <c r="V546" s="127"/>
      <c r="W546" s="127"/>
      <c r="X546" s="127"/>
      <c r="Y546" s="127"/>
    </row>
    <row r="547" spans="1:25">
      <c r="A547" s="127"/>
      <c r="B547" s="169"/>
      <c r="C547" s="127"/>
      <c r="D547" s="127"/>
      <c r="E547" s="127"/>
      <c r="F547" s="127"/>
      <c r="G547" s="127"/>
      <c r="H547" s="167"/>
      <c r="I547" s="167"/>
      <c r="J547" s="167"/>
      <c r="K547" s="168"/>
      <c r="L547" s="127"/>
      <c r="M547" s="127"/>
      <c r="N547" s="127"/>
      <c r="O547" s="127"/>
      <c r="P547" s="127"/>
      <c r="Q547" s="127"/>
      <c r="R547" s="127"/>
      <c r="S547" s="127"/>
      <c r="T547" s="127"/>
      <c r="U547" s="127"/>
      <c r="V547" s="127"/>
      <c r="W547" s="127"/>
      <c r="X547" s="127"/>
      <c r="Y547" s="127"/>
    </row>
    <row r="548" spans="1:25">
      <c r="A548" s="127"/>
      <c r="B548" s="169"/>
      <c r="C548" s="127"/>
      <c r="D548" s="127"/>
      <c r="E548" s="127"/>
      <c r="F548" s="127"/>
      <c r="G548" s="127"/>
      <c r="H548" s="167"/>
      <c r="I548" s="167"/>
      <c r="J548" s="167"/>
      <c r="K548" s="168"/>
      <c r="L548" s="127"/>
      <c r="M548" s="127"/>
      <c r="N548" s="127"/>
      <c r="O548" s="127"/>
      <c r="P548" s="127"/>
      <c r="Q548" s="127"/>
      <c r="R548" s="127"/>
      <c r="S548" s="127"/>
      <c r="T548" s="127"/>
      <c r="U548" s="127"/>
      <c r="V548" s="127"/>
      <c r="W548" s="127"/>
      <c r="X548" s="127"/>
      <c r="Y548" s="127"/>
    </row>
    <row r="549" spans="1:25">
      <c r="A549" s="127"/>
      <c r="B549" s="169"/>
      <c r="C549" s="127"/>
      <c r="D549" s="127"/>
      <c r="E549" s="127"/>
      <c r="F549" s="127"/>
      <c r="G549" s="127"/>
      <c r="H549" s="167"/>
      <c r="I549" s="167"/>
      <c r="J549" s="167"/>
      <c r="K549" s="168"/>
      <c r="L549" s="127"/>
      <c r="M549" s="127"/>
      <c r="N549" s="127"/>
      <c r="O549" s="127"/>
      <c r="P549" s="127"/>
      <c r="Q549" s="127"/>
      <c r="R549" s="127"/>
      <c r="S549" s="127"/>
      <c r="T549" s="127"/>
      <c r="U549" s="127"/>
      <c r="V549" s="127"/>
      <c r="W549" s="127"/>
      <c r="X549" s="127"/>
      <c r="Y549" s="127"/>
    </row>
    <row r="550" spans="1:25">
      <c r="A550" s="127"/>
      <c r="B550" s="169"/>
      <c r="C550" s="127"/>
      <c r="D550" s="127"/>
      <c r="E550" s="127"/>
      <c r="F550" s="127"/>
      <c r="G550" s="127"/>
      <c r="H550" s="167"/>
      <c r="I550" s="167"/>
      <c r="J550" s="167"/>
      <c r="K550" s="168"/>
      <c r="L550" s="127"/>
      <c r="M550" s="127"/>
      <c r="N550" s="127"/>
      <c r="O550" s="127"/>
      <c r="P550" s="127"/>
      <c r="Q550" s="127"/>
      <c r="R550" s="127"/>
      <c r="S550" s="127"/>
      <c r="T550" s="127"/>
      <c r="U550" s="127"/>
      <c r="V550" s="127"/>
      <c r="W550" s="127"/>
      <c r="X550" s="127"/>
      <c r="Y550" s="127"/>
    </row>
    <row r="551" spans="1:25">
      <c r="A551" s="127"/>
      <c r="B551" s="169"/>
      <c r="C551" s="127"/>
      <c r="D551" s="127"/>
      <c r="E551" s="127"/>
      <c r="F551" s="127"/>
      <c r="G551" s="127"/>
      <c r="H551" s="167"/>
      <c r="I551" s="167"/>
      <c r="J551" s="167"/>
      <c r="K551" s="168"/>
      <c r="L551" s="127"/>
      <c r="M551" s="127"/>
      <c r="N551" s="127"/>
      <c r="O551" s="127"/>
      <c r="P551" s="127"/>
      <c r="Q551" s="127"/>
      <c r="R551" s="127"/>
      <c r="S551" s="127"/>
      <c r="T551" s="127"/>
      <c r="U551" s="127"/>
      <c r="V551" s="127"/>
      <c r="W551" s="127"/>
      <c r="X551" s="127"/>
      <c r="Y551" s="127"/>
    </row>
    <row r="552" spans="1:25">
      <c r="A552" s="127"/>
      <c r="B552" s="169"/>
      <c r="C552" s="127"/>
      <c r="D552" s="127"/>
      <c r="E552" s="127"/>
      <c r="F552" s="127"/>
      <c r="G552" s="127"/>
      <c r="H552" s="167"/>
      <c r="I552" s="167"/>
      <c r="J552" s="167"/>
      <c r="K552" s="168"/>
      <c r="L552" s="127"/>
      <c r="M552" s="127"/>
      <c r="N552" s="127"/>
      <c r="O552" s="127"/>
      <c r="P552" s="127"/>
      <c r="Q552" s="127"/>
      <c r="R552" s="127"/>
      <c r="S552" s="127"/>
      <c r="T552" s="127"/>
      <c r="U552" s="127"/>
      <c r="V552" s="127"/>
      <c r="W552" s="127"/>
      <c r="X552" s="127"/>
      <c r="Y552" s="127"/>
    </row>
    <row r="553" spans="1:25">
      <c r="A553" s="127"/>
      <c r="B553" s="169"/>
      <c r="C553" s="127"/>
      <c r="D553" s="127"/>
      <c r="E553" s="127"/>
      <c r="F553" s="127"/>
      <c r="G553" s="127"/>
      <c r="H553" s="167"/>
      <c r="I553" s="167"/>
      <c r="J553" s="167"/>
      <c r="K553" s="168"/>
      <c r="L553" s="127"/>
      <c r="M553" s="127"/>
      <c r="N553" s="127"/>
      <c r="O553" s="127"/>
      <c r="P553" s="127"/>
      <c r="Q553" s="127"/>
      <c r="R553" s="127"/>
      <c r="S553" s="127"/>
      <c r="T553" s="127"/>
      <c r="U553" s="127"/>
      <c r="V553" s="127"/>
      <c r="W553" s="127"/>
      <c r="X553" s="127"/>
      <c r="Y553" s="127"/>
    </row>
    <row r="554" spans="1:25">
      <c r="A554" s="127"/>
      <c r="B554" s="169"/>
      <c r="C554" s="127"/>
      <c r="D554" s="127"/>
      <c r="E554" s="127"/>
      <c r="F554" s="127"/>
      <c r="G554" s="127"/>
      <c r="H554" s="167"/>
      <c r="I554" s="167"/>
      <c r="J554" s="167"/>
      <c r="K554" s="168"/>
      <c r="L554" s="127"/>
      <c r="M554" s="127"/>
      <c r="N554" s="127"/>
      <c r="O554" s="127"/>
      <c r="P554" s="127"/>
      <c r="Q554" s="127"/>
      <c r="R554" s="127"/>
      <c r="S554" s="127"/>
      <c r="T554" s="127"/>
      <c r="U554" s="127"/>
      <c r="V554" s="127"/>
      <c r="W554" s="127"/>
      <c r="X554" s="127"/>
      <c r="Y554" s="127"/>
    </row>
    <row r="555" spans="1:25">
      <c r="A555" s="127"/>
      <c r="B555" s="169"/>
      <c r="C555" s="127"/>
      <c r="D555" s="127"/>
      <c r="E555" s="127"/>
      <c r="F555" s="127"/>
      <c r="G555" s="127"/>
      <c r="H555" s="167"/>
      <c r="I555" s="167"/>
      <c r="J555" s="167"/>
      <c r="K555" s="168"/>
      <c r="L555" s="127"/>
      <c r="M555" s="127"/>
      <c r="N555" s="127"/>
      <c r="O555" s="127"/>
      <c r="P555" s="127"/>
      <c r="Q555" s="127"/>
      <c r="R555" s="127"/>
      <c r="S555" s="127"/>
      <c r="T555" s="127"/>
      <c r="U555" s="127"/>
      <c r="V555" s="127"/>
      <c r="W555" s="127"/>
      <c r="X555" s="127"/>
      <c r="Y555" s="127"/>
    </row>
    <row r="556" spans="1:25">
      <c r="A556" s="127"/>
      <c r="B556" s="169"/>
      <c r="C556" s="127"/>
      <c r="D556" s="127"/>
      <c r="E556" s="127"/>
      <c r="F556" s="127"/>
      <c r="G556" s="127"/>
      <c r="H556" s="167"/>
      <c r="I556" s="167"/>
      <c r="J556" s="167"/>
      <c r="K556" s="168"/>
      <c r="L556" s="127"/>
      <c r="M556" s="127"/>
      <c r="N556" s="127"/>
      <c r="O556" s="127"/>
      <c r="P556" s="127"/>
      <c r="Q556" s="127"/>
      <c r="R556" s="127"/>
      <c r="S556" s="127"/>
      <c r="T556" s="127"/>
      <c r="U556" s="127"/>
      <c r="V556" s="127"/>
      <c r="W556" s="127"/>
      <c r="X556" s="127"/>
      <c r="Y556" s="127"/>
    </row>
    <row r="557" spans="1:25">
      <c r="A557" s="127"/>
      <c r="B557" s="169"/>
      <c r="C557" s="127"/>
      <c r="D557" s="127"/>
      <c r="E557" s="127"/>
      <c r="F557" s="127"/>
      <c r="G557" s="127"/>
      <c r="H557" s="167"/>
      <c r="I557" s="167"/>
      <c r="J557" s="167"/>
      <c r="K557" s="168"/>
      <c r="L557" s="127"/>
      <c r="M557" s="127"/>
      <c r="N557" s="127"/>
      <c r="O557" s="127"/>
      <c r="P557" s="127"/>
      <c r="Q557" s="127"/>
      <c r="R557" s="127"/>
      <c r="S557" s="127"/>
      <c r="T557" s="127"/>
      <c r="U557" s="127"/>
      <c r="V557" s="127"/>
      <c r="W557" s="127"/>
      <c r="X557" s="127"/>
      <c r="Y557" s="127"/>
    </row>
    <row r="558" spans="1:25">
      <c r="A558" s="127"/>
      <c r="B558" s="169"/>
      <c r="C558" s="127"/>
      <c r="D558" s="127"/>
      <c r="E558" s="127"/>
      <c r="F558" s="127"/>
      <c r="G558" s="127"/>
      <c r="H558" s="167"/>
      <c r="I558" s="167"/>
      <c r="J558" s="167"/>
      <c r="K558" s="168"/>
      <c r="L558" s="127"/>
      <c r="M558" s="127"/>
      <c r="N558" s="127"/>
      <c r="O558" s="127"/>
      <c r="P558" s="127"/>
      <c r="Q558" s="127"/>
      <c r="R558" s="127"/>
      <c r="S558" s="127"/>
      <c r="T558" s="127"/>
      <c r="U558" s="127"/>
      <c r="V558" s="127"/>
      <c r="W558" s="127"/>
      <c r="X558" s="127"/>
      <c r="Y558" s="127"/>
    </row>
    <row r="559" spans="1:25">
      <c r="A559" s="127"/>
      <c r="B559" s="169"/>
      <c r="C559" s="127"/>
      <c r="D559" s="127"/>
      <c r="E559" s="127"/>
      <c r="F559" s="127"/>
      <c r="G559" s="127"/>
      <c r="H559" s="167"/>
      <c r="I559" s="167"/>
      <c r="J559" s="167"/>
      <c r="K559" s="168"/>
      <c r="L559" s="127"/>
      <c r="M559" s="127"/>
      <c r="N559" s="127"/>
      <c r="O559" s="127"/>
      <c r="P559" s="127"/>
      <c r="Q559" s="127"/>
      <c r="R559" s="127"/>
      <c r="S559" s="127"/>
      <c r="T559" s="127"/>
      <c r="U559" s="127"/>
      <c r="V559" s="127"/>
      <c r="W559" s="127"/>
      <c r="X559" s="127"/>
      <c r="Y559" s="127"/>
    </row>
    <row r="560" spans="1:25">
      <c r="A560" s="127"/>
      <c r="B560" s="169"/>
      <c r="C560" s="127"/>
      <c r="D560" s="127"/>
      <c r="E560" s="127"/>
      <c r="F560" s="127"/>
      <c r="G560" s="127"/>
      <c r="H560" s="167"/>
      <c r="I560" s="167"/>
      <c r="J560" s="167"/>
      <c r="K560" s="168"/>
      <c r="L560" s="127"/>
      <c r="M560" s="127"/>
      <c r="N560" s="127"/>
      <c r="O560" s="127"/>
      <c r="P560" s="127"/>
      <c r="Q560" s="127"/>
      <c r="R560" s="127"/>
      <c r="S560" s="127"/>
      <c r="T560" s="127"/>
      <c r="U560" s="127"/>
      <c r="V560" s="127"/>
      <c r="W560" s="127"/>
      <c r="X560" s="127"/>
      <c r="Y560" s="127"/>
    </row>
    <row r="561" spans="1:25">
      <c r="A561" s="127"/>
      <c r="B561" s="169"/>
      <c r="C561" s="127"/>
      <c r="D561" s="127"/>
      <c r="E561" s="127"/>
      <c r="F561" s="127"/>
      <c r="G561" s="127"/>
      <c r="H561" s="167"/>
      <c r="I561" s="167"/>
      <c r="J561" s="167"/>
      <c r="K561" s="168"/>
      <c r="L561" s="127"/>
      <c r="M561" s="127"/>
      <c r="N561" s="127"/>
      <c r="O561" s="127"/>
      <c r="P561" s="127"/>
      <c r="Q561" s="127"/>
      <c r="R561" s="127"/>
      <c r="S561" s="127"/>
      <c r="T561" s="127"/>
      <c r="U561" s="127"/>
      <c r="V561" s="127"/>
      <c r="W561" s="127"/>
      <c r="X561" s="127"/>
      <c r="Y561" s="127"/>
    </row>
    <row r="562" spans="1:25">
      <c r="A562" s="127"/>
      <c r="B562" s="169"/>
      <c r="C562" s="127"/>
      <c r="D562" s="127"/>
      <c r="E562" s="127"/>
      <c r="F562" s="127"/>
      <c r="G562" s="127"/>
      <c r="H562" s="167"/>
      <c r="I562" s="167"/>
      <c r="J562" s="167"/>
      <c r="K562" s="168"/>
      <c r="L562" s="127"/>
      <c r="M562" s="127"/>
      <c r="N562" s="127"/>
      <c r="O562" s="127"/>
      <c r="P562" s="127"/>
      <c r="Q562" s="127"/>
      <c r="R562" s="127"/>
      <c r="S562" s="127"/>
      <c r="T562" s="127"/>
      <c r="U562" s="127"/>
      <c r="V562" s="127"/>
      <c r="W562" s="127"/>
      <c r="X562" s="127"/>
      <c r="Y562" s="127"/>
    </row>
    <row r="563" spans="1:25">
      <c r="A563" s="127"/>
      <c r="B563" s="169"/>
      <c r="C563" s="127"/>
      <c r="D563" s="127"/>
      <c r="E563" s="127"/>
      <c r="F563" s="127"/>
      <c r="G563" s="127"/>
      <c r="H563" s="167"/>
      <c r="I563" s="167"/>
      <c r="J563" s="167"/>
      <c r="K563" s="168"/>
      <c r="L563" s="127"/>
      <c r="M563" s="127"/>
      <c r="N563" s="127"/>
      <c r="O563" s="127"/>
      <c r="P563" s="127"/>
      <c r="Q563" s="127"/>
      <c r="R563" s="127"/>
      <c r="S563" s="127"/>
      <c r="T563" s="127"/>
      <c r="U563" s="127"/>
      <c r="V563" s="127"/>
      <c r="W563" s="127"/>
      <c r="X563" s="127"/>
      <c r="Y563" s="127"/>
    </row>
    <row r="564" spans="1:25">
      <c r="A564" s="127"/>
      <c r="B564" s="169"/>
      <c r="C564" s="127"/>
      <c r="D564" s="127"/>
      <c r="E564" s="127"/>
      <c r="F564" s="127"/>
      <c r="G564" s="127"/>
      <c r="H564" s="167"/>
      <c r="I564" s="167"/>
      <c r="J564" s="167"/>
      <c r="K564" s="168"/>
      <c r="L564" s="127"/>
      <c r="M564" s="127"/>
      <c r="N564" s="127"/>
      <c r="O564" s="127"/>
      <c r="P564" s="127"/>
      <c r="Q564" s="127"/>
      <c r="R564" s="127"/>
      <c r="S564" s="127"/>
      <c r="T564" s="127"/>
      <c r="U564" s="127"/>
      <c r="V564" s="127"/>
      <c r="W564" s="127"/>
      <c r="X564" s="127"/>
      <c r="Y564" s="127"/>
    </row>
    <row r="565" spans="1:25">
      <c r="A565" s="127"/>
      <c r="B565" s="169"/>
      <c r="C565" s="127"/>
      <c r="D565" s="127"/>
      <c r="E565" s="127"/>
      <c r="F565" s="127"/>
      <c r="G565" s="127"/>
      <c r="H565" s="167"/>
      <c r="I565" s="167"/>
      <c r="J565" s="167"/>
      <c r="K565" s="168"/>
      <c r="L565" s="127"/>
      <c r="M565" s="127"/>
      <c r="N565" s="127"/>
      <c r="O565" s="127"/>
      <c r="P565" s="127"/>
      <c r="Q565" s="127"/>
      <c r="R565" s="127"/>
      <c r="S565" s="127"/>
      <c r="T565" s="127"/>
      <c r="U565" s="127"/>
      <c r="V565" s="127"/>
      <c r="W565" s="127"/>
      <c r="X565" s="127"/>
      <c r="Y565" s="127"/>
    </row>
    <row r="566" spans="1:25">
      <c r="A566" s="127"/>
      <c r="B566" s="169"/>
      <c r="C566" s="127"/>
      <c r="D566" s="127"/>
      <c r="E566" s="127"/>
      <c r="F566" s="127"/>
      <c r="G566" s="127"/>
      <c r="H566" s="167"/>
      <c r="I566" s="167"/>
      <c r="J566" s="167"/>
      <c r="K566" s="168"/>
      <c r="L566" s="127"/>
      <c r="M566" s="127"/>
      <c r="N566" s="127"/>
      <c r="O566" s="127"/>
      <c r="P566" s="127"/>
      <c r="Q566" s="127"/>
      <c r="R566" s="127"/>
      <c r="S566" s="127"/>
      <c r="T566" s="127"/>
      <c r="U566" s="127"/>
      <c r="V566" s="127"/>
      <c r="W566" s="127"/>
      <c r="X566" s="127"/>
      <c r="Y566" s="127"/>
    </row>
    <row r="567" spans="1:25">
      <c r="A567" s="127"/>
      <c r="B567" s="169"/>
      <c r="C567" s="127"/>
      <c r="D567" s="127"/>
      <c r="E567" s="127"/>
      <c r="F567" s="127"/>
      <c r="G567" s="127"/>
      <c r="H567" s="167"/>
      <c r="I567" s="167"/>
      <c r="J567" s="167"/>
      <c r="K567" s="168"/>
      <c r="L567" s="127"/>
      <c r="M567" s="127"/>
      <c r="N567" s="127"/>
      <c r="O567" s="127"/>
      <c r="P567" s="127"/>
      <c r="Q567" s="127"/>
      <c r="R567" s="127"/>
      <c r="S567" s="127"/>
      <c r="T567" s="127"/>
      <c r="U567" s="127"/>
      <c r="V567" s="127"/>
      <c r="W567" s="127"/>
      <c r="X567" s="127"/>
      <c r="Y567" s="127"/>
    </row>
    <row r="568" spans="1:25">
      <c r="A568" s="127"/>
      <c r="B568" s="169"/>
      <c r="C568" s="127"/>
      <c r="D568" s="127"/>
      <c r="E568" s="127"/>
      <c r="F568" s="127"/>
      <c r="G568" s="127"/>
      <c r="H568" s="167"/>
      <c r="I568" s="167"/>
      <c r="J568" s="167"/>
      <c r="K568" s="168"/>
      <c r="L568" s="127"/>
      <c r="M568" s="127"/>
      <c r="N568" s="127"/>
      <c r="O568" s="127"/>
      <c r="P568" s="127"/>
      <c r="Q568" s="127"/>
      <c r="R568" s="127"/>
      <c r="S568" s="127"/>
      <c r="T568" s="127"/>
      <c r="U568" s="127"/>
      <c r="V568" s="127"/>
      <c r="W568" s="127"/>
      <c r="X568" s="127"/>
      <c r="Y568" s="127"/>
    </row>
    <row r="569" spans="1:25">
      <c r="A569" s="127"/>
      <c r="B569" s="169"/>
      <c r="C569" s="127"/>
      <c r="D569" s="127"/>
      <c r="E569" s="127"/>
      <c r="F569" s="127"/>
      <c r="G569" s="127"/>
      <c r="H569" s="167"/>
      <c r="I569" s="167"/>
      <c r="J569" s="167"/>
      <c r="K569" s="168"/>
      <c r="L569" s="127"/>
      <c r="M569" s="127"/>
      <c r="N569" s="127"/>
      <c r="O569" s="127"/>
      <c r="P569" s="127"/>
      <c r="Q569" s="127"/>
      <c r="R569" s="127"/>
      <c r="S569" s="127"/>
      <c r="T569" s="127"/>
      <c r="U569" s="127"/>
      <c r="V569" s="127"/>
      <c r="W569" s="127"/>
      <c r="X569" s="127"/>
      <c r="Y569" s="127"/>
    </row>
    <row r="570" spans="1:25">
      <c r="A570" s="127"/>
      <c r="B570" s="169"/>
      <c r="C570" s="127"/>
      <c r="D570" s="127"/>
      <c r="E570" s="127"/>
      <c r="F570" s="127"/>
      <c r="G570" s="127"/>
      <c r="H570" s="167"/>
      <c r="I570" s="167"/>
      <c r="J570" s="167"/>
      <c r="K570" s="168"/>
      <c r="L570" s="127"/>
      <c r="M570" s="127"/>
      <c r="N570" s="127"/>
      <c r="O570" s="127"/>
      <c r="P570" s="127"/>
      <c r="Q570" s="127"/>
      <c r="R570" s="127"/>
      <c r="S570" s="127"/>
      <c r="T570" s="127"/>
      <c r="U570" s="127"/>
      <c r="V570" s="127"/>
      <c r="W570" s="127"/>
      <c r="X570" s="127"/>
      <c r="Y570" s="127"/>
    </row>
    <row r="571" spans="1:25">
      <c r="A571" s="127"/>
      <c r="B571" s="169"/>
      <c r="C571" s="127"/>
      <c r="D571" s="127"/>
      <c r="E571" s="127"/>
      <c r="F571" s="127"/>
      <c r="G571" s="127"/>
      <c r="H571" s="167"/>
      <c r="I571" s="167"/>
      <c r="J571" s="167"/>
      <c r="K571" s="168"/>
      <c r="L571" s="127"/>
      <c r="M571" s="127"/>
      <c r="N571" s="127"/>
      <c r="O571" s="127"/>
      <c r="P571" s="127"/>
      <c r="Q571" s="127"/>
      <c r="R571" s="127"/>
      <c r="S571" s="127"/>
      <c r="T571" s="127"/>
      <c r="U571" s="127"/>
      <c r="V571" s="127"/>
      <c r="W571" s="127"/>
      <c r="X571" s="127"/>
      <c r="Y571" s="127"/>
    </row>
    <row r="572" spans="1:25">
      <c r="A572" s="127"/>
      <c r="B572" s="169"/>
      <c r="C572" s="127"/>
      <c r="D572" s="127"/>
      <c r="E572" s="127"/>
      <c r="F572" s="127"/>
      <c r="G572" s="127"/>
      <c r="H572" s="167"/>
      <c r="I572" s="167"/>
      <c r="J572" s="167"/>
      <c r="K572" s="168"/>
      <c r="L572" s="127"/>
      <c r="M572" s="127"/>
      <c r="N572" s="127"/>
      <c r="O572" s="127"/>
      <c r="P572" s="127"/>
      <c r="Q572" s="127"/>
      <c r="R572" s="127"/>
      <c r="S572" s="127"/>
      <c r="T572" s="127"/>
      <c r="U572" s="127"/>
      <c r="V572" s="127"/>
      <c r="W572" s="127"/>
      <c r="X572" s="127"/>
      <c r="Y572" s="127"/>
    </row>
    <row r="573" spans="1:25">
      <c r="A573" s="127"/>
      <c r="B573" s="169"/>
      <c r="C573" s="127"/>
      <c r="D573" s="127"/>
      <c r="E573" s="127"/>
      <c r="F573" s="127"/>
      <c r="G573" s="127"/>
      <c r="H573" s="167"/>
      <c r="I573" s="167"/>
      <c r="J573" s="167"/>
      <c r="K573" s="168"/>
      <c r="L573" s="127"/>
      <c r="M573" s="127"/>
      <c r="N573" s="127"/>
      <c r="O573" s="127"/>
      <c r="P573" s="127"/>
      <c r="Q573" s="127"/>
      <c r="R573" s="127"/>
      <c r="S573" s="127"/>
      <c r="T573" s="127"/>
      <c r="U573" s="127"/>
      <c r="V573" s="127"/>
      <c r="W573" s="127"/>
      <c r="X573" s="127"/>
      <c r="Y573" s="127"/>
    </row>
    <row r="574" spans="1:25">
      <c r="A574" s="127"/>
      <c r="B574" s="169"/>
      <c r="C574" s="127"/>
      <c r="D574" s="127"/>
      <c r="E574" s="127"/>
      <c r="F574" s="127"/>
      <c r="G574" s="127"/>
      <c r="H574" s="167"/>
      <c r="I574" s="167"/>
      <c r="J574" s="167"/>
      <c r="K574" s="168"/>
      <c r="L574" s="127"/>
      <c r="M574" s="127"/>
      <c r="N574" s="127"/>
      <c r="O574" s="127"/>
      <c r="P574" s="127"/>
      <c r="Q574" s="127"/>
      <c r="R574" s="127"/>
      <c r="S574" s="127"/>
      <c r="T574" s="127"/>
      <c r="U574" s="127"/>
      <c r="V574" s="127"/>
      <c r="W574" s="127"/>
      <c r="X574" s="127"/>
      <c r="Y574" s="127"/>
    </row>
    <row r="575" spans="1:25">
      <c r="A575" s="127"/>
      <c r="B575" s="169"/>
      <c r="C575" s="127"/>
      <c r="D575" s="127"/>
      <c r="E575" s="127"/>
      <c r="F575" s="127"/>
      <c r="G575" s="127"/>
      <c r="H575" s="167"/>
      <c r="I575" s="167"/>
      <c r="J575" s="167"/>
      <c r="K575" s="168"/>
      <c r="L575" s="127"/>
      <c r="M575" s="127"/>
      <c r="N575" s="127"/>
      <c r="O575" s="127"/>
      <c r="P575" s="127"/>
      <c r="Q575" s="127"/>
      <c r="R575" s="127"/>
      <c r="S575" s="127"/>
      <c r="T575" s="127"/>
      <c r="U575" s="127"/>
      <c r="V575" s="127"/>
      <c r="W575" s="127"/>
      <c r="X575" s="127"/>
      <c r="Y575" s="127"/>
    </row>
    <row r="576" spans="1:25">
      <c r="A576" s="127"/>
      <c r="B576" s="169"/>
      <c r="C576" s="127"/>
      <c r="D576" s="127"/>
      <c r="E576" s="127"/>
      <c r="F576" s="127"/>
      <c r="G576" s="127"/>
      <c r="H576" s="167"/>
      <c r="I576" s="167"/>
      <c r="J576" s="167"/>
      <c r="K576" s="168"/>
      <c r="L576" s="127"/>
      <c r="M576" s="127"/>
      <c r="N576" s="127"/>
      <c r="O576" s="127"/>
      <c r="P576" s="127"/>
      <c r="Q576" s="127"/>
      <c r="R576" s="127"/>
      <c r="S576" s="127"/>
      <c r="T576" s="127"/>
      <c r="U576" s="127"/>
      <c r="V576" s="127"/>
      <c r="W576" s="127"/>
      <c r="X576" s="127"/>
      <c r="Y576" s="127"/>
    </row>
    <row r="577" spans="1:25">
      <c r="A577" s="127"/>
      <c r="B577" s="169"/>
      <c r="C577" s="127"/>
      <c r="D577" s="127"/>
      <c r="E577" s="127"/>
      <c r="F577" s="127"/>
      <c r="G577" s="127"/>
      <c r="H577" s="167"/>
      <c r="I577" s="167"/>
      <c r="J577" s="167"/>
      <c r="K577" s="168"/>
      <c r="L577" s="127"/>
      <c r="M577" s="127"/>
      <c r="N577" s="127"/>
      <c r="O577" s="127"/>
      <c r="P577" s="127"/>
      <c r="Q577" s="127"/>
      <c r="R577" s="127"/>
      <c r="S577" s="127"/>
      <c r="T577" s="127"/>
      <c r="U577" s="127"/>
      <c r="V577" s="127"/>
      <c r="W577" s="127"/>
      <c r="X577" s="127"/>
      <c r="Y577" s="127"/>
    </row>
    <row r="578" spans="1:25">
      <c r="A578" s="127"/>
      <c r="B578" s="169"/>
      <c r="C578" s="127"/>
      <c r="D578" s="127"/>
      <c r="E578" s="127"/>
      <c r="F578" s="127"/>
      <c r="G578" s="127"/>
      <c r="H578" s="167"/>
      <c r="I578" s="167"/>
      <c r="J578" s="167"/>
      <c r="K578" s="168"/>
      <c r="L578" s="127"/>
      <c r="M578" s="127"/>
      <c r="N578" s="127"/>
      <c r="O578" s="127"/>
      <c r="P578" s="127"/>
      <c r="Q578" s="127"/>
      <c r="R578" s="127"/>
      <c r="S578" s="127"/>
      <c r="T578" s="127"/>
      <c r="U578" s="127"/>
      <c r="V578" s="127"/>
      <c r="W578" s="127"/>
      <c r="X578" s="127"/>
      <c r="Y578" s="127"/>
    </row>
    <row r="579" spans="1:25">
      <c r="A579" s="127"/>
      <c r="B579" s="169"/>
      <c r="C579" s="127"/>
      <c r="D579" s="127"/>
      <c r="E579" s="127"/>
      <c r="F579" s="127"/>
      <c r="G579" s="127"/>
      <c r="H579" s="167"/>
      <c r="I579" s="167"/>
      <c r="J579" s="167"/>
      <c r="K579" s="168"/>
      <c r="L579" s="127"/>
      <c r="M579" s="127"/>
      <c r="N579" s="127"/>
      <c r="O579" s="127"/>
      <c r="P579" s="127"/>
      <c r="Q579" s="127"/>
      <c r="R579" s="127"/>
      <c r="S579" s="127"/>
      <c r="T579" s="127"/>
      <c r="U579" s="127"/>
      <c r="V579" s="127"/>
      <c r="W579" s="127"/>
      <c r="X579" s="127"/>
      <c r="Y579" s="127"/>
    </row>
    <row r="580" spans="1:25">
      <c r="A580" s="127"/>
      <c r="B580" s="169"/>
      <c r="C580" s="127"/>
      <c r="D580" s="127"/>
      <c r="E580" s="127"/>
      <c r="F580" s="127"/>
      <c r="G580" s="127"/>
      <c r="H580" s="167"/>
      <c r="I580" s="167"/>
      <c r="J580" s="167"/>
      <c r="K580" s="168"/>
      <c r="L580" s="127"/>
      <c r="M580" s="127"/>
      <c r="N580" s="127"/>
      <c r="O580" s="127"/>
      <c r="P580" s="127"/>
      <c r="Q580" s="127"/>
      <c r="R580" s="127"/>
      <c r="S580" s="127"/>
      <c r="T580" s="127"/>
      <c r="U580" s="127"/>
      <c r="V580" s="127"/>
      <c r="W580" s="127"/>
      <c r="X580" s="127"/>
      <c r="Y580" s="127"/>
    </row>
    <row r="581" spans="1:25">
      <c r="A581" s="127"/>
      <c r="B581" s="169"/>
      <c r="C581" s="127"/>
      <c r="D581" s="127"/>
      <c r="E581" s="127"/>
      <c r="F581" s="127"/>
      <c r="G581" s="127"/>
      <c r="H581" s="167"/>
      <c r="I581" s="167"/>
      <c r="J581" s="167"/>
      <c r="K581" s="168"/>
      <c r="L581" s="127"/>
      <c r="M581" s="127"/>
      <c r="N581" s="127"/>
      <c r="O581" s="127"/>
      <c r="P581" s="127"/>
      <c r="Q581" s="127"/>
      <c r="R581" s="127"/>
      <c r="S581" s="127"/>
      <c r="T581" s="127"/>
      <c r="U581" s="127"/>
      <c r="V581" s="127"/>
      <c r="W581" s="127"/>
      <c r="X581" s="127"/>
      <c r="Y581" s="127"/>
    </row>
    <row r="582" spans="1:25">
      <c r="A582" s="127"/>
      <c r="B582" s="169"/>
      <c r="C582" s="127"/>
      <c r="D582" s="127"/>
      <c r="E582" s="127"/>
      <c r="F582" s="127"/>
      <c r="G582" s="127"/>
      <c r="H582" s="167"/>
      <c r="I582" s="167"/>
      <c r="J582" s="167"/>
      <c r="K582" s="168"/>
      <c r="L582" s="127"/>
      <c r="M582" s="127"/>
      <c r="N582" s="127"/>
      <c r="O582" s="127"/>
      <c r="P582" s="127"/>
      <c r="Q582" s="127"/>
      <c r="R582" s="127"/>
      <c r="S582" s="127"/>
      <c r="T582" s="127"/>
      <c r="U582" s="127"/>
      <c r="V582" s="127"/>
      <c r="W582" s="127"/>
      <c r="X582" s="127"/>
      <c r="Y582" s="127"/>
    </row>
    <row r="583" spans="1:25">
      <c r="A583" s="127"/>
      <c r="B583" s="169"/>
      <c r="C583" s="127"/>
      <c r="D583" s="127"/>
      <c r="E583" s="127"/>
      <c r="F583" s="127"/>
      <c r="G583" s="127"/>
      <c r="H583" s="167"/>
      <c r="I583" s="167"/>
      <c r="J583" s="167"/>
      <c r="K583" s="168"/>
      <c r="L583" s="127"/>
      <c r="M583" s="127"/>
      <c r="N583" s="127"/>
      <c r="O583" s="127"/>
      <c r="P583" s="127"/>
      <c r="Q583" s="127"/>
      <c r="R583" s="127"/>
      <c r="S583" s="127"/>
      <c r="T583" s="127"/>
      <c r="U583" s="127"/>
      <c r="V583" s="127"/>
      <c r="W583" s="127"/>
      <c r="X583" s="127"/>
      <c r="Y583" s="127"/>
    </row>
    <row r="584" spans="1:25">
      <c r="A584" s="127"/>
      <c r="B584" s="169"/>
      <c r="C584" s="127"/>
      <c r="D584" s="127"/>
      <c r="E584" s="127"/>
      <c r="F584" s="127"/>
      <c r="G584" s="127"/>
      <c r="H584" s="167"/>
      <c r="I584" s="167"/>
      <c r="J584" s="167"/>
      <c r="K584" s="168"/>
      <c r="L584" s="127"/>
      <c r="M584" s="127"/>
      <c r="N584" s="127"/>
      <c r="O584" s="127"/>
      <c r="P584" s="127"/>
      <c r="Q584" s="127"/>
      <c r="R584" s="127"/>
      <c r="S584" s="127"/>
      <c r="T584" s="127"/>
      <c r="U584" s="127"/>
      <c r="V584" s="127"/>
      <c r="W584" s="127"/>
      <c r="X584" s="127"/>
      <c r="Y584" s="127"/>
    </row>
    <row r="585" spans="1:25">
      <c r="A585" s="127"/>
      <c r="B585" s="169"/>
      <c r="C585" s="127"/>
      <c r="D585" s="127"/>
      <c r="E585" s="127"/>
      <c r="F585" s="127"/>
      <c r="G585" s="127"/>
      <c r="H585" s="167"/>
      <c r="I585" s="167"/>
      <c r="J585" s="167"/>
      <c r="K585" s="168"/>
      <c r="L585" s="127"/>
      <c r="M585" s="127"/>
      <c r="N585" s="127"/>
      <c r="O585" s="127"/>
      <c r="P585" s="127"/>
      <c r="Q585" s="127"/>
      <c r="R585" s="127"/>
      <c r="S585" s="127"/>
      <c r="T585" s="127"/>
      <c r="U585" s="127"/>
      <c r="V585" s="127"/>
      <c r="W585" s="127"/>
      <c r="X585" s="127"/>
      <c r="Y585" s="127"/>
    </row>
    <row r="586" spans="1:25">
      <c r="A586" s="127"/>
      <c r="B586" s="169"/>
      <c r="C586" s="127"/>
      <c r="D586" s="127"/>
      <c r="E586" s="127"/>
      <c r="F586" s="127"/>
      <c r="G586" s="127"/>
      <c r="H586" s="167"/>
      <c r="I586" s="167"/>
      <c r="J586" s="167"/>
      <c r="K586" s="168"/>
      <c r="L586" s="127"/>
      <c r="M586" s="127"/>
      <c r="N586" s="127"/>
      <c r="O586" s="127"/>
      <c r="P586" s="127"/>
      <c r="Q586" s="127"/>
      <c r="R586" s="127"/>
      <c r="S586" s="127"/>
      <c r="T586" s="127"/>
      <c r="U586" s="127"/>
      <c r="V586" s="127"/>
      <c r="W586" s="127"/>
      <c r="X586" s="127"/>
      <c r="Y586" s="127"/>
    </row>
    <row r="587" spans="1:25">
      <c r="A587" s="127"/>
      <c r="B587" s="169"/>
      <c r="C587" s="127"/>
      <c r="D587" s="127"/>
      <c r="E587" s="127"/>
      <c r="F587" s="127"/>
      <c r="G587" s="127"/>
      <c r="H587" s="167"/>
      <c r="I587" s="167"/>
      <c r="J587" s="167"/>
      <c r="K587" s="168"/>
      <c r="L587" s="127"/>
      <c r="M587" s="127"/>
      <c r="N587" s="127"/>
      <c r="O587" s="127"/>
      <c r="P587" s="127"/>
      <c r="Q587" s="127"/>
      <c r="R587" s="127"/>
      <c r="S587" s="127"/>
      <c r="T587" s="127"/>
      <c r="U587" s="127"/>
      <c r="V587" s="127"/>
      <c r="W587" s="127"/>
      <c r="X587" s="127"/>
      <c r="Y587" s="127"/>
    </row>
    <row r="588" spans="1:25">
      <c r="A588" s="127"/>
      <c r="B588" s="169"/>
      <c r="C588" s="127"/>
      <c r="D588" s="127"/>
      <c r="E588" s="127"/>
      <c r="F588" s="127"/>
      <c r="G588" s="127"/>
      <c r="H588" s="167"/>
      <c r="I588" s="167"/>
      <c r="J588" s="167"/>
      <c r="K588" s="168"/>
      <c r="L588" s="127"/>
      <c r="M588" s="127"/>
      <c r="N588" s="127"/>
      <c r="O588" s="127"/>
      <c r="P588" s="127"/>
      <c r="Q588" s="127"/>
      <c r="R588" s="127"/>
      <c r="S588" s="127"/>
      <c r="T588" s="127"/>
      <c r="U588" s="127"/>
      <c r="V588" s="127"/>
      <c r="W588" s="127"/>
      <c r="X588" s="127"/>
      <c r="Y588" s="127"/>
    </row>
    <row r="589" spans="1:25">
      <c r="A589" s="127"/>
      <c r="B589" s="169"/>
      <c r="C589" s="127"/>
      <c r="D589" s="127"/>
      <c r="E589" s="127"/>
      <c r="F589" s="127"/>
      <c r="G589" s="127"/>
      <c r="H589" s="167"/>
      <c r="I589" s="167"/>
      <c r="J589" s="167"/>
      <c r="K589" s="168"/>
      <c r="L589" s="127"/>
      <c r="M589" s="127"/>
      <c r="N589" s="127"/>
      <c r="O589" s="127"/>
      <c r="P589" s="127"/>
      <c r="Q589" s="127"/>
      <c r="R589" s="127"/>
      <c r="S589" s="127"/>
      <c r="T589" s="127"/>
      <c r="U589" s="127"/>
      <c r="V589" s="127"/>
      <c r="W589" s="127"/>
      <c r="X589" s="127"/>
      <c r="Y589" s="127"/>
    </row>
    <row r="590" spans="1:25">
      <c r="A590" s="127"/>
      <c r="B590" s="169"/>
      <c r="C590" s="127"/>
      <c r="D590" s="127"/>
      <c r="E590" s="127"/>
      <c r="F590" s="127"/>
      <c r="G590" s="127"/>
      <c r="H590" s="167"/>
      <c r="I590" s="167"/>
      <c r="J590" s="167"/>
      <c r="K590" s="168"/>
      <c r="L590" s="127"/>
      <c r="M590" s="127"/>
      <c r="N590" s="127"/>
      <c r="O590" s="127"/>
      <c r="P590" s="127"/>
      <c r="Q590" s="127"/>
      <c r="R590" s="127"/>
      <c r="S590" s="127"/>
      <c r="T590" s="127"/>
      <c r="U590" s="127"/>
      <c r="V590" s="127"/>
      <c r="W590" s="127"/>
      <c r="X590" s="127"/>
      <c r="Y590" s="127"/>
    </row>
    <row r="591" spans="1:25">
      <c r="A591" s="127"/>
      <c r="B591" s="169"/>
      <c r="C591" s="127"/>
      <c r="D591" s="127"/>
      <c r="E591" s="127"/>
      <c r="F591" s="127"/>
      <c r="G591" s="127"/>
      <c r="H591" s="167"/>
      <c r="I591" s="167"/>
      <c r="J591" s="167"/>
      <c r="K591" s="168"/>
      <c r="L591" s="127"/>
      <c r="M591" s="127"/>
      <c r="N591" s="127"/>
      <c r="O591" s="127"/>
      <c r="P591" s="127"/>
      <c r="Q591" s="127"/>
      <c r="R591" s="127"/>
      <c r="S591" s="127"/>
      <c r="T591" s="127"/>
      <c r="U591" s="127"/>
      <c r="V591" s="127"/>
      <c r="W591" s="127"/>
      <c r="X591" s="127"/>
      <c r="Y591" s="127"/>
    </row>
    <row r="592" spans="1:25">
      <c r="A592" s="127"/>
      <c r="B592" s="169"/>
      <c r="C592" s="127"/>
      <c r="D592" s="127"/>
      <c r="E592" s="127"/>
      <c r="F592" s="127"/>
      <c r="G592" s="127"/>
      <c r="H592" s="167"/>
      <c r="I592" s="167"/>
      <c r="J592" s="167"/>
      <c r="K592" s="168"/>
      <c r="L592" s="127"/>
      <c r="M592" s="127"/>
      <c r="N592" s="127"/>
      <c r="O592" s="127"/>
      <c r="P592" s="127"/>
      <c r="Q592" s="127"/>
      <c r="R592" s="127"/>
      <c r="S592" s="127"/>
      <c r="T592" s="127"/>
      <c r="U592" s="127"/>
      <c r="V592" s="127"/>
      <c r="W592" s="127"/>
      <c r="X592" s="127"/>
      <c r="Y592" s="127"/>
    </row>
    <row r="593" spans="1:25">
      <c r="A593" s="127"/>
      <c r="B593" s="169"/>
      <c r="C593" s="127"/>
      <c r="D593" s="127"/>
      <c r="E593" s="127"/>
      <c r="F593" s="127"/>
      <c r="G593" s="127"/>
      <c r="H593" s="167"/>
      <c r="I593" s="167"/>
      <c r="J593" s="167"/>
      <c r="K593" s="168"/>
      <c r="L593" s="127"/>
      <c r="M593" s="127"/>
      <c r="N593" s="127"/>
      <c r="O593" s="127"/>
      <c r="P593" s="127"/>
      <c r="Q593" s="127"/>
      <c r="R593" s="127"/>
      <c r="S593" s="127"/>
      <c r="T593" s="127"/>
      <c r="U593" s="127"/>
      <c r="V593" s="127"/>
      <c r="W593" s="127"/>
      <c r="X593" s="127"/>
      <c r="Y593" s="127"/>
    </row>
    <row r="594" spans="1:25">
      <c r="A594" s="127"/>
      <c r="B594" s="169"/>
      <c r="C594" s="127"/>
      <c r="D594" s="127"/>
      <c r="E594" s="127"/>
      <c r="F594" s="127"/>
      <c r="G594" s="127"/>
      <c r="H594" s="167"/>
      <c r="I594" s="167"/>
      <c r="J594" s="167"/>
      <c r="K594" s="168"/>
      <c r="L594" s="127"/>
      <c r="M594" s="127"/>
      <c r="N594" s="127"/>
      <c r="O594" s="127"/>
      <c r="P594" s="127"/>
      <c r="Q594" s="127"/>
      <c r="R594" s="127"/>
      <c r="S594" s="127"/>
      <c r="T594" s="127"/>
      <c r="U594" s="127"/>
      <c r="V594" s="127"/>
      <c r="W594" s="127"/>
      <c r="X594" s="127"/>
      <c r="Y594" s="127"/>
    </row>
    <row r="595" spans="1:25">
      <c r="A595" s="127"/>
      <c r="B595" s="169"/>
      <c r="C595" s="127"/>
      <c r="D595" s="127"/>
      <c r="E595" s="127"/>
      <c r="F595" s="127"/>
      <c r="G595" s="127"/>
      <c r="H595" s="167"/>
      <c r="I595" s="167"/>
      <c r="J595" s="167"/>
      <c r="K595" s="168"/>
      <c r="L595" s="127"/>
      <c r="M595" s="127"/>
      <c r="N595" s="127"/>
      <c r="O595" s="127"/>
      <c r="P595" s="127"/>
      <c r="Q595" s="127"/>
      <c r="R595" s="127"/>
      <c r="S595" s="127"/>
      <c r="T595" s="127"/>
      <c r="U595" s="127"/>
      <c r="V595" s="127"/>
      <c r="W595" s="127"/>
      <c r="X595" s="127"/>
      <c r="Y595" s="127"/>
    </row>
    <row r="596" spans="1:25">
      <c r="A596" s="127"/>
      <c r="B596" s="169"/>
      <c r="C596" s="127"/>
      <c r="D596" s="127"/>
      <c r="E596" s="127"/>
      <c r="F596" s="127"/>
      <c r="G596" s="127"/>
      <c r="H596" s="167"/>
      <c r="I596" s="167"/>
      <c r="J596" s="167"/>
      <c r="K596" s="168"/>
      <c r="L596" s="127"/>
      <c r="M596" s="127"/>
      <c r="N596" s="127"/>
      <c r="O596" s="127"/>
      <c r="P596" s="127"/>
      <c r="Q596" s="127"/>
      <c r="R596" s="127"/>
      <c r="S596" s="127"/>
      <c r="T596" s="127"/>
      <c r="U596" s="127"/>
      <c r="V596" s="127"/>
      <c r="W596" s="127"/>
      <c r="X596" s="127"/>
      <c r="Y596" s="127"/>
    </row>
    <row r="597" spans="1:25">
      <c r="A597" s="127"/>
      <c r="B597" s="169"/>
      <c r="C597" s="127"/>
      <c r="D597" s="127"/>
      <c r="E597" s="127"/>
      <c r="F597" s="127"/>
      <c r="G597" s="127"/>
      <c r="H597" s="167"/>
      <c r="I597" s="167"/>
      <c r="J597" s="167"/>
      <c r="K597" s="168"/>
      <c r="L597" s="127"/>
      <c r="M597" s="127"/>
      <c r="N597" s="127"/>
      <c r="O597" s="127"/>
      <c r="P597" s="127"/>
      <c r="Q597" s="127"/>
      <c r="R597" s="127"/>
      <c r="S597" s="127"/>
      <c r="T597" s="127"/>
      <c r="U597" s="127"/>
      <c r="V597" s="127"/>
      <c r="W597" s="127"/>
      <c r="X597" s="127"/>
      <c r="Y597" s="127"/>
    </row>
    <row r="598" spans="1:25">
      <c r="A598" s="127"/>
      <c r="B598" s="169"/>
      <c r="C598" s="127"/>
      <c r="D598" s="127"/>
      <c r="E598" s="127"/>
      <c r="F598" s="127"/>
      <c r="G598" s="127"/>
      <c r="H598" s="167"/>
      <c r="I598" s="167"/>
      <c r="J598" s="167"/>
      <c r="K598" s="168"/>
      <c r="L598" s="127"/>
      <c r="M598" s="127"/>
      <c r="N598" s="127"/>
      <c r="O598" s="127"/>
      <c r="P598" s="127"/>
      <c r="Q598" s="127"/>
      <c r="R598" s="127"/>
      <c r="S598" s="127"/>
      <c r="T598" s="127"/>
      <c r="U598" s="127"/>
      <c r="V598" s="127"/>
      <c r="W598" s="127"/>
      <c r="X598" s="127"/>
      <c r="Y598" s="127"/>
    </row>
    <row r="599" spans="1:25">
      <c r="A599" s="127"/>
      <c r="B599" s="169"/>
      <c r="C599" s="127"/>
      <c r="D599" s="127"/>
      <c r="E599" s="127"/>
      <c r="F599" s="127"/>
      <c r="G599" s="127"/>
      <c r="H599" s="167"/>
      <c r="I599" s="167"/>
      <c r="J599" s="167"/>
      <c r="K599" s="168"/>
      <c r="L599" s="127"/>
      <c r="M599" s="127"/>
      <c r="N599" s="127"/>
      <c r="O599" s="127"/>
      <c r="P599" s="127"/>
      <c r="Q599" s="127"/>
      <c r="R599" s="127"/>
      <c r="S599" s="127"/>
      <c r="T599" s="127"/>
      <c r="U599" s="127"/>
      <c r="V599" s="127"/>
      <c r="W599" s="127"/>
      <c r="X599" s="127"/>
      <c r="Y599" s="127"/>
    </row>
    <row r="600" spans="1:25">
      <c r="A600" s="127"/>
      <c r="B600" s="169"/>
      <c r="C600" s="127"/>
      <c r="D600" s="127"/>
      <c r="E600" s="127"/>
      <c r="F600" s="127"/>
      <c r="G600" s="127"/>
      <c r="H600" s="167"/>
      <c r="I600" s="167"/>
      <c r="J600" s="167"/>
      <c r="K600" s="168"/>
      <c r="L600" s="127"/>
      <c r="M600" s="127"/>
      <c r="N600" s="127"/>
      <c r="O600" s="127"/>
      <c r="P600" s="127"/>
      <c r="Q600" s="127"/>
      <c r="R600" s="127"/>
      <c r="S600" s="127"/>
      <c r="T600" s="127"/>
      <c r="U600" s="127"/>
      <c r="V600" s="127"/>
      <c r="W600" s="127"/>
      <c r="X600" s="127"/>
      <c r="Y600" s="127"/>
    </row>
    <row r="601" spans="1:25">
      <c r="A601" s="127"/>
      <c r="B601" s="169"/>
      <c r="C601" s="127"/>
      <c r="D601" s="127"/>
      <c r="E601" s="127"/>
      <c r="F601" s="127"/>
      <c r="G601" s="127"/>
      <c r="H601" s="167"/>
      <c r="I601" s="167"/>
      <c r="J601" s="167"/>
      <c r="K601" s="168"/>
      <c r="L601" s="127"/>
      <c r="M601" s="127"/>
      <c r="N601" s="127"/>
      <c r="O601" s="127"/>
      <c r="P601" s="127"/>
      <c r="Q601" s="127"/>
      <c r="R601" s="127"/>
      <c r="S601" s="127"/>
      <c r="T601" s="127"/>
      <c r="U601" s="127"/>
      <c r="V601" s="127"/>
      <c r="W601" s="127"/>
      <c r="X601" s="127"/>
      <c r="Y601" s="127"/>
    </row>
    <row r="602" spans="1:25">
      <c r="A602" s="127"/>
      <c r="B602" s="169"/>
      <c r="C602" s="127"/>
      <c r="D602" s="127"/>
      <c r="E602" s="127"/>
      <c r="F602" s="127"/>
      <c r="G602" s="127"/>
      <c r="H602" s="167"/>
      <c r="I602" s="167"/>
      <c r="J602" s="167"/>
      <c r="K602" s="168"/>
      <c r="L602" s="127"/>
      <c r="M602" s="127"/>
      <c r="N602" s="127"/>
      <c r="O602" s="127"/>
      <c r="P602" s="127"/>
      <c r="Q602" s="127"/>
      <c r="R602" s="127"/>
      <c r="S602" s="127"/>
      <c r="T602" s="127"/>
      <c r="U602" s="127"/>
      <c r="V602" s="127"/>
      <c r="W602" s="127"/>
      <c r="X602" s="127"/>
      <c r="Y602" s="127"/>
    </row>
    <row r="603" spans="1:25">
      <c r="A603" s="127"/>
      <c r="B603" s="169"/>
      <c r="C603" s="127"/>
      <c r="D603" s="127"/>
      <c r="E603" s="127"/>
      <c r="F603" s="127"/>
      <c r="G603" s="127"/>
      <c r="H603" s="167"/>
      <c r="I603" s="167"/>
      <c r="J603" s="167"/>
      <c r="K603" s="168"/>
      <c r="L603" s="127"/>
      <c r="M603" s="127"/>
      <c r="N603" s="127"/>
      <c r="O603" s="127"/>
      <c r="P603" s="127"/>
      <c r="Q603" s="127"/>
      <c r="R603" s="127"/>
      <c r="S603" s="127"/>
      <c r="T603" s="127"/>
      <c r="U603" s="127"/>
      <c r="V603" s="127"/>
      <c r="W603" s="127"/>
      <c r="X603" s="127"/>
      <c r="Y603" s="127"/>
    </row>
    <row r="604" spans="1:25">
      <c r="A604" s="127"/>
      <c r="B604" s="169"/>
      <c r="C604" s="127"/>
      <c r="D604" s="127"/>
      <c r="E604" s="127"/>
      <c r="F604" s="127"/>
      <c r="G604" s="127"/>
      <c r="H604" s="167"/>
      <c r="I604" s="167"/>
      <c r="J604" s="167"/>
      <c r="K604" s="168"/>
      <c r="L604" s="127"/>
      <c r="M604" s="127"/>
      <c r="N604" s="127"/>
      <c r="O604" s="127"/>
      <c r="P604" s="127"/>
      <c r="Q604" s="127"/>
      <c r="R604" s="127"/>
      <c r="S604" s="127"/>
      <c r="T604" s="127"/>
      <c r="U604" s="127"/>
      <c r="V604" s="127"/>
      <c r="W604" s="127"/>
      <c r="X604" s="127"/>
      <c r="Y604" s="127"/>
    </row>
    <row r="605" spans="1:25">
      <c r="A605" s="127"/>
      <c r="B605" s="169"/>
      <c r="C605" s="127"/>
      <c r="D605" s="127"/>
      <c r="E605" s="127"/>
      <c r="F605" s="127"/>
      <c r="G605" s="127"/>
      <c r="H605" s="167"/>
      <c r="I605" s="167"/>
      <c r="J605" s="167"/>
      <c r="K605" s="168"/>
      <c r="L605" s="127"/>
      <c r="M605" s="127"/>
      <c r="N605" s="127"/>
      <c r="O605" s="127"/>
      <c r="P605" s="127"/>
      <c r="Q605" s="127"/>
      <c r="R605" s="127"/>
      <c r="S605" s="127"/>
      <c r="T605" s="127"/>
      <c r="U605" s="127"/>
      <c r="V605" s="127"/>
      <c r="W605" s="127"/>
      <c r="X605" s="127"/>
      <c r="Y605" s="127"/>
    </row>
    <row r="606" spans="1:25">
      <c r="A606" s="127"/>
      <c r="B606" s="169"/>
      <c r="C606" s="127"/>
      <c r="D606" s="127"/>
      <c r="E606" s="127"/>
      <c r="F606" s="127"/>
      <c r="G606" s="127"/>
      <c r="H606" s="167"/>
      <c r="I606" s="167"/>
      <c r="J606" s="167"/>
      <c r="K606" s="168"/>
      <c r="L606" s="127"/>
      <c r="M606" s="127"/>
      <c r="N606" s="127"/>
      <c r="O606" s="127"/>
      <c r="P606" s="127"/>
      <c r="Q606" s="127"/>
      <c r="R606" s="127"/>
      <c r="S606" s="127"/>
      <c r="T606" s="127"/>
      <c r="U606" s="127"/>
      <c r="V606" s="127"/>
      <c r="W606" s="127"/>
      <c r="X606" s="127"/>
      <c r="Y606" s="127"/>
    </row>
    <row r="607" spans="1:25">
      <c r="A607" s="127"/>
      <c r="B607" s="169"/>
      <c r="C607" s="127"/>
      <c r="D607" s="127"/>
      <c r="E607" s="127"/>
      <c r="F607" s="127"/>
      <c r="G607" s="127"/>
      <c r="H607" s="167"/>
      <c r="I607" s="167"/>
      <c r="J607" s="167"/>
      <c r="K607" s="168"/>
      <c r="L607" s="127"/>
      <c r="M607" s="127"/>
      <c r="N607" s="127"/>
      <c r="O607" s="127"/>
      <c r="P607" s="127"/>
      <c r="Q607" s="127"/>
      <c r="R607" s="127"/>
      <c r="S607" s="127"/>
      <c r="T607" s="127"/>
      <c r="U607" s="127"/>
      <c r="V607" s="127"/>
      <c r="W607" s="127"/>
      <c r="X607" s="127"/>
      <c r="Y607" s="127"/>
    </row>
    <row r="608" spans="1:25">
      <c r="A608" s="127"/>
      <c r="B608" s="169"/>
      <c r="C608" s="127"/>
      <c r="D608" s="127"/>
      <c r="E608" s="127"/>
      <c r="F608" s="127"/>
      <c r="G608" s="127"/>
      <c r="H608" s="167"/>
      <c r="I608" s="167"/>
      <c r="J608" s="167"/>
      <c r="K608" s="168"/>
      <c r="L608" s="127"/>
      <c r="M608" s="127"/>
      <c r="N608" s="127"/>
      <c r="O608" s="127"/>
      <c r="P608" s="127"/>
      <c r="Q608" s="127"/>
      <c r="R608" s="127"/>
      <c r="S608" s="127"/>
      <c r="T608" s="127"/>
      <c r="U608" s="127"/>
      <c r="V608" s="127"/>
      <c r="W608" s="127"/>
      <c r="X608" s="127"/>
      <c r="Y608" s="127"/>
    </row>
    <row r="609" spans="1:25">
      <c r="A609" s="127"/>
      <c r="B609" s="169"/>
      <c r="C609" s="127"/>
      <c r="D609" s="127"/>
      <c r="E609" s="127"/>
      <c r="F609" s="127"/>
      <c r="G609" s="127"/>
      <c r="H609" s="167"/>
      <c r="I609" s="167"/>
      <c r="J609" s="167"/>
      <c r="K609" s="168"/>
      <c r="L609" s="127"/>
      <c r="M609" s="127"/>
      <c r="N609" s="127"/>
      <c r="O609" s="127"/>
      <c r="P609" s="127"/>
      <c r="Q609" s="127"/>
      <c r="R609" s="127"/>
      <c r="S609" s="127"/>
      <c r="T609" s="127"/>
      <c r="U609" s="127"/>
      <c r="V609" s="127"/>
      <c r="W609" s="127"/>
      <c r="X609" s="127"/>
      <c r="Y609" s="127"/>
    </row>
    <row r="610" spans="1:25">
      <c r="A610" s="127"/>
      <c r="B610" s="169"/>
      <c r="C610" s="127"/>
      <c r="D610" s="127"/>
      <c r="E610" s="127"/>
      <c r="F610" s="127"/>
      <c r="G610" s="127"/>
      <c r="H610" s="167"/>
      <c r="I610" s="167"/>
      <c r="J610" s="167"/>
      <c r="K610" s="168"/>
      <c r="L610" s="127"/>
      <c r="M610" s="127"/>
      <c r="N610" s="127"/>
      <c r="O610" s="127"/>
      <c r="P610" s="127"/>
      <c r="Q610" s="127"/>
      <c r="R610" s="127"/>
      <c r="S610" s="127"/>
      <c r="T610" s="127"/>
      <c r="U610" s="127"/>
      <c r="V610" s="127"/>
      <c r="W610" s="127"/>
      <c r="X610" s="127"/>
      <c r="Y610" s="127"/>
    </row>
    <row r="611" spans="1:25">
      <c r="A611" s="127"/>
      <c r="B611" s="169"/>
      <c r="C611" s="127"/>
      <c r="D611" s="127"/>
      <c r="E611" s="127"/>
      <c r="F611" s="127"/>
      <c r="G611" s="127"/>
      <c r="H611" s="167"/>
      <c r="I611" s="167"/>
      <c r="J611" s="167"/>
      <c r="K611" s="168"/>
      <c r="L611" s="127"/>
      <c r="M611" s="127"/>
      <c r="N611" s="127"/>
      <c r="O611" s="127"/>
      <c r="P611" s="127"/>
      <c r="Q611" s="127"/>
      <c r="R611" s="127"/>
      <c r="S611" s="127"/>
      <c r="T611" s="127"/>
      <c r="U611" s="127"/>
      <c r="V611" s="127"/>
      <c r="W611" s="127"/>
      <c r="X611" s="127"/>
      <c r="Y611" s="127"/>
    </row>
    <row r="612" spans="1:25">
      <c r="A612" s="127"/>
      <c r="B612" s="169"/>
      <c r="C612" s="127"/>
      <c r="D612" s="127"/>
      <c r="E612" s="127"/>
      <c r="F612" s="127"/>
      <c r="G612" s="127"/>
      <c r="H612" s="167"/>
      <c r="I612" s="167"/>
      <c r="J612" s="167"/>
      <c r="K612" s="168"/>
      <c r="L612" s="127"/>
      <c r="M612" s="127"/>
      <c r="N612" s="127"/>
      <c r="O612" s="127"/>
      <c r="P612" s="127"/>
      <c r="Q612" s="127"/>
      <c r="R612" s="127"/>
      <c r="S612" s="127"/>
      <c r="T612" s="127"/>
      <c r="U612" s="127"/>
      <c r="V612" s="127"/>
      <c r="W612" s="127"/>
      <c r="X612" s="127"/>
      <c r="Y612" s="127"/>
    </row>
    <row r="613" spans="1:25">
      <c r="A613" s="127"/>
      <c r="B613" s="169"/>
      <c r="C613" s="127"/>
      <c r="D613" s="127"/>
      <c r="E613" s="127"/>
      <c r="F613" s="127"/>
      <c r="G613" s="127"/>
      <c r="H613" s="167"/>
      <c r="I613" s="167"/>
      <c r="J613" s="167"/>
      <c r="K613" s="168"/>
      <c r="L613" s="127"/>
      <c r="M613" s="127"/>
      <c r="N613" s="127"/>
      <c r="O613" s="127"/>
      <c r="P613" s="127"/>
      <c r="Q613" s="127"/>
      <c r="R613" s="127"/>
      <c r="S613" s="127"/>
      <c r="T613" s="127"/>
      <c r="U613" s="127"/>
      <c r="V613" s="127"/>
      <c r="W613" s="127"/>
      <c r="X613" s="127"/>
      <c r="Y613" s="127"/>
    </row>
    <row r="614" spans="1:25">
      <c r="A614" s="127"/>
      <c r="B614" s="169"/>
      <c r="C614" s="127"/>
      <c r="D614" s="127"/>
      <c r="E614" s="127"/>
      <c r="F614" s="127"/>
      <c r="G614" s="127"/>
      <c r="H614" s="167"/>
      <c r="I614" s="167"/>
      <c r="J614" s="167"/>
      <c r="K614" s="168"/>
      <c r="L614" s="127"/>
      <c r="M614" s="127"/>
      <c r="N614" s="127"/>
      <c r="O614" s="127"/>
      <c r="P614" s="127"/>
      <c r="Q614" s="127"/>
      <c r="R614" s="127"/>
      <c r="S614" s="127"/>
      <c r="T614" s="127"/>
      <c r="U614" s="127"/>
      <c r="V614" s="127"/>
      <c r="W614" s="127"/>
      <c r="X614" s="127"/>
      <c r="Y614" s="127"/>
    </row>
    <row r="615" spans="1:25">
      <c r="A615" s="127"/>
      <c r="B615" s="169"/>
      <c r="C615" s="127"/>
      <c r="D615" s="127"/>
      <c r="E615" s="127"/>
      <c r="F615" s="127"/>
      <c r="G615" s="127"/>
      <c r="H615" s="167"/>
      <c r="I615" s="167"/>
      <c r="J615" s="167"/>
      <c r="K615" s="168"/>
      <c r="L615" s="127"/>
      <c r="M615" s="127"/>
      <c r="N615" s="127"/>
      <c r="O615" s="127"/>
      <c r="P615" s="127"/>
      <c r="Q615" s="127"/>
      <c r="R615" s="127"/>
      <c r="S615" s="127"/>
      <c r="T615" s="127"/>
      <c r="U615" s="127"/>
      <c r="V615" s="127"/>
      <c r="W615" s="127"/>
      <c r="X615" s="127"/>
      <c r="Y615" s="127"/>
    </row>
    <row r="616" spans="1:25">
      <c r="A616" s="127"/>
      <c r="B616" s="169"/>
      <c r="C616" s="127"/>
      <c r="D616" s="127"/>
      <c r="E616" s="127"/>
      <c r="F616" s="127"/>
      <c r="G616" s="127"/>
      <c r="H616" s="167"/>
      <c r="I616" s="167"/>
      <c r="J616" s="167"/>
      <c r="K616" s="168"/>
      <c r="L616" s="127"/>
      <c r="M616" s="127"/>
      <c r="N616" s="127"/>
      <c r="O616" s="127"/>
      <c r="P616" s="127"/>
      <c r="Q616" s="127"/>
      <c r="R616" s="127"/>
      <c r="S616" s="127"/>
      <c r="T616" s="127"/>
      <c r="U616" s="127"/>
      <c r="V616" s="127"/>
      <c r="W616" s="127"/>
      <c r="X616" s="127"/>
      <c r="Y616" s="127"/>
    </row>
    <row r="617" spans="1:25">
      <c r="A617" s="127"/>
      <c r="B617" s="169"/>
      <c r="C617" s="127"/>
      <c r="D617" s="127"/>
      <c r="E617" s="127"/>
      <c r="F617" s="127"/>
      <c r="G617" s="127"/>
      <c r="H617" s="167"/>
      <c r="I617" s="167"/>
      <c r="J617" s="167"/>
      <c r="K617" s="168"/>
      <c r="L617" s="127"/>
      <c r="M617" s="127"/>
      <c r="N617" s="127"/>
      <c r="O617" s="127"/>
      <c r="P617" s="127"/>
      <c r="Q617" s="127"/>
      <c r="R617" s="127"/>
      <c r="S617" s="127"/>
      <c r="T617" s="127"/>
      <c r="U617" s="127"/>
      <c r="V617" s="127"/>
      <c r="W617" s="127"/>
      <c r="X617" s="127"/>
      <c r="Y617" s="127"/>
    </row>
    <row r="618" spans="1:25">
      <c r="A618" s="127"/>
      <c r="B618" s="169"/>
      <c r="C618" s="127"/>
      <c r="D618" s="127"/>
      <c r="E618" s="127"/>
      <c r="F618" s="127"/>
      <c r="G618" s="127"/>
      <c r="H618" s="167"/>
      <c r="I618" s="167"/>
      <c r="J618" s="167"/>
      <c r="K618" s="168"/>
      <c r="L618" s="127"/>
      <c r="M618" s="127"/>
      <c r="N618" s="127"/>
      <c r="O618" s="127"/>
      <c r="P618" s="127"/>
      <c r="Q618" s="127"/>
      <c r="R618" s="127"/>
      <c r="S618" s="127"/>
      <c r="T618" s="127"/>
      <c r="U618" s="127"/>
      <c r="V618" s="127"/>
      <c r="W618" s="127"/>
      <c r="X618" s="127"/>
      <c r="Y618" s="127"/>
    </row>
    <row r="619" spans="1:25">
      <c r="A619" s="127"/>
      <c r="B619" s="169"/>
      <c r="C619" s="127"/>
      <c r="D619" s="127"/>
      <c r="E619" s="127"/>
      <c r="F619" s="127"/>
      <c r="G619" s="127"/>
      <c r="H619" s="167"/>
      <c r="I619" s="167"/>
      <c r="J619" s="167"/>
      <c r="K619" s="168"/>
      <c r="L619" s="127"/>
      <c r="M619" s="127"/>
      <c r="N619" s="127"/>
      <c r="O619" s="127"/>
      <c r="P619" s="127"/>
      <c r="Q619" s="127"/>
      <c r="R619" s="127"/>
      <c r="S619" s="127"/>
      <c r="T619" s="127"/>
      <c r="U619" s="127"/>
      <c r="V619" s="127"/>
      <c r="W619" s="127"/>
      <c r="X619" s="127"/>
      <c r="Y619" s="127"/>
    </row>
    <row r="620" spans="1:25">
      <c r="A620" s="127"/>
      <c r="B620" s="169"/>
      <c r="C620" s="127"/>
      <c r="D620" s="127"/>
      <c r="E620" s="127"/>
      <c r="F620" s="127"/>
      <c r="G620" s="127"/>
      <c r="H620" s="167"/>
      <c r="I620" s="167"/>
      <c r="J620" s="167"/>
      <c r="K620" s="168"/>
      <c r="L620" s="127"/>
      <c r="M620" s="127"/>
      <c r="N620" s="127"/>
      <c r="O620" s="127"/>
      <c r="P620" s="127"/>
      <c r="Q620" s="127"/>
      <c r="R620" s="127"/>
      <c r="S620" s="127"/>
      <c r="T620" s="127"/>
      <c r="U620" s="127"/>
      <c r="V620" s="127"/>
      <c r="W620" s="127"/>
      <c r="X620" s="127"/>
      <c r="Y620" s="127"/>
    </row>
    <row r="621" spans="1:25">
      <c r="A621" s="127"/>
      <c r="B621" s="169"/>
      <c r="C621" s="127"/>
      <c r="D621" s="127"/>
      <c r="E621" s="127"/>
      <c r="F621" s="127"/>
      <c r="G621" s="127"/>
      <c r="H621" s="167"/>
      <c r="I621" s="167"/>
      <c r="J621" s="167"/>
      <c r="K621" s="168"/>
      <c r="L621" s="127"/>
      <c r="M621" s="127"/>
      <c r="N621" s="127"/>
      <c r="O621" s="127"/>
      <c r="P621" s="127"/>
      <c r="Q621" s="127"/>
      <c r="R621" s="127"/>
      <c r="S621" s="127"/>
      <c r="T621" s="127"/>
      <c r="U621" s="127"/>
      <c r="V621" s="127"/>
      <c r="W621" s="127"/>
      <c r="X621" s="127"/>
      <c r="Y621" s="127"/>
    </row>
    <row r="622" spans="1:25">
      <c r="A622" s="127"/>
      <c r="B622" s="169"/>
      <c r="C622" s="127"/>
      <c r="D622" s="127"/>
      <c r="E622" s="127"/>
      <c r="F622" s="127"/>
      <c r="G622" s="127"/>
      <c r="H622" s="167"/>
      <c r="I622" s="167"/>
      <c r="J622" s="167"/>
      <c r="K622" s="168"/>
      <c r="L622" s="127"/>
      <c r="M622" s="127"/>
      <c r="N622" s="127"/>
      <c r="O622" s="127"/>
      <c r="P622" s="127"/>
      <c r="Q622" s="127"/>
      <c r="R622" s="127"/>
      <c r="S622" s="127"/>
      <c r="T622" s="127"/>
      <c r="U622" s="127"/>
      <c r="V622" s="127"/>
      <c r="W622" s="127"/>
      <c r="X622" s="127"/>
      <c r="Y622" s="127"/>
    </row>
    <row r="623" spans="1:25">
      <c r="A623" s="127"/>
      <c r="B623" s="169"/>
      <c r="C623" s="127"/>
      <c r="D623" s="127"/>
      <c r="E623" s="127"/>
      <c r="F623" s="127"/>
      <c r="G623" s="127"/>
      <c r="H623" s="167"/>
      <c r="I623" s="167"/>
      <c r="J623" s="167"/>
      <c r="K623" s="168"/>
      <c r="L623" s="127"/>
      <c r="M623" s="127"/>
      <c r="N623" s="127"/>
      <c r="O623" s="127"/>
      <c r="P623" s="127"/>
      <c r="Q623" s="127"/>
      <c r="R623" s="127"/>
      <c r="S623" s="127"/>
      <c r="T623" s="127"/>
      <c r="U623" s="127"/>
      <c r="V623" s="127"/>
      <c r="W623" s="127"/>
      <c r="X623" s="127"/>
      <c r="Y623" s="127"/>
    </row>
    <row r="624" spans="1:25">
      <c r="A624" s="127"/>
      <c r="B624" s="169"/>
      <c r="C624" s="127"/>
      <c r="D624" s="127"/>
      <c r="E624" s="127"/>
      <c r="F624" s="127"/>
      <c r="G624" s="127"/>
      <c r="H624" s="167"/>
      <c r="I624" s="167"/>
      <c r="J624" s="167"/>
      <c r="K624" s="168"/>
      <c r="L624" s="127"/>
      <c r="M624" s="127"/>
      <c r="N624" s="127"/>
      <c r="O624" s="127"/>
      <c r="P624" s="127"/>
      <c r="Q624" s="127"/>
      <c r="R624" s="127"/>
      <c r="S624" s="127"/>
      <c r="T624" s="127"/>
      <c r="U624" s="127"/>
      <c r="V624" s="127"/>
      <c r="W624" s="127"/>
      <c r="X624" s="127"/>
      <c r="Y624" s="127"/>
    </row>
    <row r="625" spans="1:25">
      <c r="A625" s="127"/>
      <c r="B625" s="169"/>
      <c r="C625" s="127"/>
      <c r="D625" s="127"/>
      <c r="E625" s="127"/>
      <c r="F625" s="127"/>
      <c r="G625" s="127"/>
      <c r="H625" s="167"/>
      <c r="I625" s="167"/>
      <c r="J625" s="167"/>
      <c r="K625" s="168"/>
      <c r="L625" s="127"/>
      <c r="M625" s="127"/>
      <c r="N625" s="127"/>
      <c r="O625" s="127"/>
      <c r="P625" s="127"/>
      <c r="Q625" s="127"/>
      <c r="R625" s="127"/>
      <c r="S625" s="127"/>
      <c r="T625" s="127"/>
      <c r="U625" s="127"/>
      <c r="V625" s="127"/>
      <c r="W625" s="127"/>
      <c r="X625" s="127"/>
      <c r="Y625" s="127"/>
    </row>
    <row r="626" spans="1:25">
      <c r="A626" s="127"/>
      <c r="B626" s="169"/>
      <c r="C626" s="127"/>
      <c r="D626" s="127"/>
      <c r="E626" s="127"/>
      <c r="F626" s="127"/>
      <c r="G626" s="127"/>
      <c r="H626" s="167"/>
      <c r="I626" s="167"/>
      <c r="J626" s="167"/>
      <c r="K626" s="168"/>
      <c r="L626" s="127"/>
      <c r="M626" s="127"/>
      <c r="N626" s="127"/>
      <c r="O626" s="127"/>
      <c r="P626" s="127"/>
      <c r="Q626" s="127"/>
      <c r="R626" s="127"/>
      <c r="S626" s="127"/>
      <c r="T626" s="127"/>
      <c r="U626" s="127"/>
      <c r="V626" s="127"/>
      <c r="W626" s="127"/>
      <c r="X626" s="127"/>
      <c r="Y626" s="127"/>
    </row>
    <row r="627" spans="1:25">
      <c r="A627" s="127"/>
      <c r="B627" s="169"/>
      <c r="C627" s="127"/>
      <c r="D627" s="127"/>
      <c r="E627" s="127"/>
      <c r="F627" s="127"/>
      <c r="G627" s="127"/>
      <c r="H627" s="167"/>
      <c r="I627" s="167"/>
      <c r="J627" s="167"/>
      <c r="K627" s="168"/>
      <c r="L627" s="127"/>
      <c r="M627" s="127"/>
      <c r="N627" s="127"/>
      <c r="O627" s="127"/>
      <c r="P627" s="127"/>
      <c r="Q627" s="127"/>
      <c r="R627" s="127"/>
      <c r="S627" s="127"/>
      <c r="T627" s="127"/>
      <c r="U627" s="127"/>
      <c r="V627" s="127"/>
      <c r="W627" s="127"/>
      <c r="X627" s="127"/>
      <c r="Y627" s="127"/>
    </row>
    <row r="628" spans="1:25">
      <c r="A628" s="127"/>
      <c r="B628" s="169"/>
      <c r="C628" s="127"/>
      <c r="D628" s="127"/>
      <c r="E628" s="127"/>
      <c r="F628" s="127"/>
      <c r="G628" s="127"/>
      <c r="H628" s="167"/>
      <c r="I628" s="167"/>
      <c r="J628" s="167"/>
      <c r="K628" s="168"/>
      <c r="L628" s="127"/>
      <c r="M628" s="127"/>
      <c r="N628" s="127"/>
      <c r="O628" s="127"/>
      <c r="P628" s="127"/>
      <c r="Q628" s="127"/>
      <c r="R628" s="127"/>
      <c r="S628" s="127"/>
      <c r="T628" s="127"/>
      <c r="U628" s="127"/>
      <c r="V628" s="127"/>
      <c r="W628" s="127"/>
      <c r="X628" s="127"/>
      <c r="Y628" s="127"/>
    </row>
    <row r="629" spans="1:25">
      <c r="A629" s="127"/>
      <c r="B629" s="169"/>
      <c r="C629" s="127"/>
      <c r="D629" s="127"/>
      <c r="E629" s="127"/>
      <c r="F629" s="127"/>
      <c r="G629" s="127"/>
      <c r="H629" s="167"/>
      <c r="I629" s="167"/>
      <c r="J629" s="167"/>
      <c r="K629" s="168"/>
      <c r="L629" s="127"/>
      <c r="M629" s="127"/>
      <c r="N629" s="127"/>
      <c r="O629" s="127"/>
      <c r="P629" s="127"/>
      <c r="Q629" s="127"/>
      <c r="R629" s="127"/>
      <c r="S629" s="127"/>
      <c r="T629" s="127"/>
      <c r="U629" s="127"/>
      <c r="V629" s="127"/>
      <c r="W629" s="127"/>
      <c r="X629" s="127"/>
      <c r="Y629" s="127"/>
    </row>
    <row r="630" spans="1:25">
      <c r="A630" s="127"/>
      <c r="B630" s="169"/>
      <c r="C630" s="127"/>
      <c r="D630" s="127"/>
      <c r="E630" s="127"/>
      <c r="F630" s="127"/>
      <c r="G630" s="127"/>
      <c r="H630" s="167"/>
      <c r="I630" s="167"/>
      <c r="J630" s="167"/>
      <c r="K630" s="168"/>
      <c r="L630" s="127"/>
      <c r="M630" s="127"/>
      <c r="N630" s="127"/>
      <c r="O630" s="127"/>
      <c r="P630" s="127"/>
      <c r="Q630" s="127"/>
      <c r="R630" s="127"/>
      <c r="S630" s="127"/>
      <c r="T630" s="127"/>
      <c r="U630" s="127"/>
      <c r="V630" s="127"/>
      <c r="W630" s="127"/>
      <c r="X630" s="127"/>
      <c r="Y630" s="127"/>
    </row>
    <row r="631" spans="1:25">
      <c r="A631" s="127"/>
      <c r="B631" s="169"/>
      <c r="C631" s="127"/>
      <c r="D631" s="127"/>
      <c r="E631" s="127"/>
      <c r="F631" s="127"/>
      <c r="G631" s="127"/>
      <c r="H631" s="167"/>
      <c r="I631" s="167"/>
      <c r="J631" s="167"/>
      <c r="K631" s="168"/>
      <c r="L631" s="127"/>
      <c r="M631" s="127"/>
      <c r="N631" s="127"/>
      <c r="O631" s="127"/>
      <c r="P631" s="127"/>
      <c r="Q631" s="127"/>
      <c r="R631" s="127"/>
      <c r="S631" s="127"/>
      <c r="T631" s="127"/>
      <c r="U631" s="127"/>
      <c r="V631" s="127"/>
      <c r="W631" s="127"/>
      <c r="X631" s="127"/>
      <c r="Y631" s="127"/>
    </row>
    <row r="632" spans="1:25">
      <c r="A632" s="127"/>
      <c r="B632" s="169"/>
      <c r="C632" s="127"/>
      <c r="D632" s="127"/>
      <c r="E632" s="127"/>
      <c r="F632" s="127"/>
      <c r="G632" s="127"/>
      <c r="H632" s="167"/>
      <c r="I632" s="167"/>
      <c r="J632" s="167"/>
      <c r="K632" s="168"/>
      <c r="L632" s="127"/>
      <c r="M632" s="127"/>
      <c r="N632" s="127"/>
      <c r="O632" s="127"/>
      <c r="P632" s="127"/>
      <c r="Q632" s="127"/>
      <c r="R632" s="127"/>
      <c r="S632" s="127"/>
      <c r="T632" s="127"/>
      <c r="U632" s="127"/>
      <c r="V632" s="127"/>
      <c r="W632" s="127"/>
      <c r="X632" s="127"/>
      <c r="Y632" s="127"/>
    </row>
    <row r="633" spans="1:25">
      <c r="A633" s="127"/>
      <c r="B633" s="169"/>
      <c r="C633" s="127"/>
      <c r="D633" s="127"/>
      <c r="E633" s="127"/>
      <c r="F633" s="127"/>
      <c r="G633" s="127"/>
      <c r="H633" s="167"/>
      <c r="I633" s="167"/>
      <c r="J633" s="167"/>
      <c r="K633" s="168"/>
      <c r="L633" s="127"/>
      <c r="M633" s="127"/>
      <c r="N633" s="127"/>
      <c r="O633" s="127"/>
      <c r="P633" s="127"/>
      <c r="Q633" s="127"/>
      <c r="R633" s="127"/>
      <c r="S633" s="127"/>
      <c r="T633" s="127"/>
      <c r="U633" s="127"/>
      <c r="V633" s="127"/>
      <c r="W633" s="127"/>
      <c r="X633" s="127"/>
      <c r="Y633" s="127"/>
    </row>
    <row r="634" spans="1:25">
      <c r="A634" s="127"/>
      <c r="B634" s="169"/>
      <c r="C634" s="127"/>
      <c r="D634" s="127"/>
      <c r="E634" s="127"/>
      <c r="F634" s="127"/>
      <c r="G634" s="127"/>
      <c r="H634" s="167"/>
      <c r="I634" s="167"/>
      <c r="J634" s="167"/>
      <c r="K634" s="168"/>
      <c r="L634" s="127"/>
      <c r="M634" s="127"/>
      <c r="N634" s="127"/>
      <c r="O634" s="127"/>
      <c r="P634" s="127"/>
      <c r="Q634" s="127"/>
      <c r="R634" s="127"/>
      <c r="S634" s="127"/>
      <c r="T634" s="127"/>
      <c r="U634" s="127"/>
      <c r="V634" s="127"/>
      <c r="W634" s="127"/>
      <c r="X634" s="127"/>
      <c r="Y634" s="127"/>
    </row>
    <row r="635" spans="1:25">
      <c r="A635" s="127"/>
      <c r="B635" s="169"/>
      <c r="C635" s="127"/>
      <c r="D635" s="127"/>
      <c r="E635" s="127"/>
      <c r="F635" s="127"/>
      <c r="G635" s="127"/>
      <c r="H635" s="167"/>
      <c r="I635" s="167"/>
      <c r="J635" s="167"/>
      <c r="K635" s="168"/>
      <c r="L635" s="127"/>
      <c r="M635" s="127"/>
      <c r="N635" s="127"/>
      <c r="O635" s="127"/>
      <c r="P635" s="127"/>
      <c r="Q635" s="127"/>
      <c r="R635" s="127"/>
      <c r="S635" s="127"/>
      <c r="T635" s="127"/>
      <c r="U635" s="127"/>
      <c r="V635" s="127"/>
      <c r="W635" s="127"/>
      <c r="X635" s="127"/>
      <c r="Y635" s="127"/>
    </row>
    <row r="636" spans="1:25">
      <c r="A636" s="127"/>
      <c r="B636" s="169"/>
      <c r="C636" s="127"/>
      <c r="D636" s="127"/>
      <c r="E636" s="127"/>
      <c r="F636" s="127"/>
      <c r="G636" s="127"/>
      <c r="H636" s="167"/>
      <c r="I636" s="167"/>
      <c r="J636" s="167"/>
      <c r="K636" s="168"/>
      <c r="L636" s="127"/>
      <c r="M636" s="127"/>
      <c r="N636" s="127"/>
      <c r="O636" s="127"/>
      <c r="P636" s="127"/>
      <c r="Q636" s="127"/>
      <c r="R636" s="127"/>
      <c r="S636" s="127"/>
      <c r="T636" s="127"/>
      <c r="U636" s="127"/>
      <c r="V636" s="127"/>
      <c r="W636" s="127"/>
      <c r="X636" s="127"/>
      <c r="Y636" s="127"/>
    </row>
    <row r="637" spans="1:25">
      <c r="A637" s="127"/>
      <c r="B637" s="169"/>
      <c r="C637" s="127"/>
      <c r="D637" s="127"/>
      <c r="E637" s="127"/>
      <c r="F637" s="127"/>
      <c r="G637" s="127"/>
      <c r="H637" s="167"/>
      <c r="I637" s="167"/>
      <c r="J637" s="167"/>
      <c r="K637" s="168"/>
      <c r="L637" s="127"/>
      <c r="M637" s="127"/>
      <c r="N637" s="127"/>
      <c r="O637" s="127"/>
      <c r="P637" s="127"/>
      <c r="Q637" s="127"/>
      <c r="R637" s="127"/>
      <c r="S637" s="127"/>
      <c r="T637" s="127"/>
      <c r="U637" s="127"/>
      <c r="V637" s="127"/>
      <c r="W637" s="127"/>
      <c r="X637" s="127"/>
      <c r="Y637" s="127"/>
    </row>
    <row r="638" spans="1:25">
      <c r="A638" s="127"/>
      <c r="B638" s="169"/>
      <c r="C638" s="127"/>
      <c r="D638" s="127"/>
      <c r="E638" s="127"/>
      <c r="F638" s="127"/>
      <c r="G638" s="127"/>
      <c r="H638" s="167"/>
      <c r="I638" s="167"/>
      <c r="J638" s="167"/>
      <c r="K638" s="168"/>
      <c r="L638" s="127"/>
      <c r="M638" s="127"/>
      <c r="N638" s="127"/>
      <c r="O638" s="127"/>
      <c r="P638" s="127"/>
      <c r="Q638" s="127"/>
      <c r="R638" s="127"/>
      <c r="S638" s="127"/>
      <c r="T638" s="127"/>
      <c r="U638" s="127"/>
      <c r="V638" s="127"/>
      <c r="W638" s="127"/>
      <c r="X638" s="127"/>
      <c r="Y638" s="127"/>
    </row>
    <row r="639" spans="1:25">
      <c r="A639" s="127"/>
      <c r="B639" s="169"/>
      <c r="C639" s="127"/>
      <c r="D639" s="127"/>
      <c r="E639" s="127"/>
      <c r="F639" s="127"/>
      <c r="G639" s="127"/>
      <c r="H639" s="167"/>
      <c r="I639" s="167"/>
      <c r="J639" s="167"/>
      <c r="K639" s="168"/>
      <c r="L639" s="127"/>
      <c r="M639" s="127"/>
      <c r="N639" s="127"/>
      <c r="O639" s="127"/>
      <c r="P639" s="127"/>
      <c r="Q639" s="127"/>
      <c r="R639" s="127"/>
      <c r="S639" s="127"/>
      <c r="T639" s="127"/>
      <c r="U639" s="127"/>
      <c r="V639" s="127"/>
      <c r="W639" s="127"/>
      <c r="X639" s="127"/>
      <c r="Y639" s="127"/>
    </row>
    <row r="640" spans="1:25">
      <c r="A640" s="127"/>
      <c r="B640" s="169"/>
      <c r="C640" s="127"/>
      <c r="D640" s="127"/>
      <c r="E640" s="127"/>
      <c r="F640" s="127"/>
      <c r="G640" s="127"/>
      <c r="H640" s="167"/>
      <c r="I640" s="167"/>
      <c r="J640" s="167"/>
      <c r="K640" s="168"/>
      <c r="L640" s="127"/>
      <c r="M640" s="127"/>
      <c r="N640" s="127"/>
      <c r="O640" s="127"/>
      <c r="P640" s="127"/>
      <c r="Q640" s="127"/>
      <c r="R640" s="127"/>
      <c r="S640" s="127"/>
      <c r="T640" s="127"/>
      <c r="U640" s="127"/>
      <c r="V640" s="127"/>
      <c r="W640" s="127"/>
      <c r="X640" s="127"/>
      <c r="Y640" s="127"/>
    </row>
    <row r="641" spans="1:25">
      <c r="A641" s="127"/>
      <c r="B641" s="169"/>
      <c r="C641" s="127"/>
      <c r="D641" s="127"/>
      <c r="E641" s="127"/>
      <c r="F641" s="127"/>
      <c r="G641" s="127"/>
      <c r="H641" s="167"/>
      <c r="I641" s="167"/>
      <c r="J641" s="167"/>
      <c r="K641" s="168"/>
      <c r="L641" s="127"/>
      <c r="M641" s="127"/>
      <c r="N641" s="127"/>
      <c r="O641" s="127"/>
      <c r="P641" s="127"/>
      <c r="Q641" s="127"/>
      <c r="R641" s="127"/>
      <c r="S641" s="127"/>
      <c r="T641" s="127"/>
      <c r="U641" s="127"/>
      <c r="V641" s="127"/>
      <c r="W641" s="127"/>
      <c r="X641" s="127"/>
      <c r="Y641" s="127"/>
    </row>
    <row r="642" spans="1:25">
      <c r="A642" s="127"/>
      <c r="B642" s="169"/>
      <c r="C642" s="127"/>
      <c r="D642" s="127"/>
      <c r="E642" s="127"/>
      <c r="F642" s="127"/>
      <c r="G642" s="127"/>
      <c r="H642" s="167"/>
      <c r="I642" s="167"/>
      <c r="J642" s="167"/>
      <c r="K642" s="168"/>
      <c r="L642" s="127"/>
      <c r="M642" s="127"/>
      <c r="N642" s="127"/>
      <c r="O642" s="127"/>
      <c r="P642" s="127"/>
      <c r="Q642" s="127"/>
      <c r="R642" s="127"/>
      <c r="S642" s="127"/>
      <c r="T642" s="127"/>
      <c r="U642" s="127"/>
      <c r="V642" s="127"/>
      <c r="W642" s="127"/>
      <c r="X642" s="127"/>
      <c r="Y642" s="127"/>
    </row>
    <row r="643" spans="1:25">
      <c r="A643" s="127"/>
      <c r="B643" s="169"/>
      <c r="C643" s="127"/>
      <c r="D643" s="127"/>
      <c r="E643" s="127"/>
      <c r="F643" s="127"/>
      <c r="G643" s="127"/>
      <c r="H643" s="167"/>
      <c r="I643" s="167"/>
      <c r="J643" s="167"/>
      <c r="K643" s="168"/>
      <c r="L643" s="127"/>
      <c r="M643" s="127"/>
      <c r="N643" s="127"/>
      <c r="O643" s="127"/>
      <c r="P643" s="127"/>
      <c r="Q643" s="127"/>
      <c r="R643" s="127"/>
      <c r="S643" s="127"/>
      <c r="T643" s="127"/>
      <c r="U643" s="127"/>
      <c r="V643" s="127"/>
      <c r="W643" s="127"/>
      <c r="X643" s="127"/>
      <c r="Y643" s="127"/>
    </row>
    <row r="644" spans="1:25">
      <c r="A644" s="127"/>
      <c r="B644" s="169"/>
      <c r="C644" s="127"/>
      <c r="D644" s="127"/>
      <c r="E644" s="127"/>
      <c r="F644" s="127"/>
      <c r="G644" s="127"/>
      <c r="H644" s="167"/>
      <c r="I644" s="167"/>
      <c r="J644" s="167"/>
      <c r="K644" s="168"/>
      <c r="L644" s="127"/>
      <c r="M644" s="127"/>
      <c r="N644" s="127"/>
      <c r="O644" s="127"/>
      <c r="P644" s="127"/>
      <c r="Q644" s="127"/>
      <c r="R644" s="127"/>
      <c r="S644" s="127"/>
      <c r="T644" s="127"/>
      <c r="U644" s="127"/>
      <c r="V644" s="127"/>
      <c r="W644" s="127"/>
      <c r="X644" s="127"/>
      <c r="Y644" s="127"/>
    </row>
    <row r="645" spans="1:25">
      <c r="A645" s="127"/>
      <c r="B645" s="169"/>
      <c r="C645" s="127"/>
      <c r="D645" s="127"/>
      <c r="E645" s="127"/>
      <c r="F645" s="127"/>
      <c r="G645" s="127"/>
      <c r="H645" s="167"/>
      <c r="I645" s="167"/>
      <c r="J645" s="167"/>
      <c r="K645" s="168"/>
      <c r="L645" s="127"/>
      <c r="M645" s="127"/>
      <c r="N645" s="127"/>
      <c r="O645" s="127"/>
      <c r="P645" s="127"/>
      <c r="Q645" s="127"/>
      <c r="R645" s="127"/>
      <c r="S645" s="127"/>
      <c r="T645" s="127"/>
      <c r="U645" s="127"/>
      <c r="V645" s="127"/>
      <c r="W645" s="127"/>
      <c r="X645" s="127"/>
      <c r="Y645" s="127"/>
    </row>
    <row r="646" spans="1:25">
      <c r="A646" s="127"/>
      <c r="B646" s="169"/>
      <c r="C646" s="127"/>
      <c r="D646" s="127"/>
      <c r="E646" s="127"/>
      <c r="F646" s="127"/>
      <c r="G646" s="127"/>
      <c r="H646" s="167"/>
      <c r="I646" s="167"/>
      <c r="J646" s="167"/>
      <c r="K646" s="168"/>
      <c r="L646" s="127"/>
      <c r="M646" s="127"/>
      <c r="N646" s="127"/>
      <c r="O646" s="127"/>
      <c r="P646" s="127"/>
      <c r="Q646" s="127"/>
      <c r="R646" s="127"/>
      <c r="S646" s="127"/>
      <c r="T646" s="127"/>
      <c r="U646" s="127"/>
      <c r="V646" s="127"/>
      <c r="W646" s="127"/>
      <c r="X646" s="127"/>
      <c r="Y646" s="127"/>
    </row>
    <row r="647" spans="1:25">
      <c r="A647" s="127"/>
      <c r="B647" s="169"/>
      <c r="C647" s="127"/>
      <c r="D647" s="127"/>
      <c r="E647" s="127"/>
      <c r="F647" s="127"/>
      <c r="G647" s="127"/>
      <c r="H647" s="167"/>
      <c r="I647" s="167"/>
      <c r="J647" s="167"/>
      <c r="K647" s="168"/>
      <c r="L647" s="127"/>
      <c r="M647" s="127"/>
      <c r="N647" s="127"/>
      <c r="O647" s="127"/>
      <c r="P647" s="127"/>
      <c r="Q647" s="127"/>
      <c r="R647" s="127"/>
      <c r="S647" s="127"/>
      <c r="T647" s="127"/>
      <c r="U647" s="127"/>
      <c r="V647" s="127"/>
      <c r="W647" s="127"/>
      <c r="X647" s="127"/>
      <c r="Y647" s="127"/>
    </row>
    <row r="648" spans="1:25">
      <c r="A648" s="127"/>
      <c r="B648" s="169"/>
      <c r="C648" s="127"/>
      <c r="D648" s="127"/>
      <c r="E648" s="127"/>
      <c r="F648" s="127"/>
      <c r="G648" s="127"/>
      <c r="H648" s="167"/>
      <c r="I648" s="167"/>
      <c r="J648" s="167"/>
      <c r="K648" s="168"/>
      <c r="L648" s="127"/>
      <c r="M648" s="127"/>
      <c r="N648" s="127"/>
      <c r="O648" s="127"/>
      <c r="P648" s="127"/>
      <c r="Q648" s="127"/>
      <c r="R648" s="127"/>
      <c r="S648" s="127"/>
      <c r="T648" s="127"/>
      <c r="U648" s="127"/>
      <c r="V648" s="127"/>
      <c r="W648" s="127"/>
      <c r="X648" s="127"/>
      <c r="Y648" s="127"/>
    </row>
    <row r="649" spans="1:25">
      <c r="A649" s="127"/>
      <c r="B649" s="169"/>
      <c r="C649" s="127"/>
      <c r="D649" s="127"/>
      <c r="E649" s="127"/>
      <c r="F649" s="127"/>
      <c r="G649" s="127"/>
      <c r="H649" s="167"/>
      <c r="I649" s="167"/>
      <c r="J649" s="167"/>
      <c r="K649" s="168"/>
      <c r="L649" s="127"/>
      <c r="M649" s="127"/>
      <c r="N649" s="127"/>
      <c r="O649" s="127"/>
      <c r="P649" s="127"/>
      <c r="Q649" s="127"/>
      <c r="R649" s="127"/>
      <c r="S649" s="127"/>
      <c r="T649" s="127"/>
      <c r="U649" s="127"/>
      <c r="V649" s="127"/>
      <c r="W649" s="127"/>
      <c r="X649" s="127"/>
      <c r="Y649" s="127"/>
    </row>
    <row r="650" spans="1:25">
      <c r="A650" s="127"/>
      <c r="B650" s="169"/>
      <c r="C650" s="127"/>
      <c r="D650" s="127"/>
      <c r="E650" s="127"/>
      <c r="F650" s="127"/>
      <c r="G650" s="127"/>
      <c r="H650" s="167"/>
      <c r="I650" s="167"/>
      <c r="J650" s="167"/>
      <c r="K650" s="168"/>
      <c r="L650" s="127"/>
      <c r="M650" s="127"/>
      <c r="N650" s="127"/>
      <c r="O650" s="127"/>
      <c r="P650" s="127"/>
      <c r="Q650" s="127"/>
      <c r="R650" s="127"/>
      <c r="S650" s="127"/>
      <c r="T650" s="127"/>
      <c r="U650" s="127"/>
      <c r="V650" s="127"/>
      <c r="W650" s="127"/>
      <c r="X650" s="127"/>
      <c r="Y650" s="127"/>
    </row>
    <row r="651" spans="1:25">
      <c r="A651" s="127"/>
      <c r="B651" s="169"/>
      <c r="C651" s="127"/>
      <c r="D651" s="127"/>
      <c r="E651" s="127"/>
      <c r="F651" s="127"/>
      <c r="G651" s="127"/>
      <c r="H651" s="167"/>
      <c r="I651" s="167"/>
      <c r="J651" s="167"/>
      <c r="K651" s="168"/>
      <c r="L651" s="127"/>
      <c r="M651" s="127"/>
      <c r="N651" s="127"/>
      <c r="O651" s="127"/>
      <c r="P651" s="127"/>
      <c r="Q651" s="127"/>
      <c r="R651" s="127"/>
      <c r="S651" s="127"/>
      <c r="T651" s="127"/>
      <c r="U651" s="127"/>
      <c r="V651" s="127"/>
      <c r="W651" s="127"/>
      <c r="X651" s="127"/>
      <c r="Y651" s="127"/>
    </row>
    <row r="652" spans="1:25">
      <c r="A652" s="127"/>
      <c r="B652" s="169"/>
      <c r="C652" s="127"/>
      <c r="D652" s="127"/>
      <c r="E652" s="127"/>
      <c r="F652" s="127"/>
      <c r="G652" s="127"/>
      <c r="H652" s="167"/>
      <c r="I652" s="167"/>
      <c r="J652" s="167"/>
      <c r="K652" s="168"/>
      <c r="L652" s="127"/>
      <c r="M652" s="127"/>
      <c r="N652" s="127"/>
      <c r="O652" s="127"/>
      <c r="P652" s="127"/>
      <c r="Q652" s="127"/>
      <c r="R652" s="127"/>
      <c r="S652" s="127"/>
      <c r="T652" s="127"/>
      <c r="U652" s="127"/>
      <c r="V652" s="127"/>
      <c r="W652" s="127"/>
      <c r="X652" s="127"/>
      <c r="Y652" s="127"/>
    </row>
    <row r="653" spans="1:25">
      <c r="A653" s="127"/>
      <c r="B653" s="169"/>
      <c r="C653" s="127"/>
      <c r="D653" s="127"/>
      <c r="E653" s="127"/>
      <c r="F653" s="127"/>
      <c r="G653" s="127"/>
      <c r="H653" s="167"/>
      <c r="I653" s="167"/>
      <c r="J653" s="167"/>
      <c r="K653" s="168"/>
      <c r="L653" s="127"/>
      <c r="M653" s="127"/>
      <c r="N653" s="127"/>
      <c r="O653" s="127"/>
      <c r="P653" s="127"/>
      <c r="Q653" s="127"/>
      <c r="R653" s="127"/>
      <c r="S653" s="127"/>
      <c r="T653" s="127"/>
      <c r="U653" s="127"/>
      <c r="V653" s="127"/>
      <c r="W653" s="127"/>
      <c r="X653" s="127"/>
      <c r="Y653" s="127"/>
    </row>
    <row r="654" spans="1:25">
      <c r="A654" s="127"/>
      <c r="B654" s="169"/>
      <c r="C654" s="127"/>
      <c r="D654" s="127"/>
      <c r="E654" s="127"/>
      <c r="F654" s="127"/>
      <c r="G654" s="127"/>
      <c r="H654" s="167"/>
      <c r="I654" s="167"/>
      <c r="J654" s="167"/>
      <c r="K654" s="168"/>
      <c r="L654" s="127"/>
      <c r="M654" s="127"/>
      <c r="N654" s="127"/>
      <c r="O654" s="127"/>
      <c r="P654" s="127"/>
      <c r="Q654" s="127"/>
      <c r="R654" s="127"/>
      <c r="S654" s="127"/>
      <c r="T654" s="127"/>
      <c r="U654" s="127"/>
      <c r="V654" s="127"/>
      <c r="W654" s="127"/>
      <c r="X654" s="127"/>
      <c r="Y654" s="127"/>
    </row>
    <row r="655" spans="1:25">
      <c r="A655" s="127"/>
      <c r="B655" s="169"/>
      <c r="C655" s="127"/>
      <c r="D655" s="127"/>
      <c r="E655" s="127"/>
      <c r="F655" s="127"/>
      <c r="G655" s="127"/>
      <c r="H655" s="167"/>
      <c r="I655" s="167"/>
      <c r="J655" s="167"/>
      <c r="K655" s="168"/>
      <c r="L655" s="127"/>
      <c r="M655" s="127"/>
      <c r="N655" s="127"/>
      <c r="O655" s="127"/>
      <c r="P655" s="127"/>
      <c r="Q655" s="127"/>
      <c r="R655" s="127"/>
      <c r="S655" s="127"/>
      <c r="T655" s="127"/>
      <c r="U655" s="127"/>
      <c r="V655" s="127"/>
      <c r="W655" s="127"/>
      <c r="X655" s="127"/>
      <c r="Y655" s="127"/>
    </row>
    <row r="656" spans="1:25">
      <c r="A656" s="127"/>
      <c r="B656" s="169"/>
      <c r="C656" s="127"/>
      <c r="D656" s="127"/>
      <c r="E656" s="127"/>
      <c r="F656" s="127"/>
      <c r="G656" s="127"/>
      <c r="H656" s="167"/>
      <c r="I656" s="167"/>
      <c r="J656" s="167"/>
      <c r="K656" s="168"/>
      <c r="L656" s="127"/>
      <c r="M656" s="127"/>
      <c r="N656" s="127"/>
      <c r="O656" s="127"/>
      <c r="P656" s="127"/>
      <c r="Q656" s="127"/>
      <c r="R656" s="127"/>
      <c r="S656" s="127"/>
      <c r="T656" s="127"/>
      <c r="U656" s="127"/>
      <c r="V656" s="127"/>
      <c r="W656" s="127"/>
      <c r="X656" s="127"/>
      <c r="Y656" s="127"/>
    </row>
    <row r="657" spans="1:25">
      <c r="A657" s="127"/>
      <c r="B657" s="169"/>
      <c r="C657" s="127"/>
      <c r="D657" s="127"/>
      <c r="E657" s="127"/>
      <c r="F657" s="127"/>
      <c r="G657" s="127"/>
      <c r="H657" s="167"/>
      <c r="I657" s="167"/>
      <c r="J657" s="167"/>
      <c r="K657" s="168"/>
      <c r="L657" s="127"/>
      <c r="M657" s="127"/>
      <c r="N657" s="127"/>
      <c r="O657" s="127"/>
      <c r="P657" s="127"/>
      <c r="Q657" s="127"/>
      <c r="R657" s="127"/>
      <c r="S657" s="127"/>
      <c r="T657" s="127"/>
      <c r="U657" s="127"/>
      <c r="V657" s="127"/>
      <c r="W657" s="127"/>
      <c r="X657" s="127"/>
      <c r="Y657" s="127"/>
    </row>
    <row r="658" spans="1:25">
      <c r="A658" s="127"/>
      <c r="B658" s="169"/>
      <c r="C658" s="127"/>
      <c r="D658" s="127"/>
      <c r="E658" s="127"/>
      <c r="F658" s="127"/>
      <c r="G658" s="127"/>
      <c r="H658" s="167"/>
      <c r="I658" s="167"/>
      <c r="J658" s="167"/>
      <c r="K658" s="168"/>
      <c r="L658" s="127"/>
      <c r="M658" s="127"/>
      <c r="N658" s="127"/>
      <c r="O658" s="127"/>
      <c r="P658" s="127"/>
      <c r="Q658" s="127"/>
      <c r="R658" s="127"/>
      <c r="S658" s="127"/>
      <c r="T658" s="127"/>
      <c r="U658" s="127"/>
      <c r="V658" s="127"/>
      <c r="W658" s="127"/>
      <c r="X658" s="127"/>
      <c r="Y658" s="127"/>
    </row>
    <row r="659" spans="1:25">
      <c r="A659" s="127"/>
      <c r="B659" s="169"/>
      <c r="C659" s="127"/>
      <c r="D659" s="127"/>
      <c r="E659" s="127"/>
      <c r="F659" s="127"/>
      <c r="G659" s="127"/>
      <c r="H659" s="167"/>
      <c r="I659" s="167"/>
      <c r="J659" s="167"/>
      <c r="K659" s="168"/>
      <c r="L659" s="127"/>
      <c r="M659" s="127"/>
      <c r="N659" s="127"/>
      <c r="O659" s="127"/>
      <c r="P659" s="127"/>
      <c r="Q659" s="127"/>
      <c r="R659" s="127"/>
      <c r="S659" s="127"/>
      <c r="T659" s="127"/>
      <c r="U659" s="127"/>
      <c r="V659" s="127"/>
      <c r="W659" s="127"/>
      <c r="X659" s="127"/>
      <c r="Y659" s="127"/>
    </row>
    <row r="660" spans="1:25">
      <c r="A660" s="127"/>
      <c r="B660" s="169"/>
      <c r="C660" s="127"/>
      <c r="D660" s="127"/>
      <c r="E660" s="127"/>
      <c r="F660" s="127"/>
      <c r="G660" s="127"/>
      <c r="H660" s="167"/>
      <c r="I660" s="167"/>
      <c r="J660" s="167"/>
      <c r="K660" s="168"/>
      <c r="L660" s="127"/>
      <c r="M660" s="127"/>
      <c r="N660" s="127"/>
      <c r="O660" s="127"/>
      <c r="P660" s="127"/>
      <c r="Q660" s="127"/>
      <c r="R660" s="127"/>
      <c r="S660" s="127"/>
      <c r="T660" s="127"/>
      <c r="U660" s="127"/>
      <c r="V660" s="127"/>
      <c r="W660" s="127"/>
      <c r="X660" s="127"/>
      <c r="Y660" s="127"/>
    </row>
    <row r="661" spans="1:25">
      <c r="A661" s="127"/>
      <c r="B661" s="169"/>
      <c r="C661" s="127"/>
      <c r="D661" s="127"/>
      <c r="E661" s="127"/>
      <c r="F661" s="127"/>
      <c r="G661" s="127"/>
      <c r="H661" s="167"/>
      <c r="I661" s="167"/>
      <c r="J661" s="167"/>
      <c r="K661" s="168"/>
      <c r="L661" s="127"/>
      <c r="M661" s="127"/>
      <c r="N661" s="127"/>
      <c r="O661" s="127"/>
      <c r="P661" s="127"/>
      <c r="Q661" s="127"/>
      <c r="R661" s="127"/>
      <c r="S661" s="127"/>
      <c r="T661" s="127"/>
      <c r="U661" s="127"/>
      <c r="V661" s="127"/>
      <c r="W661" s="127"/>
      <c r="X661" s="127"/>
      <c r="Y661" s="127"/>
    </row>
    <row r="662" spans="1:25">
      <c r="A662" s="127"/>
      <c r="B662" s="169"/>
      <c r="C662" s="127"/>
      <c r="D662" s="127"/>
      <c r="E662" s="127"/>
      <c r="F662" s="127"/>
      <c r="G662" s="127"/>
      <c r="H662" s="167"/>
      <c r="I662" s="167"/>
      <c r="J662" s="167"/>
      <c r="K662" s="168"/>
      <c r="L662" s="127"/>
      <c r="M662" s="127"/>
      <c r="N662" s="127"/>
      <c r="O662" s="127"/>
      <c r="P662" s="127"/>
      <c r="Q662" s="127"/>
      <c r="R662" s="127"/>
      <c r="S662" s="127"/>
      <c r="T662" s="127"/>
      <c r="U662" s="127"/>
      <c r="V662" s="127"/>
      <c r="W662" s="127"/>
      <c r="X662" s="127"/>
      <c r="Y662" s="127"/>
    </row>
    <row r="663" spans="1:25">
      <c r="A663" s="127"/>
      <c r="B663" s="169"/>
      <c r="C663" s="127"/>
      <c r="D663" s="127"/>
      <c r="E663" s="127"/>
      <c r="F663" s="127"/>
      <c r="G663" s="127"/>
      <c r="H663" s="167"/>
      <c r="I663" s="167"/>
      <c r="J663" s="167"/>
      <c r="K663" s="168"/>
      <c r="L663" s="127"/>
      <c r="M663" s="127"/>
      <c r="N663" s="127"/>
      <c r="O663" s="127"/>
      <c r="P663" s="127"/>
      <c r="Q663" s="127"/>
      <c r="R663" s="127"/>
      <c r="S663" s="127"/>
      <c r="T663" s="127"/>
      <c r="U663" s="127"/>
      <c r="V663" s="127"/>
      <c r="W663" s="127"/>
      <c r="X663" s="127"/>
      <c r="Y663" s="127"/>
    </row>
    <row r="664" spans="1:25">
      <c r="A664" s="127"/>
      <c r="B664" s="169"/>
      <c r="C664" s="127"/>
      <c r="D664" s="127"/>
      <c r="E664" s="127"/>
      <c r="F664" s="127"/>
      <c r="G664" s="127"/>
      <c r="H664" s="167"/>
      <c r="I664" s="167"/>
      <c r="J664" s="167"/>
      <c r="K664" s="168"/>
      <c r="L664" s="127"/>
      <c r="M664" s="127"/>
      <c r="N664" s="127"/>
      <c r="O664" s="127"/>
      <c r="P664" s="127"/>
      <c r="Q664" s="127"/>
      <c r="R664" s="127"/>
      <c r="S664" s="127"/>
      <c r="T664" s="127"/>
      <c r="U664" s="127"/>
      <c r="V664" s="127"/>
      <c r="W664" s="127"/>
      <c r="X664" s="127"/>
      <c r="Y664" s="127"/>
    </row>
    <row r="665" spans="1:25">
      <c r="A665" s="127"/>
      <c r="B665" s="169"/>
      <c r="C665" s="127"/>
      <c r="D665" s="127"/>
      <c r="E665" s="127"/>
      <c r="F665" s="127"/>
      <c r="G665" s="127"/>
      <c r="H665" s="167"/>
      <c r="I665" s="167"/>
      <c r="J665" s="167"/>
      <c r="K665" s="168"/>
      <c r="L665" s="127"/>
      <c r="M665" s="127"/>
      <c r="N665" s="127"/>
      <c r="O665" s="127"/>
      <c r="P665" s="127"/>
      <c r="Q665" s="127"/>
      <c r="R665" s="127"/>
      <c r="S665" s="127"/>
      <c r="T665" s="127"/>
      <c r="U665" s="127"/>
      <c r="V665" s="127"/>
      <c r="W665" s="127"/>
      <c r="X665" s="127"/>
      <c r="Y665" s="127"/>
    </row>
    <row r="666" spans="1:25">
      <c r="A666" s="127"/>
      <c r="B666" s="169"/>
      <c r="C666" s="127"/>
      <c r="D666" s="127"/>
      <c r="E666" s="127"/>
      <c r="F666" s="127"/>
      <c r="G666" s="127"/>
      <c r="H666" s="167"/>
      <c r="I666" s="167"/>
      <c r="J666" s="167"/>
      <c r="K666" s="168"/>
      <c r="L666" s="127"/>
      <c r="M666" s="127"/>
      <c r="N666" s="127"/>
      <c r="O666" s="127"/>
      <c r="P666" s="127"/>
      <c r="Q666" s="127"/>
      <c r="R666" s="127"/>
      <c r="S666" s="127"/>
      <c r="T666" s="127"/>
      <c r="U666" s="127"/>
      <c r="V666" s="127"/>
      <c r="W666" s="127"/>
      <c r="X666" s="127"/>
      <c r="Y666" s="127"/>
    </row>
    <row r="667" spans="1:25">
      <c r="A667" s="127"/>
      <c r="B667" s="169"/>
      <c r="C667" s="127"/>
      <c r="D667" s="127"/>
      <c r="E667" s="127"/>
      <c r="F667" s="127"/>
      <c r="G667" s="127"/>
      <c r="H667" s="167"/>
      <c r="I667" s="167"/>
      <c r="J667" s="167"/>
      <c r="K667" s="168"/>
      <c r="L667" s="127"/>
      <c r="M667" s="127"/>
      <c r="N667" s="127"/>
      <c r="O667" s="127"/>
      <c r="P667" s="127"/>
      <c r="Q667" s="127"/>
      <c r="R667" s="127"/>
      <c r="S667" s="127"/>
      <c r="T667" s="127"/>
      <c r="U667" s="127"/>
      <c r="V667" s="127"/>
      <c r="W667" s="127"/>
      <c r="X667" s="127"/>
      <c r="Y667" s="127"/>
    </row>
    <row r="668" spans="1:25">
      <c r="A668" s="127"/>
      <c r="B668" s="169"/>
      <c r="C668" s="127"/>
      <c r="D668" s="127"/>
      <c r="E668" s="127"/>
      <c r="F668" s="127"/>
      <c r="G668" s="127"/>
      <c r="H668" s="167"/>
      <c r="I668" s="167"/>
      <c r="J668" s="167"/>
      <c r="K668" s="168"/>
      <c r="L668" s="127"/>
      <c r="M668" s="127"/>
      <c r="N668" s="127"/>
      <c r="O668" s="127"/>
      <c r="P668" s="127"/>
      <c r="Q668" s="127"/>
      <c r="R668" s="127"/>
      <c r="S668" s="127"/>
      <c r="T668" s="127"/>
      <c r="U668" s="127"/>
      <c r="V668" s="127"/>
      <c r="W668" s="127"/>
      <c r="X668" s="127"/>
      <c r="Y668" s="127"/>
    </row>
    <row r="669" spans="1:25">
      <c r="A669" s="127"/>
      <c r="B669" s="169"/>
      <c r="C669" s="127"/>
      <c r="D669" s="127"/>
      <c r="E669" s="127"/>
      <c r="F669" s="127"/>
      <c r="G669" s="127"/>
      <c r="H669" s="167"/>
      <c r="I669" s="167"/>
      <c r="J669" s="167"/>
      <c r="K669" s="168"/>
      <c r="L669" s="127"/>
      <c r="M669" s="127"/>
      <c r="N669" s="127"/>
      <c r="O669" s="127"/>
      <c r="P669" s="127"/>
      <c r="Q669" s="127"/>
      <c r="R669" s="127"/>
      <c r="S669" s="127"/>
      <c r="T669" s="127"/>
      <c r="U669" s="127"/>
      <c r="V669" s="127"/>
      <c r="W669" s="127"/>
      <c r="X669" s="127"/>
      <c r="Y669" s="127"/>
    </row>
    <row r="670" spans="1:25">
      <c r="A670" s="127"/>
      <c r="B670" s="169"/>
      <c r="C670" s="127"/>
      <c r="D670" s="127"/>
      <c r="E670" s="127"/>
      <c r="F670" s="127"/>
      <c r="G670" s="127"/>
      <c r="H670" s="167"/>
      <c r="I670" s="167"/>
      <c r="J670" s="167"/>
      <c r="K670" s="168"/>
      <c r="L670" s="127"/>
      <c r="M670" s="127"/>
      <c r="N670" s="127"/>
      <c r="O670" s="127"/>
      <c r="P670" s="127"/>
      <c r="Q670" s="127"/>
      <c r="R670" s="127"/>
      <c r="S670" s="127"/>
      <c r="T670" s="127"/>
      <c r="U670" s="127"/>
      <c r="V670" s="127"/>
      <c r="W670" s="127"/>
      <c r="X670" s="127"/>
      <c r="Y670" s="127"/>
    </row>
    <row r="671" spans="1:25">
      <c r="A671" s="127"/>
      <c r="B671" s="169"/>
      <c r="C671" s="127"/>
      <c r="D671" s="127"/>
      <c r="E671" s="127"/>
      <c r="F671" s="127"/>
      <c r="G671" s="127"/>
      <c r="H671" s="167"/>
      <c r="I671" s="167"/>
      <c r="J671" s="167"/>
      <c r="K671" s="168"/>
      <c r="L671" s="127"/>
      <c r="M671" s="127"/>
      <c r="N671" s="127"/>
      <c r="O671" s="127"/>
      <c r="P671" s="127"/>
      <c r="Q671" s="127"/>
      <c r="R671" s="127"/>
      <c r="S671" s="127"/>
      <c r="T671" s="127"/>
      <c r="U671" s="127"/>
      <c r="V671" s="127"/>
      <c r="W671" s="127"/>
      <c r="X671" s="127"/>
      <c r="Y671" s="127"/>
    </row>
    <row r="672" spans="1:25">
      <c r="A672" s="127"/>
      <c r="B672" s="169"/>
      <c r="C672" s="127"/>
      <c r="D672" s="127"/>
      <c r="E672" s="127"/>
      <c r="F672" s="127"/>
      <c r="G672" s="127"/>
      <c r="H672" s="167"/>
      <c r="I672" s="167"/>
      <c r="J672" s="167"/>
      <c r="K672" s="168"/>
      <c r="L672" s="127"/>
      <c r="M672" s="127"/>
      <c r="N672" s="127"/>
      <c r="O672" s="127"/>
      <c r="P672" s="127"/>
      <c r="Q672" s="127"/>
      <c r="R672" s="127"/>
      <c r="S672" s="127"/>
      <c r="T672" s="127"/>
      <c r="U672" s="127"/>
      <c r="V672" s="127"/>
      <c r="W672" s="127"/>
      <c r="X672" s="127"/>
      <c r="Y672" s="127"/>
    </row>
    <row r="673" spans="1:25">
      <c r="A673" s="127"/>
      <c r="B673" s="169"/>
      <c r="C673" s="127"/>
      <c r="D673" s="127"/>
      <c r="E673" s="127"/>
      <c r="F673" s="127"/>
      <c r="G673" s="127"/>
      <c r="H673" s="167"/>
      <c r="I673" s="167"/>
      <c r="J673" s="167"/>
      <c r="K673" s="168"/>
      <c r="L673" s="127"/>
      <c r="M673" s="127"/>
      <c r="N673" s="127"/>
      <c r="O673" s="127"/>
      <c r="P673" s="127"/>
      <c r="Q673" s="127"/>
      <c r="R673" s="127"/>
      <c r="S673" s="127"/>
      <c r="T673" s="127"/>
      <c r="U673" s="127"/>
      <c r="V673" s="127"/>
      <c r="W673" s="127"/>
      <c r="X673" s="127"/>
      <c r="Y673" s="127"/>
    </row>
    <row r="674" spans="1:25">
      <c r="A674" s="127"/>
      <c r="B674" s="169"/>
      <c r="C674" s="127"/>
      <c r="D674" s="127"/>
      <c r="E674" s="127"/>
      <c r="F674" s="127"/>
      <c r="G674" s="127"/>
      <c r="H674" s="167"/>
      <c r="I674" s="167"/>
      <c r="J674" s="167"/>
      <c r="K674" s="168"/>
      <c r="L674" s="127"/>
      <c r="M674" s="127"/>
      <c r="N674" s="127"/>
      <c r="O674" s="127"/>
      <c r="P674" s="127"/>
      <c r="Q674" s="127"/>
      <c r="R674" s="127"/>
      <c r="S674" s="127"/>
      <c r="T674" s="127"/>
      <c r="U674" s="127"/>
      <c r="V674" s="127"/>
      <c r="W674" s="127"/>
      <c r="X674" s="127"/>
      <c r="Y674" s="127"/>
    </row>
    <row r="675" spans="1:25">
      <c r="A675" s="127"/>
      <c r="B675" s="169"/>
      <c r="C675" s="127"/>
      <c r="D675" s="127"/>
      <c r="E675" s="127"/>
      <c r="F675" s="127"/>
      <c r="G675" s="127"/>
      <c r="H675" s="167"/>
      <c r="I675" s="167"/>
      <c r="J675" s="167"/>
      <c r="K675" s="168"/>
      <c r="L675" s="127"/>
      <c r="M675" s="127"/>
      <c r="N675" s="127"/>
      <c r="O675" s="127"/>
      <c r="P675" s="127"/>
      <c r="Q675" s="127"/>
      <c r="R675" s="127"/>
      <c r="S675" s="127"/>
      <c r="T675" s="127"/>
      <c r="U675" s="127"/>
      <c r="V675" s="127"/>
      <c r="W675" s="127"/>
      <c r="X675" s="127"/>
      <c r="Y675" s="127"/>
    </row>
    <row r="676" spans="1:25">
      <c r="A676" s="127"/>
      <c r="B676" s="169"/>
      <c r="C676" s="127"/>
      <c r="D676" s="127"/>
      <c r="E676" s="127"/>
      <c r="F676" s="127"/>
      <c r="G676" s="127"/>
      <c r="H676" s="167"/>
      <c r="I676" s="167"/>
      <c r="J676" s="167"/>
      <c r="K676" s="168"/>
      <c r="L676" s="127"/>
      <c r="M676" s="127"/>
      <c r="N676" s="127"/>
      <c r="O676" s="127"/>
      <c r="P676" s="127"/>
      <c r="Q676" s="127"/>
      <c r="R676" s="127"/>
      <c r="S676" s="127"/>
      <c r="T676" s="127"/>
      <c r="U676" s="127"/>
      <c r="V676" s="127"/>
      <c r="W676" s="127"/>
      <c r="X676" s="127"/>
      <c r="Y676" s="127"/>
    </row>
    <row r="677" spans="1:25">
      <c r="A677" s="127"/>
      <c r="B677" s="169"/>
      <c r="C677" s="127"/>
      <c r="D677" s="127"/>
      <c r="E677" s="127"/>
      <c r="F677" s="127"/>
      <c r="G677" s="127"/>
      <c r="H677" s="167"/>
      <c r="I677" s="167"/>
      <c r="J677" s="167"/>
      <c r="K677" s="168"/>
      <c r="L677" s="127"/>
      <c r="M677" s="127"/>
      <c r="N677" s="127"/>
      <c r="O677" s="127"/>
      <c r="P677" s="127"/>
      <c r="Q677" s="127"/>
      <c r="R677" s="127"/>
      <c r="S677" s="127"/>
      <c r="T677" s="127"/>
      <c r="U677" s="127"/>
      <c r="V677" s="127"/>
      <c r="W677" s="127"/>
      <c r="X677" s="127"/>
      <c r="Y677" s="127"/>
    </row>
    <row r="678" spans="1:25">
      <c r="A678" s="127"/>
      <c r="B678" s="169"/>
      <c r="C678" s="127"/>
      <c r="D678" s="127"/>
      <c r="E678" s="127"/>
      <c r="F678" s="127"/>
      <c r="G678" s="127"/>
      <c r="H678" s="167"/>
      <c r="I678" s="167"/>
      <c r="J678" s="167"/>
      <c r="K678" s="168"/>
      <c r="L678" s="127"/>
      <c r="M678" s="127"/>
      <c r="N678" s="127"/>
      <c r="O678" s="127"/>
      <c r="P678" s="127"/>
      <c r="Q678" s="127"/>
      <c r="R678" s="127"/>
      <c r="S678" s="127"/>
      <c r="T678" s="127"/>
      <c r="U678" s="127"/>
      <c r="V678" s="127"/>
      <c r="W678" s="127"/>
      <c r="X678" s="127"/>
      <c r="Y678" s="127"/>
    </row>
    <row r="679" spans="1:25">
      <c r="A679" s="127"/>
      <c r="B679" s="169"/>
      <c r="C679" s="127"/>
      <c r="D679" s="127"/>
      <c r="E679" s="127"/>
      <c r="F679" s="127"/>
      <c r="G679" s="127"/>
      <c r="H679" s="167"/>
      <c r="I679" s="167"/>
      <c r="J679" s="167"/>
      <c r="K679" s="168"/>
      <c r="L679" s="127"/>
      <c r="M679" s="127"/>
      <c r="N679" s="127"/>
      <c r="O679" s="127"/>
      <c r="P679" s="127"/>
      <c r="Q679" s="127"/>
      <c r="R679" s="127"/>
      <c r="S679" s="127"/>
      <c r="T679" s="127"/>
      <c r="U679" s="127"/>
      <c r="V679" s="127"/>
      <c r="W679" s="127"/>
      <c r="X679" s="127"/>
      <c r="Y679" s="127"/>
    </row>
    <row r="680" spans="1:25">
      <c r="A680" s="127"/>
      <c r="B680" s="169"/>
      <c r="C680" s="127"/>
      <c r="D680" s="127"/>
      <c r="E680" s="127"/>
      <c r="F680" s="127"/>
      <c r="G680" s="127"/>
      <c r="H680" s="167"/>
      <c r="I680" s="167"/>
      <c r="J680" s="167"/>
      <c r="K680" s="168"/>
      <c r="L680" s="127"/>
      <c r="M680" s="127"/>
      <c r="N680" s="127"/>
      <c r="O680" s="127"/>
      <c r="P680" s="127"/>
      <c r="Q680" s="127"/>
      <c r="R680" s="127"/>
      <c r="S680" s="127"/>
      <c r="T680" s="127"/>
      <c r="U680" s="127"/>
      <c r="V680" s="127"/>
      <c r="W680" s="127"/>
      <c r="X680" s="127"/>
      <c r="Y680" s="127"/>
    </row>
    <row r="681" spans="1:25">
      <c r="A681" s="127"/>
      <c r="B681" s="169"/>
      <c r="C681" s="127"/>
      <c r="D681" s="127"/>
      <c r="E681" s="127"/>
      <c r="F681" s="127"/>
      <c r="G681" s="127"/>
      <c r="H681" s="167"/>
      <c r="I681" s="167"/>
      <c r="J681" s="167"/>
      <c r="K681" s="168"/>
      <c r="L681" s="127"/>
      <c r="M681" s="127"/>
      <c r="N681" s="127"/>
      <c r="O681" s="127"/>
      <c r="P681" s="127"/>
      <c r="Q681" s="127"/>
      <c r="R681" s="127"/>
      <c r="S681" s="127"/>
      <c r="T681" s="127"/>
      <c r="U681" s="127"/>
      <c r="V681" s="127"/>
      <c r="W681" s="127"/>
      <c r="X681" s="127"/>
      <c r="Y681" s="127"/>
    </row>
    <row r="682" spans="1:25">
      <c r="A682" s="127"/>
      <c r="B682" s="169"/>
      <c r="C682" s="127"/>
      <c r="D682" s="127"/>
      <c r="E682" s="127"/>
      <c r="F682" s="127"/>
      <c r="G682" s="127"/>
      <c r="H682" s="167"/>
      <c r="I682" s="167"/>
      <c r="J682" s="167"/>
      <c r="K682" s="168"/>
      <c r="L682" s="127"/>
      <c r="M682" s="127"/>
      <c r="N682" s="127"/>
      <c r="O682" s="127"/>
      <c r="P682" s="127"/>
      <c r="Q682" s="127"/>
      <c r="R682" s="127"/>
      <c r="S682" s="127"/>
      <c r="T682" s="127"/>
      <c r="U682" s="127"/>
      <c r="V682" s="127"/>
      <c r="W682" s="127"/>
      <c r="X682" s="127"/>
      <c r="Y682" s="127"/>
    </row>
    <row r="683" spans="1:25">
      <c r="A683" s="127"/>
      <c r="B683" s="169"/>
      <c r="C683" s="127"/>
      <c r="D683" s="127"/>
      <c r="E683" s="127"/>
      <c r="F683" s="127"/>
      <c r="G683" s="127"/>
      <c r="H683" s="167"/>
      <c r="I683" s="167"/>
      <c r="J683" s="167"/>
      <c r="K683" s="168"/>
      <c r="L683" s="127"/>
      <c r="M683" s="127"/>
      <c r="N683" s="127"/>
      <c r="O683" s="127"/>
      <c r="P683" s="127"/>
      <c r="Q683" s="127"/>
      <c r="R683" s="127"/>
      <c r="S683" s="127"/>
      <c r="T683" s="127"/>
      <c r="U683" s="127"/>
      <c r="V683" s="127"/>
      <c r="W683" s="127"/>
      <c r="X683" s="127"/>
      <c r="Y683" s="127"/>
    </row>
    <row r="684" spans="1:25">
      <c r="A684" s="127"/>
      <c r="B684" s="169"/>
      <c r="C684" s="127"/>
      <c r="D684" s="127"/>
      <c r="E684" s="127"/>
      <c r="F684" s="127"/>
      <c r="G684" s="127"/>
      <c r="H684" s="167"/>
      <c r="I684" s="167"/>
      <c r="J684" s="167"/>
      <c r="K684" s="168"/>
      <c r="L684" s="127"/>
      <c r="M684" s="127"/>
      <c r="N684" s="127"/>
      <c r="O684" s="127"/>
      <c r="P684" s="127"/>
      <c r="Q684" s="127"/>
      <c r="R684" s="127"/>
      <c r="S684" s="127"/>
      <c r="T684" s="127"/>
      <c r="U684" s="127"/>
      <c r="V684" s="127"/>
      <c r="W684" s="127"/>
      <c r="X684" s="127"/>
      <c r="Y684" s="127"/>
    </row>
    <row r="685" spans="1:25">
      <c r="A685" s="127"/>
      <c r="B685" s="169"/>
      <c r="C685" s="127"/>
      <c r="D685" s="127"/>
      <c r="E685" s="127"/>
      <c r="F685" s="127"/>
      <c r="G685" s="127"/>
      <c r="H685" s="167"/>
      <c r="I685" s="167"/>
      <c r="J685" s="167"/>
      <c r="K685" s="168"/>
      <c r="L685" s="127"/>
      <c r="M685" s="127"/>
      <c r="N685" s="127"/>
      <c r="O685" s="127"/>
      <c r="P685" s="127"/>
      <c r="Q685" s="127"/>
      <c r="R685" s="127"/>
      <c r="S685" s="127"/>
      <c r="T685" s="127"/>
      <c r="U685" s="127"/>
      <c r="V685" s="127"/>
      <c r="W685" s="127"/>
      <c r="X685" s="127"/>
      <c r="Y685" s="127"/>
    </row>
    <row r="686" spans="1:25">
      <c r="A686" s="127"/>
      <c r="B686" s="169"/>
      <c r="C686" s="127"/>
      <c r="D686" s="127"/>
      <c r="E686" s="127"/>
      <c r="F686" s="127"/>
      <c r="G686" s="127"/>
      <c r="H686" s="167"/>
      <c r="I686" s="167"/>
      <c r="J686" s="167"/>
      <c r="K686" s="168"/>
      <c r="L686" s="127"/>
      <c r="M686" s="127"/>
      <c r="N686" s="127"/>
      <c r="O686" s="127"/>
      <c r="P686" s="127"/>
      <c r="Q686" s="127"/>
      <c r="R686" s="127"/>
      <c r="S686" s="127"/>
      <c r="T686" s="127"/>
      <c r="U686" s="127"/>
      <c r="V686" s="127"/>
      <c r="W686" s="127"/>
      <c r="X686" s="127"/>
      <c r="Y686" s="127"/>
    </row>
    <row r="687" spans="1:25">
      <c r="A687" s="127"/>
      <c r="B687" s="169"/>
      <c r="C687" s="127"/>
      <c r="D687" s="127"/>
      <c r="E687" s="127"/>
      <c r="F687" s="127"/>
      <c r="G687" s="127"/>
      <c r="H687" s="167"/>
      <c r="I687" s="167"/>
      <c r="J687" s="167"/>
      <c r="K687" s="168"/>
      <c r="L687" s="127"/>
      <c r="M687" s="127"/>
      <c r="N687" s="127"/>
      <c r="O687" s="127"/>
      <c r="P687" s="127"/>
      <c r="Q687" s="127"/>
      <c r="R687" s="127"/>
      <c r="S687" s="127"/>
      <c r="T687" s="127"/>
      <c r="U687" s="127"/>
      <c r="V687" s="127"/>
      <c r="W687" s="127"/>
      <c r="X687" s="127"/>
      <c r="Y687" s="127"/>
    </row>
    <row r="688" spans="1:25">
      <c r="A688" s="127"/>
      <c r="B688" s="169"/>
      <c r="C688" s="127"/>
      <c r="D688" s="127"/>
      <c r="E688" s="127"/>
      <c r="F688" s="127"/>
      <c r="G688" s="127"/>
      <c r="H688" s="167"/>
      <c r="I688" s="167"/>
      <c r="J688" s="167"/>
      <c r="K688" s="168"/>
      <c r="L688" s="127"/>
      <c r="M688" s="127"/>
      <c r="N688" s="127"/>
      <c r="O688" s="127"/>
      <c r="P688" s="127"/>
      <c r="Q688" s="127"/>
      <c r="R688" s="127"/>
      <c r="S688" s="127"/>
      <c r="T688" s="127"/>
      <c r="U688" s="127"/>
      <c r="V688" s="127"/>
      <c r="W688" s="127"/>
      <c r="X688" s="127"/>
      <c r="Y688" s="127"/>
    </row>
    <row r="689" spans="1:25">
      <c r="A689" s="127"/>
      <c r="B689" s="169"/>
      <c r="C689" s="127"/>
      <c r="D689" s="127"/>
      <c r="E689" s="127"/>
      <c r="F689" s="127"/>
      <c r="G689" s="127"/>
      <c r="H689" s="167"/>
      <c r="I689" s="167"/>
      <c r="J689" s="167"/>
      <c r="K689" s="168"/>
      <c r="L689" s="127"/>
      <c r="M689" s="127"/>
      <c r="N689" s="127"/>
      <c r="O689" s="127"/>
      <c r="P689" s="127"/>
      <c r="Q689" s="127"/>
      <c r="R689" s="127"/>
      <c r="S689" s="127"/>
      <c r="T689" s="127"/>
      <c r="U689" s="127"/>
      <c r="V689" s="127"/>
      <c r="W689" s="127"/>
      <c r="X689" s="127"/>
      <c r="Y689" s="127"/>
    </row>
    <row r="690" spans="1:25">
      <c r="A690" s="127"/>
      <c r="B690" s="169"/>
      <c r="C690" s="127"/>
      <c r="D690" s="127"/>
      <c r="E690" s="127"/>
      <c r="F690" s="127"/>
      <c r="G690" s="127"/>
      <c r="H690" s="167"/>
      <c r="I690" s="167"/>
      <c r="J690" s="167"/>
      <c r="K690" s="168"/>
      <c r="L690" s="127"/>
      <c r="M690" s="127"/>
      <c r="N690" s="127"/>
      <c r="O690" s="127"/>
      <c r="P690" s="127"/>
      <c r="Q690" s="127"/>
      <c r="R690" s="127"/>
      <c r="S690" s="127"/>
      <c r="T690" s="127"/>
      <c r="U690" s="127"/>
      <c r="V690" s="127"/>
      <c r="W690" s="127"/>
      <c r="X690" s="127"/>
      <c r="Y690" s="127"/>
    </row>
    <row r="691" spans="1:25">
      <c r="A691" s="127"/>
      <c r="B691" s="169"/>
      <c r="C691" s="127"/>
      <c r="D691" s="127"/>
      <c r="E691" s="127"/>
      <c r="F691" s="127"/>
      <c r="G691" s="127"/>
      <c r="H691" s="167"/>
      <c r="I691" s="167"/>
      <c r="J691" s="167"/>
      <c r="K691" s="168"/>
      <c r="L691" s="127"/>
      <c r="M691" s="127"/>
      <c r="N691" s="127"/>
      <c r="O691" s="127"/>
      <c r="P691" s="127"/>
      <c r="Q691" s="127"/>
      <c r="R691" s="127"/>
      <c r="S691" s="127"/>
      <c r="T691" s="127"/>
      <c r="U691" s="127"/>
      <c r="V691" s="127"/>
      <c r="W691" s="127"/>
      <c r="X691" s="127"/>
      <c r="Y691" s="127"/>
    </row>
    <row r="692" spans="1:25">
      <c r="A692" s="127"/>
      <c r="B692" s="169"/>
      <c r="C692" s="127"/>
      <c r="D692" s="127"/>
      <c r="E692" s="127"/>
      <c r="F692" s="127"/>
      <c r="G692" s="127"/>
      <c r="H692" s="167"/>
      <c r="I692" s="167"/>
      <c r="J692" s="167"/>
      <c r="K692" s="168"/>
      <c r="L692" s="127"/>
      <c r="M692" s="127"/>
      <c r="N692" s="127"/>
      <c r="O692" s="127"/>
      <c r="P692" s="127"/>
      <c r="Q692" s="127"/>
      <c r="R692" s="127"/>
      <c r="S692" s="127"/>
      <c r="T692" s="127"/>
      <c r="U692" s="127"/>
      <c r="V692" s="127"/>
      <c r="W692" s="127"/>
      <c r="X692" s="127"/>
      <c r="Y692" s="127"/>
    </row>
    <row r="693" spans="1:25">
      <c r="A693" s="127"/>
      <c r="B693" s="169"/>
      <c r="C693" s="127"/>
      <c r="D693" s="127"/>
      <c r="E693" s="127"/>
      <c r="F693" s="127"/>
      <c r="G693" s="127"/>
      <c r="H693" s="167"/>
      <c r="I693" s="167"/>
      <c r="J693" s="167"/>
      <c r="K693" s="168"/>
      <c r="L693" s="127"/>
      <c r="M693" s="127"/>
      <c r="N693" s="127"/>
      <c r="O693" s="127"/>
      <c r="P693" s="127"/>
      <c r="Q693" s="127"/>
      <c r="R693" s="127"/>
      <c r="S693" s="127"/>
      <c r="T693" s="127"/>
      <c r="U693" s="127"/>
      <c r="V693" s="127"/>
      <c r="W693" s="127"/>
      <c r="X693" s="127"/>
      <c r="Y693" s="127"/>
    </row>
    <row r="694" spans="1:25">
      <c r="A694" s="127"/>
      <c r="B694" s="169"/>
      <c r="C694" s="127"/>
      <c r="D694" s="127"/>
      <c r="E694" s="127"/>
      <c r="F694" s="127"/>
      <c r="G694" s="127"/>
      <c r="H694" s="167"/>
      <c r="I694" s="167"/>
      <c r="J694" s="167"/>
      <c r="K694" s="168"/>
      <c r="L694" s="127"/>
      <c r="M694" s="127"/>
      <c r="N694" s="127"/>
      <c r="O694" s="127"/>
      <c r="P694" s="127"/>
      <c r="Q694" s="127"/>
      <c r="R694" s="127"/>
      <c r="S694" s="127"/>
      <c r="T694" s="127"/>
      <c r="U694" s="127"/>
      <c r="V694" s="127"/>
      <c r="W694" s="127"/>
      <c r="X694" s="127"/>
      <c r="Y694" s="127"/>
    </row>
    <row r="695" spans="1:25">
      <c r="A695" s="127"/>
      <c r="B695" s="169"/>
      <c r="C695" s="127"/>
      <c r="D695" s="127"/>
      <c r="E695" s="127"/>
      <c r="F695" s="127"/>
      <c r="G695" s="127"/>
      <c r="H695" s="167"/>
      <c r="I695" s="167"/>
      <c r="J695" s="167"/>
      <c r="K695" s="168"/>
      <c r="L695" s="127"/>
      <c r="M695" s="127"/>
      <c r="N695" s="127"/>
      <c r="O695" s="127"/>
      <c r="P695" s="127"/>
      <c r="Q695" s="127"/>
      <c r="R695" s="127"/>
      <c r="S695" s="127"/>
      <c r="T695" s="127"/>
      <c r="U695" s="127"/>
      <c r="V695" s="127"/>
      <c r="W695" s="127"/>
      <c r="X695" s="127"/>
      <c r="Y695" s="127"/>
    </row>
    <row r="696" spans="1:25">
      <c r="A696" s="127"/>
      <c r="B696" s="169"/>
      <c r="C696" s="127"/>
      <c r="D696" s="127"/>
      <c r="E696" s="127"/>
      <c r="F696" s="127"/>
      <c r="G696" s="127"/>
      <c r="H696" s="167"/>
      <c r="I696" s="167"/>
      <c r="J696" s="167"/>
      <c r="K696" s="168"/>
      <c r="L696" s="127"/>
      <c r="M696" s="127"/>
      <c r="N696" s="127"/>
      <c r="O696" s="127"/>
      <c r="P696" s="127"/>
      <c r="Q696" s="127"/>
      <c r="R696" s="127"/>
      <c r="S696" s="127"/>
      <c r="T696" s="127"/>
      <c r="U696" s="127"/>
      <c r="V696" s="127"/>
      <c r="W696" s="127"/>
      <c r="X696" s="127"/>
      <c r="Y696" s="127"/>
    </row>
    <row r="697" spans="1:25">
      <c r="A697" s="127"/>
      <c r="B697" s="169"/>
      <c r="C697" s="127"/>
      <c r="D697" s="127"/>
      <c r="E697" s="127"/>
      <c r="F697" s="127"/>
      <c r="G697" s="127"/>
      <c r="H697" s="167"/>
      <c r="I697" s="167"/>
      <c r="J697" s="167"/>
      <c r="K697" s="168"/>
      <c r="L697" s="127"/>
      <c r="M697" s="127"/>
      <c r="N697" s="127"/>
      <c r="O697" s="127"/>
      <c r="P697" s="127"/>
      <c r="Q697" s="127"/>
      <c r="R697" s="127"/>
      <c r="S697" s="127"/>
      <c r="T697" s="127"/>
      <c r="U697" s="127"/>
      <c r="V697" s="127"/>
      <c r="W697" s="127"/>
      <c r="X697" s="127"/>
      <c r="Y697" s="127"/>
    </row>
    <row r="698" spans="1:25">
      <c r="A698" s="127"/>
      <c r="B698" s="169"/>
      <c r="C698" s="127"/>
      <c r="D698" s="127"/>
      <c r="E698" s="127"/>
      <c r="F698" s="127"/>
      <c r="G698" s="127"/>
      <c r="H698" s="167"/>
      <c r="I698" s="167"/>
      <c r="J698" s="167"/>
      <c r="K698" s="168"/>
      <c r="L698" s="127"/>
      <c r="M698" s="127"/>
      <c r="N698" s="127"/>
      <c r="O698" s="127"/>
      <c r="P698" s="127"/>
      <c r="Q698" s="127"/>
      <c r="R698" s="127"/>
      <c r="S698" s="127"/>
      <c r="T698" s="127"/>
      <c r="U698" s="127"/>
      <c r="V698" s="127"/>
      <c r="W698" s="127"/>
      <c r="X698" s="127"/>
      <c r="Y698" s="127"/>
    </row>
    <row r="699" spans="1:25">
      <c r="A699" s="127"/>
      <c r="B699" s="169"/>
      <c r="C699" s="127"/>
      <c r="D699" s="127"/>
      <c r="E699" s="127"/>
      <c r="F699" s="127"/>
      <c r="G699" s="127"/>
      <c r="H699" s="167"/>
      <c r="I699" s="167"/>
      <c r="J699" s="167"/>
      <c r="K699" s="168"/>
      <c r="L699" s="127"/>
      <c r="M699" s="127"/>
      <c r="N699" s="127"/>
      <c r="O699" s="127"/>
      <c r="P699" s="127"/>
      <c r="Q699" s="127"/>
      <c r="R699" s="127"/>
      <c r="S699" s="127"/>
      <c r="T699" s="127"/>
      <c r="U699" s="127"/>
      <c r="V699" s="127"/>
      <c r="W699" s="127"/>
      <c r="X699" s="127"/>
      <c r="Y699" s="127"/>
    </row>
    <row r="700" spans="1:25">
      <c r="A700" s="127"/>
      <c r="B700" s="169"/>
      <c r="C700" s="127"/>
      <c r="D700" s="127"/>
      <c r="E700" s="127"/>
      <c r="F700" s="127"/>
      <c r="G700" s="127"/>
      <c r="H700" s="167"/>
      <c r="I700" s="167"/>
      <c r="J700" s="167"/>
      <c r="K700" s="168"/>
      <c r="L700" s="127"/>
      <c r="M700" s="127"/>
      <c r="N700" s="127"/>
      <c r="O700" s="127"/>
      <c r="P700" s="127"/>
      <c r="Q700" s="127"/>
      <c r="R700" s="127"/>
      <c r="S700" s="127"/>
      <c r="T700" s="127"/>
      <c r="U700" s="127"/>
      <c r="V700" s="127"/>
      <c r="W700" s="127"/>
      <c r="X700" s="127"/>
      <c r="Y700" s="127"/>
    </row>
    <row r="701" spans="1:25">
      <c r="A701" s="127"/>
      <c r="B701" s="169"/>
      <c r="C701" s="127"/>
      <c r="D701" s="127"/>
      <c r="E701" s="127"/>
      <c r="F701" s="127"/>
      <c r="G701" s="127"/>
      <c r="H701" s="167"/>
      <c r="I701" s="167"/>
      <c r="J701" s="167"/>
      <c r="K701" s="168"/>
      <c r="L701" s="127"/>
      <c r="M701" s="127"/>
      <c r="N701" s="127"/>
      <c r="O701" s="127"/>
      <c r="P701" s="127"/>
      <c r="Q701" s="127"/>
      <c r="R701" s="127"/>
      <c r="S701" s="127"/>
      <c r="T701" s="127"/>
      <c r="U701" s="127"/>
      <c r="V701" s="127"/>
      <c r="W701" s="127"/>
      <c r="X701" s="127"/>
      <c r="Y701" s="127"/>
    </row>
    <row r="702" spans="1:25">
      <c r="A702" s="127"/>
      <c r="B702" s="169"/>
      <c r="C702" s="127"/>
      <c r="D702" s="127"/>
      <c r="E702" s="127"/>
      <c r="F702" s="127"/>
      <c r="G702" s="127"/>
      <c r="H702" s="167"/>
      <c r="I702" s="167"/>
      <c r="J702" s="167"/>
      <c r="K702" s="168"/>
      <c r="L702" s="127"/>
      <c r="M702" s="127"/>
      <c r="N702" s="127"/>
      <c r="O702" s="127"/>
      <c r="P702" s="127"/>
      <c r="Q702" s="127"/>
      <c r="R702" s="127"/>
      <c r="S702" s="127"/>
      <c r="T702" s="127"/>
      <c r="U702" s="127"/>
      <c r="V702" s="127"/>
      <c r="W702" s="127"/>
      <c r="X702" s="127"/>
      <c r="Y702" s="127"/>
    </row>
    <row r="703" spans="1:25">
      <c r="A703" s="127"/>
      <c r="B703" s="169"/>
      <c r="C703" s="127"/>
      <c r="D703" s="127"/>
      <c r="E703" s="127"/>
      <c r="F703" s="127"/>
      <c r="G703" s="127"/>
      <c r="H703" s="167"/>
      <c r="I703" s="167"/>
      <c r="J703" s="167"/>
      <c r="K703" s="168"/>
      <c r="L703" s="127"/>
      <c r="M703" s="127"/>
      <c r="N703" s="127"/>
      <c r="O703" s="127"/>
      <c r="P703" s="127"/>
      <c r="Q703" s="127"/>
      <c r="R703" s="127"/>
      <c r="S703" s="127"/>
      <c r="T703" s="127"/>
      <c r="U703" s="127"/>
      <c r="V703" s="127"/>
      <c r="W703" s="127"/>
      <c r="X703" s="127"/>
      <c r="Y703" s="127"/>
    </row>
    <row r="704" spans="1:25">
      <c r="A704" s="127"/>
      <c r="B704" s="169"/>
      <c r="C704" s="127"/>
      <c r="D704" s="127"/>
      <c r="E704" s="127"/>
      <c r="F704" s="127"/>
      <c r="G704" s="127"/>
      <c r="H704" s="167"/>
      <c r="I704" s="167"/>
      <c r="J704" s="167"/>
      <c r="K704" s="168"/>
      <c r="L704" s="127"/>
      <c r="M704" s="127"/>
      <c r="N704" s="127"/>
      <c r="O704" s="127"/>
      <c r="P704" s="127"/>
      <c r="Q704" s="127"/>
      <c r="R704" s="127"/>
      <c r="S704" s="127"/>
      <c r="T704" s="127"/>
      <c r="U704" s="127"/>
      <c r="V704" s="127"/>
      <c r="W704" s="127"/>
      <c r="X704" s="127"/>
      <c r="Y704" s="127"/>
    </row>
    <row r="705" spans="1:25">
      <c r="A705" s="127"/>
      <c r="B705" s="169"/>
      <c r="C705" s="127"/>
      <c r="D705" s="127"/>
      <c r="E705" s="127"/>
      <c r="F705" s="127"/>
      <c r="G705" s="127"/>
      <c r="H705" s="167"/>
      <c r="I705" s="167"/>
      <c r="J705" s="167"/>
      <c r="K705" s="168"/>
      <c r="L705" s="127"/>
      <c r="M705" s="127"/>
      <c r="N705" s="127"/>
      <c r="O705" s="127"/>
      <c r="P705" s="127"/>
      <c r="Q705" s="127"/>
      <c r="R705" s="127"/>
      <c r="S705" s="127"/>
      <c r="T705" s="127"/>
      <c r="U705" s="127"/>
      <c r="V705" s="127"/>
      <c r="W705" s="127"/>
      <c r="X705" s="127"/>
      <c r="Y705" s="127"/>
    </row>
    <row r="706" spans="1:25">
      <c r="A706" s="127"/>
      <c r="B706" s="169"/>
      <c r="C706" s="127"/>
      <c r="D706" s="127"/>
      <c r="E706" s="127"/>
      <c r="F706" s="127"/>
      <c r="G706" s="127"/>
      <c r="H706" s="167"/>
      <c r="I706" s="167"/>
      <c r="J706" s="167"/>
      <c r="K706" s="168"/>
      <c r="L706" s="127"/>
      <c r="M706" s="127"/>
      <c r="N706" s="127"/>
      <c r="O706" s="127"/>
      <c r="P706" s="127"/>
      <c r="Q706" s="127"/>
      <c r="R706" s="127"/>
      <c r="S706" s="127"/>
      <c r="T706" s="127"/>
      <c r="U706" s="127"/>
      <c r="V706" s="127"/>
      <c r="W706" s="127"/>
      <c r="X706" s="127"/>
      <c r="Y706" s="127"/>
    </row>
    <row r="707" spans="1:25">
      <c r="A707" s="127"/>
      <c r="B707" s="169"/>
      <c r="C707" s="127"/>
      <c r="D707" s="127"/>
      <c r="E707" s="127"/>
      <c r="F707" s="127"/>
      <c r="G707" s="127"/>
      <c r="H707" s="167"/>
      <c r="I707" s="167"/>
      <c r="J707" s="167"/>
      <c r="K707" s="168"/>
      <c r="L707" s="127"/>
      <c r="M707" s="127"/>
      <c r="N707" s="127"/>
      <c r="O707" s="127"/>
      <c r="P707" s="127"/>
      <c r="Q707" s="127"/>
      <c r="R707" s="127"/>
      <c r="S707" s="127"/>
      <c r="T707" s="127"/>
      <c r="U707" s="127"/>
      <c r="V707" s="127"/>
      <c r="W707" s="127"/>
      <c r="X707" s="127"/>
      <c r="Y707" s="127"/>
    </row>
    <row r="708" spans="1:25">
      <c r="A708" s="127"/>
      <c r="B708" s="169"/>
      <c r="C708" s="127"/>
      <c r="D708" s="127"/>
      <c r="E708" s="127"/>
      <c r="F708" s="127"/>
      <c r="G708" s="127"/>
      <c r="H708" s="167"/>
      <c r="I708" s="167"/>
      <c r="J708" s="167"/>
      <c r="K708" s="168"/>
      <c r="L708" s="127"/>
      <c r="M708" s="127"/>
      <c r="N708" s="127"/>
      <c r="O708" s="127"/>
      <c r="P708" s="127"/>
      <c r="Q708" s="127"/>
      <c r="R708" s="127"/>
      <c r="S708" s="127"/>
      <c r="T708" s="127"/>
      <c r="U708" s="127"/>
      <c r="V708" s="127"/>
      <c r="W708" s="127"/>
      <c r="X708" s="127"/>
      <c r="Y708" s="127"/>
    </row>
    <row r="709" spans="1:25">
      <c r="A709" s="127"/>
      <c r="B709" s="169"/>
      <c r="C709" s="127"/>
      <c r="D709" s="127"/>
      <c r="E709" s="127"/>
      <c r="F709" s="127"/>
      <c r="G709" s="127"/>
      <c r="H709" s="167"/>
      <c r="I709" s="167"/>
      <c r="J709" s="167"/>
      <c r="K709" s="168"/>
      <c r="L709" s="127"/>
      <c r="M709" s="127"/>
      <c r="N709" s="127"/>
      <c r="O709" s="127"/>
      <c r="P709" s="127"/>
      <c r="Q709" s="127"/>
      <c r="R709" s="127"/>
      <c r="S709" s="127"/>
      <c r="T709" s="127"/>
      <c r="U709" s="127"/>
      <c r="V709" s="127"/>
      <c r="W709" s="127"/>
      <c r="X709" s="127"/>
      <c r="Y709" s="127"/>
    </row>
    <row r="710" spans="1:25">
      <c r="A710" s="127"/>
      <c r="B710" s="169"/>
      <c r="C710" s="127"/>
      <c r="D710" s="127"/>
      <c r="E710" s="127"/>
      <c r="F710" s="127"/>
      <c r="G710" s="127"/>
      <c r="H710" s="167"/>
      <c r="I710" s="167"/>
      <c r="J710" s="167"/>
      <c r="K710" s="168"/>
      <c r="L710" s="127"/>
      <c r="M710" s="127"/>
      <c r="N710" s="127"/>
      <c r="O710" s="127"/>
      <c r="P710" s="127"/>
      <c r="Q710" s="127"/>
      <c r="R710" s="127"/>
      <c r="S710" s="127"/>
      <c r="T710" s="127"/>
      <c r="U710" s="127"/>
      <c r="V710" s="127"/>
      <c r="W710" s="127"/>
      <c r="X710" s="127"/>
      <c r="Y710" s="127"/>
    </row>
    <row r="711" spans="1:25">
      <c r="A711" s="127"/>
      <c r="B711" s="169"/>
      <c r="C711" s="127"/>
      <c r="D711" s="127"/>
      <c r="E711" s="127"/>
      <c r="F711" s="127"/>
      <c r="G711" s="127"/>
      <c r="H711" s="167"/>
      <c r="I711" s="167"/>
      <c r="J711" s="167"/>
      <c r="K711" s="168"/>
      <c r="L711" s="127"/>
      <c r="M711" s="127"/>
      <c r="N711" s="127"/>
      <c r="O711" s="127"/>
      <c r="P711" s="127"/>
      <c r="Q711" s="127"/>
      <c r="R711" s="127"/>
      <c r="S711" s="127"/>
      <c r="T711" s="127"/>
      <c r="U711" s="127"/>
      <c r="V711" s="127"/>
      <c r="W711" s="127"/>
      <c r="X711" s="127"/>
      <c r="Y711" s="127"/>
    </row>
    <row r="712" spans="1:25">
      <c r="A712" s="127"/>
      <c r="B712" s="169"/>
      <c r="C712" s="127"/>
      <c r="D712" s="127"/>
      <c r="E712" s="127"/>
      <c r="F712" s="127"/>
      <c r="G712" s="127"/>
      <c r="H712" s="167"/>
      <c r="I712" s="167"/>
      <c r="J712" s="167"/>
      <c r="K712" s="168"/>
      <c r="L712" s="127"/>
      <c r="M712" s="127"/>
      <c r="N712" s="127"/>
      <c r="O712" s="127"/>
      <c r="P712" s="127"/>
      <c r="Q712" s="127"/>
      <c r="R712" s="127"/>
      <c r="S712" s="127"/>
      <c r="T712" s="127"/>
      <c r="U712" s="127"/>
      <c r="V712" s="127"/>
      <c r="W712" s="127"/>
      <c r="X712" s="127"/>
      <c r="Y712" s="127"/>
    </row>
    <row r="713" spans="1:25">
      <c r="A713" s="127"/>
      <c r="B713" s="169"/>
      <c r="C713" s="127"/>
      <c r="D713" s="127"/>
      <c r="E713" s="127"/>
      <c r="F713" s="127"/>
      <c r="G713" s="127"/>
      <c r="H713" s="167"/>
      <c r="I713" s="167"/>
      <c r="J713" s="167"/>
      <c r="K713" s="168"/>
      <c r="L713" s="127"/>
      <c r="M713" s="127"/>
      <c r="N713" s="127"/>
      <c r="O713" s="127"/>
      <c r="P713" s="127"/>
      <c r="Q713" s="127"/>
      <c r="R713" s="127"/>
      <c r="S713" s="127"/>
      <c r="T713" s="127"/>
      <c r="U713" s="127"/>
      <c r="V713" s="127"/>
      <c r="W713" s="127"/>
      <c r="X713" s="127"/>
      <c r="Y713" s="127"/>
    </row>
    <row r="714" spans="1:25">
      <c r="A714" s="127"/>
      <c r="B714" s="169"/>
      <c r="C714" s="127"/>
      <c r="D714" s="127"/>
      <c r="E714" s="127"/>
      <c r="F714" s="127"/>
      <c r="G714" s="127"/>
      <c r="H714" s="167"/>
      <c r="I714" s="167"/>
      <c r="J714" s="167"/>
      <c r="K714" s="168"/>
      <c r="L714" s="127"/>
      <c r="M714" s="127"/>
      <c r="N714" s="127"/>
      <c r="O714" s="127"/>
      <c r="P714" s="127"/>
      <c r="Q714" s="127"/>
      <c r="R714" s="127"/>
      <c r="S714" s="127"/>
      <c r="T714" s="127"/>
      <c r="U714" s="127"/>
      <c r="V714" s="127"/>
      <c r="W714" s="127"/>
      <c r="X714" s="127"/>
      <c r="Y714" s="127"/>
    </row>
    <row r="715" spans="1:25">
      <c r="A715" s="127"/>
      <c r="B715" s="169"/>
      <c r="C715" s="127"/>
      <c r="D715" s="127"/>
      <c r="E715" s="127"/>
      <c r="F715" s="127"/>
      <c r="G715" s="127"/>
      <c r="H715" s="167"/>
      <c r="I715" s="167"/>
      <c r="J715" s="167"/>
      <c r="K715" s="168"/>
      <c r="L715" s="127"/>
      <c r="M715" s="127"/>
      <c r="N715" s="127"/>
      <c r="O715" s="127"/>
      <c r="P715" s="127"/>
      <c r="Q715" s="127"/>
      <c r="R715" s="127"/>
      <c r="S715" s="127"/>
      <c r="T715" s="127"/>
      <c r="U715" s="127"/>
      <c r="V715" s="127"/>
      <c r="W715" s="127"/>
      <c r="X715" s="127"/>
      <c r="Y715" s="127"/>
    </row>
    <row r="716" spans="1:25">
      <c r="A716" s="127"/>
      <c r="B716" s="169"/>
      <c r="C716" s="127"/>
      <c r="D716" s="127"/>
      <c r="E716" s="127"/>
      <c r="F716" s="127"/>
      <c r="G716" s="127"/>
      <c r="H716" s="167"/>
      <c r="I716" s="167"/>
      <c r="J716" s="167"/>
      <c r="K716" s="168"/>
      <c r="L716" s="127"/>
      <c r="M716" s="127"/>
      <c r="N716" s="127"/>
      <c r="O716" s="127"/>
      <c r="P716" s="127"/>
      <c r="Q716" s="127"/>
      <c r="R716" s="127"/>
      <c r="S716" s="127"/>
      <c r="T716" s="127"/>
      <c r="U716" s="127"/>
      <c r="V716" s="127"/>
      <c r="W716" s="127"/>
      <c r="X716" s="127"/>
      <c r="Y716" s="127"/>
    </row>
    <row r="717" spans="1:25">
      <c r="A717" s="127"/>
      <c r="B717" s="169"/>
      <c r="C717" s="127"/>
      <c r="D717" s="127"/>
      <c r="E717" s="127"/>
      <c r="F717" s="127"/>
      <c r="G717" s="127"/>
      <c r="H717" s="167"/>
      <c r="I717" s="167"/>
      <c r="J717" s="167"/>
      <c r="K717" s="168"/>
      <c r="L717" s="127"/>
      <c r="M717" s="127"/>
      <c r="N717" s="127"/>
      <c r="O717" s="127"/>
      <c r="P717" s="127"/>
      <c r="Q717" s="127"/>
      <c r="R717" s="127"/>
      <c r="S717" s="127"/>
      <c r="T717" s="127"/>
      <c r="U717" s="127"/>
      <c r="V717" s="127"/>
      <c r="W717" s="127"/>
      <c r="X717" s="127"/>
      <c r="Y717" s="127"/>
    </row>
    <row r="718" spans="1:25">
      <c r="A718" s="127"/>
      <c r="B718" s="169"/>
      <c r="C718" s="127"/>
      <c r="D718" s="127"/>
      <c r="E718" s="127"/>
      <c r="F718" s="127"/>
      <c r="G718" s="127"/>
      <c r="H718" s="167"/>
      <c r="I718" s="167"/>
      <c r="J718" s="167"/>
      <c r="K718" s="168"/>
      <c r="L718" s="127"/>
      <c r="M718" s="127"/>
      <c r="N718" s="127"/>
      <c r="O718" s="127"/>
      <c r="P718" s="127"/>
      <c r="Q718" s="127"/>
      <c r="R718" s="127"/>
      <c r="S718" s="127"/>
      <c r="T718" s="127"/>
      <c r="U718" s="127"/>
      <c r="V718" s="127"/>
      <c r="W718" s="127"/>
      <c r="X718" s="127"/>
      <c r="Y718" s="127"/>
    </row>
    <row r="719" spans="1:25">
      <c r="A719" s="127"/>
      <c r="B719" s="169"/>
      <c r="C719" s="127"/>
      <c r="D719" s="127"/>
      <c r="E719" s="127"/>
      <c r="F719" s="127"/>
      <c r="G719" s="127"/>
      <c r="H719" s="167"/>
      <c r="I719" s="167"/>
      <c r="J719" s="167"/>
      <c r="K719" s="168"/>
      <c r="L719" s="127"/>
      <c r="M719" s="127"/>
      <c r="N719" s="127"/>
      <c r="O719" s="127"/>
      <c r="P719" s="127"/>
      <c r="Q719" s="127"/>
      <c r="R719" s="127"/>
      <c r="S719" s="127"/>
      <c r="T719" s="127"/>
      <c r="U719" s="127"/>
      <c r="V719" s="127"/>
      <c r="W719" s="127"/>
      <c r="X719" s="127"/>
      <c r="Y719" s="127"/>
    </row>
    <row r="720" spans="1:25">
      <c r="A720" s="127"/>
      <c r="B720" s="169"/>
      <c r="C720" s="127"/>
      <c r="D720" s="127"/>
      <c r="E720" s="127"/>
      <c r="F720" s="127"/>
      <c r="G720" s="127"/>
      <c r="H720" s="167"/>
      <c r="I720" s="167"/>
      <c r="J720" s="167"/>
      <c r="K720" s="168"/>
      <c r="L720" s="127"/>
      <c r="M720" s="127"/>
      <c r="N720" s="127"/>
      <c r="O720" s="127"/>
      <c r="P720" s="127"/>
      <c r="Q720" s="127"/>
      <c r="R720" s="127"/>
      <c r="S720" s="127"/>
      <c r="T720" s="127"/>
      <c r="U720" s="127"/>
      <c r="V720" s="127"/>
      <c r="W720" s="127"/>
      <c r="X720" s="127"/>
      <c r="Y720" s="127"/>
    </row>
    <row r="721" spans="1:25">
      <c r="A721" s="127"/>
      <c r="B721" s="169"/>
      <c r="C721" s="127"/>
      <c r="D721" s="127"/>
      <c r="E721" s="127"/>
      <c r="F721" s="127"/>
      <c r="G721" s="127"/>
      <c r="H721" s="167"/>
      <c r="I721" s="167"/>
      <c r="J721" s="167"/>
      <c r="K721" s="168"/>
      <c r="L721" s="127"/>
      <c r="M721" s="127"/>
      <c r="N721" s="127"/>
      <c r="O721" s="127"/>
      <c r="P721" s="127"/>
      <c r="Q721" s="127"/>
      <c r="R721" s="127"/>
      <c r="S721" s="127"/>
      <c r="T721" s="127"/>
      <c r="U721" s="127"/>
      <c r="V721" s="127"/>
      <c r="W721" s="127"/>
      <c r="X721" s="127"/>
      <c r="Y721" s="127"/>
    </row>
    <row r="722" spans="1:25">
      <c r="A722" s="127"/>
      <c r="B722" s="169"/>
      <c r="C722" s="127"/>
      <c r="D722" s="127"/>
      <c r="E722" s="127"/>
      <c r="F722" s="127"/>
      <c r="G722" s="127"/>
      <c r="H722" s="167"/>
      <c r="I722" s="167"/>
      <c r="J722" s="167"/>
      <c r="K722" s="168"/>
      <c r="L722" s="127"/>
      <c r="M722" s="127"/>
      <c r="N722" s="127"/>
      <c r="O722" s="127"/>
      <c r="P722" s="127"/>
      <c r="Q722" s="127"/>
      <c r="R722" s="127"/>
      <c r="S722" s="127"/>
      <c r="T722" s="127"/>
      <c r="U722" s="127"/>
      <c r="V722" s="127"/>
      <c r="W722" s="127"/>
      <c r="X722" s="127"/>
      <c r="Y722" s="127"/>
    </row>
    <row r="723" spans="1:25">
      <c r="A723" s="127"/>
      <c r="B723" s="169"/>
      <c r="C723" s="127"/>
      <c r="D723" s="127"/>
      <c r="E723" s="127"/>
      <c r="F723" s="127"/>
      <c r="G723" s="127"/>
      <c r="H723" s="167"/>
      <c r="I723" s="167"/>
      <c r="J723" s="167"/>
      <c r="K723" s="168"/>
      <c r="L723" s="127"/>
      <c r="M723" s="127"/>
      <c r="N723" s="127"/>
      <c r="O723" s="127"/>
      <c r="P723" s="127"/>
      <c r="Q723" s="127"/>
      <c r="R723" s="127"/>
      <c r="S723" s="127"/>
      <c r="T723" s="127"/>
      <c r="U723" s="127"/>
      <c r="V723" s="127"/>
      <c r="W723" s="127"/>
      <c r="X723" s="127"/>
      <c r="Y723" s="127"/>
    </row>
    <row r="724" spans="1:25">
      <c r="A724" s="127"/>
      <c r="B724" s="169"/>
      <c r="C724" s="127"/>
      <c r="D724" s="127"/>
      <c r="E724" s="127"/>
      <c r="F724" s="127"/>
      <c r="G724" s="127"/>
      <c r="H724" s="167"/>
      <c r="I724" s="167"/>
      <c r="J724" s="167"/>
      <c r="K724" s="168"/>
      <c r="L724" s="127"/>
      <c r="M724" s="127"/>
      <c r="N724" s="127"/>
      <c r="O724" s="127"/>
      <c r="P724" s="127"/>
      <c r="Q724" s="127"/>
      <c r="R724" s="127"/>
      <c r="S724" s="127"/>
      <c r="T724" s="127"/>
      <c r="U724" s="127"/>
      <c r="V724" s="127"/>
      <c r="W724" s="127"/>
      <c r="X724" s="127"/>
      <c r="Y724" s="127"/>
    </row>
    <row r="725" spans="1:25">
      <c r="A725" s="127"/>
      <c r="B725" s="169"/>
      <c r="C725" s="127"/>
      <c r="D725" s="127"/>
      <c r="E725" s="127"/>
      <c r="F725" s="127"/>
      <c r="G725" s="127"/>
      <c r="H725" s="167"/>
      <c r="I725" s="167"/>
      <c r="J725" s="167"/>
      <c r="K725" s="168"/>
      <c r="L725" s="127"/>
      <c r="M725" s="127"/>
      <c r="N725" s="127"/>
      <c r="O725" s="127"/>
      <c r="P725" s="127"/>
      <c r="Q725" s="127"/>
      <c r="R725" s="127"/>
      <c r="S725" s="127"/>
      <c r="T725" s="127"/>
      <c r="U725" s="127"/>
      <c r="V725" s="127"/>
      <c r="W725" s="127"/>
      <c r="X725" s="127"/>
      <c r="Y725" s="127"/>
    </row>
    <row r="726" spans="1:25">
      <c r="A726" s="127"/>
      <c r="B726" s="169"/>
      <c r="C726" s="127"/>
      <c r="D726" s="127"/>
      <c r="E726" s="127"/>
      <c r="F726" s="127"/>
      <c r="G726" s="127"/>
      <c r="H726" s="167"/>
      <c r="I726" s="167"/>
      <c r="J726" s="167"/>
      <c r="K726" s="168"/>
      <c r="L726" s="127"/>
      <c r="M726" s="127"/>
      <c r="N726" s="127"/>
      <c r="O726" s="127"/>
      <c r="P726" s="127"/>
      <c r="Q726" s="127"/>
      <c r="R726" s="127"/>
      <c r="S726" s="127"/>
      <c r="T726" s="127"/>
      <c r="U726" s="127"/>
      <c r="V726" s="127"/>
      <c r="W726" s="127"/>
      <c r="X726" s="127"/>
      <c r="Y726" s="127"/>
    </row>
    <row r="727" spans="1:25">
      <c r="A727" s="127"/>
      <c r="B727" s="169"/>
      <c r="C727" s="127"/>
      <c r="D727" s="127"/>
      <c r="E727" s="127"/>
      <c r="F727" s="127"/>
      <c r="G727" s="127"/>
      <c r="H727" s="167"/>
      <c r="I727" s="167"/>
      <c r="J727" s="167"/>
      <c r="K727" s="168"/>
      <c r="L727" s="127"/>
      <c r="M727" s="127"/>
      <c r="N727" s="127"/>
      <c r="O727" s="127"/>
      <c r="P727" s="127"/>
      <c r="Q727" s="127"/>
      <c r="R727" s="127"/>
      <c r="S727" s="127"/>
      <c r="T727" s="127"/>
      <c r="U727" s="127"/>
      <c r="V727" s="127"/>
      <c r="W727" s="127"/>
      <c r="X727" s="127"/>
      <c r="Y727" s="127"/>
    </row>
    <row r="728" spans="1:25">
      <c r="A728" s="127"/>
      <c r="B728" s="169"/>
      <c r="C728" s="127"/>
      <c r="D728" s="127"/>
      <c r="E728" s="127"/>
      <c r="F728" s="127"/>
      <c r="G728" s="127"/>
      <c r="H728" s="167"/>
      <c r="I728" s="167"/>
      <c r="J728" s="167"/>
      <c r="K728" s="168"/>
      <c r="L728" s="127"/>
      <c r="M728" s="127"/>
      <c r="N728" s="127"/>
      <c r="O728" s="127"/>
      <c r="P728" s="127"/>
      <c r="Q728" s="127"/>
      <c r="R728" s="127"/>
      <c r="S728" s="127"/>
      <c r="T728" s="127"/>
      <c r="U728" s="127"/>
      <c r="V728" s="127"/>
      <c r="W728" s="127"/>
      <c r="X728" s="127"/>
      <c r="Y728" s="127"/>
    </row>
    <row r="729" spans="1:25">
      <c r="A729" s="127"/>
      <c r="B729" s="169"/>
      <c r="C729" s="127"/>
      <c r="D729" s="127"/>
      <c r="E729" s="127"/>
      <c r="F729" s="127"/>
      <c r="G729" s="127"/>
      <c r="H729" s="167"/>
      <c r="I729" s="167"/>
      <c r="J729" s="167"/>
      <c r="K729" s="168"/>
      <c r="L729" s="127"/>
      <c r="M729" s="127"/>
      <c r="N729" s="127"/>
      <c r="O729" s="127"/>
      <c r="P729" s="127"/>
      <c r="Q729" s="127"/>
      <c r="R729" s="127"/>
      <c r="S729" s="127"/>
      <c r="T729" s="127"/>
      <c r="U729" s="127"/>
      <c r="V729" s="127"/>
      <c r="W729" s="127"/>
      <c r="X729" s="127"/>
      <c r="Y729" s="127"/>
    </row>
    <row r="730" spans="1:25">
      <c r="A730" s="127"/>
      <c r="B730" s="169"/>
      <c r="C730" s="127"/>
      <c r="D730" s="127"/>
      <c r="E730" s="127"/>
      <c r="F730" s="127"/>
      <c r="G730" s="127"/>
      <c r="H730" s="167"/>
      <c r="I730" s="167"/>
      <c r="J730" s="167"/>
      <c r="K730" s="168"/>
      <c r="L730" s="127"/>
      <c r="M730" s="127"/>
      <c r="N730" s="127"/>
      <c r="O730" s="127"/>
      <c r="P730" s="127"/>
      <c r="Q730" s="127"/>
      <c r="R730" s="127"/>
      <c r="S730" s="127"/>
      <c r="T730" s="127"/>
      <c r="U730" s="127"/>
      <c r="V730" s="127"/>
      <c r="W730" s="127"/>
      <c r="X730" s="127"/>
      <c r="Y730" s="127"/>
    </row>
    <row r="731" spans="1:25">
      <c r="A731" s="127"/>
      <c r="B731" s="169"/>
      <c r="C731" s="127"/>
      <c r="D731" s="127"/>
      <c r="E731" s="127"/>
      <c r="F731" s="127"/>
      <c r="G731" s="127"/>
      <c r="H731" s="167"/>
      <c r="I731" s="167"/>
      <c r="J731" s="167"/>
      <c r="K731" s="168"/>
      <c r="L731" s="127"/>
      <c r="M731" s="127"/>
      <c r="N731" s="127"/>
      <c r="O731" s="127"/>
      <c r="P731" s="127"/>
      <c r="Q731" s="127"/>
      <c r="R731" s="127"/>
      <c r="S731" s="127"/>
      <c r="T731" s="127"/>
      <c r="U731" s="127"/>
      <c r="V731" s="127"/>
      <c r="W731" s="127"/>
      <c r="X731" s="127"/>
      <c r="Y731" s="127"/>
    </row>
    <row r="732" spans="1:25">
      <c r="A732" s="127"/>
      <c r="B732" s="169"/>
      <c r="C732" s="127"/>
      <c r="D732" s="127"/>
      <c r="E732" s="127"/>
      <c r="F732" s="127"/>
      <c r="G732" s="127"/>
      <c r="H732" s="167"/>
      <c r="I732" s="167"/>
      <c r="J732" s="167"/>
      <c r="K732" s="168"/>
      <c r="L732" s="127"/>
      <c r="M732" s="127"/>
      <c r="N732" s="127"/>
      <c r="O732" s="127"/>
      <c r="P732" s="127"/>
      <c r="Q732" s="127"/>
      <c r="R732" s="127"/>
      <c r="S732" s="127"/>
      <c r="T732" s="127"/>
      <c r="U732" s="127"/>
      <c r="V732" s="127"/>
      <c r="W732" s="127"/>
      <c r="X732" s="127"/>
      <c r="Y732" s="127"/>
    </row>
    <row r="733" spans="1:25">
      <c r="A733" s="127"/>
      <c r="B733" s="169"/>
      <c r="C733" s="127"/>
      <c r="D733" s="127"/>
      <c r="E733" s="127"/>
      <c r="F733" s="127"/>
      <c r="G733" s="127"/>
      <c r="H733" s="167"/>
      <c r="I733" s="167"/>
      <c r="J733" s="167"/>
      <c r="K733" s="168"/>
      <c r="L733" s="127"/>
      <c r="M733" s="127"/>
      <c r="N733" s="127"/>
      <c r="O733" s="127"/>
      <c r="P733" s="127"/>
      <c r="Q733" s="127"/>
      <c r="R733" s="127"/>
      <c r="S733" s="127"/>
      <c r="T733" s="127"/>
      <c r="U733" s="127"/>
      <c r="V733" s="127"/>
      <c r="W733" s="127"/>
      <c r="X733" s="127"/>
      <c r="Y733" s="127"/>
    </row>
    <row r="734" spans="1:25">
      <c r="A734" s="127"/>
      <c r="B734" s="169"/>
      <c r="C734" s="127"/>
      <c r="D734" s="127"/>
      <c r="E734" s="127"/>
      <c r="F734" s="127"/>
      <c r="G734" s="127"/>
      <c r="H734" s="167"/>
      <c r="I734" s="167"/>
      <c r="J734" s="167"/>
      <c r="K734" s="168"/>
      <c r="L734" s="127"/>
      <c r="M734" s="127"/>
      <c r="N734" s="127"/>
      <c r="O734" s="127"/>
      <c r="P734" s="127"/>
      <c r="Q734" s="127"/>
      <c r="R734" s="127"/>
      <c r="S734" s="127"/>
      <c r="T734" s="127"/>
      <c r="U734" s="127"/>
      <c r="V734" s="127"/>
      <c r="W734" s="127"/>
      <c r="X734" s="127"/>
      <c r="Y734" s="127"/>
    </row>
    <row r="735" spans="1:25">
      <c r="A735" s="127"/>
      <c r="B735" s="169"/>
      <c r="C735" s="127"/>
      <c r="D735" s="127"/>
      <c r="E735" s="127"/>
      <c r="F735" s="127"/>
      <c r="G735" s="127"/>
      <c r="H735" s="167"/>
      <c r="I735" s="167"/>
      <c r="J735" s="167"/>
      <c r="K735" s="168"/>
      <c r="L735" s="127"/>
      <c r="M735" s="127"/>
      <c r="N735" s="127"/>
      <c r="O735" s="127"/>
      <c r="P735" s="127"/>
      <c r="Q735" s="127"/>
      <c r="R735" s="127"/>
      <c r="S735" s="127"/>
      <c r="T735" s="127"/>
      <c r="U735" s="127"/>
      <c r="V735" s="127"/>
      <c r="W735" s="127"/>
      <c r="X735" s="127"/>
      <c r="Y735" s="127"/>
    </row>
    <row r="736" spans="1:25">
      <c r="A736" s="127"/>
      <c r="B736" s="169"/>
      <c r="C736" s="127"/>
      <c r="D736" s="127"/>
      <c r="E736" s="127"/>
      <c r="F736" s="127"/>
      <c r="G736" s="127"/>
      <c r="H736" s="167"/>
      <c r="I736" s="167"/>
      <c r="J736" s="167"/>
      <c r="K736" s="168"/>
      <c r="L736" s="127"/>
      <c r="M736" s="127"/>
      <c r="N736" s="127"/>
      <c r="O736" s="127"/>
      <c r="P736" s="127"/>
      <c r="Q736" s="127"/>
      <c r="R736" s="127"/>
      <c r="S736" s="127"/>
      <c r="T736" s="127"/>
      <c r="U736" s="127"/>
      <c r="V736" s="127"/>
      <c r="W736" s="127"/>
      <c r="X736" s="127"/>
      <c r="Y736" s="127"/>
    </row>
    <row r="737" spans="1:25">
      <c r="A737" s="127"/>
      <c r="B737" s="169"/>
      <c r="C737" s="127"/>
      <c r="D737" s="127"/>
      <c r="E737" s="127"/>
      <c r="F737" s="127"/>
      <c r="G737" s="127"/>
      <c r="H737" s="167"/>
      <c r="I737" s="167"/>
      <c r="J737" s="167"/>
      <c r="K737" s="168"/>
      <c r="L737" s="127"/>
      <c r="M737" s="127"/>
      <c r="N737" s="127"/>
      <c r="O737" s="127"/>
      <c r="P737" s="127"/>
      <c r="Q737" s="127"/>
      <c r="R737" s="127"/>
      <c r="S737" s="127"/>
      <c r="T737" s="127"/>
      <c r="U737" s="127"/>
      <c r="V737" s="127"/>
      <c r="W737" s="127"/>
      <c r="X737" s="127"/>
      <c r="Y737" s="127"/>
    </row>
    <row r="738" spans="1:25">
      <c r="A738" s="127"/>
      <c r="B738" s="169"/>
      <c r="C738" s="127"/>
      <c r="D738" s="127"/>
      <c r="E738" s="127"/>
      <c r="F738" s="127"/>
      <c r="G738" s="127"/>
      <c r="H738" s="167"/>
      <c r="I738" s="167"/>
      <c r="J738" s="167"/>
      <c r="K738" s="168"/>
      <c r="L738" s="127"/>
      <c r="M738" s="127"/>
      <c r="N738" s="127"/>
      <c r="O738" s="127"/>
      <c r="P738" s="127"/>
      <c r="Q738" s="127"/>
      <c r="R738" s="127"/>
      <c r="S738" s="127"/>
      <c r="T738" s="127"/>
      <c r="U738" s="127"/>
      <c r="V738" s="127"/>
      <c r="W738" s="127"/>
      <c r="X738" s="127"/>
      <c r="Y738" s="127"/>
    </row>
    <row r="739" spans="1:25">
      <c r="A739" s="127"/>
      <c r="B739" s="169"/>
      <c r="C739" s="127"/>
      <c r="D739" s="127"/>
      <c r="E739" s="127"/>
      <c r="F739" s="127"/>
      <c r="G739" s="127"/>
      <c r="H739" s="167"/>
      <c r="I739" s="167"/>
      <c r="J739" s="167"/>
      <c r="K739" s="168"/>
      <c r="L739" s="127"/>
      <c r="M739" s="127"/>
      <c r="N739" s="127"/>
      <c r="O739" s="127"/>
      <c r="P739" s="127"/>
      <c r="Q739" s="127"/>
      <c r="R739" s="127"/>
      <c r="S739" s="127"/>
      <c r="T739" s="127"/>
      <c r="U739" s="127"/>
      <c r="V739" s="127"/>
      <c r="W739" s="127"/>
      <c r="X739" s="127"/>
      <c r="Y739" s="127"/>
    </row>
    <row r="740" spans="1:25">
      <c r="A740" s="127"/>
      <c r="B740" s="169"/>
      <c r="C740" s="127"/>
      <c r="D740" s="127"/>
      <c r="E740" s="127"/>
      <c r="F740" s="127"/>
      <c r="G740" s="127"/>
      <c r="H740" s="167"/>
      <c r="I740" s="167"/>
      <c r="J740" s="167"/>
      <c r="K740" s="168"/>
      <c r="L740" s="127"/>
      <c r="M740" s="127"/>
      <c r="N740" s="127"/>
      <c r="O740" s="127"/>
      <c r="P740" s="127"/>
      <c r="Q740" s="127"/>
      <c r="R740" s="127"/>
      <c r="S740" s="127"/>
      <c r="T740" s="127"/>
      <c r="U740" s="127"/>
      <c r="V740" s="127"/>
      <c r="W740" s="127"/>
      <c r="X740" s="127"/>
      <c r="Y740" s="127"/>
    </row>
    <row r="741" spans="1:25">
      <c r="A741" s="127"/>
      <c r="B741" s="169"/>
      <c r="C741" s="127"/>
      <c r="D741" s="127"/>
      <c r="E741" s="127"/>
      <c r="F741" s="127"/>
      <c r="G741" s="127"/>
      <c r="H741" s="167"/>
      <c r="I741" s="167"/>
      <c r="J741" s="167"/>
      <c r="K741" s="168"/>
      <c r="L741" s="127"/>
      <c r="M741" s="127"/>
      <c r="N741" s="127"/>
      <c r="O741" s="127"/>
      <c r="P741" s="127"/>
      <c r="Q741" s="127"/>
      <c r="R741" s="127"/>
      <c r="S741" s="127"/>
      <c r="T741" s="127"/>
      <c r="U741" s="127"/>
      <c r="V741" s="127"/>
      <c r="W741" s="127"/>
      <c r="X741" s="127"/>
      <c r="Y741" s="127"/>
    </row>
    <row r="742" spans="1:25">
      <c r="A742" s="127"/>
      <c r="B742" s="169"/>
      <c r="C742" s="127"/>
      <c r="D742" s="127"/>
      <c r="E742" s="127"/>
      <c r="F742" s="127"/>
      <c r="G742" s="127"/>
      <c r="H742" s="167"/>
      <c r="I742" s="167"/>
      <c r="J742" s="167"/>
      <c r="K742" s="168"/>
      <c r="L742" s="127"/>
      <c r="M742" s="127"/>
      <c r="N742" s="127"/>
      <c r="O742" s="127"/>
      <c r="P742" s="127"/>
      <c r="Q742" s="127"/>
      <c r="R742" s="127"/>
      <c r="S742" s="127"/>
      <c r="T742" s="127"/>
      <c r="U742" s="127"/>
      <c r="V742" s="127"/>
      <c r="W742" s="127"/>
      <c r="X742" s="127"/>
      <c r="Y742" s="127"/>
    </row>
    <row r="743" spans="1:25">
      <c r="A743" s="127"/>
      <c r="B743" s="169"/>
      <c r="C743" s="127"/>
      <c r="D743" s="127"/>
      <c r="E743" s="127"/>
      <c r="F743" s="127"/>
      <c r="G743" s="127"/>
      <c r="H743" s="167"/>
      <c r="I743" s="167"/>
      <c r="J743" s="167"/>
      <c r="K743" s="168"/>
      <c r="L743" s="127"/>
      <c r="M743" s="127"/>
      <c r="N743" s="127"/>
      <c r="O743" s="127"/>
      <c r="P743" s="127"/>
      <c r="Q743" s="127"/>
      <c r="R743" s="127"/>
      <c r="S743" s="127"/>
      <c r="T743" s="127"/>
      <c r="U743" s="127"/>
      <c r="V743" s="127"/>
      <c r="W743" s="127"/>
      <c r="X743" s="127"/>
      <c r="Y743" s="127"/>
    </row>
    <row r="744" spans="1:25">
      <c r="A744" s="127"/>
      <c r="B744" s="169"/>
      <c r="C744" s="127"/>
      <c r="D744" s="127"/>
      <c r="E744" s="127"/>
      <c r="F744" s="127"/>
      <c r="G744" s="127"/>
      <c r="H744" s="167"/>
      <c r="I744" s="167"/>
      <c r="J744" s="167"/>
      <c r="K744" s="168"/>
      <c r="L744" s="127"/>
      <c r="M744" s="127"/>
      <c r="N744" s="127"/>
      <c r="O744" s="127"/>
      <c r="P744" s="127"/>
      <c r="Q744" s="127"/>
      <c r="R744" s="127"/>
      <c r="S744" s="127"/>
      <c r="T744" s="127"/>
      <c r="U744" s="127"/>
      <c r="V744" s="127"/>
      <c r="W744" s="127"/>
      <c r="X744" s="127"/>
      <c r="Y744" s="127"/>
    </row>
    <row r="745" spans="1:25">
      <c r="A745" s="127"/>
      <c r="B745" s="169"/>
      <c r="C745" s="127"/>
      <c r="D745" s="127"/>
      <c r="E745" s="127"/>
      <c r="F745" s="127"/>
      <c r="G745" s="127"/>
      <c r="H745" s="167"/>
      <c r="I745" s="167"/>
      <c r="J745" s="167"/>
      <c r="K745" s="168"/>
      <c r="L745" s="127"/>
      <c r="M745" s="127"/>
      <c r="N745" s="127"/>
      <c r="O745" s="127"/>
      <c r="P745" s="127"/>
      <c r="Q745" s="127"/>
      <c r="R745" s="127"/>
      <c r="S745" s="127"/>
      <c r="T745" s="127"/>
      <c r="U745" s="127"/>
      <c r="V745" s="127"/>
      <c r="W745" s="127"/>
      <c r="X745" s="127"/>
      <c r="Y745" s="127"/>
    </row>
    <row r="746" spans="1:25">
      <c r="A746" s="127"/>
      <c r="B746" s="169"/>
      <c r="C746" s="127"/>
      <c r="D746" s="127"/>
      <c r="E746" s="127"/>
      <c r="F746" s="127"/>
      <c r="G746" s="127"/>
      <c r="H746" s="167"/>
      <c r="I746" s="167"/>
      <c r="J746" s="167"/>
      <c r="K746" s="168"/>
      <c r="L746" s="127"/>
      <c r="M746" s="127"/>
      <c r="N746" s="127"/>
      <c r="O746" s="127"/>
      <c r="P746" s="127"/>
      <c r="Q746" s="127"/>
      <c r="R746" s="127"/>
      <c r="S746" s="127"/>
      <c r="T746" s="127"/>
      <c r="U746" s="127"/>
      <c r="V746" s="127"/>
      <c r="W746" s="127"/>
      <c r="X746" s="127"/>
      <c r="Y746" s="127"/>
    </row>
    <row r="747" spans="1:25">
      <c r="A747" s="127"/>
      <c r="B747" s="169"/>
      <c r="C747" s="127"/>
      <c r="D747" s="127"/>
      <c r="E747" s="127"/>
      <c r="F747" s="127"/>
      <c r="G747" s="127"/>
      <c r="H747" s="167"/>
      <c r="I747" s="167"/>
      <c r="J747" s="167"/>
      <c r="K747" s="168"/>
      <c r="L747" s="127"/>
      <c r="M747" s="127"/>
      <c r="N747" s="127"/>
      <c r="O747" s="127"/>
      <c r="P747" s="127"/>
      <c r="Q747" s="127"/>
      <c r="R747" s="127"/>
      <c r="S747" s="127"/>
      <c r="T747" s="127"/>
      <c r="U747" s="127"/>
      <c r="V747" s="127"/>
      <c r="W747" s="127"/>
      <c r="X747" s="127"/>
      <c r="Y747" s="127"/>
    </row>
    <row r="748" spans="1:25">
      <c r="A748" s="127"/>
      <c r="B748" s="169"/>
      <c r="C748" s="127"/>
      <c r="D748" s="127"/>
      <c r="E748" s="127"/>
      <c r="F748" s="127"/>
      <c r="G748" s="127"/>
      <c r="H748" s="167"/>
      <c r="I748" s="167"/>
      <c r="J748" s="167"/>
      <c r="K748" s="168"/>
      <c r="L748" s="127"/>
      <c r="M748" s="127"/>
      <c r="N748" s="127"/>
      <c r="O748" s="127"/>
      <c r="P748" s="127"/>
      <c r="Q748" s="127"/>
      <c r="R748" s="127"/>
      <c r="S748" s="127"/>
      <c r="T748" s="127"/>
      <c r="U748" s="127"/>
      <c r="V748" s="127"/>
      <c r="W748" s="127"/>
      <c r="X748" s="127"/>
      <c r="Y748" s="127"/>
    </row>
    <row r="749" spans="1:25">
      <c r="A749" s="127"/>
      <c r="B749" s="169"/>
      <c r="C749" s="127"/>
      <c r="D749" s="127"/>
      <c r="E749" s="127"/>
      <c r="F749" s="127"/>
      <c r="G749" s="127"/>
      <c r="H749" s="167"/>
      <c r="I749" s="167"/>
      <c r="J749" s="167"/>
      <c r="K749" s="168"/>
      <c r="L749" s="127"/>
      <c r="M749" s="127"/>
      <c r="N749" s="127"/>
      <c r="O749" s="127"/>
      <c r="P749" s="127"/>
      <c r="Q749" s="127"/>
      <c r="R749" s="127"/>
      <c r="S749" s="127"/>
      <c r="T749" s="127"/>
      <c r="U749" s="127"/>
      <c r="V749" s="127"/>
      <c r="W749" s="127"/>
      <c r="X749" s="127"/>
      <c r="Y749" s="127"/>
    </row>
    <row r="750" spans="1:25">
      <c r="A750" s="127"/>
      <c r="B750" s="169"/>
      <c r="C750" s="127"/>
      <c r="D750" s="127"/>
      <c r="E750" s="127"/>
      <c r="F750" s="127"/>
      <c r="G750" s="127"/>
      <c r="H750" s="167"/>
      <c r="I750" s="167"/>
      <c r="J750" s="167"/>
      <c r="K750" s="168"/>
      <c r="L750" s="127"/>
      <c r="M750" s="127"/>
      <c r="N750" s="127"/>
      <c r="O750" s="127"/>
      <c r="P750" s="127"/>
      <c r="Q750" s="127"/>
      <c r="R750" s="127"/>
      <c r="S750" s="127"/>
      <c r="T750" s="127"/>
      <c r="U750" s="127"/>
      <c r="V750" s="127"/>
      <c r="W750" s="127"/>
      <c r="X750" s="127"/>
      <c r="Y750" s="127"/>
    </row>
    <row r="751" spans="1:25">
      <c r="A751" s="127"/>
      <c r="B751" s="169"/>
      <c r="C751" s="127"/>
      <c r="D751" s="127"/>
      <c r="E751" s="127"/>
      <c r="F751" s="127"/>
      <c r="G751" s="127"/>
      <c r="H751" s="167"/>
      <c r="I751" s="167"/>
      <c r="J751" s="167"/>
      <c r="K751" s="168"/>
      <c r="L751" s="127"/>
      <c r="M751" s="127"/>
      <c r="N751" s="127"/>
      <c r="O751" s="127"/>
      <c r="P751" s="127"/>
      <c r="Q751" s="127"/>
      <c r="R751" s="127"/>
      <c r="S751" s="127"/>
      <c r="T751" s="127"/>
      <c r="U751" s="127"/>
      <c r="V751" s="127"/>
      <c r="W751" s="127"/>
      <c r="X751" s="127"/>
      <c r="Y751" s="127"/>
    </row>
    <row r="752" spans="1:25">
      <c r="A752" s="127"/>
      <c r="B752" s="169"/>
      <c r="C752" s="127"/>
      <c r="D752" s="127"/>
      <c r="E752" s="127"/>
      <c r="F752" s="127"/>
      <c r="G752" s="127"/>
      <c r="H752" s="167"/>
      <c r="I752" s="167"/>
      <c r="J752" s="167"/>
      <c r="K752" s="168"/>
      <c r="L752" s="127"/>
      <c r="M752" s="127"/>
      <c r="N752" s="127"/>
      <c r="O752" s="127"/>
      <c r="P752" s="127"/>
      <c r="Q752" s="127"/>
      <c r="R752" s="127"/>
      <c r="S752" s="127"/>
      <c r="T752" s="127"/>
      <c r="U752" s="127"/>
      <c r="V752" s="127"/>
      <c r="W752" s="127"/>
      <c r="X752" s="127"/>
      <c r="Y752" s="127"/>
    </row>
    <row r="753" spans="1:25">
      <c r="A753" s="127"/>
      <c r="B753" s="169"/>
      <c r="C753" s="127"/>
      <c r="D753" s="127"/>
      <c r="E753" s="127"/>
      <c r="F753" s="127"/>
      <c r="G753" s="127"/>
      <c r="H753" s="167"/>
      <c r="I753" s="167"/>
      <c r="J753" s="167"/>
      <c r="K753" s="168"/>
      <c r="L753" s="127"/>
      <c r="M753" s="127"/>
      <c r="N753" s="127"/>
      <c r="O753" s="127"/>
      <c r="P753" s="127"/>
      <c r="Q753" s="127"/>
      <c r="R753" s="127"/>
      <c r="S753" s="127"/>
      <c r="T753" s="127"/>
      <c r="U753" s="127"/>
      <c r="V753" s="127"/>
      <c r="W753" s="127"/>
      <c r="X753" s="127"/>
      <c r="Y753" s="127"/>
    </row>
    <row r="754" spans="1:25">
      <c r="A754" s="127"/>
      <c r="B754" s="169"/>
      <c r="C754" s="127"/>
      <c r="D754" s="127"/>
      <c r="E754" s="127"/>
      <c r="F754" s="127"/>
      <c r="G754" s="127"/>
      <c r="H754" s="167"/>
      <c r="I754" s="167"/>
      <c r="J754" s="167"/>
      <c r="K754" s="168"/>
      <c r="L754" s="127"/>
      <c r="M754" s="127"/>
      <c r="N754" s="127"/>
      <c r="O754" s="127"/>
      <c r="P754" s="127"/>
      <c r="Q754" s="127"/>
      <c r="R754" s="127"/>
      <c r="S754" s="127"/>
      <c r="T754" s="127"/>
      <c r="U754" s="127"/>
      <c r="V754" s="127"/>
      <c r="W754" s="127"/>
      <c r="X754" s="127"/>
      <c r="Y754" s="127"/>
    </row>
    <row r="755" spans="1:25">
      <c r="A755" s="127"/>
      <c r="B755" s="169"/>
      <c r="C755" s="127"/>
      <c r="D755" s="127"/>
      <c r="E755" s="127"/>
      <c r="F755" s="127"/>
      <c r="G755" s="127"/>
      <c r="H755" s="167"/>
      <c r="I755" s="167"/>
      <c r="J755" s="167"/>
      <c r="K755" s="168"/>
      <c r="L755" s="127"/>
      <c r="M755" s="127"/>
      <c r="N755" s="127"/>
      <c r="O755" s="127"/>
      <c r="P755" s="127"/>
      <c r="Q755" s="127"/>
      <c r="R755" s="127"/>
      <c r="S755" s="127"/>
      <c r="T755" s="127"/>
      <c r="U755" s="127"/>
      <c r="V755" s="127"/>
      <c r="W755" s="127"/>
      <c r="X755" s="127"/>
      <c r="Y755" s="127"/>
    </row>
    <row r="756" spans="1:25">
      <c r="A756" s="127"/>
      <c r="B756" s="169"/>
      <c r="C756" s="127"/>
      <c r="D756" s="127"/>
      <c r="E756" s="127"/>
      <c r="F756" s="127"/>
      <c r="G756" s="127"/>
      <c r="H756" s="167"/>
      <c r="I756" s="167"/>
      <c r="J756" s="167"/>
      <c r="K756" s="168"/>
      <c r="L756" s="127"/>
      <c r="M756" s="127"/>
      <c r="N756" s="127"/>
      <c r="O756" s="127"/>
      <c r="P756" s="127"/>
      <c r="Q756" s="127"/>
      <c r="R756" s="127"/>
      <c r="S756" s="127"/>
      <c r="T756" s="127"/>
      <c r="U756" s="127"/>
      <c r="V756" s="127"/>
      <c r="W756" s="127"/>
      <c r="X756" s="127"/>
      <c r="Y756" s="127"/>
    </row>
    <row r="757" spans="1:25">
      <c r="A757" s="127"/>
      <c r="B757" s="169"/>
      <c r="C757" s="127"/>
      <c r="D757" s="127"/>
      <c r="E757" s="127"/>
      <c r="F757" s="127"/>
      <c r="G757" s="127"/>
      <c r="H757" s="167"/>
      <c r="I757" s="167"/>
      <c r="J757" s="167"/>
      <c r="K757" s="168"/>
      <c r="L757" s="127"/>
      <c r="M757" s="127"/>
      <c r="N757" s="127"/>
      <c r="O757" s="127"/>
      <c r="P757" s="127"/>
      <c r="Q757" s="127"/>
      <c r="R757" s="127"/>
      <c r="S757" s="127"/>
      <c r="T757" s="127"/>
      <c r="U757" s="127"/>
      <c r="V757" s="127"/>
      <c r="W757" s="127"/>
      <c r="X757" s="127"/>
      <c r="Y757" s="127"/>
    </row>
    <row r="758" spans="1:25">
      <c r="A758" s="127"/>
      <c r="B758" s="169"/>
      <c r="C758" s="127"/>
      <c r="D758" s="127"/>
      <c r="E758" s="127"/>
      <c r="F758" s="127"/>
      <c r="G758" s="127"/>
      <c r="H758" s="167"/>
      <c r="I758" s="167"/>
      <c r="J758" s="167"/>
      <c r="K758" s="168"/>
      <c r="L758" s="127"/>
      <c r="M758" s="127"/>
      <c r="N758" s="127"/>
      <c r="O758" s="127"/>
      <c r="P758" s="127"/>
      <c r="Q758" s="127"/>
      <c r="R758" s="127"/>
      <c r="S758" s="127"/>
      <c r="T758" s="127"/>
      <c r="U758" s="127"/>
      <c r="V758" s="127"/>
      <c r="W758" s="127"/>
      <c r="X758" s="127"/>
      <c r="Y758" s="127"/>
    </row>
    <row r="759" spans="1:25">
      <c r="A759" s="127"/>
      <c r="B759" s="169"/>
      <c r="C759" s="127"/>
      <c r="D759" s="127"/>
      <c r="E759" s="127"/>
      <c r="F759" s="127"/>
      <c r="G759" s="127"/>
      <c r="H759" s="167"/>
      <c r="I759" s="167"/>
      <c r="J759" s="167"/>
      <c r="K759" s="168"/>
      <c r="L759" s="127"/>
      <c r="M759" s="127"/>
      <c r="N759" s="127"/>
      <c r="O759" s="127"/>
      <c r="P759" s="127"/>
      <c r="Q759" s="127"/>
      <c r="R759" s="127"/>
      <c r="S759" s="127"/>
      <c r="T759" s="127"/>
      <c r="U759" s="127"/>
      <c r="V759" s="127"/>
      <c r="W759" s="127"/>
      <c r="X759" s="127"/>
      <c r="Y759" s="127"/>
    </row>
    <row r="760" spans="1:25">
      <c r="A760" s="127"/>
      <c r="B760" s="169"/>
      <c r="C760" s="127"/>
      <c r="D760" s="127"/>
      <c r="E760" s="127"/>
      <c r="F760" s="127"/>
      <c r="G760" s="127"/>
      <c r="H760" s="167"/>
      <c r="I760" s="167"/>
      <c r="J760" s="167"/>
      <c r="K760" s="168"/>
      <c r="L760" s="127"/>
      <c r="M760" s="127"/>
      <c r="N760" s="127"/>
      <c r="O760" s="127"/>
      <c r="P760" s="127"/>
      <c r="Q760" s="127"/>
      <c r="R760" s="127"/>
      <c r="S760" s="127"/>
      <c r="T760" s="127"/>
      <c r="U760" s="127"/>
      <c r="V760" s="127"/>
      <c r="W760" s="127"/>
      <c r="X760" s="127"/>
      <c r="Y760" s="127"/>
    </row>
    <row r="761" spans="1:25">
      <c r="A761" s="127"/>
      <c r="B761" s="169"/>
      <c r="C761" s="127"/>
      <c r="D761" s="127"/>
      <c r="E761" s="127"/>
      <c r="F761" s="127"/>
      <c r="G761" s="127"/>
      <c r="H761" s="167"/>
      <c r="I761" s="167"/>
      <c r="J761" s="167"/>
      <c r="K761" s="168"/>
      <c r="L761" s="127"/>
      <c r="M761" s="127"/>
      <c r="N761" s="127"/>
      <c r="O761" s="127"/>
      <c r="P761" s="127"/>
      <c r="Q761" s="127"/>
      <c r="R761" s="127"/>
      <c r="S761" s="127"/>
      <c r="T761" s="127"/>
      <c r="U761" s="127"/>
      <c r="V761" s="127"/>
      <c r="W761" s="127"/>
      <c r="X761" s="127"/>
      <c r="Y761" s="127"/>
    </row>
    <row r="762" spans="1:25">
      <c r="A762" s="127"/>
      <c r="B762" s="169"/>
      <c r="C762" s="127"/>
      <c r="D762" s="127"/>
      <c r="E762" s="127"/>
      <c r="F762" s="127"/>
      <c r="G762" s="127"/>
      <c r="H762" s="167"/>
      <c r="I762" s="167"/>
      <c r="J762" s="167"/>
      <c r="K762" s="168"/>
      <c r="L762" s="127"/>
      <c r="M762" s="127"/>
      <c r="N762" s="127"/>
      <c r="O762" s="127"/>
      <c r="P762" s="127"/>
      <c r="Q762" s="127"/>
      <c r="R762" s="127"/>
      <c r="S762" s="127"/>
      <c r="T762" s="127"/>
      <c r="U762" s="127"/>
      <c r="V762" s="127"/>
      <c r="W762" s="127"/>
      <c r="X762" s="127"/>
      <c r="Y762" s="127"/>
    </row>
    <row r="763" spans="1:25">
      <c r="A763" s="127"/>
      <c r="B763" s="169"/>
      <c r="C763" s="127"/>
      <c r="D763" s="127"/>
      <c r="E763" s="127"/>
      <c r="F763" s="127"/>
      <c r="G763" s="127"/>
      <c r="H763" s="167"/>
      <c r="I763" s="167"/>
      <c r="J763" s="167"/>
      <c r="K763" s="168"/>
      <c r="L763" s="127"/>
      <c r="M763" s="127"/>
      <c r="N763" s="127"/>
      <c r="O763" s="127"/>
      <c r="P763" s="127"/>
      <c r="Q763" s="127"/>
      <c r="R763" s="127"/>
      <c r="S763" s="127"/>
      <c r="T763" s="127"/>
      <c r="U763" s="127"/>
      <c r="V763" s="127"/>
      <c r="W763" s="127"/>
      <c r="X763" s="127"/>
      <c r="Y763" s="127"/>
    </row>
    <row r="764" spans="1:25">
      <c r="A764" s="127"/>
      <c r="B764" s="169"/>
      <c r="C764" s="127"/>
      <c r="D764" s="127"/>
      <c r="E764" s="127"/>
      <c r="F764" s="127"/>
      <c r="G764" s="127"/>
      <c r="H764" s="167"/>
      <c r="I764" s="167"/>
      <c r="J764" s="167"/>
      <c r="K764" s="168"/>
      <c r="L764" s="127"/>
      <c r="M764" s="127"/>
      <c r="N764" s="127"/>
      <c r="O764" s="127"/>
      <c r="P764" s="127"/>
      <c r="Q764" s="127"/>
      <c r="R764" s="127"/>
      <c r="S764" s="127"/>
      <c r="T764" s="127"/>
      <c r="U764" s="127"/>
      <c r="V764" s="127"/>
      <c r="W764" s="127"/>
      <c r="X764" s="127"/>
      <c r="Y764" s="127"/>
    </row>
    <row r="765" spans="1:25">
      <c r="A765" s="127"/>
      <c r="B765" s="169"/>
      <c r="C765" s="127"/>
      <c r="D765" s="127"/>
      <c r="E765" s="127"/>
      <c r="F765" s="127"/>
      <c r="G765" s="127"/>
      <c r="H765" s="167"/>
      <c r="I765" s="167"/>
      <c r="J765" s="167"/>
      <c r="K765" s="168"/>
      <c r="L765" s="127"/>
      <c r="M765" s="127"/>
      <c r="N765" s="127"/>
      <c r="O765" s="127"/>
      <c r="P765" s="127"/>
      <c r="Q765" s="127"/>
      <c r="R765" s="127"/>
      <c r="S765" s="127"/>
      <c r="T765" s="127"/>
      <c r="U765" s="127"/>
      <c r="V765" s="127"/>
      <c r="W765" s="127"/>
      <c r="X765" s="127"/>
      <c r="Y765" s="127"/>
    </row>
    <row r="766" spans="1:25">
      <c r="A766" s="127"/>
      <c r="B766" s="169"/>
      <c r="C766" s="127"/>
      <c r="D766" s="127"/>
      <c r="E766" s="127"/>
      <c r="F766" s="127"/>
      <c r="G766" s="127"/>
      <c r="H766" s="167"/>
      <c r="I766" s="167"/>
      <c r="J766" s="167"/>
      <c r="K766" s="168"/>
      <c r="L766" s="127"/>
      <c r="M766" s="127"/>
      <c r="N766" s="127"/>
      <c r="O766" s="127"/>
      <c r="P766" s="127"/>
      <c r="Q766" s="127"/>
      <c r="R766" s="127"/>
      <c r="S766" s="127"/>
      <c r="T766" s="127"/>
      <c r="U766" s="127"/>
      <c r="V766" s="127"/>
      <c r="W766" s="127"/>
      <c r="X766" s="127"/>
      <c r="Y766" s="127"/>
    </row>
    <row r="767" spans="1:25">
      <c r="A767" s="127"/>
      <c r="B767" s="169"/>
      <c r="C767" s="127"/>
      <c r="D767" s="127"/>
      <c r="E767" s="127"/>
      <c r="F767" s="127"/>
      <c r="G767" s="127"/>
      <c r="H767" s="167"/>
      <c r="I767" s="167"/>
      <c r="J767" s="167"/>
      <c r="K767" s="168"/>
      <c r="L767" s="127"/>
      <c r="M767" s="127"/>
      <c r="Q767" s="127"/>
      <c r="R767" s="127"/>
      <c r="S767" s="127"/>
      <c r="T767" s="127"/>
      <c r="U767" s="127"/>
      <c r="V767" s="127"/>
      <c r="W767" s="127"/>
      <c r="X767" s="127"/>
      <c r="Y767" s="127"/>
    </row>
    <row r="768" spans="1:25">
      <c r="A768" s="127"/>
      <c r="B768" s="169"/>
      <c r="C768" s="127"/>
      <c r="D768" s="127"/>
      <c r="E768" s="127"/>
      <c r="F768" s="127"/>
      <c r="G768" s="127"/>
      <c r="H768" s="167"/>
      <c r="I768" s="167"/>
      <c r="J768" s="167"/>
      <c r="K768" s="168"/>
      <c r="L768" s="127"/>
      <c r="M768" s="127"/>
    </row>
    <row r="769" spans="1:13">
      <c r="A769" s="127"/>
      <c r="B769" s="169"/>
      <c r="C769" s="127"/>
      <c r="D769" s="127"/>
      <c r="E769" s="127"/>
      <c r="F769" s="127"/>
      <c r="G769" s="127"/>
      <c r="H769" s="167"/>
      <c r="I769" s="167"/>
      <c r="J769" s="167"/>
      <c r="K769" s="168"/>
      <c r="L769" s="127"/>
      <c r="M769" s="127"/>
    </row>
    <row r="770" spans="1:13">
      <c r="A770" s="127"/>
      <c r="B770" s="169"/>
      <c r="C770" s="127"/>
      <c r="D770" s="127"/>
      <c r="E770" s="127"/>
      <c r="F770" s="127"/>
      <c r="G770" s="127"/>
      <c r="H770" s="167"/>
      <c r="I770" s="167"/>
      <c r="J770" s="167"/>
      <c r="K770" s="168"/>
      <c r="L770" s="127"/>
      <c r="M770" s="127"/>
    </row>
    <row r="771" spans="1:13">
      <c r="A771" s="127"/>
      <c r="B771" s="169"/>
      <c r="C771" s="127"/>
      <c r="D771" s="127"/>
      <c r="E771" s="127"/>
      <c r="F771" s="127"/>
      <c r="G771" s="127"/>
      <c r="H771" s="167"/>
      <c r="I771" s="167"/>
      <c r="J771" s="167"/>
      <c r="K771" s="168"/>
      <c r="L771" s="127"/>
      <c r="M771" s="127"/>
    </row>
    <row r="772" spans="1:13">
      <c r="A772" s="127"/>
      <c r="B772" s="169"/>
      <c r="C772" s="127"/>
      <c r="D772" s="127"/>
      <c r="E772" s="127"/>
      <c r="F772" s="127"/>
      <c r="G772" s="127"/>
      <c r="H772" s="167"/>
      <c r="I772" s="167"/>
      <c r="J772" s="167"/>
      <c r="K772" s="168"/>
      <c r="L772" s="127"/>
      <c r="M772" s="127"/>
    </row>
    <row r="773" spans="1:13">
      <c r="A773" s="127"/>
      <c r="B773" s="169"/>
      <c r="C773" s="127"/>
      <c r="D773" s="127"/>
      <c r="E773" s="127"/>
      <c r="F773" s="127"/>
      <c r="G773" s="127"/>
      <c r="H773" s="167"/>
      <c r="I773" s="167"/>
      <c r="J773" s="167"/>
      <c r="K773" s="168"/>
      <c r="L773" s="127"/>
      <c r="M773" s="127"/>
    </row>
    <row r="774" spans="1:13">
      <c r="A774" s="127"/>
      <c r="B774" s="169"/>
      <c r="C774" s="127"/>
      <c r="D774" s="127"/>
      <c r="E774" s="127"/>
      <c r="F774" s="127"/>
      <c r="G774" s="127"/>
      <c r="H774" s="167"/>
      <c r="I774" s="167"/>
      <c r="J774" s="167"/>
      <c r="K774" s="168"/>
      <c r="L774" s="127"/>
      <c r="M774" s="127"/>
    </row>
    <row r="775" spans="1:13">
      <c r="A775" s="127"/>
      <c r="B775" s="169"/>
      <c r="C775" s="127"/>
      <c r="D775" s="127"/>
      <c r="E775" s="127"/>
      <c r="F775" s="127"/>
      <c r="G775" s="127"/>
      <c r="H775" s="167"/>
      <c r="I775" s="167"/>
      <c r="J775" s="167"/>
      <c r="K775" s="168"/>
      <c r="L775" s="127"/>
      <c r="M775" s="127"/>
    </row>
    <row r="776" spans="1:13">
      <c r="A776" s="127"/>
      <c r="B776" s="169"/>
      <c r="C776" s="127"/>
      <c r="D776" s="127"/>
      <c r="E776" s="127"/>
      <c r="F776" s="127"/>
      <c r="G776" s="127"/>
      <c r="H776" s="167"/>
      <c r="I776" s="167"/>
      <c r="J776" s="167"/>
      <c r="K776" s="168"/>
      <c r="L776" s="127"/>
      <c r="M776" s="127"/>
    </row>
    <row r="777" spans="1:13">
      <c r="A777" s="127"/>
      <c r="B777" s="169"/>
      <c r="C777" s="127"/>
      <c r="D777" s="127"/>
      <c r="E777" s="127"/>
      <c r="F777" s="127"/>
      <c r="G777" s="127"/>
      <c r="H777" s="167"/>
      <c r="I777" s="167"/>
      <c r="J777" s="167"/>
      <c r="K777" s="168"/>
      <c r="L777" s="127"/>
      <c r="M777" s="127"/>
    </row>
    <row r="778" spans="1:13">
      <c r="A778" s="127"/>
      <c r="B778" s="169"/>
      <c r="C778" s="127"/>
      <c r="D778" s="127"/>
      <c r="E778" s="127"/>
      <c r="F778" s="127"/>
      <c r="G778" s="127"/>
      <c r="H778" s="167"/>
      <c r="I778" s="167"/>
      <c r="J778" s="167"/>
      <c r="K778" s="168"/>
      <c r="L778" s="127"/>
      <c r="M778" s="127"/>
    </row>
    <row r="779" spans="1:13">
      <c r="A779" s="127"/>
      <c r="B779" s="169"/>
      <c r="C779" s="127"/>
      <c r="D779" s="127"/>
      <c r="E779" s="127"/>
      <c r="F779" s="127"/>
      <c r="G779" s="127"/>
      <c r="H779" s="167"/>
      <c r="I779" s="167"/>
      <c r="J779" s="167"/>
      <c r="K779" s="168"/>
      <c r="L779" s="127"/>
      <c r="M779" s="127"/>
    </row>
    <row r="780" spans="1:13">
      <c r="A780" s="127"/>
      <c r="B780" s="169"/>
      <c r="C780" s="127"/>
      <c r="D780" s="127"/>
      <c r="E780" s="127"/>
      <c r="F780" s="127"/>
      <c r="G780" s="127"/>
      <c r="H780" s="167"/>
      <c r="I780" s="167"/>
      <c r="J780" s="167"/>
      <c r="K780" s="168"/>
      <c r="L780" s="127"/>
      <c r="M780" s="127"/>
    </row>
    <row r="781" spans="1:13">
      <c r="A781" s="127"/>
      <c r="B781" s="169"/>
      <c r="C781" s="127"/>
      <c r="D781" s="127"/>
      <c r="E781" s="127"/>
      <c r="F781" s="127"/>
      <c r="G781" s="127"/>
      <c r="H781" s="167"/>
      <c r="I781" s="167"/>
      <c r="J781" s="167"/>
      <c r="K781" s="168"/>
      <c r="L781" s="127"/>
      <c r="M781" s="127"/>
    </row>
    <row r="782" spans="1:13">
      <c r="A782" s="127"/>
      <c r="B782" s="169"/>
      <c r="C782" s="127"/>
      <c r="D782" s="127"/>
      <c r="E782" s="127"/>
      <c r="F782" s="127"/>
      <c r="G782" s="127"/>
      <c r="H782" s="167"/>
      <c r="I782" s="167"/>
      <c r="J782" s="167"/>
      <c r="K782" s="168"/>
      <c r="L782" s="127"/>
      <c r="M782" s="127"/>
    </row>
    <row r="783" spans="1:13">
      <c r="A783" s="127"/>
      <c r="B783" s="169"/>
      <c r="C783" s="127"/>
      <c r="D783" s="127"/>
      <c r="E783" s="127"/>
      <c r="F783" s="127"/>
      <c r="G783" s="127"/>
      <c r="H783" s="167"/>
      <c r="I783" s="167"/>
      <c r="J783" s="167"/>
      <c r="K783" s="168"/>
      <c r="L783" s="127"/>
      <c r="M783" s="127"/>
    </row>
    <row r="784" spans="1:13">
      <c r="A784" s="127"/>
      <c r="B784" s="169"/>
      <c r="C784" s="127"/>
      <c r="D784" s="127"/>
      <c r="E784" s="127"/>
      <c r="F784" s="127"/>
      <c r="G784" s="127"/>
      <c r="H784" s="167"/>
      <c r="I784" s="167"/>
      <c r="J784" s="167"/>
      <c r="K784" s="168"/>
      <c r="L784" s="127"/>
      <c r="M784" s="127"/>
    </row>
    <row r="785" spans="1:13">
      <c r="A785" s="127"/>
      <c r="B785" s="169"/>
      <c r="C785" s="127"/>
      <c r="D785" s="127"/>
      <c r="E785" s="127"/>
      <c r="F785" s="127"/>
      <c r="G785" s="127"/>
      <c r="H785" s="167"/>
      <c r="I785" s="167"/>
      <c r="J785" s="167"/>
      <c r="K785" s="168"/>
      <c r="L785" s="127"/>
      <c r="M785" s="127"/>
    </row>
    <row r="786" spans="1:13">
      <c r="A786" s="127"/>
      <c r="B786" s="169"/>
      <c r="C786" s="127"/>
      <c r="D786" s="127"/>
      <c r="E786" s="127"/>
      <c r="F786" s="127"/>
      <c r="G786" s="127"/>
      <c r="H786" s="167"/>
      <c r="I786" s="167"/>
      <c r="J786" s="167"/>
      <c r="K786" s="168"/>
      <c r="L786" s="127"/>
      <c r="M786" s="127"/>
    </row>
    <row r="787" spans="1:13">
      <c r="A787" s="127"/>
      <c r="B787" s="169"/>
      <c r="C787" s="127"/>
      <c r="D787" s="127"/>
      <c r="E787" s="127"/>
      <c r="F787" s="127"/>
      <c r="G787" s="127"/>
      <c r="H787" s="167"/>
      <c r="I787" s="167"/>
      <c r="J787" s="167"/>
      <c r="K787" s="168"/>
      <c r="L787" s="127"/>
      <c r="M787" s="127"/>
    </row>
    <row r="788" spans="1:13">
      <c r="A788" s="127"/>
      <c r="B788" s="169"/>
      <c r="C788" s="127"/>
      <c r="D788" s="127"/>
      <c r="E788" s="127"/>
      <c r="F788" s="127"/>
      <c r="G788" s="127"/>
      <c r="H788" s="167"/>
      <c r="I788" s="167"/>
      <c r="J788" s="167"/>
      <c r="K788" s="168"/>
      <c r="L788" s="127"/>
      <c r="M788" s="127"/>
    </row>
    <row r="789" spans="1:13">
      <c r="A789" s="127"/>
      <c r="B789" s="169"/>
      <c r="C789" s="127"/>
      <c r="D789" s="127"/>
      <c r="E789" s="127"/>
      <c r="F789" s="127"/>
      <c r="G789" s="127"/>
      <c r="H789" s="167"/>
      <c r="I789" s="167"/>
      <c r="J789" s="167"/>
      <c r="K789" s="168"/>
      <c r="L789" s="127"/>
      <c r="M789" s="127"/>
    </row>
    <row r="790" spans="1:13">
      <c r="A790" s="127"/>
      <c r="B790" s="169"/>
      <c r="C790" s="127"/>
      <c r="D790" s="127"/>
      <c r="E790" s="127"/>
      <c r="F790" s="127"/>
      <c r="G790" s="127"/>
      <c r="H790" s="167"/>
      <c r="I790" s="167"/>
      <c r="J790" s="167"/>
      <c r="K790" s="168"/>
      <c r="L790" s="127"/>
      <c r="M790" s="127"/>
    </row>
    <row r="791" spans="1:13">
      <c r="A791" s="127"/>
      <c r="B791" s="169"/>
      <c r="C791" s="127"/>
      <c r="D791" s="127"/>
      <c r="E791" s="127"/>
      <c r="F791" s="127"/>
      <c r="G791" s="127"/>
      <c r="H791" s="167"/>
      <c r="I791" s="167"/>
      <c r="J791" s="167"/>
      <c r="K791" s="168"/>
      <c r="L791" s="127"/>
      <c r="M791" s="127"/>
    </row>
    <row r="792" spans="1:13">
      <c r="A792" s="127"/>
      <c r="B792" s="169"/>
      <c r="C792" s="127"/>
      <c r="D792" s="127"/>
      <c r="E792" s="127"/>
      <c r="F792" s="127"/>
      <c r="G792" s="127"/>
      <c r="H792" s="167"/>
      <c r="I792" s="167"/>
      <c r="J792" s="167"/>
      <c r="K792" s="168"/>
      <c r="L792" s="127"/>
      <c r="M792" s="127"/>
    </row>
    <row r="793" spans="1:13">
      <c r="A793" s="127"/>
      <c r="B793" s="169"/>
      <c r="C793" s="127"/>
      <c r="D793" s="127"/>
      <c r="E793" s="127"/>
      <c r="F793" s="127"/>
      <c r="G793" s="127"/>
      <c r="H793" s="167"/>
      <c r="I793" s="167"/>
      <c r="J793" s="167"/>
      <c r="K793" s="168"/>
      <c r="L793" s="127"/>
      <c r="M793" s="127"/>
    </row>
    <row r="794" spans="1:13">
      <c r="A794" s="127"/>
      <c r="B794" s="169"/>
      <c r="C794" s="127"/>
      <c r="D794" s="127"/>
      <c r="E794" s="127"/>
      <c r="F794" s="127"/>
      <c r="G794" s="127"/>
      <c r="H794" s="167"/>
      <c r="I794" s="167"/>
      <c r="J794" s="167"/>
      <c r="K794" s="168"/>
      <c r="L794" s="127"/>
      <c r="M794" s="127"/>
    </row>
    <row r="795" spans="1:13">
      <c r="A795" s="127"/>
      <c r="B795" s="169"/>
      <c r="C795" s="127"/>
      <c r="D795" s="127"/>
      <c r="E795" s="127"/>
      <c r="F795" s="127"/>
      <c r="G795" s="127"/>
      <c r="H795" s="167"/>
      <c r="I795" s="167"/>
      <c r="J795" s="167"/>
      <c r="K795" s="168"/>
      <c r="L795" s="127"/>
      <c r="M795" s="127"/>
    </row>
    <row r="796" spans="1:13">
      <c r="A796" s="127"/>
      <c r="B796" s="169"/>
      <c r="C796" s="127"/>
      <c r="D796" s="127"/>
      <c r="E796" s="127"/>
      <c r="F796" s="127"/>
      <c r="G796" s="127"/>
      <c r="H796" s="167"/>
      <c r="I796" s="167"/>
      <c r="J796" s="167"/>
      <c r="K796" s="168"/>
      <c r="L796" s="127"/>
      <c r="M796" s="127"/>
    </row>
    <row r="797" spans="1:13">
      <c r="A797" s="127"/>
      <c r="B797" s="169"/>
      <c r="C797" s="127"/>
      <c r="D797" s="127"/>
      <c r="E797" s="127"/>
      <c r="F797" s="127"/>
      <c r="G797" s="127"/>
      <c r="H797" s="167"/>
      <c r="I797" s="167"/>
      <c r="J797" s="167"/>
      <c r="K797" s="168"/>
      <c r="L797" s="127"/>
      <c r="M797" s="127"/>
    </row>
    <row r="798" spans="1:13">
      <c r="A798" s="127"/>
      <c r="B798" s="169"/>
      <c r="C798" s="127"/>
      <c r="D798" s="127"/>
      <c r="E798" s="127"/>
      <c r="F798" s="127"/>
      <c r="G798" s="127"/>
      <c r="H798" s="167"/>
      <c r="I798" s="167"/>
      <c r="J798" s="167"/>
      <c r="K798" s="168"/>
      <c r="L798" s="127"/>
      <c r="M798" s="127"/>
    </row>
    <row r="799" spans="1:13">
      <c r="A799" s="127"/>
      <c r="B799" s="169"/>
      <c r="C799" s="127"/>
      <c r="D799" s="127"/>
      <c r="E799" s="127"/>
      <c r="F799" s="127"/>
      <c r="G799" s="127"/>
      <c r="H799" s="167"/>
      <c r="I799" s="167"/>
      <c r="J799" s="167"/>
      <c r="K799" s="168"/>
      <c r="L799" s="127"/>
      <c r="M799" s="127"/>
    </row>
    <row r="800" spans="1:13">
      <c r="A800" s="127"/>
      <c r="B800" s="169"/>
      <c r="C800" s="127"/>
      <c r="D800" s="127"/>
      <c r="E800" s="127"/>
      <c r="F800" s="127"/>
      <c r="G800" s="127"/>
      <c r="H800" s="167"/>
      <c r="I800" s="167"/>
      <c r="J800" s="167"/>
      <c r="K800" s="168"/>
      <c r="L800" s="127"/>
      <c r="M800" s="127"/>
    </row>
    <row r="801" spans="1:13">
      <c r="A801" s="127"/>
      <c r="B801" s="169"/>
      <c r="C801" s="127"/>
      <c r="D801" s="127"/>
      <c r="E801" s="127"/>
      <c r="F801" s="127"/>
      <c r="G801" s="127"/>
      <c r="H801" s="167"/>
      <c r="I801" s="167"/>
      <c r="J801" s="167"/>
      <c r="K801" s="168"/>
      <c r="L801" s="127"/>
      <c r="M801" s="127"/>
    </row>
    <row r="802" spans="1:13">
      <c r="A802" s="127"/>
      <c r="B802" s="169"/>
      <c r="C802" s="127"/>
      <c r="D802" s="127"/>
      <c r="E802" s="127"/>
      <c r="F802" s="127"/>
      <c r="G802" s="127"/>
      <c r="H802" s="167"/>
      <c r="I802" s="167"/>
      <c r="J802" s="167"/>
      <c r="K802" s="168"/>
      <c r="L802" s="127"/>
      <c r="M802" s="127"/>
    </row>
    <row r="803" spans="1:13">
      <c r="A803" s="127"/>
      <c r="B803" s="169"/>
      <c r="C803" s="127"/>
      <c r="D803" s="127"/>
      <c r="E803" s="127"/>
      <c r="F803" s="127"/>
      <c r="G803" s="127"/>
      <c r="H803" s="167"/>
      <c r="I803" s="167"/>
      <c r="J803" s="167"/>
      <c r="K803" s="168"/>
      <c r="L803" s="127"/>
      <c r="M803" s="127"/>
    </row>
    <row r="804" spans="1:13">
      <c r="A804" s="127"/>
      <c r="B804" s="169"/>
      <c r="C804" s="127"/>
      <c r="D804" s="127"/>
      <c r="E804" s="127"/>
      <c r="F804" s="127"/>
      <c r="G804" s="127"/>
      <c r="H804" s="167"/>
      <c r="I804" s="167"/>
      <c r="J804" s="167"/>
      <c r="K804" s="168"/>
      <c r="L804" s="127"/>
      <c r="M804" s="127"/>
    </row>
    <row r="805" spans="1:13">
      <c r="A805" s="127"/>
      <c r="B805" s="169"/>
      <c r="C805" s="127"/>
      <c r="D805" s="127"/>
      <c r="E805" s="127"/>
      <c r="F805" s="127"/>
      <c r="G805" s="127"/>
      <c r="H805" s="167"/>
      <c r="I805" s="167"/>
      <c r="J805" s="167"/>
      <c r="K805" s="168"/>
      <c r="L805" s="127"/>
      <c r="M805" s="127"/>
    </row>
    <row r="806" spans="1:13">
      <c r="A806" s="127"/>
      <c r="B806" s="169"/>
      <c r="C806" s="127"/>
      <c r="D806" s="127"/>
      <c r="E806" s="127"/>
      <c r="F806" s="127"/>
      <c r="G806" s="127"/>
      <c r="H806" s="167"/>
      <c r="I806" s="167"/>
      <c r="J806" s="167"/>
      <c r="K806" s="168"/>
      <c r="L806" s="127"/>
      <c r="M806" s="127"/>
    </row>
    <row r="807" spans="1:13">
      <c r="A807" s="127"/>
      <c r="B807" s="169"/>
      <c r="C807" s="127"/>
      <c r="D807" s="127"/>
      <c r="E807" s="127"/>
      <c r="F807" s="127"/>
      <c r="G807" s="127"/>
      <c r="H807" s="167"/>
      <c r="I807" s="167"/>
      <c r="J807" s="167"/>
      <c r="K807" s="168"/>
      <c r="L807" s="127"/>
      <c r="M807" s="127"/>
    </row>
    <row r="808" spans="1:13">
      <c r="A808" s="127"/>
      <c r="B808" s="169"/>
      <c r="C808" s="127"/>
      <c r="D808" s="127"/>
      <c r="E808" s="127"/>
      <c r="F808" s="127"/>
      <c r="G808" s="127"/>
      <c r="H808" s="167"/>
      <c r="I808" s="167"/>
      <c r="J808" s="167"/>
      <c r="K808" s="168"/>
      <c r="L808" s="127"/>
      <c r="M808" s="127"/>
    </row>
    <row r="809" spans="1:13">
      <c r="A809" s="127"/>
      <c r="B809" s="169"/>
      <c r="C809" s="127"/>
      <c r="D809" s="127"/>
      <c r="E809" s="127"/>
      <c r="F809" s="127"/>
      <c r="G809" s="127"/>
      <c r="H809" s="167"/>
      <c r="I809" s="167"/>
      <c r="J809" s="167"/>
      <c r="K809" s="168"/>
      <c r="L809" s="127"/>
      <c r="M809" s="127"/>
    </row>
    <row r="810" spans="1:13">
      <c r="A810" s="127"/>
      <c r="B810" s="169"/>
      <c r="C810" s="127"/>
      <c r="D810" s="127"/>
      <c r="E810" s="127"/>
      <c r="F810" s="127"/>
      <c r="G810" s="127"/>
      <c r="H810" s="167"/>
      <c r="I810" s="167"/>
      <c r="J810" s="167"/>
      <c r="K810" s="168"/>
      <c r="L810" s="127"/>
      <c r="M810" s="127"/>
    </row>
    <row r="811" spans="1:13">
      <c r="A811" s="127"/>
      <c r="B811" s="169"/>
      <c r="C811" s="127"/>
      <c r="D811" s="127"/>
      <c r="E811" s="127"/>
      <c r="F811" s="127"/>
      <c r="G811" s="127"/>
      <c r="H811" s="167"/>
      <c r="I811" s="167"/>
      <c r="J811" s="167"/>
      <c r="K811" s="168"/>
      <c r="L811" s="127"/>
      <c r="M811" s="127"/>
    </row>
    <row r="812" spans="1:13">
      <c r="A812" s="127"/>
      <c r="B812" s="169"/>
      <c r="C812" s="127"/>
      <c r="D812" s="127"/>
      <c r="E812" s="127"/>
      <c r="F812" s="127"/>
      <c r="G812" s="127"/>
      <c r="H812" s="167"/>
      <c r="I812" s="167"/>
      <c r="J812" s="167"/>
      <c r="K812" s="168"/>
      <c r="L812" s="127"/>
      <c r="M812" s="127"/>
    </row>
    <row r="813" spans="1:13">
      <c r="A813" s="127"/>
      <c r="B813" s="169"/>
      <c r="C813" s="127"/>
      <c r="D813" s="127"/>
      <c r="E813" s="127"/>
      <c r="F813" s="127"/>
      <c r="G813" s="127"/>
      <c r="H813" s="167"/>
      <c r="I813" s="167"/>
      <c r="J813" s="167"/>
      <c r="K813" s="168"/>
      <c r="L813" s="127"/>
      <c r="M813" s="127"/>
    </row>
    <row r="814" spans="1:13">
      <c r="A814" s="127"/>
      <c r="B814" s="169"/>
      <c r="C814" s="127"/>
      <c r="D814" s="127"/>
      <c r="E814" s="127"/>
      <c r="F814" s="127"/>
      <c r="G814" s="127"/>
      <c r="H814" s="167"/>
      <c r="I814" s="167"/>
      <c r="J814" s="167"/>
      <c r="K814" s="168"/>
      <c r="L814" s="127"/>
      <c r="M814" s="127"/>
    </row>
    <row r="815" spans="1:13">
      <c r="A815" s="127"/>
      <c r="B815" s="169"/>
      <c r="C815" s="127"/>
      <c r="D815" s="127"/>
      <c r="E815" s="127"/>
      <c r="F815" s="127"/>
      <c r="G815" s="127"/>
      <c r="H815" s="167"/>
      <c r="I815" s="167"/>
      <c r="J815" s="167"/>
      <c r="K815" s="168"/>
      <c r="L815" s="127"/>
      <c r="M815" s="127"/>
    </row>
    <row r="816" spans="1:13">
      <c r="A816" s="127"/>
      <c r="B816" s="169"/>
      <c r="C816" s="127"/>
      <c r="D816" s="127"/>
      <c r="E816" s="127"/>
      <c r="F816" s="127"/>
      <c r="G816" s="127"/>
      <c r="H816" s="167"/>
      <c r="I816" s="167"/>
      <c r="J816" s="167"/>
      <c r="K816" s="168"/>
      <c r="L816" s="127"/>
      <c r="M816" s="127"/>
    </row>
    <row r="817" spans="1:13">
      <c r="A817" s="127"/>
      <c r="B817" s="169"/>
      <c r="C817" s="127"/>
      <c r="D817" s="127"/>
      <c r="E817" s="127"/>
      <c r="F817" s="127"/>
      <c r="G817" s="127"/>
      <c r="H817" s="167"/>
      <c r="I817" s="167"/>
      <c r="J817" s="167"/>
      <c r="K817" s="168"/>
      <c r="L817" s="127"/>
      <c r="M817" s="127"/>
    </row>
    <row r="818" spans="1:13">
      <c r="A818" s="127"/>
      <c r="B818" s="169"/>
      <c r="C818" s="127"/>
      <c r="D818" s="127"/>
      <c r="E818" s="127"/>
      <c r="F818" s="127"/>
      <c r="G818" s="127"/>
      <c r="H818" s="167"/>
      <c r="I818" s="167"/>
      <c r="J818" s="167"/>
      <c r="K818" s="168"/>
      <c r="L818" s="127"/>
      <c r="M818" s="127"/>
    </row>
    <row r="819" spans="1:13">
      <c r="A819" s="127"/>
      <c r="B819" s="169"/>
      <c r="C819" s="127"/>
      <c r="D819" s="127"/>
      <c r="E819" s="127"/>
      <c r="F819" s="127"/>
      <c r="G819" s="127"/>
      <c r="H819" s="167"/>
      <c r="I819" s="167"/>
      <c r="J819" s="167"/>
      <c r="K819" s="168"/>
      <c r="L819" s="127"/>
      <c r="M819" s="127"/>
    </row>
    <row r="820" spans="1:13">
      <c r="A820" s="127"/>
      <c r="B820" s="169"/>
      <c r="C820" s="127"/>
      <c r="D820" s="127"/>
      <c r="E820" s="127"/>
      <c r="F820" s="127"/>
      <c r="G820" s="127"/>
      <c r="H820" s="167"/>
      <c r="I820" s="167"/>
      <c r="J820" s="167"/>
      <c r="K820" s="168"/>
      <c r="L820" s="127"/>
      <c r="M820" s="127"/>
    </row>
    <row r="821" spans="1:13">
      <c r="A821" s="127"/>
      <c r="B821" s="169"/>
      <c r="C821" s="127"/>
      <c r="D821" s="127"/>
      <c r="E821" s="127"/>
      <c r="F821" s="127"/>
      <c r="G821" s="127"/>
      <c r="H821" s="167"/>
      <c r="I821" s="167"/>
      <c r="J821" s="167"/>
      <c r="K821" s="168"/>
      <c r="L821" s="127"/>
      <c r="M821" s="127"/>
    </row>
    <row r="822" spans="1:13">
      <c r="A822" s="127"/>
      <c r="B822" s="169"/>
      <c r="C822" s="127"/>
      <c r="D822" s="127"/>
      <c r="E822" s="127"/>
      <c r="F822" s="127"/>
      <c r="G822" s="127"/>
      <c r="H822" s="167"/>
      <c r="I822" s="167"/>
      <c r="J822" s="167"/>
      <c r="K822" s="168"/>
      <c r="L822" s="127"/>
      <c r="M822" s="127"/>
    </row>
    <row r="823" spans="1:13">
      <c r="A823" s="127"/>
      <c r="B823" s="169"/>
      <c r="C823" s="127"/>
      <c r="D823" s="127"/>
      <c r="E823" s="127"/>
      <c r="F823" s="127"/>
      <c r="G823" s="127"/>
      <c r="H823" s="167"/>
      <c r="I823" s="167"/>
      <c r="J823" s="167"/>
      <c r="K823" s="168"/>
      <c r="L823" s="127"/>
      <c r="M823" s="127"/>
    </row>
    <row r="824" spans="1:13">
      <c r="A824" s="127"/>
      <c r="B824" s="169"/>
      <c r="C824" s="127"/>
      <c r="D824" s="127"/>
      <c r="E824" s="127"/>
      <c r="F824" s="127"/>
      <c r="G824" s="127"/>
      <c r="H824" s="167"/>
      <c r="I824" s="167"/>
      <c r="J824" s="167"/>
      <c r="K824" s="168"/>
      <c r="L824" s="127"/>
      <c r="M824" s="127"/>
    </row>
    <row r="825" spans="1:13">
      <c r="A825" s="127"/>
      <c r="B825" s="169"/>
      <c r="C825" s="127"/>
      <c r="D825" s="127"/>
      <c r="E825" s="127"/>
      <c r="F825" s="127"/>
      <c r="G825" s="127"/>
      <c r="H825" s="167"/>
      <c r="I825" s="167"/>
      <c r="J825" s="167"/>
      <c r="K825" s="168"/>
      <c r="L825" s="127"/>
      <c r="M825" s="127"/>
    </row>
    <row r="826" spans="1:13">
      <c r="A826" s="127"/>
      <c r="B826" s="169"/>
      <c r="C826" s="127"/>
      <c r="D826" s="127"/>
      <c r="E826" s="127"/>
      <c r="F826" s="127"/>
      <c r="G826" s="127"/>
      <c r="H826" s="167"/>
      <c r="I826" s="167"/>
      <c r="J826" s="167"/>
      <c r="K826" s="168"/>
      <c r="L826" s="127"/>
      <c r="M826" s="127"/>
    </row>
    <row r="827" spans="1:13">
      <c r="A827" s="127"/>
      <c r="B827" s="169"/>
      <c r="C827" s="127"/>
      <c r="D827" s="127"/>
      <c r="E827" s="127"/>
      <c r="F827" s="127"/>
      <c r="G827" s="127"/>
      <c r="H827" s="167"/>
      <c r="I827" s="167"/>
      <c r="J827" s="167"/>
      <c r="K827" s="168"/>
      <c r="L827" s="127"/>
      <c r="M827" s="127"/>
    </row>
    <row r="828" spans="1:13">
      <c r="A828" s="127"/>
      <c r="B828" s="169"/>
      <c r="C828" s="127"/>
      <c r="D828" s="127"/>
      <c r="E828" s="127"/>
      <c r="F828" s="127"/>
      <c r="G828" s="127"/>
      <c r="H828" s="167"/>
      <c r="I828" s="167"/>
      <c r="J828" s="167"/>
      <c r="K828" s="168"/>
      <c r="L828" s="127"/>
      <c r="M828" s="127"/>
    </row>
    <row r="829" spans="1:13">
      <c r="A829" s="127"/>
      <c r="B829" s="169"/>
      <c r="C829" s="127"/>
      <c r="D829" s="127"/>
      <c r="E829" s="127"/>
      <c r="F829" s="127"/>
      <c r="G829" s="127"/>
      <c r="H829" s="167"/>
      <c r="I829" s="167"/>
      <c r="J829" s="167"/>
      <c r="K829" s="168"/>
      <c r="L829" s="127"/>
      <c r="M829" s="127"/>
    </row>
    <row r="830" spans="1:13">
      <c r="A830" s="127"/>
      <c r="B830" s="169"/>
      <c r="C830" s="127"/>
      <c r="D830" s="127"/>
      <c r="E830" s="127"/>
      <c r="F830" s="127"/>
      <c r="G830" s="127"/>
      <c r="H830" s="167"/>
      <c r="I830" s="167"/>
      <c r="J830" s="167"/>
      <c r="K830" s="168"/>
      <c r="L830" s="127"/>
      <c r="M830" s="127"/>
    </row>
    <row r="831" spans="1:13">
      <c r="A831" s="127"/>
      <c r="B831" s="169"/>
      <c r="C831" s="127"/>
      <c r="D831" s="127"/>
      <c r="E831" s="127"/>
      <c r="F831" s="127"/>
      <c r="G831" s="127"/>
      <c r="H831" s="167"/>
      <c r="I831" s="167"/>
      <c r="J831" s="167"/>
      <c r="K831" s="168"/>
      <c r="L831" s="127"/>
      <c r="M831" s="127"/>
    </row>
    <row r="832" spans="1:13">
      <c r="A832" s="127"/>
      <c r="B832" s="169"/>
      <c r="C832" s="127"/>
      <c r="D832" s="127"/>
      <c r="E832" s="127"/>
      <c r="F832" s="127"/>
      <c r="G832" s="127"/>
      <c r="H832" s="167"/>
      <c r="I832" s="167"/>
      <c r="J832" s="167"/>
      <c r="K832" s="168"/>
      <c r="L832" s="127"/>
      <c r="M832" s="127"/>
    </row>
    <row r="833" spans="1:13">
      <c r="A833" s="127"/>
      <c r="B833" s="169"/>
      <c r="C833" s="127"/>
      <c r="D833" s="127"/>
      <c r="E833" s="127"/>
      <c r="F833" s="127"/>
      <c r="G833" s="127"/>
      <c r="H833" s="167"/>
      <c r="I833" s="167"/>
      <c r="J833" s="167"/>
      <c r="K833" s="168"/>
      <c r="L833" s="127"/>
      <c r="M833" s="127"/>
    </row>
    <row r="834" spans="1:13">
      <c r="A834" s="127"/>
      <c r="B834" s="169"/>
      <c r="C834" s="127"/>
      <c r="D834" s="127"/>
      <c r="E834" s="127"/>
      <c r="F834" s="127"/>
      <c r="G834" s="127"/>
      <c r="H834" s="167"/>
      <c r="I834" s="167"/>
      <c r="J834" s="167"/>
      <c r="K834" s="168"/>
      <c r="L834" s="127"/>
      <c r="M834" s="127"/>
    </row>
    <row r="835" spans="1:13">
      <c r="A835" s="127"/>
      <c r="B835" s="169"/>
      <c r="C835" s="127"/>
      <c r="D835" s="127"/>
      <c r="E835" s="127"/>
      <c r="F835" s="127"/>
      <c r="G835" s="127"/>
      <c r="H835" s="167"/>
      <c r="I835" s="167"/>
      <c r="J835" s="167"/>
      <c r="K835" s="168"/>
      <c r="L835" s="127"/>
      <c r="M835" s="127"/>
    </row>
    <row r="836" spans="1:13">
      <c r="A836" s="127"/>
      <c r="B836" s="169"/>
      <c r="C836" s="127"/>
      <c r="D836" s="127"/>
      <c r="E836" s="127"/>
      <c r="F836" s="127"/>
      <c r="G836" s="127"/>
      <c r="H836" s="167"/>
      <c r="I836" s="167"/>
      <c r="J836" s="167"/>
      <c r="K836" s="168"/>
      <c r="L836" s="127"/>
      <c r="M836" s="127"/>
    </row>
    <row r="837" spans="1:13">
      <c r="A837" s="127"/>
      <c r="B837" s="169"/>
      <c r="C837" s="127"/>
      <c r="D837" s="127"/>
      <c r="E837" s="127"/>
      <c r="F837" s="127"/>
      <c r="G837" s="127"/>
      <c r="H837" s="167"/>
      <c r="I837" s="167"/>
      <c r="J837" s="167"/>
      <c r="K837" s="168"/>
      <c r="L837" s="127"/>
      <c r="M837" s="127"/>
    </row>
    <row r="838" spans="1:13">
      <c r="A838" s="127"/>
      <c r="B838" s="169"/>
      <c r="C838" s="127"/>
      <c r="D838" s="127"/>
      <c r="E838" s="127"/>
      <c r="F838" s="127"/>
      <c r="G838" s="127"/>
      <c r="H838" s="167"/>
      <c r="I838" s="167"/>
      <c r="J838" s="167"/>
      <c r="K838" s="168"/>
      <c r="L838" s="127"/>
      <c r="M838" s="127"/>
    </row>
    <row r="839" spans="1:13">
      <c r="A839" s="127"/>
      <c r="B839" s="169"/>
      <c r="C839" s="127"/>
      <c r="D839" s="127"/>
      <c r="E839" s="127"/>
      <c r="F839" s="127"/>
      <c r="G839" s="127"/>
      <c r="H839" s="167"/>
      <c r="I839" s="167"/>
      <c r="J839" s="167"/>
      <c r="K839" s="168"/>
      <c r="L839" s="127"/>
      <c r="M839" s="127"/>
    </row>
    <row r="840" spans="1:13">
      <c r="A840" s="127"/>
      <c r="B840" s="169"/>
      <c r="C840" s="127"/>
      <c r="D840" s="127"/>
      <c r="E840" s="127"/>
      <c r="F840" s="127"/>
      <c r="G840" s="127"/>
      <c r="H840" s="167"/>
      <c r="I840" s="167"/>
      <c r="J840" s="167"/>
      <c r="K840" s="168"/>
      <c r="L840" s="127"/>
      <c r="M840" s="127"/>
    </row>
    <row r="841" spans="1:13">
      <c r="A841" s="127"/>
      <c r="B841" s="169"/>
      <c r="C841" s="127"/>
      <c r="D841" s="127"/>
      <c r="E841" s="127"/>
      <c r="F841" s="127"/>
      <c r="G841" s="127"/>
      <c r="H841" s="167"/>
      <c r="I841" s="167"/>
      <c r="J841" s="167"/>
      <c r="K841" s="168"/>
      <c r="L841" s="127"/>
      <c r="M841" s="127"/>
    </row>
    <row r="842" spans="1:13">
      <c r="A842" s="127"/>
      <c r="B842" s="169"/>
      <c r="C842" s="127"/>
      <c r="D842" s="127"/>
      <c r="E842" s="127"/>
      <c r="F842" s="127"/>
      <c r="G842" s="127"/>
      <c r="H842" s="167"/>
      <c r="I842" s="167"/>
      <c r="J842" s="167"/>
      <c r="K842" s="168"/>
      <c r="L842" s="127"/>
      <c r="M842" s="127"/>
    </row>
    <row r="843" spans="1:13">
      <c r="A843" s="127"/>
      <c r="B843" s="169"/>
      <c r="C843" s="127"/>
      <c r="D843" s="127"/>
      <c r="E843" s="127"/>
      <c r="F843" s="127"/>
      <c r="G843" s="127"/>
      <c r="H843" s="167"/>
      <c r="I843" s="167"/>
      <c r="J843" s="167"/>
      <c r="K843" s="168"/>
      <c r="L843" s="127"/>
      <c r="M843" s="127"/>
    </row>
    <row r="844" spans="1:13">
      <c r="A844" s="127"/>
      <c r="B844" s="169"/>
      <c r="C844" s="127"/>
      <c r="D844" s="127"/>
      <c r="E844" s="127"/>
      <c r="F844" s="127"/>
      <c r="G844" s="127"/>
      <c r="H844" s="167"/>
      <c r="I844" s="167"/>
      <c r="J844" s="167"/>
      <c r="K844" s="168"/>
      <c r="L844" s="127"/>
      <c r="M844" s="127"/>
    </row>
    <row r="845" spans="1:13">
      <c r="A845" s="127"/>
      <c r="B845" s="169"/>
      <c r="C845" s="127"/>
      <c r="D845" s="127"/>
      <c r="E845" s="127"/>
      <c r="F845" s="127"/>
      <c r="G845" s="127"/>
      <c r="H845" s="167"/>
      <c r="I845" s="167"/>
      <c r="J845" s="167"/>
      <c r="K845" s="168"/>
      <c r="L845" s="127"/>
      <c r="M845" s="127"/>
    </row>
    <row r="846" spans="1:13">
      <c r="A846" s="127"/>
      <c r="B846" s="169"/>
      <c r="C846" s="127"/>
      <c r="D846" s="127"/>
      <c r="E846" s="127"/>
      <c r="F846" s="127"/>
      <c r="G846" s="127"/>
      <c r="H846" s="167"/>
      <c r="I846" s="167"/>
      <c r="J846" s="167"/>
      <c r="K846" s="168"/>
      <c r="L846" s="127"/>
      <c r="M846" s="127"/>
    </row>
    <row r="847" spans="1:13">
      <c r="A847" s="127"/>
      <c r="B847" s="169"/>
      <c r="C847" s="127"/>
      <c r="D847" s="127"/>
      <c r="E847" s="127"/>
      <c r="F847" s="127"/>
      <c r="G847" s="127"/>
      <c r="H847" s="167"/>
      <c r="I847" s="167"/>
      <c r="J847" s="167"/>
      <c r="K847" s="168"/>
      <c r="L847" s="127"/>
      <c r="M847" s="127"/>
    </row>
    <row r="848" spans="1:13">
      <c r="A848" s="127"/>
      <c r="B848" s="169"/>
      <c r="C848" s="127"/>
      <c r="D848" s="127"/>
      <c r="E848" s="127"/>
      <c r="F848" s="127"/>
      <c r="G848" s="127"/>
      <c r="H848" s="167"/>
      <c r="I848" s="167"/>
      <c r="J848" s="167"/>
      <c r="K848" s="168"/>
      <c r="L848" s="127"/>
      <c r="M848" s="127"/>
    </row>
    <row r="849" spans="1:13">
      <c r="A849" s="127"/>
      <c r="B849" s="169"/>
      <c r="C849" s="127"/>
      <c r="D849" s="127"/>
      <c r="E849" s="127"/>
      <c r="F849" s="127"/>
      <c r="G849" s="127"/>
      <c r="H849" s="167"/>
      <c r="I849" s="167"/>
      <c r="J849" s="167"/>
      <c r="K849" s="168"/>
      <c r="L849" s="127"/>
      <c r="M849" s="127"/>
    </row>
    <row r="850" spans="1:13">
      <c r="A850" s="127"/>
      <c r="B850" s="169"/>
      <c r="C850" s="127"/>
      <c r="D850" s="127"/>
      <c r="E850" s="127"/>
      <c r="F850" s="127"/>
      <c r="G850" s="127"/>
      <c r="H850" s="167"/>
      <c r="I850" s="167"/>
      <c r="J850" s="167"/>
      <c r="K850" s="168"/>
      <c r="L850" s="127"/>
      <c r="M850" s="127"/>
    </row>
    <row r="851" spans="1:13">
      <c r="A851" s="127"/>
      <c r="B851" s="169"/>
      <c r="C851" s="127"/>
      <c r="D851" s="127"/>
      <c r="E851" s="127"/>
      <c r="F851" s="127"/>
      <c r="G851" s="127"/>
      <c r="H851" s="167"/>
      <c r="I851" s="167"/>
      <c r="J851" s="167"/>
      <c r="K851" s="168"/>
      <c r="L851" s="127"/>
      <c r="M851" s="127"/>
    </row>
    <row r="852" spans="1:13">
      <c r="A852" s="127"/>
      <c r="B852" s="169"/>
      <c r="C852" s="127"/>
      <c r="D852" s="127"/>
      <c r="E852" s="127"/>
      <c r="F852" s="127"/>
      <c r="G852" s="127"/>
      <c r="H852" s="167"/>
      <c r="I852" s="167"/>
      <c r="J852" s="167"/>
      <c r="K852" s="168"/>
      <c r="L852" s="127"/>
      <c r="M852" s="127"/>
    </row>
    <row r="853" spans="1:13">
      <c r="A853" s="127"/>
      <c r="B853" s="169"/>
      <c r="C853" s="127"/>
      <c r="D853" s="127"/>
      <c r="E853" s="127"/>
      <c r="F853" s="127"/>
      <c r="G853" s="127"/>
      <c r="H853" s="167"/>
      <c r="I853" s="167"/>
      <c r="J853" s="167"/>
      <c r="K853" s="168"/>
      <c r="L853" s="127"/>
      <c r="M853" s="127"/>
    </row>
    <row r="854" spans="1:13">
      <c r="A854" s="127"/>
      <c r="B854" s="169"/>
      <c r="C854" s="127"/>
      <c r="D854" s="127"/>
      <c r="E854" s="127"/>
      <c r="F854" s="127"/>
      <c r="G854" s="127"/>
      <c r="H854" s="167"/>
      <c r="I854" s="167"/>
      <c r="J854" s="167"/>
      <c r="K854" s="168"/>
      <c r="L854" s="127"/>
      <c r="M854" s="127"/>
    </row>
    <row r="855" spans="1:13">
      <c r="A855" s="127"/>
      <c r="B855" s="169"/>
      <c r="C855" s="127"/>
      <c r="D855" s="127"/>
      <c r="E855" s="127"/>
      <c r="F855" s="127"/>
      <c r="G855" s="127"/>
      <c r="H855" s="167"/>
      <c r="I855" s="167"/>
      <c r="J855" s="167"/>
      <c r="K855" s="168"/>
      <c r="L855" s="127"/>
      <c r="M855" s="127"/>
    </row>
    <row r="856" spans="1:13">
      <c r="A856" s="127"/>
      <c r="B856" s="169"/>
      <c r="C856" s="127"/>
      <c r="D856" s="127"/>
      <c r="E856" s="127"/>
      <c r="F856" s="127"/>
      <c r="G856" s="127"/>
      <c r="H856" s="167"/>
      <c r="I856" s="167"/>
      <c r="J856" s="167"/>
      <c r="K856" s="168"/>
      <c r="L856" s="127"/>
      <c r="M856" s="127"/>
    </row>
    <row r="857" spans="1:13">
      <c r="A857" s="127"/>
      <c r="B857" s="169"/>
      <c r="C857" s="127"/>
      <c r="D857" s="127"/>
      <c r="E857" s="127"/>
      <c r="F857" s="127"/>
      <c r="G857" s="127"/>
      <c r="H857" s="167"/>
      <c r="I857" s="167"/>
      <c r="J857" s="167"/>
      <c r="K857" s="168"/>
      <c r="L857" s="127"/>
      <c r="M857" s="127"/>
    </row>
    <row r="858" spans="1:13">
      <c r="A858" s="127"/>
      <c r="B858" s="169"/>
      <c r="C858" s="127"/>
      <c r="D858" s="127"/>
      <c r="E858" s="127"/>
      <c r="F858" s="127"/>
      <c r="G858" s="127"/>
      <c r="H858" s="167"/>
      <c r="I858" s="167"/>
      <c r="J858" s="167"/>
      <c r="K858" s="168"/>
      <c r="L858" s="127"/>
      <c r="M858" s="127"/>
    </row>
    <row r="859" spans="1:13">
      <c r="A859" s="127"/>
      <c r="B859" s="169"/>
      <c r="C859" s="127"/>
      <c r="D859" s="127"/>
      <c r="E859" s="127"/>
      <c r="F859" s="127"/>
      <c r="G859" s="127"/>
      <c r="H859" s="167"/>
      <c r="I859" s="167"/>
      <c r="J859" s="167"/>
      <c r="K859" s="168"/>
      <c r="L859" s="127"/>
      <c r="M859" s="127"/>
    </row>
    <row r="860" spans="1:13">
      <c r="A860" s="127"/>
      <c r="B860" s="169"/>
      <c r="C860" s="127"/>
      <c r="D860" s="127"/>
      <c r="E860" s="127"/>
      <c r="F860" s="127"/>
      <c r="G860" s="127"/>
      <c r="H860" s="167"/>
      <c r="I860" s="167"/>
      <c r="J860" s="167"/>
      <c r="K860" s="168"/>
      <c r="L860" s="127"/>
      <c r="M860" s="127"/>
    </row>
    <row r="861" spans="1:13">
      <c r="A861" s="127"/>
      <c r="B861" s="169"/>
      <c r="C861" s="127"/>
      <c r="D861" s="127"/>
      <c r="E861" s="127"/>
      <c r="F861" s="127"/>
      <c r="G861" s="127"/>
      <c r="H861" s="167"/>
      <c r="I861" s="167"/>
      <c r="J861" s="167"/>
      <c r="K861" s="168"/>
      <c r="L861" s="127"/>
      <c r="M861" s="127"/>
    </row>
    <row r="862" spans="1:13">
      <c r="A862" s="127"/>
      <c r="B862" s="169"/>
      <c r="C862" s="127"/>
      <c r="D862" s="127"/>
      <c r="E862" s="127"/>
      <c r="F862" s="127"/>
      <c r="G862" s="127"/>
      <c r="H862" s="167"/>
      <c r="I862" s="167"/>
      <c r="J862" s="167"/>
      <c r="K862" s="168"/>
      <c r="L862" s="127"/>
      <c r="M862" s="127"/>
    </row>
    <row r="863" spans="1:13">
      <c r="A863" s="127"/>
      <c r="B863" s="169"/>
      <c r="C863" s="127"/>
      <c r="D863" s="127"/>
      <c r="E863" s="127"/>
      <c r="F863" s="127"/>
      <c r="G863" s="127"/>
      <c r="H863" s="167"/>
      <c r="I863" s="167"/>
      <c r="J863" s="167"/>
      <c r="K863" s="168"/>
      <c r="L863" s="127"/>
      <c r="M863" s="127"/>
    </row>
    <row r="864" spans="1:13">
      <c r="A864" s="127"/>
      <c r="B864" s="169"/>
      <c r="C864" s="127"/>
      <c r="D864" s="127"/>
      <c r="E864" s="127"/>
      <c r="F864" s="127"/>
      <c r="G864" s="127"/>
      <c r="H864" s="167"/>
      <c r="I864" s="167"/>
      <c r="J864" s="167"/>
      <c r="K864" s="168"/>
      <c r="L864" s="127"/>
      <c r="M864" s="127"/>
    </row>
    <row r="865" spans="1:13">
      <c r="A865" s="127"/>
      <c r="B865" s="169"/>
      <c r="C865" s="127"/>
      <c r="D865" s="127"/>
      <c r="E865" s="127"/>
      <c r="F865" s="127"/>
      <c r="G865" s="127"/>
      <c r="H865" s="167"/>
      <c r="I865" s="167"/>
      <c r="J865" s="167"/>
      <c r="K865" s="168"/>
      <c r="L865" s="127"/>
      <c r="M865" s="127"/>
    </row>
    <row r="866" spans="1:13">
      <c r="A866" s="127"/>
      <c r="B866" s="169"/>
      <c r="C866" s="127"/>
      <c r="D866" s="127"/>
      <c r="E866" s="127"/>
      <c r="F866" s="127"/>
      <c r="G866" s="127"/>
      <c r="H866" s="167"/>
      <c r="I866" s="167"/>
      <c r="J866" s="167"/>
      <c r="K866" s="168"/>
      <c r="L866" s="127"/>
      <c r="M866" s="127"/>
    </row>
    <row r="867" spans="1:13">
      <c r="A867" s="127"/>
      <c r="B867" s="169"/>
      <c r="C867" s="127"/>
      <c r="D867" s="127"/>
      <c r="E867" s="127"/>
      <c r="F867" s="127"/>
      <c r="G867" s="127"/>
      <c r="H867" s="167"/>
      <c r="I867" s="167"/>
      <c r="J867" s="167"/>
      <c r="K867" s="168"/>
      <c r="L867" s="127"/>
      <c r="M867" s="127"/>
    </row>
    <row r="868" spans="1:13">
      <c r="A868" s="127"/>
      <c r="B868" s="169"/>
      <c r="C868" s="127"/>
      <c r="D868" s="127"/>
      <c r="E868" s="127"/>
      <c r="F868" s="127"/>
      <c r="G868" s="127"/>
      <c r="H868" s="167"/>
      <c r="I868" s="167"/>
      <c r="J868" s="167"/>
      <c r="K868" s="168"/>
      <c r="L868" s="127"/>
      <c r="M868" s="127"/>
    </row>
    <row r="869" spans="1:13">
      <c r="A869" s="127"/>
      <c r="B869" s="169"/>
      <c r="C869" s="127"/>
      <c r="D869" s="127"/>
      <c r="E869" s="127"/>
      <c r="F869" s="127"/>
      <c r="G869" s="127"/>
      <c r="H869" s="167"/>
      <c r="I869" s="167"/>
      <c r="J869" s="167"/>
      <c r="K869" s="168"/>
      <c r="L869" s="127"/>
      <c r="M869" s="127"/>
    </row>
    <row r="870" spans="1:13">
      <c r="A870" s="127"/>
      <c r="B870" s="169"/>
      <c r="C870" s="127"/>
      <c r="D870" s="127"/>
      <c r="E870" s="127"/>
      <c r="F870" s="127"/>
      <c r="G870" s="127"/>
      <c r="H870" s="167"/>
      <c r="I870" s="167"/>
      <c r="J870" s="167"/>
      <c r="K870" s="168"/>
      <c r="L870" s="127"/>
      <c r="M870" s="127"/>
    </row>
    <row r="871" spans="1:13">
      <c r="A871" s="127"/>
      <c r="B871" s="169"/>
      <c r="C871" s="127"/>
      <c r="D871" s="127"/>
      <c r="E871" s="127"/>
      <c r="F871" s="127"/>
      <c r="G871" s="127"/>
      <c r="H871" s="167"/>
      <c r="I871" s="167"/>
      <c r="J871" s="167"/>
      <c r="K871" s="168"/>
      <c r="L871" s="127"/>
      <c r="M871" s="127"/>
    </row>
  </sheetData>
  <autoFilter ref="A24:XFB29"/>
  <mergeCells count="19">
    <mergeCell ref="A1:M1"/>
    <mergeCell ref="A2:M2"/>
    <mergeCell ref="A3:M3"/>
    <mergeCell ref="A4:M4"/>
    <mergeCell ref="A23:A24"/>
    <mergeCell ref="F23:F24"/>
    <mergeCell ref="A14:C14"/>
    <mergeCell ref="D23:D24"/>
    <mergeCell ref="C23:C24"/>
    <mergeCell ref="B23:B24"/>
    <mergeCell ref="E28:G28"/>
    <mergeCell ref="H23:H24"/>
    <mergeCell ref="M23:M24"/>
    <mergeCell ref="I23:I24"/>
    <mergeCell ref="E23:E24"/>
    <mergeCell ref="G23:G24"/>
    <mergeCell ref="L23:L24"/>
    <mergeCell ref="J23:J24"/>
    <mergeCell ref="K23:K24"/>
  </mergeCells>
  <phoneticPr fontId="42" type="noConversion"/>
  <conditionalFormatting sqref="F25:F26">
    <cfRule type="expression" dxfId="24" priority="874" stopIfTrue="1">
      <formula>AND(COUNTIF($D$10:$D$18, F25)+COUNTIF(#REF!, F25)+COUNTIF(#REF!, F25)&gt;1,NOT(ISBLANK(F25)))</formula>
    </cfRule>
    <cfRule type="expression" dxfId="23" priority="875" stopIfTrue="1">
      <formula>AND(COUNTIF($D$10:$D$18, F25)+COUNTIF(#REF!, F25)+COUNTIF(#REF!, F25)&gt;1,NOT(ISBLANK(F25)))</formula>
    </cfRule>
    <cfRule type="expression" dxfId="22" priority="876" stopIfTrue="1">
      <formula>AND(COUNTIF($D$10:$D$18, F25)+COUNTIF(#REF!, F25)+COUNTIF(#REF!, F25)&gt;1,NOT(ISBLANK(F25)))</formula>
    </cfRule>
  </conditionalFormatting>
  <conditionalFormatting sqref="F25:G25 D8:D10">
    <cfRule type="expression" dxfId="21" priority="1078" stopIfTrue="1">
      <formula>AND(COUNTIF(#REF!, D8)&gt;1,NOT(ISBLANK(D8)))</formula>
    </cfRule>
    <cfRule type="expression" dxfId="20" priority="1079" stopIfTrue="1">
      <formula>AND(COUNTIF(#REF!, D8)&gt;1,NOT(ISBLANK(D8)))</formula>
    </cfRule>
    <cfRule type="expression" dxfId="19" priority="1080" stopIfTrue="1">
      <formula>AND(COUNTIF(#REF!, D8)&gt;1,NOT(ISBLANK(D8)))</formula>
    </cfRule>
  </conditionalFormatting>
  <conditionalFormatting sqref="D8:D10">
    <cfRule type="expression" dxfId="18" priority="1081" stopIfTrue="1">
      <formula>AND(COUNTIF(#REF!, D8)&gt;1,NOT(ISBLANK(D8)))</formula>
    </cfRule>
    <cfRule type="expression" dxfId="17" priority="1082" stopIfTrue="1">
      <formula>AND(COUNTIF(#REF!, D8)&gt;1,NOT(ISBLANK(D8)))</formula>
    </cfRule>
  </conditionalFormatting>
  <conditionalFormatting sqref="D8:D10">
    <cfRule type="expression" dxfId="16" priority="1083" stopIfTrue="1">
      <formula>AND(COUNTIF(#REF!, D8)&gt;1,NOT(ISBLANK(D8)))</formula>
    </cfRule>
  </conditionalFormatting>
  <conditionalFormatting sqref="F25">
    <cfRule type="duplicateValues" dxfId="15" priority="80"/>
    <cfRule type="duplicateValues" dxfId="14" priority="81"/>
    <cfRule type="duplicateValues" dxfId="13" priority="82"/>
  </conditionalFormatting>
  <conditionalFormatting sqref="F25">
    <cfRule type="duplicateValues" dxfId="12" priority="79"/>
  </conditionalFormatting>
  <conditionalFormatting sqref="F25">
    <cfRule type="duplicateValues" dxfId="11" priority="77"/>
    <cfRule type="duplicateValues" dxfId="10" priority="78"/>
  </conditionalFormatting>
  <conditionalFormatting sqref="F25">
    <cfRule type="duplicateValues" dxfId="9" priority="76"/>
  </conditionalFormatting>
  <conditionalFormatting sqref="G25">
    <cfRule type="duplicateValues" dxfId="8" priority="68" stopIfTrue="1"/>
    <cfRule type="duplicateValues" dxfId="7" priority="69" stopIfTrue="1"/>
    <cfRule type="duplicateValues" dxfId="6" priority="70" stopIfTrue="1"/>
  </conditionalFormatting>
  <conditionalFormatting sqref="F25">
    <cfRule type="duplicateValues" dxfId="5" priority="43" stopIfTrue="1"/>
    <cfRule type="duplicateValues" dxfId="4" priority="44" stopIfTrue="1"/>
    <cfRule type="duplicateValues" dxfId="3" priority="45" stopIfTrue="1"/>
  </conditionalFormatting>
  <conditionalFormatting sqref="E25:E26">
    <cfRule type="duplicateValues" dxfId="2" priority="1477"/>
  </conditionalFormatting>
  <conditionalFormatting sqref="O25:O26">
    <cfRule type="duplicateValues" dxfId="1" priority="1478"/>
  </conditionalFormatting>
  <conditionalFormatting sqref="D25:D26">
    <cfRule type="duplicateValues" dxfId="0" priority="1480"/>
  </conditionalFormatting>
  <printOptions horizontalCentered="1"/>
  <pageMargins left="0.31496062992126" right="0.27559055118110198" top="0.27559055118110198" bottom="0.15748031496063" header="0.511811023622047" footer="0.511811023622047"/>
  <pageSetup paperSize="9" scale="85" orientation="landscape" r:id="rId1"/>
  <headerFooter alignWithMargins="0"/>
  <legacyDrawing r:id="rId2"/>
  <extLst xmlns:x14="http://schemas.microsoft.com/office/spreadsheetml/2009/9/main">
    <ext uri="{78C0D931-6437-407d-A8EE-F0AAD7539E65}">
      <x14:conditionalFormattings>
        <x14:conditionalFormatting xmlns:xm="http://schemas.microsoft.com/office/excel/2006/main">
          <x14:cfRule type="expression" priority="125" stopIfTrue="1" id="{19D181B5-7C01-44D2-A065-69ACAEEC388F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ont>
                <condense val="0"/>
                <extend val="0"/>
                <color indexed="20"/>
              </font>
              <fill>
                <patternFill>
                  <bgColor indexed="45"/>
                </patternFill>
              </fill>
            </x14:dxf>
          </x14:cfRule>
          <x14:cfRule type="expression" priority="126" stopIfTrue="1" id="{6168E177-701C-47F6-81AD-297A301AF30C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ill>
                <patternFill patternType="none">
                  <bgColor indexed="65"/>
                </patternFill>
              </fill>
            </x14:dxf>
          </x14:cfRule>
          <x14:cfRule type="expression" priority="127" stopIfTrue="1" id="{9B46BC83-8D72-4F50-BCD6-35CA8098E914}">
            <xm:f>AND(COUNTIF($D$10:$D$18, F26)+COUNTIF('\A-TAI LIEU HTX\YUSEN\T7-2017\[PHUONG T7-2017.xlsx]att list'!#REF!, F26)+COUNTIF('\A-TAI LIEU HTX\YUSEN\T7-2017\[PHUONG T7-2017.xlsx]att list'!#REF!, F26)&gt;1,NOT(ISBLANK(F26)))</xm:f>
            <x14:dxf>
              <fill>
                <patternFill>
                  <bgColor indexed="17"/>
                </patternFill>
              </fill>
            </x14:dxf>
          </x14:cfRule>
          <xm:sqref>F26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DN</vt:lpstr>
      <vt:lpstr>att list</vt:lpstr>
      <vt:lpstr>'att list'!Print_Area</vt:lpstr>
      <vt:lpstr>DN!Print_Area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CAO BÁCH</dc:creator>
  <cp:lastModifiedBy>ADMIN</cp:lastModifiedBy>
  <cp:lastPrinted>2018-04-03T05:57:36Z</cp:lastPrinted>
  <dcterms:created xsi:type="dcterms:W3CDTF">1996-10-14T23:33:28Z</dcterms:created>
  <dcterms:modified xsi:type="dcterms:W3CDTF">2018-04-21T09:05:10Z</dcterms:modified>
</cp:coreProperties>
</file>