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40" windowHeight="6975"/>
  </bookViews>
  <sheets>
    <sheet name="D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Dollars">[1]Sheet1!$D$3</definedName>
    <definedName name="_xlnm.Print_Area" localSheetId="0">DN!$A$1:$M$78</definedName>
  </definedNames>
  <calcPr calcId="124519"/>
</workbook>
</file>

<file path=xl/calcChain.xml><?xml version="1.0" encoding="utf-8"?>
<calcChain xmlns="http://schemas.openxmlformats.org/spreadsheetml/2006/main">
  <c r="L23" i="1"/>
  <c r="L22"/>
  <c r="I20"/>
  <c r="I19"/>
  <c r="I18"/>
  <c r="I21" l="1"/>
  <c r="K19" l="1"/>
  <c r="K18" l="1"/>
  <c r="K20"/>
  <c r="L20" s="1"/>
  <c r="L19"/>
  <c r="K21" l="1"/>
  <c r="L18"/>
  <c r="L21" s="1"/>
  <c r="L24" s="1"/>
</calcChain>
</file>

<file path=xl/sharedStrings.xml><?xml version="1.0" encoding="utf-8"?>
<sst xmlns="http://schemas.openxmlformats.org/spreadsheetml/2006/main" count="52" uniqueCount="48">
  <si>
    <t xml:space="preserve">HTX  DỊCH VỤ HỖ TRỢ VẬN TẢI HÀNG HOÁ LONG HẢI </t>
  </si>
  <si>
    <t>93 B Chi Lăng, Phường Nguyễn Trãi, TP Hải Dương</t>
  </si>
  <si>
    <t>Bank account: 2313201001511 (VND)</t>
  </si>
  <si>
    <t>Phòng Giao Dịch số 2 Ngân hàng NN$ PTNT, CN Thanh Bình , Tỉnh Hải Dương</t>
  </si>
  <si>
    <t>Tax code: 0800207719</t>
  </si>
  <si>
    <t>DEBIT NOTE</t>
  </si>
  <si>
    <t xml:space="preserve">Customer name:  </t>
  </si>
  <si>
    <t>YUSEN LOGISTICS &amp; TRANSPORTATION (VIET NAM) CO.,LTD</t>
  </si>
  <si>
    <t xml:space="preserve">Debit note No.: </t>
  </si>
  <si>
    <t>Address:</t>
  </si>
  <si>
    <t>Rm 806, HITC Building, 239 Xuan Thuy Road, Dich Vong Hau Ward, Cau Giay District, Ha Noi</t>
  </si>
  <si>
    <t xml:space="preserve">Date: </t>
  </si>
  <si>
    <t>Tax code:</t>
  </si>
  <si>
    <t>0106455649</t>
  </si>
  <si>
    <t>Terms of payment (days):</t>
  </si>
  <si>
    <t>Following contract</t>
  </si>
  <si>
    <t>Ref:</t>
  </si>
  <si>
    <t>Customer code:</t>
  </si>
  <si>
    <t xml:space="preserve">Attn: </t>
  </si>
  <si>
    <t>Exchange rate:</t>
  </si>
  <si>
    <t>It.</t>
  </si>
  <si>
    <t>Description</t>
  </si>
  <si>
    <t>Job 
file No.</t>
  </si>
  <si>
    <t>Currency</t>
  </si>
  <si>
    <t>Unit</t>
  </si>
  <si>
    <t>Unit
 price</t>
  </si>
  <si>
    <t>Qty/
Vol</t>
  </si>
  <si>
    <t>Amount</t>
  </si>
  <si>
    <t>VAT rate (%)</t>
  </si>
  <si>
    <t>VAT Amount</t>
  </si>
  <si>
    <t>Total Amount</t>
  </si>
  <si>
    <t>Remarks</t>
  </si>
  <si>
    <t xml:space="preserve">Trucking Fee </t>
  </si>
  <si>
    <t>VND</t>
  </si>
  <si>
    <t>Trip</t>
  </si>
  <si>
    <t>CUSTOMER'S CONFIRMATION</t>
  </si>
  <si>
    <t>FOR AND ON BEHALF OF LONG HAI</t>
  </si>
  <si>
    <t>Name:…………………………………..</t>
  </si>
  <si>
    <t>Title:…………………………………….</t>
  </si>
  <si>
    <t>Job file No.</t>
  </si>
  <si>
    <t>Sub total</t>
  </si>
  <si>
    <t>TOTAL</t>
  </si>
  <si>
    <t xml:space="preserve">AFF </t>
  </si>
  <si>
    <t>OFF</t>
  </si>
  <si>
    <t>FAST</t>
  </si>
  <si>
    <t>Back to back FAST</t>
  </si>
  <si>
    <t>Back to back OFF</t>
  </si>
  <si>
    <t>LONGHAI-TV/18-3/YUNAS AFF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</si>
</sst>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d\-mmm\-yy;@"/>
    <numFmt numFmtId="166" formatCode="[$-409]d\-mmm\-yy;@"/>
  </numFmts>
  <fonts count="45">
    <font>
      <sz val="10"/>
      <name val="Arial"/>
    </font>
    <font>
      <b/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2"/>
      <name val="Arial"/>
      <family val="2"/>
    </font>
    <font>
      <sz val="12"/>
      <name val="Times New Roman"/>
      <family val="1"/>
    </font>
    <font>
      <sz val="11"/>
      <color indexed="8"/>
      <name val="Arial"/>
      <family val="2"/>
    </font>
    <font>
      <b/>
      <sz val="12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b/>
      <sz val="2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8"/>
      <name val="Arial"/>
      <family val="2"/>
    </font>
    <font>
      <b/>
      <sz val="9"/>
      <color indexed="12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sz val="12"/>
      <color indexed="12"/>
      <name val="Arial"/>
      <family val="2"/>
    </font>
    <font>
      <sz val="9"/>
      <color indexed="12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1"/>
      <color indexed="9"/>
      <name val="Arial"/>
      <family val="2"/>
    </font>
    <font>
      <sz val="10"/>
      <name val="Times New Roman"/>
      <family val="1"/>
    </font>
    <font>
      <sz val="14"/>
      <color theme="1"/>
      <name val="Times New Roman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1"/>
    </font>
    <font>
      <b/>
      <sz val="11"/>
      <color indexed="9"/>
      <name val="Arial"/>
      <family val="2"/>
    </font>
    <font>
      <sz val="11"/>
      <color indexed="60"/>
      <name val="Arial"/>
      <family val="2"/>
    </font>
    <font>
      <sz val="11"/>
      <color indexed="52"/>
      <name val="Arial"/>
      <family val="2"/>
    </font>
    <font>
      <sz val="11"/>
      <color indexed="62"/>
      <name val="Arial"/>
      <family val="2"/>
    </font>
    <font>
      <b/>
      <sz val="11"/>
      <color indexed="63"/>
      <name val="Arial"/>
      <family val="2"/>
    </font>
    <font>
      <sz val="11"/>
      <color indexed="20"/>
      <name val="Arial"/>
      <family val="2"/>
    </font>
    <font>
      <sz val="12"/>
      <name val="Osaka"/>
      <family val="3"/>
      <charset val="128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1"/>
      <color indexed="52"/>
      <name val="Arial"/>
      <family val="2"/>
    </font>
    <font>
      <i/>
      <sz val="11"/>
      <color indexed="23"/>
      <name val="Arial"/>
      <family val="2"/>
    </font>
    <font>
      <sz val="11"/>
      <color indexed="10"/>
      <name val="Arial"/>
      <family val="2"/>
    </font>
    <font>
      <b/>
      <sz val="11"/>
      <color indexed="8"/>
      <name val="Arial"/>
      <family val="2"/>
    </font>
    <font>
      <b/>
      <sz val="10"/>
      <name val="Times New Roman"/>
      <family val="1"/>
    </font>
    <font>
      <sz val="8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8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" fillId="0" borderId="0"/>
    <xf numFmtId="166" fontId="2" fillId="0" borderId="0"/>
    <xf numFmtId="0" fontId="24" fillId="0" borderId="0"/>
    <xf numFmtId="0" fontId="26" fillId="18" borderId="13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2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23" borderId="14" applyNumberFormat="0" applyAlignment="0" applyProtection="0"/>
    <xf numFmtId="0" fontId="29" fillId="24" borderId="0" applyNumberFormat="0" applyBorder="0" applyAlignment="0" applyProtection="0"/>
    <xf numFmtId="0" fontId="6" fillId="18" borderId="13" applyNumberFormat="0" applyFont="0" applyAlignment="0" applyProtection="0"/>
    <xf numFmtId="0" fontId="30" fillId="0" borderId="15" applyNumberFormat="0" applyFill="0" applyAlignment="0" applyProtection="0"/>
    <xf numFmtId="0" fontId="31" fillId="9" borderId="16" applyNumberFormat="0" applyAlignment="0" applyProtection="0"/>
    <xf numFmtId="0" fontId="32" fillId="25" borderId="17" applyNumberFormat="0" applyAlignment="0" applyProtection="0"/>
    <xf numFmtId="0" fontId="33" fillId="5" borderId="0" applyNumberFormat="0" applyBorder="0" applyAlignment="0" applyProtection="0"/>
    <xf numFmtId="0" fontId="34" fillId="0" borderId="0"/>
    <xf numFmtId="0" fontId="35" fillId="6" borderId="0" applyNumberFormat="0" applyBorder="0" applyAlignment="0" applyProtection="0"/>
    <xf numFmtId="0" fontId="36" fillId="0" borderId="18" applyNumberFormat="0" applyFill="0" applyAlignment="0" applyProtection="0"/>
    <xf numFmtId="0" fontId="37" fillId="0" borderId="19" applyNumberFormat="0" applyFill="0" applyAlignment="0" applyProtection="0"/>
    <xf numFmtId="0" fontId="38" fillId="0" borderId="20" applyNumberFormat="0" applyFill="0" applyAlignment="0" applyProtection="0"/>
    <xf numFmtId="0" fontId="38" fillId="0" borderId="0" applyNumberFormat="0" applyFill="0" applyBorder="0" applyAlignment="0" applyProtection="0"/>
    <xf numFmtId="0" fontId="39" fillId="25" borderId="16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21" applyNumberFormat="0" applyFill="0" applyAlignment="0" applyProtection="0"/>
  </cellStyleXfs>
  <cellXfs count="157">
    <xf numFmtId="0" fontId="0" fillId="0" borderId="0" xfId="0"/>
    <xf numFmtId="0" fontId="3" fillId="0" borderId="0" xfId="1" applyFont="1"/>
    <xf numFmtId="0" fontId="4" fillId="2" borderId="1" xfId="1" applyFont="1" applyFill="1" applyBorder="1"/>
    <xf numFmtId="0" fontId="2" fillId="3" borderId="1" xfId="1" applyFont="1" applyFill="1" applyBorder="1"/>
    <xf numFmtId="0" fontId="2" fillId="3" borderId="0" xfId="1" applyFont="1" applyFill="1" applyBorder="1"/>
    <xf numFmtId="0" fontId="2" fillId="3" borderId="0" xfId="1" applyFont="1" applyFill="1"/>
    <xf numFmtId="0" fontId="2" fillId="3" borderId="3" xfId="1" applyFont="1" applyFill="1" applyBorder="1"/>
    <xf numFmtId="0" fontId="2" fillId="3" borderId="4" xfId="1" applyFont="1" applyFill="1" applyBorder="1"/>
    <xf numFmtId="164" fontId="2" fillId="3" borderId="4" xfId="3" applyNumberFormat="1" applyFont="1" applyFill="1" applyBorder="1"/>
    <xf numFmtId="0" fontId="2" fillId="3" borderId="5" xfId="1" applyFont="1" applyFill="1" applyBorder="1"/>
    <xf numFmtId="0" fontId="11" fillId="3" borderId="0" xfId="1" applyFont="1" applyFill="1"/>
    <xf numFmtId="0" fontId="11" fillId="3" borderId="1" xfId="1" applyFont="1" applyFill="1" applyBorder="1"/>
    <xf numFmtId="0" fontId="11" fillId="3" borderId="0" xfId="1" applyFont="1" applyFill="1" applyBorder="1"/>
    <xf numFmtId="164" fontId="11" fillId="3" borderId="0" xfId="3" applyNumberFormat="1" applyFont="1" applyFill="1" applyBorder="1"/>
    <xf numFmtId="0" fontId="11" fillId="3" borderId="2" xfId="1" applyFont="1" applyFill="1" applyBorder="1"/>
    <xf numFmtId="0" fontId="11" fillId="3" borderId="1" xfId="1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12" fillId="3" borderId="0" xfId="1" applyFont="1" applyFill="1" applyBorder="1" applyAlignment="1">
      <alignment vertical="center"/>
    </xf>
    <xf numFmtId="164" fontId="13" fillId="0" borderId="0" xfId="3" applyNumberFormat="1" applyFont="1" applyBorder="1" applyAlignment="1"/>
    <xf numFmtId="164" fontId="14" fillId="3" borderId="0" xfId="3" applyNumberFormat="1" applyFont="1" applyFill="1" applyBorder="1" applyAlignment="1">
      <alignment horizontal="left" vertical="center"/>
    </xf>
    <xf numFmtId="0" fontId="11" fillId="3" borderId="2" xfId="1" applyFont="1" applyFill="1" applyBorder="1" applyAlignment="1">
      <alignment horizontal="left" vertical="center"/>
    </xf>
    <xf numFmtId="0" fontId="11" fillId="3" borderId="0" xfId="1" applyFont="1" applyFill="1" applyAlignment="1">
      <alignment vertical="center"/>
    </xf>
    <xf numFmtId="164" fontId="11" fillId="3" borderId="0" xfId="3" applyNumberFormat="1" applyFont="1" applyFill="1" applyBorder="1" applyAlignment="1">
      <alignment vertical="center"/>
    </xf>
    <xf numFmtId="16" fontId="11" fillId="3" borderId="0" xfId="1" applyNumberFormat="1" applyFont="1" applyFill="1" applyBorder="1" applyAlignment="1">
      <alignment vertical="center"/>
    </xf>
    <xf numFmtId="165" fontId="11" fillId="3" borderId="2" xfId="1" applyNumberFormat="1" applyFont="1" applyFill="1" applyBorder="1" applyAlignment="1">
      <alignment horizontal="left" vertical="center"/>
    </xf>
    <xf numFmtId="0" fontId="1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vertical="center"/>
    </xf>
    <xf numFmtId="0" fontId="11" fillId="3" borderId="4" xfId="1" applyFont="1" applyFill="1" applyBorder="1" applyAlignment="1">
      <alignment vertical="center"/>
    </xf>
    <xf numFmtId="164" fontId="11" fillId="3" borderId="4" xfId="3" applyNumberFormat="1" applyFont="1" applyFill="1" applyBorder="1" applyAlignment="1">
      <alignment vertical="center"/>
    </xf>
    <xf numFmtId="39" fontId="11" fillId="3" borderId="5" xfId="3" applyNumberFormat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vertical="center"/>
    </xf>
    <xf numFmtId="0" fontId="2" fillId="3" borderId="10" xfId="1" applyFont="1" applyFill="1" applyBorder="1" applyAlignment="1">
      <alignment vertical="center"/>
    </xf>
    <xf numFmtId="164" fontId="2" fillId="3" borderId="10" xfId="3" applyNumberFormat="1" applyFont="1" applyFill="1" applyBorder="1" applyAlignment="1">
      <alignment vertical="center"/>
    </xf>
    <xf numFmtId="0" fontId="2" fillId="3" borderId="11" xfId="1" applyFont="1" applyFill="1" applyBorder="1" applyAlignment="1">
      <alignment vertical="center"/>
    </xf>
    <xf numFmtId="0" fontId="2" fillId="3" borderId="0" xfId="1" applyFont="1" applyFill="1" applyAlignment="1">
      <alignment vertical="center"/>
    </xf>
    <xf numFmtId="0" fontId="9" fillId="3" borderId="12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 wrapText="1"/>
    </xf>
    <xf numFmtId="164" fontId="9" fillId="3" borderId="12" xfId="3" applyNumberFormat="1" applyFont="1" applyFill="1" applyBorder="1" applyAlignment="1">
      <alignment horizontal="center" vertical="center" wrapText="1"/>
    </xf>
    <xf numFmtId="164" fontId="9" fillId="3" borderId="12" xfId="3" applyNumberFormat="1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 vertical="center"/>
    </xf>
    <xf numFmtId="44" fontId="9" fillId="3" borderId="12" xfId="6" applyFont="1" applyFill="1" applyBorder="1" applyAlignment="1">
      <alignment horizontal="center" vertical="center"/>
    </xf>
    <xf numFmtId="164" fontId="9" fillId="3" borderId="12" xfId="4" applyNumberFormat="1" applyFont="1" applyFill="1" applyBorder="1" applyAlignment="1">
      <alignment vertical="center"/>
    </xf>
    <xf numFmtId="164" fontId="9" fillId="3" borderId="12" xfId="4" applyNumberFormat="1" applyFont="1" applyFill="1" applyBorder="1" applyAlignment="1">
      <alignment horizontal="center" vertical="center"/>
    </xf>
    <xf numFmtId="44" fontId="9" fillId="3" borderId="12" xfId="6" applyFont="1" applyFill="1" applyBorder="1" applyAlignment="1">
      <alignment vertical="center"/>
    </xf>
    <xf numFmtId="44" fontId="17" fillId="3" borderId="0" xfId="6" applyFont="1" applyFill="1" applyAlignment="1">
      <alignment vertical="center"/>
    </xf>
    <xf numFmtId="0" fontId="9" fillId="3" borderId="9" xfId="1" applyFont="1" applyFill="1" applyBorder="1" applyAlignment="1">
      <alignment horizontal="center" vertical="center"/>
    </xf>
    <xf numFmtId="0" fontId="18" fillId="3" borderId="10" xfId="1" applyFont="1" applyFill="1" applyBorder="1" applyAlignment="1">
      <alignment horizontal="center" vertical="center"/>
    </xf>
    <xf numFmtId="0" fontId="17" fillId="3" borderId="0" xfId="1" applyFont="1" applyFill="1" applyAlignment="1">
      <alignment vertic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/>
    <xf numFmtId="0" fontId="2" fillId="3" borderId="7" xfId="1" applyFont="1" applyFill="1" applyBorder="1" applyAlignment="1">
      <alignment horizontal="center"/>
    </xf>
    <xf numFmtId="164" fontId="2" fillId="3" borderId="7" xfId="3" applyNumberFormat="1" applyFont="1" applyFill="1" applyBorder="1"/>
    <xf numFmtId="9" fontId="2" fillId="3" borderId="7" xfId="7" applyFont="1" applyFill="1" applyBorder="1" applyAlignment="1">
      <alignment horizontal="center"/>
    </xf>
    <xf numFmtId="0" fontId="2" fillId="3" borderId="8" xfId="1" applyFont="1" applyFill="1" applyBorder="1"/>
    <xf numFmtId="0" fontId="11" fillId="3" borderId="1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164" fontId="19" fillId="3" borderId="0" xfId="3" applyNumberFormat="1" applyFont="1" applyFill="1" applyBorder="1" applyAlignment="1">
      <alignment vertical="center"/>
    </xf>
    <xf numFmtId="9" fontId="11" fillId="3" borderId="0" xfId="7" applyFont="1" applyFill="1" applyBorder="1" applyAlignment="1">
      <alignment horizontal="center"/>
    </xf>
    <xf numFmtId="164" fontId="11" fillId="3" borderId="0" xfId="1" applyNumberFormat="1" applyFont="1" applyFill="1"/>
    <xf numFmtId="0" fontId="20" fillId="3" borderId="1" xfId="1" quotePrefix="1" applyFont="1" applyFill="1" applyBorder="1" applyAlignment="1">
      <alignment horizontal="left"/>
    </xf>
    <xf numFmtId="0" fontId="20" fillId="3" borderId="0" xfId="1" applyFont="1" applyFill="1" applyBorder="1"/>
    <xf numFmtId="0" fontId="20" fillId="3" borderId="0" xfId="1" applyFont="1" applyFill="1" applyBorder="1" applyAlignment="1">
      <alignment horizontal="center"/>
    </xf>
    <xf numFmtId="164" fontId="20" fillId="3" borderId="0" xfId="3" applyNumberFormat="1" applyFont="1" applyFill="1" applyBorder="1"/>
    <xf numFmtId="9" fontId="20" fillId="3" borderId="0" xfId="7" applyFont="1" applyFill="1" applyBorder="1" applyAlignment="1">
      <alignment horizontal="center"/>
    </xf>
    <xf numFmtId="0" fontId="20" fillId="3" borderId="2" xfId="1" applyFont="1" applyFill="1" applyBorder="1"/>
    <xf numFmtId="0" fontId="20" fillId="3" borderId="0" xfId="1" applyFont="1" applyFill="1"/>
    <xf numFmtId="0" fontId="20" fillId="3" borderId="1" xfId="1" applyFont="1" applyFill="1" applyBorder="1" applyAlignment="1">
      <alignment horizontal="left"/>
    </xf>
    <xf numFmtId="164" fontId="2" fillId="3" borderId="0" xfId="3" applyNumberFormat="1" applyFont="1" applyFill="1" applyBorder="1"/>
    <xf numFmtId="0" fontId="2" fillId="3" borderId="2" xfId="1" applyFont="1" applyFill="1" applyBorder="1"/>
    <xf numFmtId="164" fontId="12" fillId="3" borderId="0" xfId="3" applyNumberFormat="1" applyFont="1" applyFill="1" applyBorder="1" applyAlignment="1"/>
    <xf numFmtId="164" fontId="12" fillId="3" borderId="0" xfId="3" applyNumberFormat="1" applyFont="1" applyFill="1" applyBorder="1" applyAlignment="1">
      <alignment horizontal="center"/>
    </xf>
    <xf numFmtId="164" fontId="12" fillId="3" borderId="2" xfId="3" applyNumberFormat="1" applyFont="1" applyFill="1" applyBorder="1" applyAlignment="1">
      <alignment horizontal="center"/>
    </xf>
    <xf numFmtId="164" fontId="2" fillId="3" borderId="2" xfId="3" applyNumberFormat="1" applyFont="1" applyFill="1" applyBorder="1" applyAlignment="1">
      <alignment horizontal="center"/>
    </xf>
    <xf numFmtId="0" fontId="21" fillId="3" borderId="1" xfId="1" applyFont="1" applyFill="1" applyBorder="1"/>
    <xf numFmtId="0" fontId="21" fillId="3" borderId="0" xfId="1" applyFont="1" applyFill="1" applyBorder="1"/>
    <xf numFmtId="164" fontId="18" fillId="3" borderId="0" xfId="3" applyNumberFormat="1" applyFont="1" applyFill="1" applyBorder="1" applyAlignment="1">
      <alignment horizontal="center"/>
    </xf>
    <xf numFmtId="164" fontId="18" fillId="3" borderId="0" xfId="3" applyNumberFormat="1" applyFont="1" applyFill="1" applyBorder="1" applyAlignment="1"/>
    <xf numFmtId="164" fontId="18" fillId="3" borderId="2" xfId="3" applyNumberFormat="1" applyFont="1" applyFill="1" applyBorder="1" applyAlignment="1">
      <alignment horizontal="center"/>
    </xf>
    <xf numFmtId="0" fontId="22" fillId="3" borderId="0" xfId="1" applyFont="1" applyFill="1"/>
    <xf numFmtId="0" fontId="21" fillId="3" borderId="3" xfId="1" applyFont="1" applyFill="1" applyBorder="1"/>
    <xf numFmtId="0" fontId="21" fillId="3" borderId="4" xfId="1" applyFont="1" applyFill="1" applyBorder="1"/>
    <xf numFmtId="164" fontId="18" fillId="3" borderId="4" xfId="3" applyNumberFormat="1" applyFont="1" applyFill="1" applyBorder="1" applyAlignment="1">
      <alignment horizontal="center"/>
    </xf>
    <xf numFmtId="164" fontId="18" fillId="3" borderId="4" xfId="3" applyNumberFormat="1" applyFont="1" applyFill="1" applyBorder="1" applyAlignment="1"/>
    <xf numFmtId="164" fontId="18" fillId="3" borderId="5" xfId="3" applyNumberFormat="1" applyFont="1" applyFill="1" applyBorder="1" applyAlignment="1">
      <alignment horizontal="center"/>
    </xf>
    <xf numFmtId="164" fontId="2" fillId="3" borderId="0" xfId="3" applyNumberFormat="1" applyFont="1" applyFill="1"/>
    <xf numFmtId="0" fontId="9" fillId="26" borderId="12" xfId="1" applyFont="1" applyFill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/>
    </xf>
    <xf numFmtId="164" fontId="9" fillId="3" borderId="22" xfId="4" applyNumberFormat="1" applyFont="1" applyFill="1" applyBorder="1" applyAlignment="1">
      <alignment horizontal="left" vertical="center"/>
    </xf>
    <xf numFmtId="0" fontId="9" fillId="3" borderId="22" xfId="1" applyFont="1" applyFill="1" applyBorder="1" applyAlignment="1">
      <alignment horizontal="center" vertical="center" wrapText="1"/>
    </xf>
    <xf numFmtId="0" fontId="9" fillId="3" borderId="0" xfId="1" applyFont="1" applyFill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164" fontId="2" fillId="3" borderId="12" xfId="4" applyNumberFormat="1" applyFont="1" applyFill="1" applyBorder="1" applyAlignment="1">
      <alignment vertical="center"/>
    </xf>
    <xf numFmtId="164" fontId="2" fillId="3" borderId="12" xfId="4" applyNumberFormat="1" applyFont="1" applyFill="1" applyBorder="1" applyAlignment="1">
      <alignment horizontal="left" vertical="center"/>
    </xf>
    <xf numFmtId="164" fontId="2" fillId="3" borderId="12" xfId="4" quotePrefix="1" applyNumberFormat="1" applyFont="1" applyFill="1" applyBorder="1" applyAlignment="1">
      <alignment horizontal="left" vertical="center"/>
    </xf>
    <xf numFmtId="9" fontId="2" fillId="3" borderId="12" xfId="5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 wrapText="1"/>
    </xf>
    <xf numFmtId="0" fontId="24" fillId="3" borderId="12" xfId="1" applyFont="1" applyFill="1" applyBorder="1" applyAlignment="1">
      <alignment horizontal="center" vertical="center"/>
    </xf>
    <xf numFmtId="164" fontId="24" fillId="3" borderId="12" xfId="4" applyNumberFormat="1" applyFont="1" applyFill="1" applyBorder="1" applyAlignment="1">
      <alignment vertical="center"/>
    </xf>
    <xf numFmtId="164" fontId="24" fillId="3" borderId="12" xfId="4" applyNumberFormat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center"/>
    </xf>
    <xf numFmtId="0" fontId="21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44" fillId="3" borderId="12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left" vertical="center" wrapText="1"/>
    </xf>
    <xf numFmtId="0" fontId="12" fillId="3" borderId="0" xfId="1" applyFont="1" applyFill="1" applyBorder="1" applyAlignment="1">
      <alignment horizontal="center" vertical="center" wrapText="1"/>
    </xf>
    <xf numFmtId="0" fontId="12" fillId="3" borderId="0" xfId="1" applyFont="1" applyFill="1" applyBorder="1" applyAlignment="1">
      <alignment horizontal="left" vertical="center" wrapText="1"/>
    </xf>
    <xf numFmtId="0" fontId="44" fillId="0" borderId="12" xfId="2" applyFont="1" applyFill="1" applyBorder="1" applyAlignment="1" applyProtection="1">
      <alignment horizontal="center" vertical="center"/>
      <protection locked="0"/>
    </xf>
    <xf numFmtId="0" fontId="14" fillId="3" borderId="0" xfId="1" applyFont="1" applyFill="1" applyBorder="1" applyAlignment="1">
      <alignment vertical="center"/>
    </xf>
    <xf numFmtId="164" fontId="2" fillId="3" borderId="0" xfId="3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horizontal="left" vertical="center" wrapText="1"/>
    </xf>
    <xf numFmtId="0" fontId="43" fillId="3" borderId="12" xfId="1" applyFont="1" applyFill="1" applyBorder="1" applyAlignment="1">
      <alignment horizontal="center" vertical="center" wrapText="1"/>
    </xf>
    <xf numFmtId="164" fontId="9" fillId="26" borderId="22" xfId="4" applyNumberFormat="1" applyFont="1" applyFill="1" applyBorder="1" applyAlignment="1">
      <alignment horizontal="left" vertical="center"/>
    </xf>
    <xf numFmtId="164" fontId="9" fillId="27" borderId="12" xfId="4" applyNumberFormat="1" applyFont="1" applyFill="1" applyBorder="1" applyAlignment="1">
      <alignment vertical="center"/>
    </xf>
    <xf numFmtId="0" fontId="43" fillId="3" borderId="9" xfId="1" applyFont="1" applyFill="1" applyBorder="1" applyAlignment="1">
      <alignment horizontal="center" vertical="center" wrapText="1"/>
    </xf>
    <xf numFmtId="0" fontId="43" fillId="3" borderId="10" xfId="1" applyFont="1" applyFill="1" applyBorder="1" applyAlignment="1">
      <alignment horizontal="center" vertical="center" wrapText="1"/>
    </xf>
    <xf numFmtId="164" fontId="9" fillId="26" borderId="12" xfId="4" applyNumberFormat="1" applyFont="1" applyFill="1" applyBorder="1" applyAlignment="1">
      <alignment horizontal="center" vertical="center"/>
    </xf>
    <xf numFmtId="164" fontId="9" fillId="26" borderId="12" xfId="4" applyNumberFormat="1" applyFont="1" applyFill="1" applyBorder="1" applyAlignment="1">
      <alignment vertical="center"/>
    </xf>
    <xf numFmtId="0" fontId="9" fillId="3" borderId="10" xfId="1" applyFont="1" applyFill="1" applyBorder="1" applyAlignment="1">
      <alignment horizontal="left" vertical="center" wrapText="1"/>
    </xf>
    <xf numFmtId="0" fontId="9" fillId="3" borderId="11" xfId="1" applyFont="1" applyFill="1" applyBorder="1" applyAlignment="1">
      <alignment horizontal="left" vertical="center" wrapText="1"/>
    </xf>
    <xf numFmtId="0" fontId="20" fillId="0" borderId="1" xfId="1" quotePrefix="1" applyFont="1" applyBorder="1" applyAlignment="1">
      <alignment horizontal="left" wrapText="1"/>
    </xf>
    <xf numFmtId="0" fontId="20" fillId="0" borderId="0" xfId="1" quotePrefix="1" applyFont="1" applyBorder="1" applyAlignment="1">
      <alignment horizontal="left" wrapText="1"/>
    </xf>
    <xf numFmtId="0" fontId="20" fillId="0" borderId="2" xfId="1" quotePrefix="1" applyFont="1" applyBorder="1" applyAlignment="1">
      <alignment horizontal="left" wrapText="1"/>
    </xf>
    <xf numFmtId="164" fontId="2" fillId="3" borderId="0" xfId="3" applyNumberFormat="1" applyFont="1" applyFill="1" applyBorder="1" applyAlignment="1">
      <alignment horizont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0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24" fillId="3" borderId="12" xfId="1" applyFont="1" applyFill="1" applyBorder="1" applyAlignment="1">
      <alignment horizontal="center" vertical="center" wrapText="1"/>
    </xf>
    <xf numFmtId="164" fontId="8" fillId="0" borderId="1" xfId="3" applyNumberFormat="1" applyFont="1" applyBorder="1" applyAlignment="1">
      <alignment horizontal="center"/>
    </xf>
    <xf numFmtId="164" fontId="8" fillId="0" borderId="0" xfId="3" applyNumberFormat="1" applyFont="1" applyBorder="1" applyAlignment="1">
      <alignment horizontal="center"/>
    </xf>
    <xf numFmtId="164" fontId="8" fillId="0" borderId="2" xfId="3" applyNumberFormat="1" applyFont="1" applyBorder="1" applyAlignment="1">
      <alignment horizontal="center"/>
    </xf>
    <xf numFmtId="164" fontId="9" fillId="3" borderId="0" xfId="3" applyNumberFormat="1" applyFont="1" applyFill="1" applyBorder="1" applyAlignment="1">
      <alignment horizontal="center"/>
    </xf>
    <xf numFmtId="164" fontId="9" fillId="3" borderId="2" xfId="3" applyNumberFormat="1" applyFont="1" applyFill="1" applyBorder="1" applyAlignment="1">
      <alignment horizontal="center"/>
    </xf>
    <xf numFmtId="0" fontId="10" fillId="3" borderId="6" xfId="1" applyFont="1" applyFill="1" applyBorder="1" applyAlignment="1">
      <alignment horizontal="center"/>
    </xf>
    <xf numFmtId="0" fontId="10" fillId="3" borderId="7" xfId="1" applyFont="1" applyFill="1" applyBorder="1" applyAlignment="1">
      <alignment horizontal="center"/>
    </xf>
    <xf numFmtId="0" fontId="10" fillId="3" borderId="8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left" vertical="center"/>
    </xf>
    <xf numFmtId="44" fontId="9" fillId="3" borderId="9" xfId="6" applyFont="1" applyFill="1" applyBorder="1" applyAlignment="1">
      <alignment horizontal="center" vertical="center"/>
    </xf>
    <xf numFmtId="44" fontId="9" fillId="3" borderId="10" xfId="6" applyFont="1" applyFill="1" applyBorder="1" applyAlignment="1">
      <alignment horizontal="center" vertical="center"/>
    </xf>
    <xf numFmtId="44" fontId="9" fillId="3" borderId="11" xfId="6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left" vertical="center" wrapText="1"/>
    </xf>
    <xf numFmtId="0" fontId="12" fillId="3" borderId="0" xfId="1" quotePrefix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5" fillId="2" borderId="0" xfId="2" applyNumberFormat="1" applyFont="1" applyFill="1" applyBorder="1" applyAlignment="1" applyProtection="1">
      <alignment horizontal="center"/>
      <protection locked="0"/>
    </xf>
    <xf numFmtId="49" fontId="5" fillId="2" borderId="2" xfId="2" applyNumberFormat="1" applyFont="1" applyFill="1" applyBorder="1" applyAlignment="1" applyProtection="1">
      <alignment horizontal="center"/>
      <protection locked="0"/>
    </xf>
    <xf numFmtId="164" fontId="4" fillId="2" borderId="1" xfId="3" applyNumberFormat="1" applyFont="1" applyFill="1" applyBorder="1" applyAlignment="1">
      <alignment horizontal="center"/>
    </xf>
    <xf numFmtId="164" fontId="4" fillId="2" borderId="0" xfId="3" applyNumberFormat="1" applyFont="1" applyFill="1" applyBorder="1" applyAlignment="1">
      <alignment horizontal="center"/>
    </xf>
    <xf numFmtId="164" fontId="4" fillId="2" borderId="2" xfId="3" applyNumberFormat="1" applyFont="1" applyFill="1" applyBorder="1" applyAlignment="1">
      <alignment horizontal="center"/>
    </xf>
    <xf numFmtId="164" fontId="7" fillId="2" borderId="1" xfId="3" applyNumberFormat="1" applyFont="1" applyFill="1" applyBorder="1" applyAlignment="1">
      <alignment horizontal="center"/>
    </xf>
    <xf numFmtId="164" fontId="7" fillId="2" borderId="0" xfId="3" applyNumberFormat="1" applyFont="1" applyFill="1" applyBorder="1" applyAlignment="1">
      <alignment horizontal="center"/>
    </xf>
    <xf numFmtId="164" fontId="7" fillId="2" borderId="2" xfId="3" applyNumberFormat="1" applyFont="1" applyFill="1" applyBorder="1" applyAlignment="1">
      <alignment horizontal="center"/>
    </xf>
    <xf numFmtId="164" fontId="11" fillId="3" borderId="0" xfId="1" applyNumberFormat="1" applyFont="1" applyFill="1" applyBorder="1"/>
    <xf numFmtId="164" fontId="20" fillId="3" borderId="0" xfId="1" applyNumberFormat="1" applyFont="1" applyFill="1" applyBorder="1"/>
  </cellXfs>
  <cellStyles count="68">
    <cellStyle name="20% - アクセント 1" xfId="8"/>
    <cellStyle name="20% - アクセント 2" xfId="9"/>
    <cellStyle name="20% - アクセント 3" xfId="10"/>
    <cellStyle name="20% - アクセント 4" xfId="11"/>
    <cellStyle name="20% - アクセント 5" xfId="12"/>
    <cellStyle name="20% - アクセント 6" xfId="13"/>
    <cellStyle name="40% - アクセント 1" xfId="14"/>
    <cellStyle name="40% - アクセント 2" xfId="15"/>
    <cellStyle name="40% - アクセント 3" xfId="16"/>
    <cellStyle name="40% - アクセント 4" xfId="17"/>
    <cellStyle name="40% - アクセント 5" xfId="18"/>
    <cellStyle name="40% - アクセント 6" xfId="19"/>
    <cellStyle name="60% - アクセント 1" xfId="20"/>
    <cellStyle name="60% - アクセント 2" xfId="21"/>
    <cellStyle name="60% - アクセント 3" xfId="22"/>
    <cellStyle name="60% - アクセント 4" xfId="23"/>
    <cellStyle name="60% - アクセント 5" xfId="24"/>
    <cellStyle name="60% - アクセント 6" xfId="25"/>
    <cellStyle name="Comma 2" xfId="3"/>
    <cellStyle name="Comma 3" xfId="4"/>
    <cellStyle name="Comma 4" xfId="26"/>
    <cellStyle name="Comma 5" xfId="27"/>
    <cellStyle name="Comma 6" xfId="28"/>
    <cellStyle name="Currency 2" xfId="29"/>
    <cellStyle name="Currency 3" xfId="6"/>
    <cellStyle name="Normal" xfId="0" builtinId="0"/>
    <cellStyle name="Normal 2" xfId="1"/>
    <cellStyle name="Normal 2 6" xfId="30"/>
    <cellStyle name="Normal 3" xfId="31"/>
    <cellStyle name="Normal 4" xfId="32"/>
    <cellStyle name="Normal 5" xfId="33"/>
    <cellStyle name="Normal 6" xfId="34"/>
    <cellStyle name="Normal 7" xfId="35"/>
    <cellStyle name="Normal 7 3" xfId="36"/>
    <cellStyle name="Normal 8" xfId="37"/>
    <cellStyle name="Note 2" xfId="38"/>
    <cellStyle name="Percent 2" xfId="7"/>
    <cellStyle name="Percent 2 2" xfId="5"/>
    <cellStyle name="Percent 2 2 2" xfId="39"/>
    <cellStyle name="Percent 3" xfId="40"/>
    <cellStyle name="Percent 4" xfId="41"/>
    <cellStyle name="Percent 5" xfId="42"/>
    <cellStyle name="Percent 6" xfId="43"/>
    <cellStyle name="Style 1" xfId="2"/>
    <cellStyle name="アクセント 1" xfId="44"/>
    <cellStyle name="アクセント 2" xfId="45"/>
    <cellStyle name="アクセント 3" xfId="46"/>
    <cellStyle name="アクセント 4" xfId="47"/>
    <cellStyle name="アクセント 5" xfId="48"/>
    <cellStyle name="アクセント 6" xfId="49"/>
    <cellStyle name="タイトル" xfId="50"/>
    <cellStyle name="チェック セル" xfId="51"/>
    <cellStyle name="どちらでもない" xfId="52"/>
    <cellStyle name="メモ" xfId="53"/>
    <cellStyle name="リンク セル" xfId="54"/>
    <cellStyle name="入力" xfId="55"/>
    <cellStyle name="出力" xfId="56"/>
    <cellStyle name="悪い" xfId="57"/>
    <cellStyle name="標準_P1020 220V 8月 ETD" xfId="58"/>
    <cellStyle name="良い" xfId="59"/>
    <cellStyle name="見出し 1" xfId="60"/>
    <cellStyle name="見出し 2" xfId="61"/>
    <cellStyle name="見出し 3" xfId="62"/>
    <cellStyle name="見出し 4" xfId="63"/>
    <cellStyle name="計算" xfId="64"/>
    <cellStyle name="説明文" xfId="65"/>
    <cellStyle name="警告文" xfId="66"/>
    <cellStyle name="集計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62</xdr:row>
      <xdr:rowOff>47625</xdr:rowOff>
    </xdr:from>
    <xdr:to>
      <xdr:col>12</xdr:col>
      <xdr:colOff>847725</xdr:colOff>
      <xdr:row>73</xdr:row>
      <xdr:rowOff>171450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5429250" y="12649200"/>
          <a:ext cx="4781550" cy="1962150"/>
          <a:chOff x="2152650" y="8153217"/>
          <a:chExt cx="4533900" cy="1924416"/>
        </a:xfrm>
      </xdr:grpSpPr>
      <xdr:grpSp>
        <xdr:nvGrpSpPr>
          <xdr:cNvPr id="3" name="Group 1"/>
          <xdr:cNvGrpSpPr>
            <a:grpSpLocks/>
          </xdr:cNvGrpSpPr>
        </xdr:nvGrpSpPr>
        <xdr:grpSpPr bwMode="auto">
          <a:xfrm>
            <a:off x="2152652" y="8153401"/>
            <a:ext cx="1357342" cy="1924049"/>
            <a:chOff x="7400925" y="12954007"/>
            <a:chExt cx="1414373" cy="1694424"/>
          </a:xfrm>
        </xdr:grpSpPr>
        <xdr:sp macro="" textlink="">
          <xdr:nvSpPr>
            <xdr:cNvPr id="10" name="Text Box 33"/>
            <xdr:cNvSpPr txBox="1">
              <a:spLocks noChangeArrowheads="1"/>
            </xdr:cNvSpPr>
          </xdr:nvSpPr>
          <xdr:spPr bwMode="auto">
            <a:xfrm>
              <a:off x="7400923" y="12953845"/>
              <a:ext cx="1416350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APPROVED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11" name="Text Box 34"/>
            <xdr:cNvSpPr txBox="1">
              <a:spLocks noChangeArrowheads="1"/>
            </xdr:cNvSpPr>
          </xdr:nvSpPr>
          <xdr:spPr bwMode="auto">
            <a:xfrm>
              <a:off x="7400923" y="14319515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4" name="Group 4"/>
          <xdr:cNvGrpSpPr>
            <a:grpSpLocks/>
          </xdr:cNvGrpSpPr>
        </xdr:nvGrpSpPr>
        <xdr:grpSpPr bwMode="auto">
          <a:xfrm>
            <a:off x="3745643" y="8153399"/>
            <a:ext cx="1357342" cy="1924050"/>
            <a:chOff x="7403499" y="12954168"/>
            <a:chExt cx="1414373" cy="1694425"/>
          </a:xfrm>
        </xdr:grpSpPr>
        <xdr:sp macro="" textlink="">
          <xdr:nvSpPr>
            <xdr:cNvPr id="8" name="Text Box 33"/>
            <xdr:cNvSpPr txBox="1">
              <a:spLocks noChangeArrowheads="1"/>
            </xdr:cNvSpPr>
          </xdr:nvSpPr>
          <xdr:spPr bwMode="auto">
            <a:xfrm>
              <a:off x="7402449" y="12954007"/>
              <a:ext cx="1416350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CHECKED</a:t>
              </a:r>
              <a:r>
                <a:rPr lang="en-US" sz="1000" b="1" i="0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9" name="Text Box 34"/>
            <xdr:cNvSpPr txBox="1">
              <a:spLocks noChangeArrowheads="1"/>
            </xdr:cNvSpPr>
          </xdr:nvSpPr>
          <xdr:spPr bwMode="auto">
            <a:xfrm>
              <a:off x="7401084" y="14319677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5" name="Group 7"/>
          <xdr:cNvGrpSpPr>
            <a:grpSpLocks/>
          </xdr:cNvGrpSpPr>
        </xdr:nvGrpSpPr>
        <xdr:grpSpPr bwMode="auto">
          <a:xfrm>
            <a:off x="5329210" y="8153399"/>
            <a:ext cx="1357342" cy="1924050"/>
            <a:chOff x="7405777" y="12954168"/>
            <a:chExt cx="1414373" cy="1694425"/>
          </a:xfrm>
        </xdr:grpSpPr>
        <xdr:sp macro="" textlink="">
          <xdr:nvSpPr>
            <xdr:cNvPr id="6" name="Text Box 33"/>
            <xdr:cNvSpPr txBox="1">
              <a:spLocks noChangeArrowheads="1"/>
            </xdr:cNvSpPr>
          </xdr:nvSpPr>
          <xdr:spPr bwMode="auto">
            <a:xfrm>
              <a:off x="7403798" y="12954007"/>
              <a:ext cx="1416350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PREPARED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7" name="Text Box 34"/>
            <xdr:cNvSpPr txBox="1">
              <a:spLocks noChangeArrowheads="1"/>
            </xdr:cNvSpPr>
          </xdr:nvSpPr>
          <xdr:spPr bwMode="auto">
            <a:xfrm>
              <a:off x="7400843" y="14319677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85725</xdr:colOff>
      <xdr:row>62</xdr:row>
      <xdr:rowOff>47625</xdr:rowOff>
    </xdr:from>
    <xdr:to>
      <xdr:col>12</xdr:col>
      <xdr:colOff>847725</xdr:colOff>
      <xdr:row>73</xdr:row>
      <xdr:rowOff>171450</xdr:rowOff>
    </xdr:to>
    <xdr:grpSp>
      <xdr:nvGrpSpPr>
        <xdr:cNvPr id="12" name="Group 1"/>
        <xdr:cNvGrpSpPr>
          <a:grpSpLocks/>
        </xdr:cNvGrpSpPr>
      </xdr:nvGrpSpPr>
      <xdr:grpSpPr bwMode="auto">
        <a:xfrm>
          <a:off x="5429250" y="12649200"/>
          <a:ext cx="4781550" cy="1962150"/>
          <a:chOff x="2152650" y="8153217"/>
          <a:chExt cx="4533900" cy="1924416"/>
        </a:xfrm>
      </xdr:grpSpPr>
      <xdr:grpSp>
        <xdr:nvGrpSpPr>
          <xdr:cNvPr id="13" name="Group 1"/>
          <xdr:cNvGrpSpPr>
            <a:grpSpLocks/>
          </xdr:cNvGrpSpPr>
        </xdr:nvGrpSpPr>
        <xdr:grpSpPr bwMode="auto">
          <a:xfrm>
            <a:off x="2152649" y="8153219"/>
            <a:ext cx="1362075" cy="1924416"/>
            <a:chOff x="7400923" y="12953845"/>
            <a:chExt cx="1419305" cy="1694747"/>
          </a:xfrm>
        </xdr:grpSpPr>
        <xdr:sp macro="" textlink="">
          <xdr:nvSpPr>
            <xdr:cNvPr id="20" name="Text Box 33"/>
            <xdr:cNvSpPr txBox="1">
              <a:spLocks noChangeArrowheads="1"/>
            </xdr:cNvSpPr>
          </xdr:nvSpPr>
          <xdr:spPr bwMode="auto">
            <a:xfrm>
              <a:off x="7400924" y="12953843"/>
              <a:ext cx="1416349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APPROVED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21" name="Text Box 34"/>
            <xdr:cNvSpPr txBox="1">
              <a:spLocks noChangeArrowheads="1"/>
            </xdr:cNvSpPr>
          </xdr:nvSpPr>
          <xdr:spPr bwMode="auto">
            <a:xfrm>
              <a:off x="7400923" y="14319515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" name="Group 4"/>
          <xdr:cNvGrpSpPr>
            <a:grpSpLocks/>
          </xdr:cNvGrpSpPr>
        </xdr:nvGrpSpPr>
        <xdr:grpSpPr bwMode="auto">
          <a:xfrm>
            <a:off x="3743324" y="8153219"/>
            <a:ext cx="1362075" cy="1924416"/>
            <a:chOff x="7401084" y="12954007"/>
            <a:chExt cx="1419305" cy="1694747"/>
          </a:xfrm>
        </xdr:grpSpPr>
        <xdr:sp macro="" textlink="">
          <xdr:nvSpPr>
            <xdr:cNvPr id="18" name="Text Box 33"/>
            <xdr:cNvSpPr txBox="1">
              <a:spLocks noChangeArrowheads="1"/>
            </xdr:cNvSpPr>
          </xdr:nvSpPr>
          <xdr:spPr bwMode="auto">
            <a:xfrm>
              <a:off x="7412152" y="12954005"/>
              <a:ext cx="1396947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CHECKED</a:t>
              </a:r>
              <a:r>
                <a:rPr lang="en-US" sz="1000" b="1" i="0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19" name="Text Box 34"/>
            <xdr:cNvSpPr txBox="1">
              <a:spLocks noChangeArrowheads="1"/>
            </xdr:cNvSpPr>
          </xdr:nvSpPr>
          <xdr:spPr bwMode="auto">
            <a:xfrm>
              <a:off x="7401084" y="14319677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5" name="Group 7"/>
          <xdr:cNvGrpSpPr>
            <a:grpSpLocks/>
          </xdr:cNvGrpSpPr>
        </xdr:nvGrpSpPr>
        <xdr:grpSpPr bwMode="auto">
          <a:xfrm>
            <a:off x="5324474" y="8153219"/>
            <a:ext cx="1362075" cy="1924416"/>
            <a:chOff x="7400843" y="12954007"/>
            <a:chExt cx="1419305" cy="1694747"/>
          </a:xfrm>
        </xdr:grpSpPr>
        <xdr:sp macro="" textlink="">
          <xdr:nvSpPr>
            <xdr:cNvPr id="16" name="Text Box 33"/>
            <xdr:cNvSpPr txBox="1">
              <a:spLocks noChangeArrowheads="1"/>
            </xdr:cNvSpPr>
          </xdr:nvSpPr>
          <xdr:spPr bwMode="auto">
            <a:xfrm>
              <a:off x="7403800" y="12954005"/>
              <a:ext cx="1416349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PREPARED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17" name="Text Box 34"/>
            <xdr:cNvSpPr txBox="1">
              <a:spLocks noChangeArrowheads="1"/>
            </xdr:cNvSpPr>
          </xdr:nvSpPr>
          <xdr:spPr bwMode="auto">
            <a:xfrm>
              <a:off x="7400843" y="14319677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85725</xdr:colOff>
      <xdr:row>62</xdr:row>
      <xdr:rowOff>47625</xdr:rowOff>
    </xdr:from>
    <xdr:to>
      <xdr:col>12</xdr:col>
      <xdr:colOff>847725</xdr:colOff>
      <xdr:row>73</xdr:row>
      <xdr:rowOff>171450</xdr:rowOff>
    </xdr:to>
    <xdr:grpSp>
      <xdr:nvGrpSpPr>
        <xdr:cNvPr id="22" name="Group 1"/>
        <xdr:cNvGrpSpPr>
          <a:grpSpLocks/>
        </xdr:cNvGrpSpPr>
      </xdr:nvGrpSpPr>
      <xdr:grpSpPr bwMode="auto">
        <a:xfrm>
          <a:off x="5429250" y="12649200"/>
          <a:ext cx="4781550" cy="1962150"/>
          <a:chOff x="2152650" y="8153217"/>
          <a:chExt cx="4533900" cy="1924416"/>
        </a:xfrm>
      </xdr:grpSpPr>
      <xdr:grpSp>
        <xdr:nvGrpSpPr>
          <xdr:cNvPr id="23" name="Group 1"/>
          <xdr:cNvGrpSpPr>
            <a:grpSpLocks/>
          </xdr:cNvGrpSpPr>
        </xdr:nvGrpSpPr>
        <xdr:grpSpPr bwMode="auto">
          <a:xfrm>
            <a:off x="2152649" y="8153219"/>
            <a:ext cx="1362075" cy="1924416"/>
            <a:chOff x="7400923" y="12953845"/>
            <a:chExt cx="1419305" cy="1694747"/>
          </a:xfrm>
        </xdr:grpSpPr>
        <xdr:sp macro="" textlink="">
          <xdr:nvSpPr>
            <xdr:cNvPr id="30" name="Text Box 33"/>
            <xdr:cNvSpPr txBox="1">
              <a:spLocks noChangeArrowheads="1"/>
            </xdr:cNvSpPr>
          </xdr:nvSpPr>
          <xdr:spPr bwMode="auto">
            <a:xfrm>
              <a:off x="7400924" y="12953843"/>
              <a:ext cx="1416349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APPROVED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31" name="Text Box 34"/>
            <xdr:cNvSpPr txBox="1">
              <a:spLocks noChangeArrowheads="1"/>
            </xdr:cNvSpPr>
          </xdr:nvSpPr>
          <xdr:spPr bwMode="auto">
            <a:xfrm>
              <a:off x="7400923" y="14319515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4" name="Group 4"/>
          <xdr:cNvGrpSpPr>
            <a:grpSpLocks/>
          </xdr:cNvGrpSpPr>
        </xdr:nvGrpSpPr>
        <xdr:grpSpPr bwMode="auto">
          <a:xfrm>
            <a:off x="3743324" y="8153219"/>
            <a:ext cx="1362075" cy="1924416"/>
            <a:chOff x="7401084" y="12954007"/>
            <a:chExt cx="1419305" cy="1694747"/>
          </a:xfrm>
        </xdr:grpSpPr>
        <xdr:sp macro="" textlink="">
          <xdr:nvSpPr>
            <xdr:cNvPr id="28" name="Text Box 33"/>
            <xdr:cNvSpPr txBox="1">
              <a:spLocks noChangeArrowheads="1"/>
            </xdr:cNvSpPr>
          </xdr:nvSpPr>
          <xdr:spPr bwMode="auto">
            <a:xfrm>
              <a:off x="7412152" y="12954005"/>
              <a:ext cx="1396947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CHECKED</a:t>
              </a:r>
              <a:r>
                <a:rPr lang="en-US" sz="1000" b="1" i="0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29" name="Text Box 34"/>
            <xdr:cNvSpPr txBox="1">
              <a:spLocks noChangeArrowheads="1"/>
            </xdr:cNvSpPr>
          </xdr:nvSpPr>
          <xdr:spPr bwMode="auto">
            <a:xfrm>
              <a:off x="7401084" y="14319677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5" name="Group 7"/>
          <xdr:cNvGrpSpPr>
            <a:grpSpLocks/>
          </xdr:cNvGrpSpPr>
        </xdr:nvGrpSpPr>
        <xdr:grpSpPr bwMode="auto">
          <a:xfrm>
            <a:off x="5324474" y="8153219"/>
            <a:ext cx="1362075" cy="1924416"/>
            <a:chOff x="7400843" y="12954007"/>
            <a:chExt cx="1419305" cy="1694747"/>
          </a:xfrm>
        </xdr:grpSpPr>
        <xdr:sp macro="" textlink="">
          <xdr:nvSpPr>
            <xdr:cNvPr id="26" name="Text Box 33"/>
            <xdr:cNvSpPr txBox="1">
              <a:spLocks noChangeArrowheads="1"/>
            </xdr:cNvSpPr>
          </xdr:nvSpPr>
          <xdr:spPr bwMode="auto">
            <a:xfrm>
              <a:off x="7403800" y="12954005"/>
              <a:ext cx="1416349" cy="136567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ctr" rtl="1">
                <a:defRPr sz="1000"/>
              </a:pPr>
              <a:r>
                <a:rPr lang="en-US" sz="1000" b="1" i="0" strike="noStrike">
                  <a:solidFill>
                    <a:srgbClr val="0000FF"/>
                  </a:solidFill>
                  <a:latin typeface="Arial"/>
                  <a:cs typeface="Arial"/>
                </a:rPr>
                <a:t>PREPARED BY</a:t>
              </a:r>
              <a:endParaRPr lang="en-US" sz="1000" b="0" i="0" strike="noStrike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27" name="Text Box 34"/>
            <xdr:cNvSpPr txBox="1">
              <a:spLocks noChangeArrowheads="1"/>
            </xdr:cNvSpPr>
          </xdr:nvSpPr>
          <xdr:spPr bwMode="auto">
            <a:xfrm>
              <a:off x="7400843" y="14319677"/>
              <a:ext cx="1419305" cy="32907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01021013f135\g\DOCUME~1\huyent\LOCALS~1\Temp\notes2CBB50\huyenTT\General%20debit\CN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FF/DEBIT%20NOTE-YUNAS%20AFF%20T3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FF/LONGHAITV%2018-03-KVP-YUNAS%20OFF%20-CH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FF/LONGHAI-TV%202018-03%20TAISHODO%20YUNAS%20OFF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FF/MS%20PHUONG%20T3-2018%20%20MIZUHO%20YUNAS%20OF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FF/MS%20PHUONG%20T3-2018%20HITACHI%20OFF%20YUNA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AST/DEBIT%20NOTE-FAST%20T3-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M7.08"/>
      <sheetName val="EX7.08"/>
      <sheetName val="Sheet1"/>
    </sheetNames>
    <sheetDataSet>
      <sheetData sheetId="0" refreshError="1"/>
      <sheetData sheetId="1" refreshError="1"/>
      <sheetData sheetId="2">
        <row r="3">
          <cell r="D3" t="b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N"/>
    </sheetNames>
    <sheetDataSet>
      <sheetData sheetId="0">
        <row r="22">
          <cell r="I22">
            <v>15400000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N"/>
      <sheetName val="att list "/>
    </sheetNames>
    <sheetDataSet>
      <sheetData sheetId="0">
        <row r="18">
          <cell r="H18">
            <v>4165000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N"/>
      <sheetName val="att list"/>
      <sheetName val="BTB"/>
    </sheetNames>
    <sheetDataSet>
      <sheetData sheetId="0" refreshError="1"/>
      <sheetData sheetId="1">
        <row r="23">
          <cell r="L23">
            <v>780000</v>
          </cell>
        </row>
      </sheetData>
      <sheetData sheetId="2">
        <row r="28">
          <cell r="H28">
            <v>2604817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N"/>
      <sheetName val="att list"/>
    </sheetNames>
    <sheetDataSet>
      <sheetData sheetId="0">
        <row r="18">
          <cell r="H18">
            <v>1560000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N"/>
      <sheetName val="att list"/>
      <sheetName val="Sheet1"/>
    </sheetNames>
    <sheetDataSet>
      <sheetData sheetId="0">
        <row r="18">
          <cell r="H18">
            <v>1570000</v>
          </cell>
        </row>
      </sheetData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N"/>
    </sheetNames>
    <sheetDataSet>
      <sheetData sheetId="0">
        <row r="25">
          <cell r="I25">
            <v>356295000</v>
          </cell>
        </row>
        <row r="32">
          <cell r="L32">
            <v>233007317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view="pageBreakPreview" topLeftCell="A17" workbookViewId="0">
      <selection activeCell="K27" sqref="K27"/>
    </sheetView>
  </sheetViews>
  <sheetFormatPr defaultRowHeight="12.75"/>
  <cols>
    <col min="1" max="1" width="2.7109375" style="5" customWidth="1"/>
    <col min="2" max="2" width="14.7109375" style="5" customWidth="1"/>
    <col min="3" max="3" width="1" style="5" hidden="1" customWidth="1"/>
    <col min="4" max="4" width="9.140625" style="5"/>
    <col min="5" max="5" width="6.140625" style="5" bestFit="1" customWidth="1"/>
    <col min="6" max="6" width="47.42578125" style="104" customWidth="1"/>
    <col min="7" max="7" width="7.28515625" style="84" customWidth="1"/>
    <col min="8" max="8" width="5.7109375" style="84" customWidth="1"/>
    <col min="9" max="9" width="12.42578125" style="84" customWidth="1"/>
    <col min="10" max="10" width="6.140625" style="5" customWidth="1"/>
    <col min="11" max="11" width="15.28515625" style="5" customWidth="1"/>
    <col min="12" max="13" width="13.42578125" style="5" customWidth="1"/>
    <col min="14" max="18" width="9.140625" style="5"/>
    <col min="19" max="19" width="10.85546875" style="5" bestFit="1" customWidth="1"/>
    <col min="20" max="16384" width="9.140625" style="5"/>
  </cols>
  <sheetData>
    <row r="1" spans="1:13" s="1" customFormat="1" ht="20.25" customHeight="1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6"/>
    </row>
    <row r="2" spans="1:13" s="1" customFormat="1" ht="15.75" customHeight="1">
      <c r="A2" s="2"/>
      <c r="B2" s="147" t="s">
        <v>1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s="1" customFormat="1" ht="15.75" customHeight="1">
      <c r="A3" s="149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1"/>
    </row>
    <row r="4" spans="1:13" s="1" customFormat="1" ht="15.75" customHeight="1">
      <c r="A4" s="149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s="1" customFormat="1" ht="15.75" customHeight="1">
      <c r="A5" s="152" t="s">
        <v>4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4"/>
    </row>
    <row r="6" spans="1:13" s="1" customFormat="1" ht="18" customHeight="1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2"/>
    </row>
    <row r="7" spans="1:13" ht="6" customHeight="1">
      <c r="A7" s="3"/>
      <c r="B7" s="4"/>
      <c r="C7" s="4"/>
      <c r="D7" s="4"/>
      <c r="E7" s="4"/>
      <c r="F7" s="99"/>
      <c r="G7" s="133"/>
      <c r="H7" s="133"/>
      <c r="I7" s="133"/>
      <c r="J7" s="133"/>
      <c r="K7" s="133"/>
      <c r="L7" s="133"/>
      <c r="M7" s="134"/>
    </row>
    <row r="8" spans="1:13" ht="9" customHeight="1">
      <c r="A8" s="6"/>
      <c r="B8" s="7"/>
      <c r="C8" s="7"/>
      <c r="D8" s="7"/>
      <c r="E8" s="7"/>
      <c r="F8" s="100"/>
      <c r="G8" s="8"/>
      <c r="H8" s="8"/>
      <c r="I8" s="8"/>
      <c r="J8" s="7"/>
      <c r="K8" s="7"/>
      <c r="L8" s="7"/>
      <c r="M8" s="9"/>
    </row>
    <row r="9" spans="1:13" s="10" customFormat="1" ht="30.75" customHeight="1">
      <c r="A9" s="135" t="s">
        <v>5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7"/>
    </row>
    <row r="10" spans="1:13" s="10" customFormat="1" ht="10.5" customHeight="1">
      <c r="A10" s="11"/>
      <c r="B10" s="12"/>
      <c r="C10" s="12"/>
      <c r="D10" s="12"/>
      <c r="E10" s="12"/>
      <c r="F10" s="55"/>
      <c r="G10" s="13"/>
      <c r="H10" s="13"/>
      <c r="I10" s="13"/>
      <c r="J10" s="12"/>
      <c r="K10" s="12"/>
      <c r="L10" s="12"/>
      <c r="M10" s="14"/>
    </row>
    <row r="11" spans="1:13" s="21" customFormat="1" ht="15.75" customHeight="1">
      <c r="A11" s="15"/>
      <c r="B11" s="16" t="s">
        <v>6</v>
      </c>
      <c r="C11" s="17"/>
      <c r="D11" s="18" t="s">
        <v>7</v>
      </c>
      <c r="E11" s="16"/>
      <c r="F11" s="101"/>
      <c r="G11" s="17"/>
      <c r="H11" s="17"/>
      <c r="I11" s="17"/>
      <c r="J11" s="19" t="s">
        <v>8</v>
      </c>
      <c r="K11" s="16"/>
      <c r="L11" s="110" t="s">
        <v>47</v>
      </c>
      <c r="M11" s="20"/>
    </row>
    <row r="12" spans="1:13" s="21" customFormat="1" ht="27" customHeight="1">
      <c r="A12" s="15"/>
      <c r="B12" s="16" t="s">
        <v>9</v>
      </c>
      <c r="C12" s="142" t="s">
        <v>10</v>
      </c>
      <c r="D12" s="142"/>
      <c r="E12" s="142"/>
      <c r="F12" s="142"/>
      <c r="G12" s="112"/>
      <c r="H12" s="112"/>
      <c r="I12" s="112"/>
      <c r="J12" s="22" t="s">
        <v>11</v>
      </c>
      <c r="K12" s="16"/>
      <c r="L12" s="23"/>
      <c r="M12" s="24"/>
    </row>
    <row r="13" spans="1:13" s="21" customFormat="1" ht="15.75" customHeight="1">
      <c r="A13" s="15"/>
      <c r="B13" s="16" t="s">
        <v>12</v>
      </c>
      <c r="C13" s="143" t="s">
        <v>13</v>
      </c>
      <c r="D13" s="143"/>
      <c r="E13" s="143"/>
      <c r="F13" s="143"/>
      <c r="G13" s="107"/>
      <c r="H13" s="107"/>
      <c r="I13" s="107"/>
      <c r="J13" s="22" t="s">
        <v>14</v>
      </c>
      <c r="K13" s="16"/>
      <c r="L13" s="16"/>
      <c r="M13" s="25" t="s">
        <v>15</v>
      </c>
    </row>
    <row r="14" spans="1:13" s="21" customFormat="1" ht="15" customHeight="1">
      <c r="A14" s="15"/>
      <c r="B14" s="16" t="s">
        <v>16</v>
      </c>
      <c r="C14" s="108"/>
      <c r="D14" s="108"/>
      <c r="E14" s="108"/>
      <c r="F14" s="108"/>
      <c r="G14" s="108"/>
      <c r="H14" s="108"/>
      <c r="I14" s="108"/>
      <c r="J14" s="22" t="s">
        <v>17</v>
      </c>
      <c r="K14" s="16"/>
      <c r="L14" s="16"/>
      <c r="M14" s="20"/>
    </row>
    <row r="15" spans="1:13" s="21" customFormat="1" ht="15.75" customHeight="1">
      <c r="A15" s="26"/>
      <c r="B15" s="27" t="s">
        <v>18</v>
      </c>
      <c r="C15" s="106"/>
      <c r="D15" s="106"/>
      <c r="E15" s="106"/>
      <c r="F15" s="106"/>
      <c r="G15" s="106"/>
      <c r="H15" s="106"/>
      <c r="I15" s="106"/>
      <c r="J15" s="28" t="s">
        <v>19</v>
      </c>
      <c r="K15" s="16"/>
      <c r="L15" s="27"/>
      <c r="M15" s="29"/>
    </row>
    <row r="16" spans="1:13" s="34" customFormat="1" ht="12.75" customHeight="1">
      <c r="A16" s="30"/>
      <c r="B16" s="31"/>
      <c r="C16" s="138"/>
      <c r="D16" s="138"/>
      <c r="E16" s="138"/>
      <c r="F16" s="138"/>
      <c r="G16" s="138"/>
      <c r="H16" s="138"/>
      <c r="I16" s="32"/>
      <c r="J16" s="31"/>
      <c r="K16" s="31"/>
      <c r="L16" s="31"/>
      <c r="M16" s="33"/>
    </row>
    <row r="17" spans="1:19" s="39" customFormat="1" ht="60" customHeight="1">
      <c r="A17" s="35" t="s">
        <v>20</v>
      </c>
      <c r="B17" s="35" t="s">
        <v>21</v>
      </c>
      <c r="C17" s="36" t="s">
        <v>22</v>
      </c>
      <c r="D17" s="35" t="s">
        <v>23</v>
      </c>
      <c r="E17" s="35" t="s">
        <v>24</v>
      </c>
      <c r="F17" s="85" t="s">
        <v>39</v>
      </c>
      <c r="G17" s="37" t="s">
        <v>25</v>
      </c>
      <c r="H17" s="37" t="s">
        <v>26</v>
      </c>
      <c r="I17" s="38" t="s">
        <v>27</v>
      </c>
      <c r="J17" s="36" t="s">
        <v>28</v>
      </c>
      <c r="K17" s="36" t="s">
        <v>29</v>
      </c>
      <c r="L17" s="36" t="s">
        <v>30</v>
      </c>
      <c r="M17" s="35" t="s">
        <v>31</v>
      </c>
    </row>
    <row r="18" spans="1:19" s="34" customFormat="1" ht="25.5" customHeight="1">
      <c r="A18" s="90">
        <v>1</v>
      </c>
      <c r="B18" s="129" t="s">
        <v>32</v>
      </c>
      <c r="C18" s="96"/>
      <c r="D18" s="96" t="s">
        <v>33</v>
      </c>
      <c r="E18" s="96" t="s">
        <v>34</v>
      </c>
      <c r="F18" s="105" t="s">
        <v>42</v>
      </c>
      <c r="G18" s="97"/>
      <c r="H18" s="98"/>
      <c r="I18" s="93">
        <f>+[2]DN!$I$22</f>
        <v>15400000</v>
      </c>
      <c r="J18" s="94">
        <v>0.1</v>
      </c>
      <c r="K18" s="91">
        <f>+I18*J18</f>
        <v>1540000</v>
      </c>
      <c r="L18" s="91">
        <f>ROUND(I18+K18,2)</f>
        <v>16940000</v>
      </c>
      <c r="M18" s="95"/>
    </row>
    <row r="19" spans="1:19" s="34" customFormat="1" ht="25.5" customHeight="1">
      <c r="A19" s="90">
        <v>2</v>
      </c>
      <c r="B19" s="129"/>
      <c r="C19" s="96"/>
      <c r="D19" s="96" t="s">
        <v>33</v>
      </c>
      <c r="E19" s="96" t="s">
        <v>34</v>
      </c>
      <c r="F19" s="105" t="s">
        <v>43</v>
      </c>
      <c r="G19" s="97"/>
      <c r="H19" s="98"/>
      <c r="I19" s="92">
        <f>+[3]DN!$H$18+'[4]att list'!$L$23+[5]DN!$H$18+[6]DN!$H$18</f>
        <v>8075000</v>
      </c>
      <c r="J19" s="94">
        <v>0.1</v>
      </c>
      <c r="K19" s="91">
        <f t="shared" ref="K19:K20" si="0">+I19*J19</f>
        <v>807500</v>
      </c>
      <c r="L19" s="91">
        <f t="shared" ref="L19:L20" si="1">ROUND(I19+K19,2)</f>
        <v>8882500</v>
      </c>
      <c r="M19" s="95"/>
    </row>
    <row r="20" spans="1:19" s="34" customFormat="1" ht="25.5" customHeight="1">
      <c r="A20" s="90">
        <v>3</v>
      </c>
      <c r="B20" s="129"/>
      <c r="C20" s="96"/>
      <c r="D20" s="96" t="s">
        <v>33</v>
      </c>
      <c r="E20" s="96" t="s">
        <v>34</v>
      </c>
      <c r="F20" s="109" t="s">
        <v>44</v>
      </c>
      <c r="G20" s="97"/>
      <c r="H20" s="98"/>
      <c r="I20" s="92">
        <f>+[7]DN!$I$25</f>
        <v>356295000</v>
      </c>
      <c r="J20" s="94">
        <v>0.1</v>
      </c>
      <c r="K20" s="91">
        <f t="shared" si="0"/>
        <v>35629500</v>
      </c>
      <c r="L20" s="91">
        <f t="shared" si="1"/>
        <v>391924500</v>
      </c>
      <c r="M20" s="95"/>
    </row>
    <row r="21" spans="1:19" s="89" customFormat="1" ht="25.5" customHeight="1">
      <c r="A21" s="86"/>
      <c r="B21" s="126" t="s">
        <v>40</v>
      </c>
      <c r="C21" s="127"/>
      <c r="D21" s="127"/>
      <c r="E21" s="127"/>
      <c r="F21" s="127"/>
      <c r="G21" s="127"/>
      <c r="H21" s="128"/>
      <c r="I21" s="87">
        <f>+SUM(I18:I20)</f>
        <v>379770000</v>
      </c>
      <c r="J21" s="87"/>
      <c r="K21" s="87">
        <f>+SUM(K18:K20)</f>
        <v>37977000</v>
      </c>
      <c r="L21" s="114">
        <f>+SUM(L18:L20)</f>
        <v>417747000</v>
      </c>
      <c r="M21" s="88"/>
    </row>
    <row r="22" spans="1:19" s="89" customFormat="1" ht="25.5" customHeight="1">
      <c r="A22" s="86"/>
      <c r="B22" s="113"/>
      <c r="C22" s="113"/>
      <c r="D22" s="113"/>
      <c r="E22" s="113"/>
      <c r="F22" s="113" t="s">
        <v>45</v>
      </c>
      <c r="G22" s="113"/>
      <c r="H22" s="113"/>
      <c r="I22" s="119"/>
      <c r="J22" s="119"/>
      <c r="K22" s="119"/>
      <c r="L22" s="119">
        <f>+[7]DN!$L$32</f>
        <v>233007317</v>
      </c>
      <c r="M22" s="88"/>
    </row>
    <row r="23" spans="1:19" s="89" customFormat="1" ht="25.5" customHeight="1">
      <c r="A23" s="86"/>
      <c r="B23" s="116"/>
      <c r="C23" s="117"/>
      <c r="D23" s="117"/>
      <c r="E23" s="117"/>
      <c r="F23" s="113" t="s">
        <v>46</v>
      </c>
      <c r="G23" s="113"/>
      <c r="H23" s="113"/>
      <c r="I23" s="118"/>
      <c r="J23" s="118"/>
      <c r="K23" s="118"/>
      <c r="L23" s="118">
        <f>+[4]BTB!$H$28</f>
        <v>2604817</v>
      </c>
      <c r="M23" s="88"/>
    </row>
    <row r="24" spans="1:19" s="44" customFormat="1" ht="27" customHeight="1">
      <c r="A24" s="40"/>
      <c r="B24" s="139" t="s">
        <v>41</v>
      </c>
      <c r="C24" s="140"/>
      <c r="D24" s="140"/>
      <c r="E24" s="140"/>
      <c r="F24" s="140"/>
      <c r="G24" s="140"/>
      <c r="H24" s="141"/>
      <c r="I24" s="41"/>
      <c r="J24" s="42"/>
      <c r="K24" s="41"/>
      <c r="L24" s="115">
        <f>+SUM(L21:L23)</f>
        <v>653359134</v>
      </c>
      <c r="M24" s="43"/>
    </row>
    <row r="25" spans="1:19" s="47" customFormat="1" ht="24" customHeight="1">
      <c r="A25" s="45"/>
      <c r="B25" s="46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1"/>
    </row>
    <row r="26" spans="1:19" ht="7.5" customHeight="1">
      <c r="A26" s="48"/>
      <c r="B26" s="49"/>
      <c r="C26" s="50"/>
      <c r="D26" s="50"/>
      <c r="E26" s="50"/>
      <c r="F26" s="50"/>
      <c r="G26" s="51"/>
      <c r="H26" s="51"/>
      <c r="I26" s="51"/>
      <c r="J26" s="52"/>
      <c r="K26" s="49"/>
      <c r="L26" s="49"/>
      <c r="M26" s="53"/>
    </row>
    <row r="27" spans="1:19" s="10" customFormat="1" ht="25.5" customHeight="1">
      <c r="A27" s="54"/>
      <c r="B27" s="12"/>
      <c r="C27" s="55"/>
      <c r="D27" s="55"/>
      <c r="E27" s="55"/>
      <c r="F27" s="55"/>
      <c r="G27" s="56"/>
      <c r="H27" s="13"/>
      <c r="I27" s="13"/>
      <c r="J27" s="57"/>
      <c r="K27" s="12"/>
      <c r="L27" s="155"/>
      <c r="M27" s="14"/>
      <c r="S27" s="58"/>
    </row>
    <row r="28" spans="1:19" s="65" customFormat="1" ht="12">
      <c r="A28" s="59"/>
      <c r="B28" s="60"/>
      <c r="C28" s="61"/>
      <c r="D28" s="61"/>
      <c r="E28" s="61"/>
      <c r="F28" s="61"/>
      <c r="G28" s="62"/>
      <c r="H28" s="62"/>
      <c r="I28" s="62"/>
      <c r="J28" s="63"/>
      <c r="K28" s="60"/>
      <c r="L28" s="156"/>
      <c r="M28" s="64"/>
    </row>
    <row r="29" spans="1:19" s="65" customFormat="1" ht="12">
      <c r="A29" s="59"/>
      <c r="B29" s="60"/>
      <c r="C29" s="61"/>
      <c r="D29" s="61"/>
      <c r="E29" s="61"/>
      <c r="F29" s="61"/>
      <c r="G29" s="62"/>
      <c r="H29" s="62"/>
      <c r="I29" s="62"/>
      <c r="J29" s="63"/>
      <c r="K29" s="60"/>
      <c r="L29" s="156"/>
      <c r="M29" s="64"/>
    </row>
    <row r="30" spans="1:19" s="65" customFormat="1" ht="12">
      <c r="A30" s="59"/>
      <c r="B30" s="60"/>
      <c r="C30" s="61"/>
      <c r="D30" s="61"/>
      <c r="E30" s="61"/>
      <c r="F30" s="61"/>
      <c r="G30" s="62"/>
      <c r="H30" s="62"/>
      <c r="I30" s="62"/>
      <c r="J30" s="63"/>
      <c r="K30" s="60"/>
      <c r="L30" s="60"/>
      <c r="M30" s="64"/>
    </row>
    <row r="31" spans="1:19" s="65" customFormat="1" ht="12">
      <c r="A31" s="59"/>
      <c r="B31" s="60"/>
      <c r="C31" s="61"/>
      <c r="D31" s="61"/>
      <c r="E31" s="61"/>
      <c r="F31" s="61"/>
      <c r="G31" s="62"/>
      <c r="H31" s="62"/>
      <c r="I31" s="62"/>
      <c r="J31" s="63"/>
      <c r="K31" s="60"/>
      <c r="L31" s="60"/>
      <c r="M31" s="64"/>
    </row>
    <row r="32" spans="1:19" s="65" customFormat="1" ht="12">
      <c r="A32" s="59"/>
      <c r="B32" s="60"/>
      <c r="C32" s="61"/>
      <c r="D32" s="61"/>
      <c r="E32" s="61"/>
      <c r="F32" s="61"/>
      <c r="G32" s="62"/>
      <c r="H32" s="62"/>
      <c r="I32" s="62"/>
      <c r="J32" s="63"/>
      <c r="K32" s="60"/>
      <c r="L32" s="60"/>
      <c r="M32" s="64"/>
    </row>
    <row r="33" spans="1:13" s="65" customFormat="1" ht="12">
      <c r="A33" s="59"/>
      <c r="B33" s="60"/>
      <c r="C33" s="61"/>
      <c r="D33" s="61"/>
      <c r="E33" s="61"/>
      <c r="F33" s="61"/>
      <c r="G33" s="62"/>
      <c r="H33" s="62"/>
      <c r="I33" s="62"/>
      <c r="J33" s="63"/>
      <c r="K33" s="60"/>
      <c r="L33" s="60"/>
      <c r="M33" s="64"/>
    </row>
    <row r="34" spans="1:13" s="65" customFormat="1" ht="12">
      <c r="A34" s="59"/>
      <c r="B34" s="60"/>
      <c r="C34" s="61"/>
      <c r="D34" s="61"/>
      <c r="E34" s="61"/>
      <c r="F34" s="61"/>
      <c r="G34" s="62"/>
      <c r="H34" s="62"/>
      <c r="I34" s="62"/>
      <c r="J34" s="63"/>
      <c r="K34" s="60"/>
      <c r="L34" s="60"/>
      <c r="M34" s="64"/>
    </row>
    <row r="35" spans="1:13" s="65" customFormat="1" ht="12">
      <c r="A35" s="59"/>
      <c r="B35" s="60"/>
      <c r="C35" s="61"/>
      <c r="D35" s="61"/>
      <c r="E35" s="61"/>
      <c r="F35" s="61"/>
      <c r="G35" s="62"/>
      <c r="H35" s="62"/>
      <c r="I35" s="62"/>
      <c r="J35" s="63"/>
      <c r="K35" s="60"/>
      <c r="L35" s="60"/>
      <c r="M35" s="64"/>
    </row>
    <row r="36" spans="1:13" s="65" customFormat="1" ht="12">
      <c r="A36" s="59"/>
      <c r="B36" s="60"/>
      <c r="C36" s="61"/>
      <c r="D36" s="61"/>
      <c r="E36" s="61"/>
      <c r="F36" s="61"/>
      <c r="G36" s="62"/>
      <c r="H36" s="62"/>
      <c r="I36" s="62"/>
      <c r="J36" s="63"/>
      <c r="K36" s="60"/>
      <c r="L36" s="60"/>
      <c r="M36" s="64"/>
    </row>
    <row r="37" spans="1:13" s="65" customFormat="1" ht="12">
      <c r="A37" s="59"/>
      <c r="B37" s="60"/>
      <c r="C37" s="61"/>
      <c r="D37" s="61"/>
      <c r="E37" s="61"/>
      <c r="F37" s="61"/>
      <c r="G37" s="62"/>
      <c r="H37" s="62"/>
      <c r="I37" s="62"/>
      <c r="J37" s="63"/>
      <c r="K37" s="60"/>
      <c r="L37" s="60"/>
      <c r="M37" s="64"/>
    </row>
    <row r="38" spans="1:13" s="65" customFormat="1" ht="12">
      <c r="A38" s="59"/>
      <c r="B38" s="60"/>
      <c r="C38" s="61"/>
      <c r="D38" s="61"/>
      <c r="E38" s="61"/>
      <c r="F38" s="61"/>
      <c r="G38" s="62"/>
      <c r="H38" s="62"/>
      <c r="I38" s="62"/>
      <c r="J38" s="63"/>
      <c r="K38" s="60"/>
      <c r="L38" s="60"/>
      <c r="M38" s="64"/>
    </row>
    <row r="39" spans="1:13" s="65" customFormat="1" ht="12">
      <c r="A39" s="59"/>
      <c r="B39" s="60"/>
      <c r="C39" s="61"/>
      <c r="D39" s="61"/>
      <c r="E39" s="61"/>
      <c r="F39" s="61"/>
      <c r="G39" s="62"/>
      <c r="H39" s="62"/>
      <c r="I39" s="62"/>
      <c r="J39" s="63"/>
      <c r="K39" s="60"/>
      <c r="L39" s="60"/>
      <c r="M39" s="64"/>
    </row>
    <row r="40" spans="1:13" s="65" customFormat="1" ht="12">
      <c r="A40" s="59"/>
      <c r="B40" s="60"/>
      <c r="C40" s="61"/>
      <c r="D40" s="61"/>
      <c r="E40" s="61"/>
      <c r="F40" s="61"/>
      <c r="G40" s="62"/>
      <c r="H40" s="62"/>
      <c r="I40" s="62"/>
      <c r="J40" s="63"/>
      <c r="K40" s="60"/>
      <c r="L40" s="60"/>
      <c r="M40" s="64"/>
    </row>
    <row r="41" spans="1:13" s="65" customFormat="1" ht="12">
      <c r="A41" s="59"/>
      <c r="B41" s="60"/>
      <c r="C41" s="61"/>
      <c r="D41" s="61"/>
      <c r="E41" s="61"/>
      <c r="F41" s="61"/>
      <c r="G41" s="62"/>
      <c r="H41" s="62"/>
      <c r="I41" s="62"/>
      <c r="J41" s="63"/>
      <c r="K41" s="60"/>
      <c r="L41" s="60"/>
      <c r="M41" s="64"/>
    </row>
    <row r="42" spans="1:13" s="65" customFormat="1" ht="12">
      <c r="A42" s="59"/>
      <c r="B42" s="60"/>
      <c r="C42" s="61"/>
      <c r="D42" s="61"/>
      <c r="E42" s="61"/>
      <c r="F42" s="61"/>
      <c r="G42" s="62"/>
      <c r="H42" s="62"/>
      <c r="I42" s="62"/>
      <c r="J42" s="63"/>
      <c r="K42" s="60"/>
      <c r="L42" s="60"/>
      <c r="M42" s="64"/>
    </row>
    <row r="43" spans="1:13" s="65" customFormat="1" ht="12">
      <c r="A43" s="59"/>
      <c r="B43" s="60"/>
      <c r="C43" s="61"/>
      <c r="D43" s="61"/>
      <c r="E43" s="61"/>
      <c r="F43" s="61"/>
      <c r="G43" s="62"/>
      <c r="H43" s="62"/>
      <c r="I43" s="62"/>
      <c r="J43" s="63"/>
      <c r="K43" s="60"/>
      <c r="L43" s="60"/>
      <c r="M43" s="64"/>
    </row>
    <row r="44" spans="1:13" s="65" customFormat="1" ht="12">
      <c r="A44" s="59"/>
      <c r="B44" s="60"/>
      <c r="C44" s="61"/>
      <c r="D44" s="61"/>
      <c r="E44" s="61"/>
      <c r="F44" s="61"/>
      <c r="G44" s="62"/>
      <c r="H44" s="62"/>
      <c r="I44" s="62"/>
      <c r="J44" s="63"/>
      <c r="K44" s="60"/>
      <c r="L44" s="60"/>
      <c r="M44" s="64"/>
    </row>
    <row r="45" spans="1:13" s="65" customFormat="1" ht="12">
      <c r="A45" s="59"/>
      <c r="B45" s="60"/>
      <c r="C45" s="61"/>
      <c r="D45" s="61"/>
      <c r="E45" s="61"/>
      <c r="F45" s="61"/>
      <c r="G45" s="62"/>
      <c r="H45" s="62"/>
      <c r="I45" s="62"/>
      <c r="J45" s="63"/>
      <c r="K45" s="60"/>
      <c r="L45" s="60"/>
      <c r="M45" s="64"/>
    </row>
    <row r="46" spans="1:13" s="65" customFormat="1" ht="12">
      <c r="A46" s="59"/>
      <c r="B46" s="60"/>
      <c r="C46" s="61"/>
      <c r="D46" s="61"/>
      <c r="E46" s="61"/>
      <c r="F46" s="61"/>
      <c r="G46" s="62"/>
      <c r="H46" s="62"/>
      <c r="I46" s="62"/>
      <c r="J46" s="63"/>
      <c r="K46" s="60"/>
      <c r="L46" s="60"/>
      <c r="M46" s="64"/>
    </row>
    <row r="47" spans="1:13" s="65" customFormat="1" ht="12">
      <c r="A47" s="59"/>
      <c r="B47" s="60"/>
      <c r="C47" s="61"/>
      <c r="D47" s="61"/>
      <c r="E47" s="61"/>
      <c r="F47" s="61"/>
      <c r="G47" s="62"/>
      <c r="H47" s="62"/>
      <c r="I47" s="62"/>
      <c r="J47" s="63"/>
      <c r="K47" s="60"/>
      <c r="L47" s="60"/>
      <c r="M47" s="64"/>
    </row>
    <row r="48" spans="1:13" s="65" customFormat="1" ht="12">
      <c r="A48" s="59"/>
      <c r="B48" s="60"/>
      <c r="C48" s="61"/>
      <c r="D48" s="61"/>
      <c r="E48" s="61"/>
      <c r="F48" s="61"/>
      <c r="G48" s="62"/>
      <c r="H48" s="62"/>
      <c r="I48" s="62"/>
      <c r="J48" s="63"/>
      <c r="K48" s="60"/>
      <c r="L48" s="60"/>
      <c r="M48" s="64"/>
    </row>
    <row r="49" spans="1:13" s="65" customFormat="1" ht="12">
      <c r="A49" s="59"/>
      <c r="B49" s="60"/>
      <c r="C49" s="61"/>
      <c r="D49" s="61"/>
      <c r="E49" s="61"/>
      <c r="F49" s="61"/>
      <c r="G49" s="62"/>
      <c r="H49" s="62"/>
      <c r="I49" s="62"/>
      <c r="J49" s="63"/>
      <c r="K49" s="60"/>
      <c r="L49" s="60"/>
      <c r="M49" s="64"/>
    </row>
    <row r="50" spans="1:13" s="65" customFormat="1" ht="12">
      <c r="A50" s="59"/>
      <c r="B50" s="60"/>
      <c r="C50" s="61"/>
      <c r="D50" s="61"/>
      <c r="E50" s="61"/>
      <c r="F50" s="61"/>
      <c r="G50" s="62"/>
      <c r="H50" s="62"/>
      <c r="I50" s="62"/>
      <c r="J50" s="63"/>
      <c r="K50" s="60"/>
      <c r="L50" s="60"/>
      <c r="M50" s="64"/>
    </row>
    <row r="51" spans="1:13" s="65" customFormat="1" ht="12">
      <c r="A51" s="59"/>
      <c r="B51" s="60"/>
      <c r="C51" s="61"/>
      <c r="D51" s="61"/>
      <c r="E51" s="61"/>
      <c r="F51" s="61"/>
      <c r="G51" s="62"/>
      <c r="H51" s="62"/>
      <c r="I51" s="62"/>
      <c r="J51" s="63"/>
      <c r="K51" s="60"/>
      <c r="L51" s="60"/>
      <c r="M51" s="64"/>
    </row>
    <row r="52" spans="1:13" s="65" customFormat="1" ht="12">
      <c r="A52" s="66"/>
      <c r="B52" s="60"/>
      <c r="C52" s="61"/>
      <c r="D52" s="61"/>
      <c r="E52" s="61"/>
      <c r="F52" s="61"/>
      <c r="G52" s="62"/>
      <c r="H52" s="62"/>
      <c r="I52" s="62"/>
      <c r="J52" s="63"/>
      <c r="K52" s="60"/>
      <c r="L52" s="60"/>
      <c r="M52" s="64"/>
    </row>
    <row r="53" spans="1:13" s="65" customFormat="1" ht="12">
      <c r="A53" s="66"/>
      <c r="B53" s="60"/>
      <c r="C53" s="61"/>
      <c r="D53" s="61"/>
      <c r="E53" s="61"/>
      <c r="F53" s="61"/>
      <c r="G53" s="62"/>
      <c r="H53" s="62"/>
      <c r="I53" s="62"/>
      <c r="J53" s="63"/>
      <c r="K53" s="60"/>
      <c r="L53" s="60"/>
      <c r="M53" s="64"/>
    </row>
    <row r="54" spans="1:13" s="65" customFormat="1" ht="12">
      <c r="A54" s="66"/>
      <c r="B54" s="60"/>
      <c r="C54" s="60"/>
      <c r="D54" s="60"/>
      <c r="E54" s="60"/>
      <c r="F54" s="61"/>
      <c r="G54" s="62"/>
      <c r="H54" s="62"/>
      <c r="I54" s="62"/>
      <c r="J54" s="60"/>
      <c r="K54" s="60"/>
      <c r="L54" s="60"/>
      <c r="M54" s="64"/>
    </row>
    <row r="55" spans="1:13" s="65" customFormat="1" ht="12">
      <c r="A55" s="66"/>
      <c r="B55" s="60"/>
      <c r="C55" s="60"/>
      <c r="D55" s="60"/>
      <c r="E55" s="60"/>
      <c r="F55" s="61"/>
      <c r="G55" s="62"/>
      <c r="H55" s="62"/>
      <c r="I55" s="62"/>
      <c r="J55" s="60"/>
      <c r="K55" s="60"/>
      <c r="L55" s="60"/>
      <c r="M55" s="64"/>
    </row>
    <row r="56" spans="1:13" s="65" customFormat="1" ht="12">
      <c r="A56" s="66"/>
      <c r="B56" s="60"/>
      <c r="C56" s="60"/>
      <c r="D56" s="60"/>
      <c r="E56" s="60"/>
      <c r="F56" s="61"/>
      <c r="G56" s="62"/>
      <c r="H56" s="62"/>
      <c r="I56" s="62"/>
      <c r="J56" s="60"/>
      <c r="K56" s="60"/>
      <c r="L56" s="60"/>
      <c r="M56" s="64"/>
    </row>
    <row r="57" spans="1:13" s="65" customFormat="1" ht="12">
      <c r="A57" s="66"/>
      <c r="B57" s="60"/>
      <c r="C57" s="60"/>
      <c r="D57" s="60"/>
      <c r="E57" s="60"/>
      <c r="F57" s="61"/>
      <c r="G57" s="62"/>
      <c r="H57" s="62"/>
      <c r="I57" s="62"/>
      <c r="J57" s="60"/>
      <c r="K57" s="60"/>
      <c r="L57" s="60"/>
      <c r="M57" s="64"/>
    </row>
    <row r="58" spans="1:13" s="65" customFormat="1" ht="26.25" customHeight="1">
      <c r="A58" s="122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4"/>
    </row>
    <row r="59" spans="1:13" s="65" customFormat="1" ht="12">
      <c r="A59" s="66"/>
      <c r="B59" s="60"/>
      <c r="C59" s="60"/>
      <c r="D59" s="60"/>
      <c r="E59" s="60"/>
      <c r="F59" s="61"/>
      <c r="G59" s="62"/>
      <c r="H59" s="62"/>
      <c r="I59" s="62"/>
      <c r="J59" s="60"/>
      <c r="K59" s="60"/>
      <c r="L59" s="60"/>
      <c r="M59" s="64"/>
    </row>
    <row r="60" spans="1:13" s="65" customFormat="1" ht="12">
      <c r="A60" s="59"/>
      <c r="B60" s="60"/>
      <c r="C60" s="60"/>
      <c r="D60" s="60"/>
      <c r="E60" s="60"/>
      <c r="F60" s="61"/>
      <c r="G60" s="62"/>
      <c r="H60" s="62"/>
      <c r="I60" s="62"/>
      <c r="J60" s="60"/>
      <c r="K60" s="60"/>
      <c r="L60" s="60"/>
      <c r="M60" s="64"/>
    </row>
    <row r="61" spans="1:13">
      <c r="A61" s="3"/>
      <c r="B61" s="4"/>
      <c r="C61" s="4"/>
      <c r="D61" s="4"/>
      <c r="E61" s="4"/>
      <c r="F61" s="99"/>
      <c r="G61" s="67"/>
      <c r="H61" s="67"/>
      <c r="I61" s="67"/>
      <c r="J61" s="4"/>
      <c r="K61" s="4"/>
      <c r="L61" s="4"/>
      <c r="M61" s="68"/>
    </row>
    <row r="62" spans="1:13" s="10" customFormat="1">
      <c r="A62" s="11"/>
      <c r="B62" s="69"/>
      <c r="C62" s="70" t="s">
        <v>35</v>
      </c>
      <c r="D62" s="69"/>
      <c r="E62" s="69"/>
      <c r="F62" s="70"/>
      <c r="G62" s="69"/>
      <c r="H62" s="69"/>
      <c r="I62" s="70"/>
      <c r="J62" s="70" t="s">
        <v>36</v>
      </c>
      <c r="K62" s="12"/>
      <c r="L62" s="69"/>
      <c r="M62" s="71"/>
    </row>
    <row r="63" spans="1:13">
      <c r="A63" s="3"/>
      <c r="B63" s="4"/>
      <c r="C63" s="4"/>
      <c r="D63" s="4"/>
      <c r="E63" s="4"/>
      <c r="F63" s="99"/>
      <c r="G63" s="125"/>
      <c r="H63" s="125"/>
      <c r="I63" s="125"/>
      <c r="J63" s="125"/>
      <c r="K63" s="111"/>
      <c r="L63" s="111"/>
      <c r="M63" s="72"/>
    </row>
    <row r="64" spans="1:13">
      <c r="A64" s="3"/>
      <c r="B64" s="4"/>
      <c r="C64" s="4"/>
      <c r="D64" s="4"/>
      <c r="E64" s="4"/>
      <c r="F64" s="99"/>
      <c r="G64" s="67"/>
      <c r="H64" s="4"/>
      <c r="I64" s="4"/>
      <c r="J64" s="4"/>
      <c r="K64" s="67"/>
      <c r="L64" s="4"/>
      <c r="M64" s="68"/>
    </row>
    <row r="65" spans="1:13">
      <c r="A65" s="3"/>
      <c r="B65" s="4"/>
      <c r="C65" s="4"/>
      <c r="D65" s="4"/>
      <c r="E65" s="4"/>
      <c r="F65" s="99"/>
      <c r="G65" s="67"/>
      <c r="H65" s="4"/>
      <c r="I65" s="4"/>
      <c r="J65" s="4"/>
      <c r="K65" s="67"/>
      <c r="L65" s="4"/>
      <c r="M65" s="68"/>
    </row>
    <row r="66" spans="1:13">
      <c r="A66" s="3"/>
      <c r="B66" s="4"/>
      <c r="C66" s="4"/>
      <c r="D66" s="4"/>
      <c r="E66" s="4"/>
      <c r="F66" s="99"/>
      <c r="G66" s="67"/>
      <c r="H66" s="4"/>
      <c r="I66" s="4"/>
      <c r="J66" s="4"/>
      <c r="K66" s="67"/>
      <c r="L66" s="4"/>
      <c r="M66" s="68"/>
    </row>
    <row r="67" spans="1:13">
      <c r="A67" s="3"/>
      <c r="B67" s="4"/>
      <c r="C67" s="4"/>
      <c r="D67" s="4"/>
      <c r="E67" s="4"/>
      <c r="F67" s="99"/>
      <c r="G67" s="67"/>
      <c r="H67" s="4"/>
      <c r="I67" s="4"/>
      <c r="J67" s="4"/>
      <c r="K67" s="67"/>
      <c r="L67" s="4"/>
      <c r="M67" s="68"/>
    </row>
    <row r="68" spans="1:13">
      <c r="A68" s="3"/>
      <c r="B68" s="4"/>
      <c r="C68" s="4"/>
      <c r="D68" s="4"/>
      <c r="E68" s="4"/>
      <c r="F68" s="99"/>
      <c r="G68" s="67"/>
      <c r="H68" s="4"/>
      <c r="I68" s="4"/>
      <c r="J68" s="4"/>
      <c r="K68" s="67"/>
      <c r="L68" s="4"/>
      <c r="M68" s="68"/>
    </row>
    <row r="69" spans="1:13">
      <c r="A69" s="3"/>
      <c r="B69" s="4"/>
      <c r="C69" s="4"/>
      <c r="D69" s="4"/>
      <c r="E69" s="4"/>
      <c r="F69" s="99"/>
      <c r="G69" s="67"/>
      <c r="H69" s="4"/>
      <c r="I69" s="4"/>
      <c r="J69" s="4"/>
      <c r="K69" s="67"/>
      <c r="L69" s="4"/>
      <c r="M69" s="68"/>
    </row>
    <row r="70" spans="1:13">
      <c r="A70" s="3"/>
      <c r="B70" s="4"/>
      <c r="C70" s="4"/>
      <c r="D70" s="4"/>
      <c r="E70" s="4"/>
      <c r="F70" s="99"/>
      <c r="G70" s="67"/>
      <c r="H70" s="4"/>
      <c r="I70" s="4"/>
      <c r="J70" s="4"/>
      <c r="K70" s="67"/>
      <c r="L70" s="4"/>
      <c r="M70" s="68"/>
    </row>
    <row r="71" spans="1:13" ht="17.25" customHeight="1">
      <c r="A71" s="3"/>
      <c r="B71" s="4"/>
      <c r="C71" s="4"/>
      <c r="D71" s="4"/>
      <c r="E71" s="4"/>
      <c r="F71" s="99"/>
      <c r="G71" s="67"/>
      <c r="H71" s="4"/>
      <c r="I71" s="4"/>
      <c r="J71" s="4"/>
      <c r="K71" s="67"/>
      <c r="L71" s="4"/>
      <c r="M71" s="68"/>
    </row>
    <row r="72" spans="1:13">
      <c r="A72" s="3"/>
      <c r="B72" s="4"/>
      <c r="C72" s="4"/>
      <c r="D72" s="4"/>
      <c r="E72" s="4"/>
      <c r="F72" s="99"/>
      <c r="G72" s="67"/>
      <c r="H72" s="4"/>
      <c r="I72" s="4"/>
      <c r="J72" s="4"/>
      <c r="K72" s="67"/>
      <c r="L72" s="4"/>
      <c r="M72" s="68"/>
    </row>
    <row r="73" spans="1:13" s="78" customFormat="1" ht="12.75" customHeight="1">
      <c r="A73" s="73"/>
      <c r="B73" s="74"/>
      <c r="C73" s="75" t="s">
        <v>37</v>
      </c>
      <c r="D73" s="74"/>
      <c r="E73" s="74"/>
      <c r="F73" s="102"/>
      <c r="G73" s="76"/>
      <c r="H73" s="76"/>
      <c r="I73" s="75"/>
      <c r="J73" s="76"/>
      <c r="K73" s="75"/>
      <c r="L73" s="76"/>
      <c r="M73" s="77"/>
    </row>
    <row r="74" spans="1:13" s="78" customFormat="1" ht="16.5" customHeight="1">
      <c r="A74" s="79"/>
      <c r="B74" s="80"/>
      <c r="C74" s="81" t="s">
        <v>38</v>
      </c>
      <c r="D74" s="80"/>
      <c r="E74" s="80"/>
      <c r="F74" s="103"/>
      <c r="G74" s="82"/>
      <c r="H74" s="82"/>
      <c r="I74" s="81"/>
      <c r="J74" s="82"/>
      <c r="K74" s="81"/>
      <c r="L74" s="82"/>
      <c r="M74" s="83"/>
    </row>
    <row r="75" spans="1:13">
      <c r="A75" s="6"/>
      <c r="B75" s="7"/>
      <c r="C75" s="7"/>
      <c r="D75" s="7"/>
      <c r="E75" s="7"/>
      <c r="F75" s="100"/>
      <c r="G75" s="8"/>
      <c r="H75" s="8"/>
      <c r="I75" s="8"/>
      <c r="J75" s="7"/>
      <c r="K75" s="7"/>
      <c r="L75" s="7"/>
      <c r="M75" s="9"/>
    </row>
  </sheetData>
  <mergeCells count="17">
    <mergeCell ref="A1:M1"/>
    <mergeCell ref="B2:M2"/>
    <mergeCell ref="A3:M3"/>
    <mergeCell ref="A4:M4"/>
    <mergeCell ref="A5:M5"/>
    <mergeCell ref="A6:M6"/>
    <mergeCell ref="G7:M7"/>
    <mergeCell ref="A9:M9"/>
    <mergeCell ref="C16:H16"/>
    <mergeCell ref="B24:H24"/>
    <mergeCell ref="C12:F12"/>
    <mergeCell ref="C13:F13"/>
    <mergeCell ref="C25:M25"/>
    <mergeCell ref="A58:M58"/>
    <mergeCell ref="G63:J63"/>
    <mergeCell ref="B21:H21"/>
    <mergeCell ref="B18:B20"/>
  </mergeCells>
  <pageMargins left="0.38" right="0.17" top="0.25" bottom="0.17" header="0.27" footer="0.19"/>
  <pageSetup paperSize="9"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</vt:lpstr>
      <vt:lpstr>DN!Print_Area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yusen</dc:creator>
  <cp:lastModifiedBy>ADMIN</cp:lastModifiedBy>
  <cp:lastPrinted>2018-01-03T07:50:28Z</cp:lastPrinted>
  <dcterms:created xsi:type="dcterms:W3CDTF">2017-10-11T07:57:31Z</dcterms:created>
  <dcterms:modified xsi:type="dcterms:W3CDTF">2018-04-21T09:20:18Z</dcterms:modified>
</cp:coreProperties>
</file>