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ngcao/Downloads/"/>
    </mc:Choice>
  </mc:AlternateContent>
  <xr:revisionPtr revIDLastSave="0" documentId="13_ncr:1_{D2F70C65-E533-5443-8AFB-9124A4CB7EF3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12-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4" i="1"/>
  <c r="F5" i="1"/>
  <c r="F6" i="1"/>
  <c r="F7" i="1"/>
  <c r="F8" i="1"/>
  <c r="E8" i="1" s="1"/>
  <c r="F9" i="1"/>
  <c r="E9" i="1" s="1"/>
  <c r="F10" i="1"/>
  <c r="E10" i="1" s="1"/>
  <c r="F11" i="1"/>
  <c r="E11" i="1" s="1"/>
  <c r="F12" i="1"/>
  <c r="E12" i="1" s="1"/>
  <c r="F13" i="1"/>
  <c r="F14" i="1"/>
  <c r="F3" i="1"/>
  <c r="E4" i="1"/>
  <c r="E5" i="1"/>
  <c r="E6" i="1"/>
  <c r="E7" i="1"/>
  <c r="E13" i="1"/>
  <c r="E14" i="1"/>
  <c r="E3" i="1"/>
  <c r="E15" i="1" l="1"/>
</calcChain>
</file>

<file path=xl/sharedStrings.xml><?xml version="1.0" encoding="utf-8"?>
<sst xmlns="http://schemas.openxmlformats.org/spreadsheetml/2006/main" count="148" uniqueCount="60">
  <si>
    <t>-</t>
  </si>
  <si>
    <t>Mã NV</t>
  </si>
  <si>
    <t>Họ tên</t>
  </si>
  <si>
    <t>Lương ngày</t>
  </si>
  <si>
    <t>Tổng</t>
  </si>
  <si>
    <t>Ký tên</t>
  </si>
  <si>
    <t>Công</t>
  </si>
  <si>
    <t/>
  </si>
  <si>
    <t>TP-4</t>
  </si>
  <si>
    <t>Nguyễn Văn Tâm</t>
  </si>
  <si>
    <t>TP-5</t>
  </si>
  <si>
    <t>Nguyễn Thành Vinh</t>
  </si>
  <si>
    <t>TP-6</t>
  </si>
  <si>
    <t>Nguyễn Thành Phong (Phú)</t>
  </si>
  <si>
    <t>TP-8</t>
  </si>
  <si>
    <t>Huỳnh Văn Hùng</t>
  </si>
  <si>
    <t>TP-9</t>
  </si>
  <si>
    <t>Đoàn Minh Tú</t>
  </si>
  <si>
    <t>TP-10</t>
  </si>
  <si>
    <t>Phan Việt Trung</t>
  </si>
  <si>
    <t>TP-12</t>
  </si>
  <si>
    <t>Hồ Ngọc Quang</t>
  </si>
  <si>
    <t>TP-13</t>
  </si>
  <si>
    <t>Trịnh Thị Hạnh</t>
  </si>
  <si>
    <t>TP-14</t>
  </si>
  <si>
    <t>Nguyễn Văn Đông</t>
  </si>
  <si>
    <t>TP-15</t>
  </si>
  <si>
    <t>Nguyễn Tuấn Cường</t>
  </si>
  <si>
    <t>TP-16</t>
  </si>
  <si>
    <t>Nguyễn Tuấn Dũng</t>
  </si>
  <si>
    <t>TP-17</t>
  </si>
  <si>
    <t>Võ Thị Út</t>
  </si>
  <si>
    <t>Thứ 4</t>
  </si>
  <si>
    <t>Thứ 5</t>
  </si>
  <si>
    <t>Thứ 6</t>
  </si>
  <si>
    <t>Thứ 7</t>
  </si>
  <si>
    <t>Thứ 2</t>
  </si>
  <si>
    <t>Thứ 3</t>
  </si>
  <si>
    <t>Lương Tuần 1, Tháng 12 (01/12-11/12/2021)</t>
  </si>
  <si>
    <t>Tổng tuần 1</t>
  </si>
  <si>
    <t>Lương tuần 1</t>
  </si>
  <si>
    <t>26/11</t>
  </si>
  <si>
    <t>27/11</t>
  </si>
  <si>
    <t>29/11</t>
  </si>
  <si>
    <t>28/11</t>
  </si>
  <si>
    <t>30/11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</si>
  <si>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</si>
  <si>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</si>
  <si>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</si>
  <si>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</si>
  <si>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</si>
  <si>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</si>
  <si>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</si>
  <si>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</si>
  <si>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</si>
  <si>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</si>
  <si>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</si>
  <si>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CN</t>
  </si>
  <si>
    <t>Đã chuyển</t>
  </si>
  <si>
    <t>Cần chuyển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</si>
</sst>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0" fillId="0" borderId="1" xfId="0" applyNumberFormat="1" applyBorder="1"/>
    <xf numFmtId="3" fontId="0" fillId="0" borderId="1" xfId="0" applyNumberFormat="1" applyBorder="1"/>
    <xf numFmtId="0" fontId="0" fillId="0" borderId="1" xfId="0" applyNumberFormat="1" applyBorder="1" applyAlignment="1">
      <alignment horizontal="center"/>
    </xf>
    <xf numFmtId="3" fontId="2" fillId="0" borderId="1" xfId="0" applyNumberFormat="1" applyFont="1" applyBorder="1"/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0" xfId="0" applyNumberFormat="1" applyFont="1"/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3" fontId="4" fillId="0" borderId="1" xfId="0" applyNumberFormat="1" applyFont="1" applyBorder="1"/>
    <xf numFmtId="0" fontId="1" fillId="0" borderId="0" xfId="0" applyNumberFormat="1" applyFont="1"/>
    <xf numFmtId="49" fontId="2" fillId="0" borderId="1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M18" sqref="M18"/>
    </sheetView>
  </sheetViews>
  <sheetFormatPr baseColWidth="10" defaultRowHeight="16" x14ac:dyDescent="0.2"/>
  <cols>
    <col min="1" max="1" width="6.33203125" customWidth="1"/>
    <col min="2" max="2" width="8.5" customWidth="1"/>
    <col min="3" max="3" width="23.5" bestFit="1" customWidth="1"/>
    <col min="4" max="4" width="12.1640625" style="1" customWidth="1"/>
    <col min="5" max="5" width="12.6640625" style="1" customWidth="1"/>
    <col min="7" max="8" width="6.83203125" style="2" customWidth="1"/>
    <col min="9" max="9" width="7.5" style="2" customWidth="1"/>
    <col min="10" max="22" width="6.83203125" style="2" customWidth="1"/>
  </cols>
  <sheetData>
    <row r="1" spans="1:23" s="3" customFormat="1" ht="23" customHeight="1" x14ac:dyDescent="0.2">
      <c r="A1" s="12" t="s">
        <v>38</v>
      </c>
      <c r="B1" s="12"/>
      <c r="C1" s="12"/>
      <c r="D1" s="12"/>
      <c r="E1" s="12"/>
      <c r="F1" s="12"/>
      <c r="G1" s="15" t="s">
        <v>34</v>
      </c>
      <c r="H1" s="15" t="s">
        <v>35</v>
      </c>
      <c r="I1" s="15" t="s">
        <v>57</v>
      </c>
      <c r="J1" s="15" t="s">
        <v>36</v>
      </c>
      <c r="K1" s="15" t="s">
        <v>37</v>
      </c>
      <c r="L1" s="15" t="s">
        <v>32</v>
      </c>
      <c r="M1" s="15" t="s">
        <v>33</v>
      </c>
      <c r="N1" s="15" t="s">
        <v>34</v>
      </c>
      <c r="O1" s="15" t="s">
        <v>35</v>
      </c>
      <c r="P1" s="15" t="s">
        <v>57</v>
      </c>
      <c r="Q1" s="15" t="s">
        <v>36</v>
      </c>
      <c r="R1" s="15" t="s">
        <v>37</v>
      </c>
      <c r="S1" s="15" t="s">
        <v>32</v>
      </c>
      <c r="T1" s="15" t="s">
        <v>33</v>
      </c>
      <c r="U1" s="15" t="s">
        <v>34</v>
      </c>
      <c r="V1" s="15" t="s">
        <v>35</v>
      </c>
      <c r="W1" s="13" t="s">
        <v>5</v>
      </c>
    </row>
    <row r="2" spans="1:23" s="3" customFormat="1" x14ac:dyDescent="0.2">
      <c r="A2" s="4" t="s">
        <v>0</v>
      </c>
      <c r="B2" s="4" t="s">
        <v>1</v>
      </c>
      <c r="C2" s="4" t="s">
        <v>2</v>
      </c>
      <c r="D2" s="8" t="s">
        <v>3</v>
      </c>
      <c r="E2" s="8" t="s">
        <v>40</v>
      </c>
      <c r="F2" s="4" t="s">
        <v>39</v>
      </c>
      <c r="G2" s="25" t="s">
        <v>41</v>
      </c>
      <c r="H2" s="25" t="s">
        <v>42</v>
      </c>
      <c r="I2" s="25" t="s">
        <v>44</v>
      </c>
      <c r="J2" s="25" t="s">
        <v>43</v>
      </c>
      <c r="K2" s="25" t="s">
        <v>45</v>
      </c>
      <c r="L2" s="25" t="s">
        <v>46</v>
      </c>
      <c r="M2" s="25" t="s">
        <v>47</v>
      </c>
      <c r="N2" s="25" t="s">
        <v>48</v>
      </c>
      <c r="O2" s="25" t="s">
        <v>49</v>
      </c>
      <c r="P2" s="25" t="s">
        <v>50</v>
      </c>
      <c r="Q2" s="25" t="s">
        <v>51</v>
      </c>
      <c r="R2" s="25" t="s">
        <v>52</v>
      </c>
      <c r="S2" s="25" t="s">
        <v>53</v>
      </c>
      <c r="T2" s="25" t="s">
        <v>54</v>
      </c>
      <c r="U2" s="25" t="s">
        <v>55</v>
      </c>
      <c r="V2" s="25" t="s">
        <v>56</v>
      </c>
      <c r="W2" s="14"/>
    </row>
    <row r="3" spans="1:23" x14ac:dyDescent="0.2">
      <c r="A3" s="5" t="s">
        <v>6</v>
      </c>
      <c r="B3" s="5" t="s">
        <v>8</v>
      </c>
      <c r="C3" s="5" t="s">
        <v>9</v>
      </c>
      <c r="D3" s="6">
        <v>500000</v>
      </c>
      <c r="E3" s="6">
        <f>D3*F3</f>
        <v>3250000</v>
      </c>
      <c r="F3" s="4">
        <f>SUM(G3:V3)</f>
        <v>6.5</v>
      </c>
      <c r="G3" s="7"/>
      <c r="H3" s="7"/>
      <c r="I3" s="7"/>
      <c r="J3" s="7"/>
      <c r="K3" s="7"/>
      <c r="L3" s="7" t="s">
        <v>7</v>
      </c>
      <c r="M3" s="7" t="s">
        <v>7</v>
      </c>
      <c r="N3" s="7">
        <v>1</v>
      </c>
      <c r="O3" s="7">
        <v>1</v>
      </c>
      <c r="P3" s="7">
        <v>1</v>
      </c>
      <c r="Q3" s="7" t="s">
        <v>7</v>
      </c>
      <c r="R3" s="7">
        <v>1</v>
      </c>
      <c r="S3" s="7">
        <v>0.5</v>
      </c>
      <c r="T3" s="7" t="s">
        <v>7</v>
      </c>
      <c r="U3" s="7">
        <v>1</v>
      </c>
      <c r="V3" s="7">
        <v>1</v>
      </c>
      <c r="W3" s="5"/>
    </row>
    <row r="4" spans="1:23" x14ac:dyDescent="0.2">
      <c r="A4" s="5" t="s">
        <v>6</v>
      </c>
      <c r="B4" s="5" t="s">
        <v>10</v>
      </c>
      <c r="C4" s="5" t="s">
        <v>11</v>
      </c>
      <c r="D4" s="6">
        <v>440000</v>
      </c>
      <c r="E4" s="6">
        <f t="shared" ref="E4:E14" si="0">D4*F4</f>
        <v>1980000</v>
      </c>
      <c r="F4" s="4">
        <f t="shared" ref="F4:F14" si="1">SUM(G4:V4)</f>
        <v>4.5</v>
      </c>
      <c r="G4" s="7"/>
      <c r="H4" s="7"/>
      <c r="I4" s="7"/>
      <c r="J4" s="7"/>
      <c r="K4" s="7"/>
      <c r="L4" s="7" t="s">
        <v>7</v>
      </c>
      <c r="M4" s="7" t="s">
        <v>7</v>
      </c>
      <c r="N4" s="7" t="s">
        <v>7</v>
      </c>
      <c r="O4" s="7">
        <v>1</v>
      </c>
      <c r="P4" s="7">
        <v>1</v>
      </c>
      <c r="Q4" s="7" t="s">
        <v>7</v>
      </c>
      <c r="R4" s="7" t="s">
        <v>7</v>
      </c>
      <c r="S4" s="7">
        <v>0.5</v>
      </c>
      <c r="T4" s="7" t="s">
        <v>7</v>
      </c>
      <c r="U4" s="7">
        <v>1</v>
      </c>
      <c r="V4" s="7">
        <v>1</v>
      </c>
      <c r="W4" s="5"/>
    </row>
    <row r="5" spans="1:23" x14ac:dyDescent="0.2">
      <c r="A5" s="5" t="s">
        <v>6</v>
      </c>
      <c r="B5" s="5" t="s">
        <v>12</v>
      </c>
      <c r="C5" s="5" t="s">
        <v>13</v>
      </c>
      <c r="D5" s="6">
        <v>420000</v>
      </c>
      <c r="E5" s="6">
        <f t="shared" si="0"/>
        <v>1680000</v>
      </c>
      <c r="F5" s="4">
        <f t="shared" si="1"/>
        <v>4</v>
      </c>
      <c r="G5" s="7"/>
      <c r="H5" s="7"/>
      <c r="I5" s="7"/>
      <c r="J5" s="7"/>
      <c r="K5" s="7"/>
      <c r="L5" s="7">
        <v>0.5</v>
      </c>
      <c r="M5" s="7" t="s">
        <v>7</v>
      </c>
      <c r="N5" s="7" t="s">
        <v>7</v>
      </c>
      <c r="O5" s="7">
        <v>1</v>
      </c>
      <c r="P5" s="7" t="s">
        <v>7</v>
      </c>
      <c r="Q5" s="7">
        <v>1</v>
      </c>
      <c r="R5" s="7">
        <v>1</v>
      </c>
      <c r="S5" s="7">
        <v>0.5</v>
      </c>
      <c r="T5" s="7" t="s">
        <v>7</v>
      </c>
      <c r="U5" s="7" t="s">
        <v>7</v>
      </c>
      <c r="V5" s="7" t="s">
        <v>7</v>
      </c>
      <c r="W5" s="5"/>
    </row>
    <row r="6" spans="1:23" x14ac:dyDescent="0.2">
      <c r="A6" s="5" t="s">
        <v>6</v>
      </c>
      <c r="B6" s="5" t="s">
        <v>14</v>
      </c>
      <c r="C6" s="5" t="s">
        <v>15</v>
      </c>
      <c r="D6" s="6">
        <v>370000</v>
      </c>
      <c r="E6" s="6">
        <f t="shared" si="0"/>
        <v>1480000</v>
      </c>
      <c r="F6" s="4">
        <f t="shared" si="1"/>
        <v>4</v>
      </c>
      <c r="G6" s="7"/>
      <c r="H6" s="7"/>
      <c r="I6" s="7"/>
      <c r="J6" s="7"/>
      <c r="K6" s="7"/>
      <c r="L6" s="7">
        <v>0.5</v>
      </c>
      <c r="M6" s="7" t="s">
        <v>7</v>
      </c>
      <c r="N6" s="7" t="s">
        <v>7</v>
      </c>
      <c r="O6" s="7" t="s">
        <v>7</v>
      </c>
      <c r="P6" s="7" t="s">
        <v>7</v>
      </c>
      <c r="Q6" s="7">
        <v>1</v>
      </c>
      <c r="R6" s="7">
        <v>1</v>
      </c>
      <c r="S6" s="7">
        <v>0.5</v>
      </c>
      <c r="T6" s="7" t="s">
        <v>7</v>
      </c>
      <c r="U6" s="7">
        <v>1</v>
      </c>
      <c r="V6" s="7" t="s">
        <v>7</v>
      </c>
      <c r="W6" s="5"/>
    </row>
    <row r="7" spans="1:23" x14ac:dyDescent="0.2">
      <c r="A7" s="5" t="s">
        <v>6</v>
      </c>
      <c r="B7" s="5" t="s">
        <v>16</v>
      </c>
      <c r="C7" s="5" t="s">
        <v>17</v>
      </c>
      <c r="D7" s="6">
        <v>420000</v>
      </c>
      <c r="E7" s="6">
        <f t="shared" si="0"/>
        <v>2520000</v>
      </c>
      <c r="F7" s="4">
        <f t="shared" si="1"/>
        <v>6</v>
      </c>
      <c r="G7" s="7"/>
      <c r="H7" s="7"/>
      <c r="I7" s="7"/>
      <c r="J7" s="7"/>
      <c r="K7" s="7"/>
      <c r="L7" s="7">
        <v>0.5</v>
      </c>
      <c r="M7" s="7" t="s">
        <v>7</v>
      </c>
      <c r="N7" s="7" t="s">
        <v>7</v>
      </c>
      <c r="O7" s="7">
        <v>1</v>
      </c>
      <c r="P7" s="7">
        <v>1</v>
      </c>
      <c r="Q7" s="7">
        <v>1</v>
      </c>
      <c r="R7" s="7" t="s">
        <v>7</v>
      </c>
      <c r="S7" s="7">
        <v>1</v>
      </c>
      <c r="T7" s="7" t="s">
        <v>7</v>
      </c>
      <c r="U7" s="7">
        <v>0.5</v>
      </c>
      <c r="V7" s="7">
        <v>1</v>
      </c>
      <c r="W7" s="5"/>
    </row>
    <row r="8" spans="1:23" x14ac:dyDescent="0.2">
      <c r="A8" s="5" t="s">
        <v>6</v>
      </c>
      <c r="B8" s="5" t="s">
        <v>18</v>
      </c>
      <c r="C8" s="5" t="s">
        <v>19</v>
      </c>
      <c r="D8" s="6">
        <v>370000</v>
      </c>
      <c r="E8" s="6">
        <f t="shared" si="0"/>
        <v>1295000</v>
      </c>
      <c r="F8" s="4">
        <f t="shared" si="1"/>
        <v>3.5</v>
      </c>
      <c r="G8" s="7"/>
      <c r="H8" s="7"/>
      <c r="I8" s="7"/>
      <c r="J8" s="7"/>
      <c r="K8" s="7"/>
      <c r="L8" s="7" t="s">
        <v>7</v>
      </c>
      <c r="M8" s="7" t="s">
        <v>7</v>
      </c>
      <c r="N8" s="7" t="s">
        <v>7</v>
      </c>
      <c r="O8" s="7">
        <v>1</v>
      </c>
      <c r="P8" s="7">
        <v>1</v>
      </c>
      <c r="Q8" s="7" t="s">
        <v>7</v>
      </c>
      <c r="R8" s="7" t="s">
        <v>7</v>
      </c>
      <c r="S8" s="7">
        <v>0.5</v>
      </c>
      <c r="T8" s="7" t="s">
        <v>7</v>
      </c>
      <c r="U8" s="7" t="s">
        <v>7</v>
      </c>
      <c r="V8" s="7">
        <v>1</v>
      </c>
      <c r="W8" s="5"/>
    </row>
    <row r="9" spans="1:23" x14ac:dyDescent="0.2">
      <c r="A9" s="5" t="s">
        <v>6</v>
      </c>
      <c r="B9" s="5" t="s">
        <v>20</v>
      </c>
      <c r="C9" s="5" t="s">
        <v>21</v>
      </c>
      <c r="D9" s="6">
        <v>470000</v>
      </c>
      <c r="E9" s="6">
        <f t="shared" si="0"/>
        <v>2585000</v>
      </c>
      <c r="F9" s="4">
        <f t="shared" si="1"/>
        <v>5.5</v>
      </c>
      <c r="G9" s="7"/>
      <c r="H9" s="7"/>
      <c r="I9" s="7"/>
      <c r="J9" s="7"/>
      <c r="K9" s="7"/>
      <c r="L9" s="7" t="s">
        <v>7</v>
      </c>
      <c r="M9" s="7" t="s">
        <v>7</v>
      </c>
      <c r="N9" s="7" t="s">
        <v>7</v>
      </c>
      <c r="O9" s="7" t="s">
        <v>7</v>
      </c>
      <c r="P9" s="7">
        <v>1</v>
      </c>
      <c r="Q9" s="7">
        <v>1</v>
      </c>
      <c r="R9" s="7">
        <v>1</v>
      </c>
      <c r="S9" s="7">
        <v>0.5</v>
      </c>
      <c r="T9" s="7" t="s">
        <v>7</v>
      </c>
      <c r="U9" s="7">
        <v>1</v>
      </c>
      <c r="V9" s="7">
        <v>1</v>
      </c>
      <c r="W9" s="5"/>
    </row>
    <row r="10" spans="1:23" x14ac:dyDescent="0.2">
      <c r="A10" s="5" t="s">
        <v>6</v>
      </c>
      <c r="B10" s="5" t="s">
        <v>22</v>
      </c>
      <c r="C10" s="5" t="s">
        <v>23</v>
      </c>
      <c r="D10" s="6">
        <v>350000</v>
      </c>
      <c r="E10" s="6">
        <f t="shared" si="0"/>
        <v>1225000</v>
      </c>
      <c r="F10" s="4">
        <f t="shared" si="1"/>
        <v>3.5</v>
      </c>
      <c r="G10" s="7"/>
      <c r="H10" s="7"/>
      <c r="I10" s="7"/>
      <c r="J10" s="7"/>
      <c r="K10" s="7"/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>
        <v>1</v>
      </c>
      <c r="R10" s="7">
        <v>1</v>
      </c>
      <c r="S10" s="7">
        <v>0.5</v>
      </c>
      <c r="T10" s="7" t="s">
        <v>7</v>
      </c>
      <c r="U10" s="7" t="s">
        <v>7</v>
      </c>
      <c r="V10" s="7">
        <v>1</v>
      </c>
      <c r="W10" s="5"/>
    </row>
    <row r="11" spans="1:23" x14ac:dyDescent="0.2">
      <c r="A11" s="5" t="s">
        <v>6</v>
      </c>
      <c r="B11" s="5" t="s">
        <v>24</v>
      </c>
      <c r="C11" s="5" t="s">
        <v>25</v>
      </c>
      <c r="D11" s="6">
        <v>370000</v>
      </c>
      <c r="E11" s="6">
        <f t="shared" si="0"/>
        <v>3700000</v>
      </c>
      <c r="F11" s="4">
        <f t="shared" si="1"/>
        <v>10</v>
      </c>
      <c r="G11" s="7">
        <v>1</v>
      </c>
      <c r="H11" s="7">
        <v>1</v>
      </c>
      <c r="I11" s="7">
        <v>1</v>
      </c>
      <c r="J11" s="7">
        <v>1</v>
      </c>
      <c r="K11" s="7">
        <v>0.5</v>
      </c>
      <c r="L11" s="7" t="s">
        <v>7</v>
      </c>
      <c r="M11" s="7" t="s">
        <v>7</v>
      </c>
      <c r="N11" s="7" t="s">
        <v>7</v>
      </c>
      <c r="O11" s="7">
        <v>1</v>
      </c>
      <c r="P11" s="7">
        <v>1</v>
      </c>
      <c r="Q11" s="7">
        <v>1</v>
      </c>
      <c r="R11" s="7">
        <v>1</v>
      </c>
      <c r="S11" s="7">
        <v>0.5</v>
      </c>
      <c r="T11" s="7" t="s">
        <v>7</v>
      </c>
      <c r="U11" s="7" t="s">
        <v>7</v>
      </c>
      <c r="V11" s="7">
        <v>1</v>
      </c>
      <c r="W11" s="5"/>
    </row>
    <row r="12" spans="1:23" x14ac:dyDescent="0.2">
      <c r="A12" s="5" t="s">
        <v>6</v>
      </c>
      <c r="B12" s="5" t="s">
        <v>26</v>
      </c>
      <c r="C12" s="5" t="s">
        <v>27</v>
      </c>
      <c r="D12" s="6">
        <v>440000</v>
      </c>
      <c r="E12" s="6">
        <f t="shared" si="0"/>
        <v>1540000</v>
      </c>
      <c r="F12" s="4">
        <f t="shared" si="1"/>
        <v>3.5</v>
      </c>
      <c r="G12" s="7"/>
      <c r="H12" s="7"/>
      <c r="I12" s="7"/>
      <c r="J12" s="7">
        <v>1</v>
      </c>
      <c r="K12" s="7">
        <v>0.5</v>
      </c>
      <c r="L12" s="7" t="s">
        <v>7</v>
      </c>
      <c r="M12" s="7" t="s">
        <v>7</v>
      </c>
      <c r="N12" s="7" t="s">
        <v>7</v>
      </c>
      <c r="O12" s="7">
        <v>1</v>
      </c>
      <c r="P12" s="7">
        <v>1</v>
      </c>
      <c r="Q12" s="7" t="s">
        <v>7</v>
      </c>
      <c r="R12" s="7" t="s">
        <v>7</v>
      </c>
      <c r="S12" s="7" t="s">
        <v>7</v>
      </c>
      <c r="T12" s="7" t="s">
        <v>7</v>
      </c>
      <c r="U12" s="7" t="s">
        <v>7</v>
      </c>
      <c r="V12" s="7" t="s">
        <v>7</v>
      </c>
      <c r="W12" s="5"/>
    </row>
    <row r="13" spans="1:23" x14ac:dyDescent="0.2">
      <c r="A13" s="5" t="s">
        <v>6</v>
      </c>
      <c r="B13" s="5" t="s">
        <v>28</v>
      </c>
      <c r="C13" s="5" t="s">
        <v>29</v>
      </c>
      <c r="D13" s="6">
        <v>360000</v>
      </c>
      <c r="E13" s="6">
        <f t="shared" si="0"/>
        <v>2880000</v>
      </c>
      <c r="F13" s="4">
        <f t="shared" si="1"/>
        <v>8</v>
      </c>
      <c r="G13" s="7"/>
      <c r="H13" s="7"/>
      <c r="I13" s="7"/>
      <c r="J13" s="7">
        <v>1</v>
      </c>
      <c r="K13" s="7">
        <v>0.5</v>
      </c>
      <c r="L13" s="7" t="s">
        <v>7</v>
      </c>
      <c r="M13" s="7" t="s">
        <v>7</v>
      </c>
      <c r="N13" s="7" t="s">
        <v>7</v>
      </c>
      <c r="O13" s="7">
        <v>1</v>
      </c>
      <c r="P13" s="7">
        <v>1</v>
      </c>
      <c r="Q13" s="7">
        <v>1</v>
      </c>
      <c r="R13" s="7">
        <v>1</v>
      </c>
      <c r="S13" s="7">
        <v>0.5</v>
      </c>
      <c r="T13" s="7" t="s">
        <v>7</v>
      </c>
      <c r="U13" s="7">
        <v>1</v>
      </c>
      <c r="V13" s="7">
        <v>1</v>
      </c>
      <c r="W13" s="5"/>
    </row>
    <row r="14" spans="1:23" x14ac:dyDescent="0.2">
      <c r="A14" s="5" t="s">
        <v>6</v>
      </c>
      <c r="B14" s="5" t="s">
        <v>30</v>
      </c>
      <c r="C14" s="5" t="s">
        <v>31</v>
      </c>
      <c r="D14" s="6">
        <v>350000</v>
      </c>
      <c r="E14" s="6">
        <f t="shared" si="0"/>
        <v>1575000</v>
      </c>
      <c r="F14" s="4">
        <f t="shared" si="1"/>
        <v>4.5</v>
      </c>
      <c r="G14" s="7"/>
      <c r="H14" s="7"/>
      <c r="I14" s="7"/>
      <c r="J14" s="7"/>
      <c r="K14" s="7"/>
      <c r="L14" s="7" t="s">
        <v>7</v>
      </c>
      <c r="M14" s="7" t="s">
        <v>7</v>
      </c>
      <c r="N14" s="7" t="s">
        <v>7</v>
      </c>
      <c r="O14" s="7">
        <v>1</v>
      </c>
      <c r="P14" s="7">
        <v>1</v>
      </c>
      <c r="Q14" s="7" t="s">
        <v>7</v>
      </c>
      <c r="R14" s="7">
        <v>1</v>
      </c>
      <c r="S14" s="7">
        <v>0.5</v>
      </c>
      <c r="T14" s="7" t="s">
        <v>7</v>
      </c>
      <c r="U14" s="7" t="s">
        <v>7</v>
      </c>
      <c r="V14" s="7">
        <v>1</v>
      </c>
      <c r="W14" s="5"/>
    </row>
    <row r="15" spans="1:23" s="19" customFormat="1" x14ac:dyDescent="0.2">
      <c r="A15" s="9" t="s">
        <v>4</v>
      </c>
      <c r="B15" s="10"/>
      <c r="C15" s="10"/>
      <c r="D15" s="11"/>
      <c r="E15" s="8">
        <f>SUM(E3:E14)</f>
        <v>25710000</v>
      </c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</row>
    <row r="16" spans="1:23" s="19" customFormat="1" x14ac:dyDescent="0.2">
      <c r="A16" s="9" t="s">
        <v>58</v>
      </c>
      <c r="B16" s="10"/>
      <c r="C16" s="10"/>
      <c r="D16" s="11"/>
      <c r="E16" s="8">
        <v>16365000</v>
      </c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/>
    </row>
    <row r="17" spans="1:23" s="24" customFormat="1" x14ac:dyDescent="0.2">
      <c r="A17" s="20" t="s">
        <v>59</v>
      </c>
      <c r="B17" s="21"/>
      <c r="C17" s="21"/>
      <c r="D17" s="22"/>
      <c r="E17" s="23">
        <f>E15-E16</f>
        <v>9345000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</row>
  </sheetData>
  <mergeCells count="8">
    <mergeCell ref="A17:D17"/>
    <mergeCell ref="F17:W17"/>
    <mergeCell ref="A1:F1"/>
    <mergeCell ref="W1:W2"/>
    <mergeCell ref="A15:D15"/>
    <mergeCell ref="F15:W15"/>
    <mergeCell ref="A16:D16"/>
    <mergeCell ref="F16:W16"/>
  </mergeCells>
  <phoneticPr fontId="3" type="noConversion"/>
  <pageMargins left="0.7" right="0.7" top="0.75" bottom="0.75" header="0.3" footer="0.3"/>
  <ignoredErrors>
    <ignoredError sqref="A2:C14 L3:W14 D2:D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2021-12-12T09:44:06Z</dcterms:modified>
</cp:coreProperties>
</file>