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bookViews>
    <workbookView xWindow="-96" yWindow="-96" windowWidth="23232" windowHeight="13992" tabRatio="967"/>
  </bookViews>
  <sheets>
    <sheet name="第一页" sheetId="1" r:id="rId1"/>
    <sheet name="第二页反应工序" sheetId="2" r:id="rId2"/>
    <sheet name="第三页反应液分析数据" sheetId="5" r:id="rId3"/>
    <sheet name="第四页闪蒸工序" sheetId="3" r:id="rId4"/>
    <sheet name="第五页一次结晶工序" sheetId="6" r:id="rId5"/>
    <sheet name="第六页产品分析指标" sheetId="7" r:id="rId6"/>
    <sheet name="第七页产品收率分析表" sheetId="8" r:id="rId7"/>
    <sheet name="第八页周汇总数据" sheetId="15" r:id="rId8"/>
    <sheet name="第九页低蒸工序" sheetId="9" r:id="rId9"/>
    <sheet name="第十页脱色工序" sheetId="16" r:id="rId10"/>
    <sheet name="第十一页二次结晶工序" sheetId="10" r:id="rId11"/>
    <sheet name="第十二页产品原料单耗" sheetId="12" r:id="rId12"/>
    <sheet name="第十三页周核心指标完成情况" sheetId="14" r:id="rId13"/>
  </sheets>
  <definedNames>
    <definedName name="_xlnm.Print_Area" localSheetId="2"><![CDATA[第三页反应液分析数据!$A$1:$H$10]]></definedName>
  </definedNames>
  <calcPr calcId="18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8" i="15" l="1"/>
  <c r="G9" i="5" l="1"/>
  <c r="F9" i="5"/>
  <c r="E9" i="5"/>
  <c r="D9" i="5"/>
  <c r="C9" i="5"/>
  <c r="E8" i="7" l="1"/>
  <c r="E7" i="7"/>
  <c r="E6" i="7"/>
  <c r="M20" i="15"/>
  <c r="M18" i="15"/>
  <c r="M14" i="15"/>
  <c r="M13" i="15"/>
  <c r="M12" i="15"/>
  <c r="M10" i="15"/>
  <c r="M9" i="15"/>
  <c r="E7" i="9"/>
  <c r="M15" i="15" l="1"/>
</calcChain>
</file>

<file path=xl/comments1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=FT-05141当周累计/当周实际运行时间，下同</t>
        </r>
      </text>
    </comment>
    <comment ref="D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=FT-05142当周累计/当周实际运行时间，下同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=FT-05213当周累计/当周实际运行时间，下同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=AT-05140当周记录的平均值，下同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=PT-05311当周运行记录的平均值，下同</t>
        </r>
      </text>
    </comment>
    <comment ref="H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=TT-05312当周记录的平均值，下同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=TT-05300当周运行记录的平均值，下同</t>
        </r>
      </text>
    </comment>
    <comment ref="J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=PT-05317当周运行记录的平均值，下同</t>
        </r>
      </text>
    </comment>
    <comment ref="K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=TT-05316当周运行记录的平均值，下同</t>
        </r>
      </text>
    </comment>
  </commentList>
</comments>
</file>

<file path=xl/comments2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=当月检测数据平均值，下同</t>
        </r>
      </text>
    </comment>
    <comment ref="G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=FT-05411该月累计值/实际运行时间，其他同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两周值做减法所得，下同</t>
        </r>
      </text>
    </comment>
  </commentList>
</comments>
</file>

<file path=xl/comments3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作为参考数据，手工填写，其他同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D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H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=PT-07145当周记录数据平均值，下同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=TT-07152当周记录数据平均值，下同</t>
        </r>
      </text>
    </comment>
    <comment ref="C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参考数据，手工填写，其他同</t>
        </r>
      </text>
    </comment>
  </commentList>
</comments>
</file>

<file path=xl/comments4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=本年度检测数据取平均值，其他同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=本年度检测数据取平均值，其他同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J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G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G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</commentList>
</comments>
</file>

<file path=xl/comments5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D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E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</commentList>
</comments>
</file>

<file path=xl/comments6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折干产量 = 当月累产量/当月班数，其他同</t>
        </r>
      </text>
    </comment>
  </commentList>
</comments>
</file>

<file path=xl/comments7.xml><?xml version="1.0" encoding="utf-8"?>
<comments xmlns="http://schemas.openxmlformats.org/spreadsheetml/2006/main">
  <authors>
    <author>熊茂盛</author>
  </authors>
  <commentLis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D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E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计算得出=进料总量/出料总量</t>
        </r>
      </text>
    </comment>
    <comment ref="F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AT-07137每次出料记录的平均值</t>
        </r>
      </text>
    </comment>
    <comment ref="G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=FT-07126当周累计值/实际运行时间</t>
        </r>
      </text>
    </comment>
    <comment ref="C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E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G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</commentList>
</comments>
</file>

<file path=xl/comments8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当周活性炭总用量/脱色液总量（FT-06524当周累计量），下同</t>
        </r>
      </text>
    </comment>
    <comment ref="D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=当周检测值取平均值，下同</t>
        </r>
      </text>
    </comment>
    <comment ref="C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D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E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  <comment ref="E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</commentList>
</comments>
</file>

<file path=xl/comments9.xml><?xml version="1.0" encoding="utf-8"?>
<comments xmlns="http://schemas.openxmlformats.org/spreadsheetml/2006/main">
  <authors>
    <author>熊茂盛</author>
  </authors>
  <commentList>
    <comment ref="C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手工填</t>
        </r>
      </text>
    </comment>
    <comment ref="C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FT-08523，当周累积量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当月检测值取平均，下同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</commentList>
</comments>
</file>

<file path=xl/sharedStrings.xml><?xml version="1.0" encoding="utf-8"?>
<sst xmlns="http://schemas.openxmlformats.org/spreadsheetml/2006/main" count="308" uniqueCount="193">
  <si>
    <t xml:space="preserve">设计参数</t>
    <phoneticPr fontId="1" type="noConversion"/>
  </si>
  <si>
    <t xml:space="preserve">时间</t>
    <phoneticPr fontId="1" type="noConversion"/>
  </si>
  <si>
    <t xml:space="preserve">反应器
入口温度</t>
    <phoneticPr fontId="1" type="noConversion"/>
  </si>
  <si>
    <t xml:space="preserve">羟基
流量</t>
    <phoneticPr fontId="1" type="noConversion"/>
  </si>
  <si>
    <t xml:space="preserve">反应器
入口压力</t>
    <phoneticPr fontId="1" type="noConversion"/>
  </si>
  <si>
    <t xml:space="preserve">反应器
出口温度</t>
    <phoneticPr fontId="1" type="noConversion"/>
  </si>
  <si>
    <t xml:space="preserve">反应器
温度</t>
    <phoneticPr fontId="1" type="noConversion"/>
  </si>
  <si>
    <t xml:space="preserve">气氨
流量</t>
    <phoneticPr fontId="1" type="noConversion"/>
  </si>
  <si>
    <t xml:space="preserve">配比蒸汽
流量</t>
    <phoneticPr fontId="1" type="noConversion"/>
  </si>
  <si>
    <t xml:space="preserve">平均配比
摩尔比</t>
    <phoneticPr fontId="1" type="noConversion"/>
  </si>
  <si>
    <t xml:space="preserve">m3/h</t>
    <phoneticPr fontId="1" type="noConversion"/>
  </si>
  <si>
    <t xml:space="preserve">kg/h</t>
    <phoneticPr fontId="1" type="noConversion"/>
  </si>
  <si>
    <t xml:space="preserve">/</t>
    <phoneticPr fontId="1" type="noConversion"/>
  </si>
  <si>
    <t xml:space="preserve">℃</t>
    <phoneticPr fontId="1" type="noConversion"/>
  </si>
  <si>
    <t xml:space="preserve">Mpa</t>
  </si>
  <si>
    <t xml:space="preserve">Mpa</t>
    <phoneticPr fontId="1" type="noConversion"/>
  </si>
  <si>
    <t xml:space="preserve">项目</t>
    <phoneticPr fontId="1" type="noConversion"/>
  </si>
  <si>
    <t xml:space="preserve">上上周参数</t>
    <phoneticPr fontId="1" type="noConversion"/>
  </si>
  <si>
    <t xml:space="preserve">上周参数</t>
    <phoneticPr fontId="1" type="noConversion"/>
  </si>
  <si>
    <t xml:space="preserve">本周参数</t>
    <phoneticPr fontId="1" type="noConversion"/>
  </si>
  <si>
    <t xml:space="preserve">反应器
出口压力</t>
    <phoneticPr fontId="1" type="noConversion"/>
  </si>
  <si>
    <t xml:space="preserve">二乙腈含量</t>
    <phoneticPr fontId="1" type="noConversion"/>
  </si>
  <si>
    <t xml:space="preserve">二乙腈含量
（%）</t>
    <phoneticPr fontId="1" type="noConversion"/>
  </si>
  <si>
    <t xml:space="preserve">色谱法</t>
    <phoneticPr fontId="1" type="noConversion"/>
  </si>
  <si>
    <t xml:space="preserve">化分法
（%）</t>
    <phoneticPr fontId="1" type="noConversion"/>
  </si>
  <si>
    <t xml:space="preserve">色谱法
（%）</t>
    <phoneticPr fontId="1" type="noConversion"/>
  </si>
  <si>
    <t xml:space="preserve">二乙腈
含 量</t>
    <phoneticPr fontId="1" type="noConversion"/>
  </si>
  <si>
    <t xml:space="preserve">羟基乙腈
残 余</t>
    <phoneticPr fontId="1" type="noConversion"/>
  </si>
  <si>
    <t xml:space="preserve">百分比
（%）</t>
    <phoneticPr fontId="1" type="noConversion"/>
  </si>
  <si>
    <t xml:space="preserve">浓度
（g/L）</t>
    <phoneticPr fontId="1" type="noConversion"/>
  </si>
  <si>
    <t xml:space="preserve">项 目</t>
    <phoneticPr fontId="1" type="noConversion"/>
  </si>
  <si>
    <t xml:space="preserve">pH值</t>
    <phoneticPr fontId="1" type="noConversion"/>
  </si>
  <si>
    <t xml:space="preserve">硫酸用量
（kg/h）</t>
    <phoneticPr fontId="1" type="noConversion"/>
  </si>
  <si>
    <t xml:space="preserve">本月平均</t>
    <phoneticPr fontId="1" type="noConversion"/>
  </si>
  <si>
    <t xml:space="preserve">上周平均</t>
    <phoneticPr fontId="1" type="noConversion"/>
  </si>
  <si>
    <t xml:space="preserve">本周平均</t>
    <phoneticPr fontId="1" type="noConversion"/>
  </si>
  <si>
    <t xml:space="preserve">差值</t>
    <phoneticPr fontId="1" type="noConversion"/>
  </si>
  <si>
    <t xml:space="preserve">mg/L</t>
    <phoneticPr fontId="1" type="noConversion"/>
  </si>
  <si>
    <t xml:space="preserve">COD</t>
    <phoneticPr fontId="1" type="noConversion"/>
  </si>
  <si>
    <t xml:space="preserve">指标</t>
    <phoneticPr fontId="1" type="noConversion"/>
  </si>
  <si>
    <t xml:space="preserve">单位</t>
    <phoneticPr fontId="1" type="noConversion"/>
  </si>
  <si>
    <t xml:space="preserve">TCN/总腈</t>
    <phoneticPr fontId="1" type="noConversion"/>
  </si>
  <si>
    <t xml:space="preserve">NH3-N/氨氮</t>
    <phoneticPr fontId="1" type="noConversion"/>
  </si>
  <si>
    <t xml:space="preserve">HCHO/甲醛</t>
    <phoneticPr fontId="1" type="noConversion"/>
  </si>
  <si>
    <t xml:space="preserve">pH</t>
    <phoneticPr fontId="1" type="noConversion"/>
  </si>
  <si>
    <t xml:space="preserve">大生产数据</t>
    <phoneticPr fontId="1" type="noConversion"/>
  </si>
  <si>
    <t xml:space="preserve">上上周平均</t>
    <phoneticPr fontId="1" type="noConversion"/>
  </si>
  <si>
    <t xml:space="preserve">农科数据</t>
    <phoneticPr fontId="1" type="noConversion"/>
  </si>
  <si>
    <t xml:space="preserve">低蒸压力</t>
    <phoneticPr fontId="1" type="noConversion"/>
  </si>
  <si>
    <t xml:space="preserve">低蒸温度</t>
    <phoneticPr fontId="1" type="noConversion"/>
  </si>
  <si>
    <t xml:space="preserve">备注：分析密度，每24小时白班送检一次。</t>
    <phoneticPr fontId="1" type="noConversion"/>
  </si>
  <si>
    <r>
      <t xml:space="preserve">25000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30000</t>
    </r>
    <phoneticPr fontId="1" type="noConversion"/>
  </si>
  <si>
    <r>
      <t xml:space="preserve">900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1200</t>
    </r>
    <phoneticPr fontId="1" type="noConversion"/>
  </si>
  <si>
    <r>
      <t xml:space="preserve">2500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3000</t>
    </r>
    <phoneticPr fontId="1" type="noConversion"/>
  </si>
  <si>
    <r>
      <t xml:space="preserve">30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50</t>
    </r>
    <phoneticPr fontId="1" type="noConversion"/>
  </si>
  <si>
    <t xml:space="preserve">月份</t>
    <phoneticPr fontId="1" type="noConversion"/>
  </si>
  <si>
    <t xml:space="preserve">%</t>
    <phoneticPr fontId="1" type="noConversion"/>
  </si>
  <si>
    <t xml:space="preserve">水分含量</t>
    <phoneticPr fontId="1" type="noConversion"/>
  </si>
  <si>
    <t xml:space="preserve">综合含量</t>
    <phoneticPr fontId="1" type="noConversion"/>
  </si>
  <si>
    <t xml:space="preserve">未知物含量</t>
    <phoneticPr fontId="1" type="noConversion"/>
  </si>
  <si>
    <t xml:space="preserve">本年度平均</t>
    <phoneticPr fontId="1" type="noConversion"/>
  </si>
  <si>
    <t xml:space="preserve">化学分析法</t>
    <phoneticPr fontId="1" type="noConversion"/>
  </si>
  <si>
    <t xml:space="preserve">备注</t>
    <phoneticPr fontId="1" type="noConversion"/>
  </si>
  <si>
    <t xml:space="preserve">上上周</t>
    <phoneticPr fontId="1" type="noConversion"/>
  </si>
  <si>
    <t xml:space="preserve">上周</t>
    <phoneticPr fontId="1" type="noConversion"/>
  </si>
  <si>
    <t xml:space="preserve">本周</t>
    <phoneticPr fontId="1" type="noConversion"/>
  </si>
  <si>
    <t xml:space="preserve">平
均</t>
    <phoneticPr fontId="1" type="noConversion"/>
  </si>
  <si>
    <t xml:space="preserve">1月</t>
    <phoneticPr fontId="1" type="noConversion"/>
  </si>
  <si>
    <t xml:space="preserve">2月</t>
    <phoneticPr fontId="1" type="noConversion"/>
  </si>
  <si>
    <t xml:space="preserve">3月</t>
    <phoneticPr fontId="1" type="noConversion"/>
  </si>
  <si>
    <t xml:space="preserve">4月</t>
    <phoneticPr fontId="1" type="noConversion"/>
  </si>
  <si>
    <t xml:space="preserve">5月</t>
    <phoneticPr fontId="1" type="noConversion"/>
  </si>
  <si>
    <t xml:space="preserve">6月</t>
    <phoneticPr fontId="1" type="noConversion"/>
  </si>
  <si>
    <t xml:space="preserve">7月</t>
    <phoneticPr fontId="1" type="noConversion"/>
  </si>
  <si>
    <t xml:space="preserve">8月</t>
    <phoneticPr fontId="1" type="noConversion"/>
  </si>
  <si>
    <t xml:space="preserve">9月</t>
    <phoneticPr fontId="1" type="noConversion"/>
  </si>
  <si>
    <t xml:space="preserve">10月</t>
    <phoneticPr fontId="1" type="noConversion"/>
  </si>
  <si>
    <t xml:space="preserve">11月</t>
    <phoneticPr fontId="1" type="noConversion"/>
  </si>
  <si>
    <t xml:space="preserve">12月</t>
    <phoneticPr fontId="1" type="noConversion"/>
  </si>
  <si>
    <t xml:space="preserve">收
率
（%）</t>
    <phoneticPr fontId="1" type="noConversion"/>
  </si>
  <si>
    <t xml:space="preserve">班
产
量
（t）</t>
    <phoneticPr fontId="1" type="noConversion"/>
  </si>
  <si>
    <t xml:space="preserve">设计值</t>
    <phoneticPr fontId="1" type="noConversion"/>
  </si>
  <si>
    <t xml:space="preserve">进料量</t>
    <phoneticPr fontId="1" type="noConversion"/>
  </si>
  <si>
    <t xml:space="preserve">出料量</t>
    <phoneticPr fontId="1" type="noConversion"/>
  </si>
  <si>
    <t xml:space="preserve">浓缩比</t>
    <phoneticPr fontId="1" type="noConversion"/>
  </si>
  <si>
    <t xml:space="preserve">出料比重</t>
    <phoneticPr fontId="1" type="noConversion"/>
  </si>
  <si>
    <t xml:space="preserve">g/L</t>
    <phoneticPr fontId="1" type="noConversion"/>
  </si>
  <si>
    <t xml:space="preserve">蒸汽用量</t>
    <phoneticPr fontId="1" type="noConversion"/>
  </si>
  <si>
    <t xml:space="preserve">t/h</t>
    <phoneticPr fontId="1" type="noConversion"/>
  </si>
  <si>
    <t xml:space="preserve">无</t>
    <phoneticPr fontId="1" type="noConversion"/>
  </si>
  <si>
    <t xml:space="preserve">本周数据</t>
    <phoneticPr fontId="1" type="noConversion"/>
  </si>
  <si>
    <t xml:space="preserve">低蒸运行参数</t>
    <phoneticPr fontId="1" type="noConversion"/>
  </si>
  <si>
    <t xml:space="preserve">低蒸母液分析：送检频次，一天一次；管反反应液一天三次</t>
    <phoneticPr fontId="1" type="noConversion"/>
  </si>
  <si>
    <t xml:space="preserve">硫铵含量</t>
    <phoneticPr fontId="1" type="noConversion"/>
  </si>
  <si>
    <t xml:space="preserve">羟基乙腈含量</t>
    <phoneticPr fontId="1" type="noConversion"/>
  </si>
  <si>
    <t xml:space="preserve">硫铵含量
（g/L）</t>
    <phoneticPr fontId="1" type="noConversion"/>
  </si>
  <si>
    <t xml:space="preserve">羟基乙腈含量
（g/L）</t>
    <phoneticPr fontId="1" type="noConversion"/>
  </si>
  <si>
    <t xml:space="preserve">外排废液
m3废液/t产品</t>
    <phoneticPr fontId="1" type="noConversion"/>
  </si>
  <si>
    <t xml:space="preserve">本周固液比控制范围：</t>
    <phoneticPr fontId="1" type="noConversion"/>
  </si>
  <si>
    <t xml:space="preserve">本周累计外排废液量：</t>
    <phoneticPr fontId="1" type="noConversion"/>
  </si>
  <si>
    <t xml:space="preserve">m3</t>
    <phoneticPr fontId="1" type="noConversion"/>
  </si>
  <si>
    <t xml:space="preserve">二次母液
分析数据</t>
    <phoneticPr fontId="1" type="noConversion"/>
  </si>
  <si>
    <t xml:space="preserve">脱色前</t>
    <phoneticPr fontId="1" type="noConversion"/>
  </si>
  <si>
    <t xml:space="preserve">脱色后</t>
    <phoneticPr fontId="1" type="noConversion"/>
  </si>
  <si>
    <t xml:space="preserve">差 值</t>
    <phoneticPr fontId="1" type="noConversion"/>
  </si>
  <si>
    <t xml:space="preserve">上 周</t>
    <phoneticPr fontId="1" type="noConversion"/>
  </si>
  <si>
    <t xml:space="preserve">本 周</t>
    <phoneticPr fontId="1" type="noConversion"/>
  </si>
  <si>
    <t xml:space="preserve">kg/t</t>
    <phoneticPr fontId="1" type="noConversion"/>
  </si>
  <si>
    <t xml:space="preserve">活性炭单耗</t>
    <phoneticPr fontId="1" type="noConversion"/>
  </si>
  <si>
    <t xml:space="preserve">脱色
消耗</t>
    <phoneticPr fontId="1" type="noConversion"/>
  </si>
  <si>
    <t xml:space="preserve">透光率</t>
    <phoneticPr fontId="1" type="noConversion"/>
  </si>
  <si>
    <t xml:space="preserve">型号</t>
    <phoneticPr fontId="1" type="noConversion"/>
  </si>
  <si>
    <t xml:space="preserve">                指标
对比项目</t>
    <phoneticPr fontId="1" type="noConversion"/>
  </si>
  <si>
    <t xml:space="preserve">t</t>
    <phoneticPr fontId="1" type="noConversion"/>
  </si>
  <si>
    <t xml:space="preserve">t/t</t>
    <phoneticPr fontId="1" type="noConversion"/>
  </si>
  <si>
    <t xml:space="preserve">m3/t</t>
    <phoneticPr fontId="1" type="noConversion"/>
  </si>
  <si>
    <t xml:space="preserve">吨产品原料/动力及排放单耗</t>
    <phoneticPr fontId="1" type="noConversion"/>
  </si>
  <si>
    <t xml:space="preserve">日期</t>
    <phoneticPr fontId="1" type="noConversion"/>
  </si>
  <si>
    <t xml:space="preserve">星期</t>
    <phoneticPr fontId="1" type="noConversion"/>
  </si>
  <si>
    <t xml:space="preserve">五</t>
    <phoneticPr fontId="1" type="noConversion"/>
  </si>
  <si>
    <t xml:space="preserve">六</t>
    <phoneticPr fontId="1" type="noConversion"/>
  </si>
  <si>
    <t xml:space="preserve">日</t>
    <phoneticPr fontId="1" type="noConversion"/>
  </si>
  <si>
    <t xml:space="preserve">一</t>
    <phoneticPr fontId="1" type="noConversion"/>
  </si>
  <si>
    <t xml:space="preserve">二</t>
    <phoneticPr fontId="1" type="noConversion"/>
  </si>
  <si>
    <t xml:space="preserve">三</t>
    <phoneticPr fontId="1" type="noConversion"/>
  </si>
  <si>
    <t xml:space="preserve">四</t>
    <phoneticPr fontId="1" type="noConversion"/>
  </si>
  <si>
    <t xml:space="preserve">本周
平均</t>
    <phoneticPr fontId="1" type="noConversion"/>
  </si>
  <si>
    <t xml:space="preserve">上周
平均</t>
    <phoneticPr fontId="1" type="noConversion"/>
  </si>
  <si>
    <t xml:space="preserve">两周
差值</t>
    <phoneticPr fontId="1" type="noConversion"/>
  </si>
  <si>
    <t xml:space="preserve">一、反应液</t>
    <phoneticPr fontId="1" type="noConversion"/>
  </si>
  <si>
    <t xml:space="preserve">二、产品</t>
    <phoneticPr fontId="1" type="noConversion"/>
  </si>
  <si>
    <t xml:space="preserve">二乙腈</t>
    <phoneticPr fontId="1" type="noConversion"/>
  </si>
  <si>
    <t xml:space="preserve">折百产量</t>
    <phoneticPr fontId="1" type="noConversion"/>
  </si>
  <si>
    <t xml:space="preserve">2025年第（44）周</t>
    <phoneticPr fontId="1" type="noConversion"/>
  </si>
  <si>
    <t xml:space="preserve">班次</t>
    <phoneticPr fontId="1" type="noConversion"/>
  </si>
  <si>
    <t xml:space="preserve">1号</t>
    <phoneticPr fontId="1" type="noConversion"/>
  </si>
  <si>
    <t xml:space="preserve">2号</t>
    <phoneticPr fontId="1" type="noConversion"/>
  </si>
  <si>
    <t xml:space="preserve">3号</t>
    <phoneticPr fontId="1" type="noConversion"/>
  </si>
  <si>
    <t xml:space="preserve">4号</t>
    <phoneticPr fontId="1" type="noConversion"/>
  </si>
  <si>
    <t xml:space="preserve">5号</t>
    <phoneticPr fontId="1" type="noConversion"/>
  </si>
  <si>
    <t xml:space="preserve">6号</t>
    <phoneticPr fontId="1" type="noConversion"/>
  </si>
  <si>
    <t xml:space="preserve">7号</t>
    <phoneticPr fontId="1" type="noConversion"/>
  </si>
  <si>
    <t xml:space="preserve">白</t>
    <phoneticPr fontId="1" type="noConversion"/>
  </si>
  <si>
    <t xml:space="preserve">夜</t>
    <phoneticPr fontId="1" type="noConversion"/>
  </si>
  <si>
    <t xml:space="preserve">羟基乙腈
单耗</t>
    <phoneticPr fontId="1" type="noConversion"/>
  </si>
  <si>
    <t xml:space="preserve">液氨
单耗</t>
    <phoneticPr fontId="1" type="noConversion"/>
  </si>
  <si>
    <t xml:space="preserve">硫酸
单耗</t>
    <phoneticPr fontId="1" type="noConversion"/>
  </si>
  <si>
    <t xml:space="preserve">总蒸汽
单耗</t>
    <phoneticPr fontId="1" type="noConversion"/>
  </si>
  <si>
    <t xml:space="preserve">反应蒸汽
单耗</t>
    <phoneticPr fontId="1" type="noConversion"/>
  </si>
  <si>
    <t xml:space="preserve">低蒸蒸汽
单耗</t>
    <phoneticPr fontId="1" type="noConversion"/>
  </si>
  <si>
    <t xml:space="preserve">废液
外排</t>
    <phoneticPr fontId="1" type="noConversion"/>
  </si>
  <si>
    <t xml:space="preserve">废水
外排</t>
    <phoneticPr fontId="1" type="noConversion"/>
  </si>
  <si>
    <t xml:space="preserve">0，5150±0.05</t>
    <phoneticPr fontId="1" type="noConversion"/>
  </si>
  <si>
    <t xml:space="preserve">410±5g/L</t>
    <phoneticPr fontId="1" type="noConversion"/>
  </si>
  <si>
    <t xml:space="preserve">168±2℃</t>
    <phoneticPr fontId="1" type="noConversion"/>
  </si>
  <si>
    <t xml:space="preserve">≤20℃</t>
    <phoneticPr fontId="1" type="noConversion"/>
  </si>
  <si>
    <t xml:space="preserve">氨/腈摩尔比
合格率（%）</t>
    <phoneticPr fontId="1" type="noConversion"/>
  </si>
  <si>
    <t xml:space="preserve">羟基浓度
合格率（%）</t>
    <phoneticPr fontId="1" type="noConversion"/>
  </si>
  <si>
    <t xml:space="preserve">氨化反应温度
合格率（%）</t>
    <phoneticPr fontId="1" type="noConversion"/>
  </si>
  <si>
    <t xml:space="preserve">一次结晶出料
温度合格率（%）</t>
    <phoneticPr fontId="1" type="noConversion"/>
  </si>
  <si>
    <t xml:space="preserve">核心工艺指标合格率
（%）</t>
    <phoneticPr fontId="1" type="noConversion"/>
  </si>
  <si>
    <t xml:space="preserve">实际产量</t>
    <phoneticPr fontId="1" type="noConversion"/>
  </si>
  <si>
    <t xml:space="preserve">kg/班</t>
    <phoneticPr fontId="1" type="noConversion"/>
  </si>
  <si>
    <t xml:space="preserve">收率</t>
    <phoneticPr fontId="1" type="noConversion"/>
  </si>
  <si>
    <t xml:space="preserve">本月平均</t>
    <phoneticPr fontId="1" type="noConversion"/>
  </si>
  <si>
    <t xml:space="preserve">一次结晶</t>
    <phoneticPr fontId="1" type="noConversion"/>
  </si>
  <si>
    <t xml:space="preserve">二次结晶</t>
    <phoneticPr fontId="1" type="noConversion"/>
  </si>
  <si>
    <t xml:space="preserve">本周</t>
  </si>
  <si>
    <t xml:space="preserve">上周数据</t>
    <phoneticPr fontId="1" type="noConversion"/>
  </si>
  <si>
    <t xml:space="preserve">                             指标
 时间</t>
    <phoneticPr fontId="1" type="noConversion"/>
  </si>
  <si>
    <t xml:space="preserve">三、收率</t>
    <phoneticPr fontId="1" type="noConversion"/>
  </si>
  <si>
    <t xml:space="preserve">四、废液</t>
    <phoneticPr fontId="1" type="noConversion"/>
  </si>
  <si>
    <t xml:space="preserve">周报-反应液分析数据表</t>
  </si>
  <si>
    <t xml:space="preserve">周报-反应工序控制参数表</t>
    <phoneticPr fontId="1" type="noConversion"/>
  </si>
  <si>
    <t xml:space="preserve">周报-闪蒸废水分析数据表</t>
    <phoneticPr fontId="1" type="noConversion"/>
  </si>
  <si>
    <t xml:space="preserve">周报-结晶工序数据分析表</t>
    <phoneticPr fontId="1" type="noConversion"/>
  </si>
  <si>
    <t xml:space="preserve">周报-产品指标分析表</t>
    <phoneticPr fontId="1" type="noConversion"/>
  </si>
  <si>
    <t xml:space="preserve">周报-产品收率数据分析表</t>
    <phoneticPr fontId="1" type="noConversion"/>
  </si>
  <si>
    <t xml:space="preserve">周报-汇总数据分析表</t>
    <phoneticPr fontId="1" type="noConversion"/>
  </si>
  <si>
    <t xml:space="preserve">周报-低蒸数据分析表</t>
    <phoneticPr fontId="1" type="noConversion"/>
  </si>
  <si>
    <t xml:space="preserve">周报-脱色工序数据分析表</t>
    <phoneticPr fontId="1" type="noConversion"/>
  </si>
  <si>
    <t xml:space="preserve">周报-二次结晶数据分析表</t>
    <phoneticPr fontId="1" type="noConversion"/>
  </si>
  <si>
    <t xml:space="preserve">周报-产品原料/动力/排放单耗数据分析表</t>
    <phoneticPr fontId="1" type="noConversion"/>
  </si>
  <si>
    <t xml:space="preserve">周报-核心指标分析汇总表</t>
    <phoneticPr fontId="1" type="noConversion"/>
  </si>
  <si>
    <t xml:space="preserve">核心指标完成情况汇总表</t>
    <phoneticPr fontId="1" type="noConversion"/>
  </si>
  <si>
    <t xml:space="preserve">2026年17周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</si>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</sst>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;[Red]0.00"/>
    <numFmt numFmtId="177" formatCode="0.0000;[Red]0.0000"/>
    <numFmt numFmtId="178" formatCode="0.0;[Red]0.0"/>
    <numFmt numFmtId="179" formatCode="0.000;[Red]0.000"/>
  </numFmts>
  <fonts count="1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rgb="FFFF0000"/>
      <name val="SimSun"/>
      <charset val="134"/>
    </font>
    <font>
      <sz val="10"/>
      <color rgb="FFFF0000"/>
      <name val="等线"/>
      <family val="3"/>
      <charset val="134"/>
    </font>
    <font>
      <sz val="12"/>
      <color theme="1"/>
      <name val="等线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4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9" fontId="2" fillId="0" borderId="8" xfId="0" applyNumberFormat="1" applyFont="1" applyBorder="1" applyAlignment="1">
      <alignment horizontal="center" vertical="center"/>
    </xf>
    <xf numFmtId="179" fontId="2" fillId="0" borderId="9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3" fillId="0" borderId="23" xfId="0" applyFont="1" applyBorder="1" applyAlignment="1">
      <alignment wrapText="1"/>
    </xf>
    <xf numFmtId="0" fontId="3" fillId="0" borderId="2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76" fontId="2" fillId="0" borderId="23" xfId="0" applyNumberFormat="1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 wrapText="1"/>
    </xf>
    <xf numFmtId="176" fontId="3" fillId="0" borderId="23" xfId="0" applyNumberFormat="1" applyFont="1" applyFill="1" applyBorder="1" applyAlignment="1">
      <alignment horizontal="center" vertical="center"/>
    </xf>
    <xf numFmtId="0" fontId="0" fillId="0" borderId="23" xfId="0" applyBorder="1"/>
    <xf numFmtId="0" fontId="2" fillId="0" borderId="23" xfId="0" applyFont="1" applyBorder="1" applyAlignment="1">
      <alignment horizontal="center" vertical="center" wrapText="1"/>
    </xf>
    <xf numFmtId="176" fontId="2" fillId="2" borderId="23" xfId="0" applyNumberFormat="1" applyFont="1" applyFill="1" applyBorder="1" applyAlignment="1">
      <alignment horizontal="center" vertical="center"/>
    </xf>
    <xf numFmtId="176" fontId="0" fillId="2" borderId="23" xfId="0" applyNumberForma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3" fillId="0" borderId="23" xfId="0" applyFont="1" applyFill="1" applyBorder="1" applyAlignment="1">
      <alignment horizontal="left" vertical="center"/>
    </xf>
    <xf numFmtId="0" fontId="14" fillId="0" borderId="23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7" xfId="0" applyBorder="1"/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6" xfId="0" applyFill="1" applyBorder="1" applyAlignment="1">
      <alignment horizontal="center"/>
    </xf>
    <xf numFmtId="0" fontId="2" fillId="0" borderId="23" xfId="0" applyFont="1" applyBorder="1" applyAlignment="1">
      <alignment wrapText="1"/>
    </xf>
    <xf numFmtId="0" fontId="3" fillId="0" borderId="23" xfId="0" applyFont="1" applyBorder="1"/>
    <xf numFmtId="0" fontId="9" fillId="0" borderId="23" xfId="0" applyFont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/>
    </xf>
    <xf numFmtId="57" fontId="2" fillId="0" borderId="23" xfId="0" applyNumberFormat="1" applyFont="1" applyBorder="1" applyAlignment="1">
      <alignment horizontal="center" vertical="center"/>
    </xf>
    <xf numFmtId="31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6" Type="http://schemas.openxmlformats.org/officeDocument/2006/relationships/sharedStrings" Target="sharedStrings.xml" /><Relationship Id="rId17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15</xdr:col>
      <xdr:colOff>872266</xdr:colOff>
      <xdr:row>36</xdr:row>
      <xdr:rowOff>21515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7827C94-F6E3-499C-8358-8E2D393D6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953" y="528918"/>
          <a:ext cx="10285207" cy="5938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B2F71291-1F75-4376-A4AC-6EA46708AB7D}"/>
            </a:ext>
          </a:extLst>
        </xdr:cNvPr>
        <xdr:cNvCxnSpPr/>
      </xdr:nvCxnSpPr>
      <xdr:spPr>
        <a:xfrm>
          <a:off x="200025" y="4191000"/>
          <a:ext cx="15430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19050</xdr:rowOff>
    </xdr:from>
    <xdr:to>
      <xdr:col>2</xdr:col>
      <xdr:colOff>0</xdr:colOff>
      <xdr:row>6</xdr:row>
      <xdr:rowOff>9525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27A4DC0B-C9A8-4E24-FBF6-5E83BB9F00E9}"/>
            </a:ext>
          </a:extLst>
        </xdr:cNvPr>
        <xdr:cNvCxnSpPr/>
      </xdr:nvCxnSpPr>
      <xdr:spPr>
        <a:xfrm>
          <a:off x="1381125" y="1371600"/>
          <a:ext cx="952500" cy="685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comments" Target="../comments5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comments" Target="../comments6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comments" Target="../comments7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Relationship Id="rId2" Type="http://schemas.openxmlformats.org/officeDocument/2006/relationships/vmlDrawing" Target="../drawings/vmlDrawing8.vml" /><Relationship Id="rId3" Type="http://schemas.openxmlformats.org/officeDocument/2006/relationships/comments" Target="../comments8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vmlDrawing" Target="../drawings/vmlDrawing9.vml" /><Relationship Id="rId3" Type="http://schemas.openxmlformats.org/officeDocument/2006/relationships/comments" Target="../comments9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Q3"/>
  <sheetViews>
    <sheetView tabSelected="1" zoomScale="85" zoomScaleNormal="85" workbookViewId="0">
      <selection activeCell="U10" sqref="U10"/>
    </sheetView>
  </sheetViews>
  <sheetFormatPr defaultRowHeight="14.1"/>
  <cols>
    <col min="1" max="1" width="1.84765625" customWidth="1"/>
    <col min="16" max="16" width="11.546875" customWidth="1"/>
  </cols>
  <sheetData>
    <row r="2" spans="2:16" ht="13.5" customHeight="1">
      <c r="B2" s="140" t="s">
        <v>185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</row>
    <row r="3" spans="2:16"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</row>
  </sheetData>
  <mergeCells count="1">
    <mergeCell ref="B2:P3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L12"/>
  <sheetViews>
    <sheetView workbookViewId="0">
      <selection activeCell="C6" sqref="C6:K6"/>
    </sheetView>
  </sheetViews>
  <sheetFormatPr defaultColWidth="9" defaultRowHeight="12.6"/>
  <cols>
    <col min="1" max="1" width="1.59765625" style="2" customWidth="1"/>
    <col min="2" max="10" width="9" style="2"/>
  </cols>
  <sheetData>
    <row r="2" spans="2:11" ht="27.75" customHeight="1">
      <c r="B2" s="86" t="s">
        <v>173</v>
      </c>
      <c r="C2" s="86"/>
      <c r="D2" s="86"/>
      <c r="E2" s="86"/>
      <c r="F2" s="86"/>
      <c r="G2" s="86"/>
      <c r="H2" s="86"/>
      <c r="I2" s="86"/>
      <c r="J2" s="86"/>
      <c r="K2" s="86"/>
    </row>
    <row r="3" spans="2:11" ht="15" customHeight="1">
      <c r="B3" s="84"/>
      <c r="C3" s="85"/>
      <c r="D3" s="85"/>
      <c r="E3" s="85"/>
      <c r="F3" s="85"/>
      <c r="G3" s="85"/>
      <c r="H3" s="85"/>
      <c r="I3" s="85"/>
      <c r="J3" s="85"/>
      <c r="K3" s="85"/>
    </row>
    <row r="4" spans="2:11" ht="30" customHeight="1">
      <c r="B4" s="10" t="s">
        <v>16</v>
      </c>
      <c r="C4" s="11" t="s">
        <v>7</v>
      </c>
      <c r="D4" s="11" t="s">
        <v>8</v>
      </c>
      <c r="E4" s="11" t="s">
        <v>3</v>
      </c>
      <c r="F4" s="11" t="s">
        <v>9</v>
      </c>
      <c r="G4" s="11" t="s">
        <v>4</v>
      </c>
      <c r="H4" s="11" t="s">
        <v>2</v>
      </c>
      <c r="I4" s="11" t="s">
        <v>6</v>
      </c>
      <c r="J4" s="12" t="s">
        <v>20</v>
      </c>
      <c r="K4" s="12" t="s">
        <v>5</v>
      </c>
    </row>
    <row r="5" spans="2:11" ht="25.05" customHeight="1">
      <c r="B5" s="60" t="s">
        <v>186</v>
      </c>
      <c r="C5" s="61" t="s">
        <v>11</v>
      </c>
      <c r="D5" s="61" t="s">
        <v>10</v>
      </c>
      <c r="E5" s="61" t="s">
        <v>10</v>
      </c>
      <c r="F5" s="61" t="s">
        <v>12</v>
      </c>
      <c r="G5" s="61" t="s">
        <v>15</v>
      </c>
      <c r="H5" s="61" t="s">
        <v>13</v>
      </c>
      <c r="I5" s="61" t="s">
        <v>13</v>
      </c>
      <c r="J5" s="9" t="s">
        <v>14</v>
      </c>
      <c r="K5" s="9" t="s">
        <v>13</v>
      </c>
    </row>
    <row r="6" spans="2:11" ht="25.05" customHeight="1">
      <c r="B6" s="55" t="s">
        <v>0</v>
      </c>
      <c r="C6" s="20">
        <v>21.7</v>
      </c>
      <c r="D6" s="20">
        <v>1.93</v>
      </c>
      <c r="E6" s="20">
        <v>0.33</v>
      </c>
      <c r="F6" s="20">
        <v>0.51500000000000001</v>
      </c>
      <c r="G6" s="20">
        <v>1.2</v>
      </c>
      <c r="H6" s="20">
        <v>170</v>
      </c>
      <c r="I6" s="20">
        <v>183</v>
      </c>
      <c r="J6" s="20">
        <v>1</v>
      </c>
      <c r="K6" s="20">
        <v>150</v>
      </c>
    </row>
    <row r="7" spans="2:11" ht="25.05" customHeight="1">
      <c r="B7" s="56" t="s">
        <v>17</v>
      </c>
      <c r="C7" s="59">
        <v>20.10994529724121</v>
      </c>
      <c r="D7" s="59">
        <v>2.1413021087646484</v>
      </c>
      <c r="E7" s="59">
        <v>0.30001190304756165</v>
      </c>
      <c r="F7" s="14">
        <v>0.5282171964645386</v>
      </c>
      <c r="G7" s="59">
        <v>0.76356041431427</v>
      </c>
      <c r="H7" s="16">
        <v>149.4586944580078</v>
      </c>
      <c r="I7" s="59">
        <v>162.91004943847656</v>
      </c>
      <c r="J7" s="18"/>
      <c r="K7" s="18"/>
    </row>
    <row r="8" spans="2:11" ht="25.05" customHeight="1">
      <c r="B8" s="56" t="s">
        <v>18</v>
      </c>
      <c r="C8" s="59">
        <v>20.178377151489258</v>
      </c>
      <c r="D8" s="59">
        <v>2.1385416984558105</v>
      </c>
      <c r="E8" s="59">
        <v>0.3002537190914154</v>
      </c>
      <c r="F8" s="14">
        <v>0.5300406217575073</v>
      </c>
      <c r="G8" s="59">
        <v>0.7418134808540344</v>
      </c>
      <c r="H8" s="16">
        <v>147.9521942138672</v>
      </c>
      <c r="I8" s="59">
        <v>162.210205078125</v>
      </c>
      <c r="J8" s="18"/>
      <c r="K8" s="18"/>
    </row>
    <row r="9" spans="2:11" ht="25.05" customHeight="1">
      <c r="B9" s="7" t="s">
        <v>19</v>
      </c>
      <c r="C9" s="8">
        <v>12.481919288635254</v>
      </c>
      <c r="D9" s="8">
        <v>2.590186834335327</v>
      </c>
      <c r="E9" s="8">
        <v>0.18908821046352386</v>
      </c>
      <c r="F9" s="15">
        <v>0.3303985297679901</v>
      </c>
      <c r="G9" s="8">
        <v>0.45047253370285034</v>
      </c>
      <c r="H9" s="17">
        <v>102.1685791015625</v>
      </c>
      <c r="I9" s="8">
        <v>116.33995056152344</v>
      </c>
      <c r="J9" s="19"/>
      <c r="K9" s="19"/>
    </row>
    <row r="10" spans="2:11" ht="20.1" customHeight="1"/>
    <row r="11" spans="2:11" ht="20.1" customHeight="1"/>
    <row r="12" spans="2:11" ht="20.1" customHeight="1"/>
  </sheetData>
  <mergeCells count="2">
    <mergeCell ref="B3:K3"/>
    <mergeCell ref="B2:K2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H9"/>
  <sheetViews>
    <sheetView zoomScaleNormal="100" zoomScaleSheetLayoutView="130" workbookViewId="0">
      <selection activeCell="C5" sqref="C5"/>
    </sheetView>
  </sheetViews>
  <sheetFormatPr defaultColWidth="9" defaultRowHeight="12.6"/>
  <cols>
    <col min="1" max="1" width="3" style="2" customWidth="1"/>
    <col min="2" max="7" width="11.25" style="2" customWidth="1"/>
    <col min="8" max="8" width="3.84765625" style="2" customWidth="1"/>
  </cols>
  <sheetData>
    <row r="2" spans="2:7" ht="17.7">
      <c r="B2" s="87" t="s">
        <v>172</v>
      </c>
      <c r="C2" s="88"/>
      <c r="D2" s="88"/>
      <c r="E2" s="88"/>
      <c r="F2" s="88"/>
      <c r="G2" s="89"/>
    </row>
    <row r="3" spans="2:7" ht="25.3" customHeight="1">
      <c r="B3" s="54" t="s">
        <v>30</v>
      </c>
      <c r="C3" s="90" t="s">
        <v>26</v>
      </c>
      <c r="D3" s="91"/>
      <c r="E3" s="92" t="s">
        <v>27</v>
      </c>
      <c r="F3" s="93"/>
      <c r="G3" s="48" t="s">
        <v>31</v>
      </c>
    </row>
    <row r="4" spans="2:7" ht="25.2">
      <c r="B4" s="53"/>
      <c r="C4" s="57" t="s">
        <v>24</v>
      </c>
      <c r="D4" s="57" t="s">
        <v>25</v>
      </c>
      <c r="E4" s="57" t="s">
        <v>28</v>
      </c>
      <c r="F4" s="57" t="s">
        <v>29</v>
      </c>
      <c r="G4" s="49" t="s">
        <v>32</v>
      </c>
    </row>
    <row r="5" spans="2:7" ht="16.5" customHeight="1">
      <c r="B5" s="58" t="s">
        <v>186</v>
      </c>
      <c r="C5" s="20">
        <v>33.1</v>
      </c>
      <c r="D5" s="20">
        <v>29.1</v>
      </c>
      <c r="E5" s="20">
        <v>1.6</v>
      </c>
      <c r="F5" s="20">
        <v>17.600000000000001</v>
      </c>
      <c r="G5" s="20">
        <v>6.28</v>
      </c>
    </row>
    <row r="6" spans="2:7" ht="16.5" customHeight="1">
      <c r="B6" s="54" t="s">
        <v>34</v>
      </c>
      <c r="C6" s="25">
        <v>33.3310546875</v>
      </c>
      <c r="D6" s="25"/>
      <c r="E6" s="25"/>
      <c r="F6" s="25">
        <v>13.15526294708252</v>
      </c>
      <c r="G6" s="28">
        <v>7.018421173095703</v>
      </c>
    </row>
    <row r="7" spans="2:7" ht="16.5" customHeight="1">
      <c r="B7" s="54" t="s">
        <v>35</v>
      </c>
      <c r="C7" s="25">
        <v>33.047996520996094</v>
      </c>
      <c r="D7" s="25"/>
      <c r="E7" s="25"/>
      <c r="F7" s="25">
        <v>12.269999504089355</v>
      </c>
      <c r="G7" s="28">
        <v>7.03000020980835</v>
      </c>
    </row>
    <row r="8" spans="2:7" ht="16.5" customHeight="1">
      <c r="B8" s="54" t="s">
        <v>164</v>
      </c>
      <c r="C8" s="25">
        <v>33.32879638671875</v>
      </c>
      <c r="D8" s="25"/>
      <c r="E8" s="25"/>
      <c r="F8" s="25">
        <v>13.992598533630371</v>
      </c>
      <c r="G8" s="28">
        <v>6.943999767303467</v>
      </c>
    </row>
    <row r="9" spans="2:7" ht="16.5" customHeight="1">
      <c r="B9" s="48" t="s">
        <v>36</v>
      </c>
      <c r="C9" s="28">
        <f>C7-C6</f>
        <v>0</v>
      </c>
      <c r="D9" s="28">
        <f>D7-D6</f>
        <v>0</v>
      </c>
      <c r="E9" s="28">
        <f>E7-E6</f>
        <v>0</v>
      </c>
      <c r="F9" s="28">
        <f>F7-F6</f>
        <v>0</v>
      </c>
      <c r="G9" s="28">
        <f>G7-G6</f>
        <v>0</v>
      </c>
    </row>
  </sheetData>
  <mergeCells count="3">
    <mergeCell ref="B2:G2"/>
    <mergeCell ref="C3:D3"/>
    <mergeCell ref="E3:F3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J12"/>
  <sheetViews>
    <sheetView workbookViewId="0">
      <selection activeCell="K6" sqref="K6"/>
    </sheetView>
  </sheetViews>
  <sheetFormatPr defaultColWidth="9" defaultRowHeight="17.1" customHeight="1"/>
  <cols>
    <col min="1" max="1" width="2.34765625" style="2" customWidth="1"/>
    <col min="2" max="2" width="9.1484375" style="2" bestFit="1" customWidth="1"/>
    <col min="3" max="9" width="10.75" style="2" customWidth="1"/>
  </cols>
  <sheetData>
    <row r="2" spans="2:9" ht="17.1" customHeight="1">
      <c r="B2" s="97" t="s">
        <v>174</v>
      </c>
      <c r="C2" s="97"/>
      <c r="D2" s="97"/>
      <c r="E2" s="97"/>
      <c r="F2" s="97"/>
      <c r="G2" s="97"/>
      <c r="H2" s="97"/>
      <c r="I2" s="97"/>
    </row>
    <row r="3" spans="2:9" ht="17.1" customHeight="1">
      <c r="B3" s="84"/>
      <c r="C3" s="85"/>
      <c r="D3" s="85"/>
      <c r="E3" s="85"/>
      <c r="F3" s="85"/>
      <c r="G3" s="85"/>
      <c r="H3" s="85"/>
      <c r="I3" s="85"/>
    </row>
    <row r="4" spans="2:9" ht="17.1" customHeight="1">
      <c r="B4" s="29" t="s">
        <v>39</v>
      </c>
      <c r="C4" s="30" t="s">
        <v>38</v>
      </c>
      <c r="D4" s="30" t="s">
        <v>41</v>
      </c>
      <c r="E4" s="30" t="s">
        <v>42</v>
      </c>
      <c r="F4" s="30" t="s">
        <v>43</v>
      </c>
      <c r="G4" s="30" t="s">
        <v>44</v>
      </c>
      <c r="H4" s="30" t="s">
        <v>48</v>
      </c>
      <c r="I4" s="31" t="s">
        <v>49</v>
      </c>
    </row>
    <row r="5" spans="2:9" ht="17.1" customHeight="1">
      <c r="B5" s="4" t="s">
        <v>40</v>
      </c>
      <c r="C5" s="5" t="s">
        <v>37</v>
      </c>
      <c r="D5" s="5" t="s">
        <v>37</v>
      </c>
      <c r="E5" s="5" t="s">
        <v>37</v>
      </c>
      <c r="F5" s="5" t="s">
        <v>37</v>
      </c>
      <c r="G5" s="5" t="s">
        <v>12</v>
      </c>
      <c r="H5" s="5" t="s">
        <v>15</v>
      </c>
      <c r="I5" s="6" t="s">
        <v>13</v>
      </c>
    </row>
    <row r="6" spans="2:9" ht="17.1" customHeight="1">
      <c r="B6" s="13" t="s">
        <v>45</v>
      </c>
      <c r="C6" s="20" t="s">
        <v>51</v>
      </c>
      <c r="D6" s="20" t="s">
        <v>52</v>
      </c>
      <c r="E6" s="20" t="s">
        <v>53</v>
      </c>
      <c r="F6" s="20" t="s">
        <v>54</v>
      </c>
      <c r="G6" s="20">
        <v>9.5</v>
      </c>
      <c r="H6" s="20" t="s">
        <v>12</v>
      </c>
      <c r="I6" s="37" t="s">
        <v>12</v>
      </c>
    </row>
    <row r="7" spans="2:9" ht="17.1" customHeight="1">
      <c r="B7" s="4" t="s">
        <v>46</v>
      </c>
      <c r="C7" s="5">
        <v>66066</v>
      </c>
      <c r="D7" s="5">
        <v>783</v>
      </c>
      <c r="E7" s="5">
        <v>339</v>
      </c>
      <c r="F7" s="5">
        <v>92.4000015258789</v>
      </c>
      <c r="G7" s="5">
        <v>8.640000343322754</v>
      </c>
      <c r="H7" s="5">
        <v>0.07595925033092499</v>
      </c>
      <c r="I7" s="6">
        <v>22.27626609802246</v>
      </c>
    </row>
    <row r="8" spans="2:9" ht="17.1" customHeight="1">
      <c r="B8" s="4" t="s">
        <v>34</v>
      </c>
      <c r="C8" s="5">
        <v>68869</v>
      </c>
      <c r="D8" s="5">
        <v>1179</v>
      </c>
      <c r="E8" s="5">
        <v>2781</v>
      </c>
      <c r="F8" s="5">
        <v>83.19999694824219</v>
      </c>
      <c r="G8" s="5">
        <v>8.920000076293945</v>
      </c>
      <c r="H8" s="5">
        <v>0.08874793350696564</v>
      </c>
      <c r="I8" s="6">
        <v>23.350849151611328</v>
      </c>
    </row>
    <row r="9" spans="2:9" ht="17.1" customHeight="1">
      <c r="B9" s="4" t="s">
        <v>35</v>
      </c>
      <c r="C9" s="5">
        <v>69269</v>
      </c>
      <c r="D9" s="5">
        <v>1429</v>
      </c>
      <c r="E9" s="5">
        <v>975</v>
      </c>
      <c r="F9" s="5">
        <v>96.69999694824219</v>
      </c>
      <c r="G9" s="5">
        <v>9.210000038146973</v>
      </c>
      <c r="H9" s="5">
        <v>0.06353121995925903</v>
      </c>
      <c r="I9" s="6">
        <v>12.484049797058105</v>
      </c>
    </row>
    <row r="10" spans="2:9" ht="17.1" customHeight="1">
      <c r="B10" s="33" t="s">
        <v>47</v>
      </c>
      <c r="C10" s="34">
        <v>41118</v>
      </c>
      <c r="D10" s="34">
        <v>1104</v>
      </c>
      <c r="E10" s="34">
        <v>3571</v>
      </c>
      <c r="F10" s="34">
        <v>80</v>
      </c>
      <c r="G10" s="34">
        <v>9.36</v>
      </c>
      <c r="H10" s="35" t="s">
        <v>12</v>
      </c>
      <c r="I10" s="36" t="s">
        <v>12</v>
      </c>
    </row>
    <row r="11" spans="2:9" ht="17.1" customHeight="1">
      <c r="B11" s="94" t="s">
        <v>50</v>
      </c>
      <c r="C11" s="95"/>
      <c r="D11" s="95"/>
      <c r="E11" s="95"/>
      <c r="F11" s="95"/>
      <c r="G11" s="95"/>
      <c r="H11" s="95"/>
      <c r="I11" s="96"/>
    </row>
    <row r="12" spans="2:9" ht="17.1" customHeight="1">
      <c r="B12" s="1"/>
      <c r="C12" s="1"/>
      <c r="D12" s="1"/>
      <c r="E12" s="1"/>
      <c r="F12" s="1"/>
      <c r="G12" s="1"/>
    </row>
  </sheetData>
  <mergeCells count="3">
    <mergeCell ref="B3:I3"/>
    <mergeCell ref="B11:I11"/>
    <mergeCell ref="B2:I2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18"/>
  <sheetViews>
    <sheetView zoomScale="115" zoomScaleNormal="115" workbookViewId="0">
      <selection activeCell="M8" sqref="M8"/>
    </sheetView>
  </sheetViews>
  <sheetFormatPr defaultColWidth="9" defaultRowHeight="12.6"/>
  <cols>
    <col min="1" max="1" width="2.25" style="2" customWidth="1"/>
    <col min="2" max="3" width="9.44921875" style="2" bestFit="1" customWidth="1"/>
    <col min="4" max="5" width="7.796875" style="2" bestFit="1" customWidth="1"/>
    <col min="6" max="7" width="9.44921875" style="2" bestFit="1" customWidth="1"/>
    <col min="8" max="9" width="7.796875" style="2" bestFit="1" customWidth="1"/>
    <col min="10" max="10" width="9.44921875" style="2" bestFit="1" customWidth="1"/>
  </cols>
  <sheetData>
    <row r="2" spans="2:10" ht="30" customHeight="1">
      <c r="B2" s="99" t="s">
        <v>175</v>
      </c>
      <c r="C2" s="99"/>
      <c r="D2" s="99"/>
      <c r="E2" s="99"/>
      <c r="F2" s="99"/>
      <c r="G2" s="99"/>
      <c r="H2" s="99"/>
      <c r="I2" s="99"/>
      <c r="J2" s="99"/>
    </row>
    <row r="3" spans="2:10" ht="15" customHeight="1">
      <c r="B3" s="99"/>
      <c r="C3" s="99"/>
      <c r="D3" s="99"/>
      <c r="E3" s="99"/>
      <c r="F3" s="99"/>
      <c r="G3" s="99"/>
      <c r="H3" s="99"/>
      <c r="I3" s="99"/>
      <c r="J3" s="99"/>
    </row>
    <row r="4" spans="2:10" ht="25.05" customHeight="1">
      <c r="B4" s="98" t="s">
        <v>55</v>
      </c>
      <c r="C4" s="98" t="s">
        <v>165</v>
      </c>
      <c r="D4" s="98"/>
      <c r="E4" s="98"/>
      <c r="F4" s="98"/>
      <c r="G4" s="98" t="s">
        <v>166</v>
      </c>
      <c r="H4" s="98"/>
      <c r="I4" s="98"/>
      <c r="J4" s="98"/>
    </row>
    <row r="5" spans="2:10" ht="25.05" customHeight="1">
      <c r="B5" s="98"/>
      <c r="C5" s="48" t="s">
        <v>21</v>
      </c>
      <c r="D5" s="48" t="s">
        <v>57</v>
      </c>
      <c r="E5" s="48" t="s">
        <v>58</v>
      </c>
      <c r="F5" s="48" t="s">
        <v>59</v>
      </c>
      <c r="G5" s="48" t="s">
        <v>21</v>
      </c>
      <c r="H5" s="48" t="s">
        <v>57</v>
      </c>
      <c r="I5" s="48" t="s">
        <v>58</v>
      </c>
      <c r="J5" s="48" t="s">
        <v>59</v>
      </c>
    </row>
    <row r="6" spans="2:10" ht="25.05" customHeight="1">
      <c r="B6" s="98"/>
      <c r="C6" s="48">
        <v>52.36833190917969</v>
      </c>
      <c r="D6" s="48">
        <v>11.993332862854004</v>
      </c>
      <c r="E6" s="48" t="s">
        <v>56</v>
      </c>
      <c r="F6" s="48" t="s">
        <v>56</v>
      </c>
      <c r="G6" s="48">
        <v>83.75999450683594</v>
      </c>
      <c r="H6" s="48">
        <v>7.789999961853027</v>
      </c>
      <c r="I6" s="48" t="s">
        <v>56</v>
      </c>
      <c r="J6" s="48" t="s">
        <v>56</v>
      </c>
    </row>
    <row r="7" spans="2:10" ht="25.05" customHeight="1">
      <c r="B7" s="62" t="s">
        <v>60</v>
      </c>
      <c r="C7" s="63">
        <v>52.36833190917969</v>
      </c>
      <c r="D7" s="63">
        <v>11.993332862854004</v>
      </c>
      <c r="E7" s="63"/>
      <c r="F7" s="63"/>
      <c r="G7" s="63">
        <v>83.75999450683594</v>
      </c>
      <c r="H7" s="63">
        <v>7.789999961853027</v>
      </c>
      <c r="I7" s="63"/>
      <c r="J7" s="63"/>
    </row>
    <row r="8" spans="2:10" ht="25.05" customHeight="1">
      <c r="B8" s="48" t="s">
        <v>64</v>
      </c>
      <c r="C8" s="63"/>
      <c r="D8" s="63"/>
      <c r="E8" s="63"/>
      <c r="F8" s="63"/>
      <c r="G8" s="63"/>
      <c r="H8" s="63"/>
      <c r="I8" s="63"/>
      <c r="J8" s="63"/>
    </row>
    <row r="9" spans="2:10" ht="25.05" customHeight="1">
      <c r="B9" s="48" t="s">
        <v>167</v>
      </c>
      <c r="C9" s="63"/>
      <c r="D9" s="63"/>
      <c r="E9" s="63"/>
      <c r="F9" s="63"/>
      <c r="G9" s="63"/>
      <c r="H9" s="63"/>
      <c r="I9" s="63"/>
      <c r="J9" s="63"/>
    </row>
    <row r="10" spans="2:10" ht="25.05" customHeight="1"/>
    <row r="11" spans="2:10" ht="25.05" customHeight="1"/>
    <row r="17" ht="14.1" customHeight="1"/>
    <row r="18" ht="14.1" customHeight="1"/>
  </sheetData>
  <mergeCells count="4">
    <mergeCell ref="C4:F4"/>
    <mergeCell ref="G4:J4"/>
    <mergeCell ref="B4:B6"/>
    <mergeCell ref="B2:J3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G11"/>
  <sheetViews>
    <sheetView zoomScale="70" zoomScaleNormal="70" workbookViewId="0">
      <selection activeCell="J6" sqref="J6"/>
    </sheetView>
  </sheetViews>
  <sheetFormatPr defaultColWidth="9" defaultRowHeight="14.1"/>
  <cols>
    <col min="1" max="1" width="2.59765625" style="1" customWidth="1"/>
    <col min="2" max="2" width="9" style="1"/>
    <col min="3" max="4" width="40.046875" style="1" bestFit="1" customWidth="1"/>
    <col min="5" max="5" width="9.546875" style="1" bestFit="1" customWidth="1"/>
    <col min="6" max="6" width="6.796875" style="1" bestFit="1" customWidth="1"/>
    <col min="7" max="7" width="12.59765625" style="1" customWidth="1"/>
    <col min="8" max="22" width="9" style="1"/>
    <col min="23" max="23" width="8.6484375" style="1" bestFit="1" customWidth="1"/>
  </cols>
  <sheetData>
    <row r="2" spans="2:6" ht="30" customHeight="1">
      <c r="B2" s="102" t="s">
        <v>176</v>
      </c>
      <c r="C2" s="103"/>
      <c r="D2" s="103"/>
      <c r="E2" s="103"/>
      <c r="F2" s="104"/>
    </row>
    <row r="3" spans="2:6" ht="15" customHeight="1">
      <c r="B3" s="105"/>
      <c r="C3" s="106"/>
      <c r="D3" s="106"/>
      <c r="E3" s="106"/>
      <c r="F3" s="107"/>
    </row>
    <row r="4" spans="2:6" ht="25.05" customHeight="1">
      <c r="B4" s="101" t="s">
        <v>16</v>
      </c>
      <c r="C4" s="64" t="s">
        <v>61</v>
      </c>
      <c r="D4" s="64" t="s">
        <v>23</v>
      </c>
      <c r="E4" s="64" t="s">
        <v>36</v>
      </c>
      <c r="F4" s="101" t="s">
        <v>62</v>
      </c>
    </row>
    <row r="5" spans="2:6" ht="25.05" customHeight="1">
      <c r="B5" s="101"/>
      <c r="C5" s="64" t="s">
        <v>56</v>
      </c>
      <c r="D5" s="64" t="s">
        <v>56</v>
      </c>
      <c r="E5" s="64" t="s">
        <v>56</v>
      </c>
      <c r="F5" s="101"/>
    </row>
    <row r="6" spans="2:6" ht="25.05" customHeight="1">
      <c r="B6" s="64" t="s">
        <v>63</v>
      </c>
      <c r="C6" s="64"/>
      <c r="D6" s="64"/>
      <c r="E6" s="64">
        <f>C6-D6</f>
        <v>0</v>
      </c>
      <c r="F6" s="64"/>
    </row>
    <row r="7" spans="2:6" ht="25.05" customHeight="1">
      <c r="B7" s="64" t="s">
        <v>64</v>
      </c>
      <c r="C7" s="64">
        <v>79.4671630859375</v>
      </c>
      <c r="D7" s="64">
        <v>0</v>
      </c>
      <c r="E7" s="64">
        <f>C7-D7</f>
        <v>0</v>
      </c>
      <c r="F7" s="64"/>
    </row>
    <row r="8" spans="2:6" ht="25.05" customHeight="1">
      <c r="B8" s="65" t="s">
        <v>65</v>
      </c>
      <c r="C8" s="65"/>
      <c r="D8" s="65"/>
      <c r="E8" s="65">
        <f>C8-D8</f>
        <v>0</v>
      </c>
      <c r="F8" s="65"/>
    </row>
    <row r="11" spans="2:6">
      <c r="D11" s="100"/>
      <c r="E11" s="100"/>
      <c r="F11" s="100"/>
    </row>
  </sheetData>
  <mergeCells count="4">
    <mergeCell ref="D11:F11"/>
    <mergeCell ref="B4:B5"/>
    <mergeCell ref="F4:F5"/>
    <mergeCell ref="B2:F3"/>
  </mergeCells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B2:Q7"/>
  <sheetViews>
    <sheetView workbookViewId="0">
      <selection activeCell="B2" sqref="B2:P3"/>
    </sheetView>
  </sheetViews>
  <sheetFormatPr defaultColWidth="9" defaultRowHeight="12.6"/>
  <cols>
    <col min="1" max="1" width="2" style="2" customWidth="1"/>
    <col min="2" max="2" width="16.19921875" style="2" customWidth="1"/>
    <col min="3" max="3" width="15.6484375" style="2" bestFit="1" customWidth="1"/>
    <col min="4" max="14" width="6.59765625" style="2" customWidth="1"/>
    <col min="15" max="16" width="7.59765625" style="2" customWidth="1"/>
  </cols>
  <sheetData>
    <row r="2" spans="2:16" ht="30" customHeight="1">
      <c r="B2" s="97" t="s">
        <v>177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</row>
    <row r="3" spans="2:16" ht="15" customHeight="1"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</row>
    <row r="4" spans="2:16" ht="60" customHeight="1">
      <c r="B4" s="44" t="s">
        <v>66</v>
      </c>
      <c r="C4" s="22" t="s">
        <v>67</v>
      </c>
      <c r="D4" s="22" t="s">
        <v>68</v>
      </c>
      <c r="E4" s="22" t="s">
        <v>69</v>
      </c>
      <c r="F4" s="22" t="s">
        <v>70</v>
      </c>
      <c r="G4" s="22" t="s">
        <v>71</v>
      </c>
      <c r="H4" s="22" t="s">
        <v>72</v>
      </c>
      <c r="I4" s="22" t="s">
        <v>73</v>
      </c>
      <c r="J4" s="22" t="s">
        <v>74</v>
      </c>
      <c r="K4" s="22" t="s">
        <v>75</v>
      </c>
      <c r="L4" s="22" t="s">
        <v>76</v>
      </c>
      <c r="M4" s="22" t="s">
        <v>77</v>
      </c>
      <c r="N4" s="22" t="s">
        <v>78</v>
      </c>
      <c r="O4" s="22" t="s">
        <v>34</v>
      </c>
      <c r="P4" s="23" t="s">
        <v>35</v>
      </c>
    </row>
    <row r="5" spans="2:16" ht="60" customHeight="1">
      <c r="B5" s="66" t="s">
        <v>79</v>
      </c>
      <c r="C5" s="25"/>
      <c r="D5" s="25"/>
      <c r="E5" s="25">
        <v>79.4671630859375</v>
      </c>
      <c r="F5" s="25">
        <v>79.4671630859375</v>
      </c>
      <c r="G5" s="25"/>
      <c r="H5" s="25"/>
      <c r="I5" s="25"/>
      <c r="J5" s="25"/>
      <c r="K5" s="25"/>
      <c r="L5" s="25"/>
      <c r="M5" s="25"/>
      <c r="N5" s="25"/>
      <c r="O5" s="25">
        <v>79.4671630859375</v>
      </c>
      <c r="P5" s="26"/>
    </row>
    <row r="6" spans="2:16" ht="60" customHeight="1">
      <c r="B6" s="67" t="s">
        <v>80</v>
      </c>
      <c r="C6" s="45"/>
      <c r="D6" s="45"/>
      <c r="E6" s="45">
        <v>2831.300048828125</v>
      </c>
      <c r="F6" s="45">
        <v>2831.300048828125</v>
      </c>
      <c r="G6" s="45"/>
      <c r="H6" s="45"/>
      <c r="I6" s="45"/>
      <c r="J6" s="45"/>
      <c r="K6" s="45"/>
      <c r="L6" s="45"/>
      <c r="M6" s="45"/>
      <c r="N6" s="45"/>
      <c r="O6" s="45">
        <v>2831.300048828125</v>
      </c>
      <c r="P6" s="46"/>
    </row>
    <row r="7" spans="2:16" ht="25.05" customHeight="1"/>
  </sheetData>
  <mergeCells count="1">
    <mergeCell ref="B2:P3"/>
  </mergeCells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B2:N25"/>
  <sheetViews>
    <sheetView zoomScale="85" zoomScaleNormal="85" workbookViewId="0">
      <selection activeCell="M20" sqref="M20"/>
    </sheetView>
  </sheetViews>
  <sheetFormatPr defaultColWidth="9" defaultRowHeight="12.6"/>
  <cols>
    <col min="1" max="1" width="1.84765625" style="2" customWidth="1"/>
    <col min="2" max="2" width="10.59765625" style="2" customWidth="1"/>
    <col min="3" max="3" width="9" style="2"/>
    <col min="4" max="4" width="15.94921875" style="2" bestFit="1" customWidth="1"/>
    <col min="5" max="12" width="9" style="2"/>
  </cols>
  <sheetData>
    <row r="2" spans="2:13" ht="30" customHeight="1">
      <c r="B2" s="99" t="s">
        <v>178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</row>
    <row r="3" spans="2:13" ht="30" customHeight="1">
      <c r="B3" s="98" t="s">
        <v>133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</row>
    <row r="4" spans="2:13" ht="10.05" customHeight="1">
      <c r="B4" s="110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</row>
    <row r="5" spans="2:13" ht="20.1" customHeight="1">
      <c r="B5" s="112" t="s">
        <v>117</v>
      </c>
      <c r="C5" s="113"/>
      <c r="D5" s="68" t="s">
        <v>186</v>
      </c>
      <c r="E5" s="68" t="s">
        <v>187</v>
      </c>
      <c r="F5" s="68" t="s">
        <v>188</v>
      </c>
      <c r="G5" s="68" t="s">
        <v>189</v>
      </c>
      <c r="H5" s="68" t="s">
        <v>190</v>
      </c>
      <c r="I5" s="68" t="s">
        <v>191</v>
      </c>
      <c r="J5" s="68" t="s">
        <v>192</v>
      </c>
      <c r="K5" s="114" t="s">
        <v>127</v>
      </c>
      <c r="L5" s="114" t="s">
        <v>126</v>
      </c>
      <c r="M5" s="114" t="s">
        <v>128</v>
      </c>
    </row>
    <row r="6" spans="2:13" ht="20.1" customHeight="1">
      <c r="B6" s="112" t="s">
        <v>118</v>
      </c>
      <c r="C6" s="113"/>
      <c r="D6" s="68" t="s">
        <v>122</v>
      </c>
      <c r="E6" s="68" t="s">
        <v>123</v>
      </c>
      <c r="F6" s="68" t="s">
        <v>124</v>
      </c>
      <c r="G6" s="68" t="s">
        <v>125</v>
      </c>
      <c r="H6" s="68" t="s">
        <v>119</v>
      </c>
      <c r="I6" s="68" t="s">
        <v>120</v>
      </c>
      <c r="J6" s="68" t="s">
        <v>121</v>
      </c>
      <c r="K6" s="113"/>
      <c r="L6" s="113"/>
      <c r="M6" s="113"/>
    </row>
    <row r="7" spans="2:13" ht="20.1" customHeight="1">
      <c r="B7" s="108" t="s">
        <v>129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</row>
    <row r="8" spans="2:13" ht="20.1" customHeight="1">
      <c r="B8" s="68" t="s">
        <v>21</v>
      </c>
      <c r="C8" s="68" t="s">
        <v>56</v>
      </c>
      <c r="D8" s="69">
        <v>106.41095733642578</v>
      </c>
      <c r="E8" s="68">
        <v>58.273197174072266</v>
      </c>
      <c r="F8" s="68">
        <v>20.33962631225586</v>
      </c>
      <c r="G8" s="68"/>
      <c r="H8" s="68"/>
      <c r="I8" s="68"/>
      <c r="J8" s="68"/>
      <c r="K8" s="68">
        <v>107.34998321533203</v>
      </c>
      <c r="L8" s="68">
        <v>73.76115417480469</v>
      </c>
      <c r="M8" s="68">
        <f>K8-L8</f>
        <v>0</v>
      </c>
    </row>
    <row r="9" spans="2:13" ht="20.1" customHeight="1">
      <c r="B9" s="68" t="s">
        <v>94</v>
      </c>
      <c r="C9" s="68" t="s">
        <v>86</v>
      </c>
      <c r="D9" s="69">
        <v>20.194231033325195</v>
      </c>
      <c r="E9" s="68">
        <v>8.775829315185547</v>
      </c>
      <c r="F9" s="68">
        <v>0</v>
      </c>
      <c r="G9" s="68"/>
      <c r="H9" s="68"/>
      <c r="I9" s="68"/>
      <c r="J9" s="68"/>
      <c r="K9" s="68">
        <v>20.178377151489258</v>
      </c>
      <c r="L9" s="68">
        <v>12.481919288635254</v>
      </c>
      <c r="M9" s="68">
        <f t="shared" ref="M9:M10" si="0">K9-L9</f>
        <v>0</v>
      </c>
    </row>
    <row r="10" spans="2:13" ht="20.1" customHeight="1">
      <c r="B10" s="68" t="s">
        <v>44</v>
      </c>
      <c r="C10" s="68" t="s">
        <v>12</v>
      </c>
      <c r="D10" s="69">
        <v>139.15562438964844</v>
      </c>
      <c r="E10" s="68">
        <v>76.62760925292969</v>
      </c>
      <c r="F10" s="68">
        <v>20.057510375976562</v>
      </c>
      <c r="G10" s="68"/>
      <c r="H10" s="68"/>
      <c r="I10" s="68"/>
      <c r="J10" s="68"/>
      <c r="K10" s="68">
        <v>138.41090393066406</v>
      </c>
      <c r="L10" s="68">
        <v>95.6841812133789</v>
      </c>
      <c r="M10" s="68">
        <f t="shared" si="0"/>
        <v>0</v>
      </c>
    </row>
    <row r="11" spans="2:13" ht="20.1" customHeight="1">
      <c r="B11" s="108" t="s">
        <v>130</v>
      </c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</row>
    <row r="12" spans="2:13" ht="20.1" customHeight="1">
      <c r="B12" s="68" t="s">
        <v>21</v>
      </c>
      <c r="C12" s="68" t="s">
        <v>56</v>
      </c>
      <c r="D12" s="68">
        <v>0</v>
      </c>
      <c r="E12" s="68">
        <v>0</v>
      </c>
      <c r="F12" s="68">
        <v>0</v>
      </c>
      <c r="G12" s="68">
        <v>0</v>
      </c>
      <c r="H12" s="68">
        <v>0</v>
      </c>
      <c r="I12" s="68">
        <v>0</v>
      </c>
      <c r="J12" s="68">
        <v>0</v>
      </c>
      <c r="K12" s="68">
        <v>79.4671630859375</v>
      </c>
      <c r="L12" s="68"/>
      <c r="M12" s="68">
        <f>K12-L12</f>
        <v>0</v>
      </c>
    </row>
    <row r="13" spans="2:13" ht="20.1" customHeight="1">
      <c r="B13" s="68" t="s">
        <v>57</v>
      </c>
      <c r="C13" s="68" t="s">
        <v>56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16.10208511352539</v>
      </c>
      <c r="L13" s="68"/>
      <c r="M13" s="68">
        <f t="shared" ref="M13:M15" si="1">K13-L13</f>
        <v>0</v>
      </c>
    </row>
    <row r="14" spans="2:13" ht="20.1" customHeight="1">
      <c r="B14" s="68" t="s">
        <v>58</v>
      </c>
      <c r="C14" s="68" t="s">
        <v>56</v>
      </c>
      <c r="D14" s="68">
        <v>0</v>
      </c>
      <c r="E14" s="68">
        <v>0</v>
      </c>
      <c r="F14" s="68">
        <v>0</v>
      </c>
      <c r="G14" s="68">
        <v>0</v>
      </c>
      <c r="H14" s="68">
        <v>0</v>
      </c>
      <c r="I14" s="68">
        <v>0</v>
      </c>
      <c r="J14" s="68">
        <v>0</v>
      </c>
      <c r="K14" s="68">
        <v>0</v>
      </c>
      <c r="L14" s="68"/>
      <c r="M14" s="68">
        <f t="shared" si="1"/>
        <v>0</v>
      </c>
    </row>
    <row r="15" spans="2:13" ht="20.1" customHeight="1">
      <c r="B15" s="68" t="s">
        <v>59</v>
      </c>
      <c r="C15" s="68" t="s">
        <v>56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100</v>
      </c>
      <c r="L15" s="68">
        <v>100</v>
      </c>
      <c r="M15" s="68">
        <f t="shared" si="1"/>
        <v>0</v>
      </c>
    </row>
    <row r="16" spans="2:13" ht="20.1" customHeight="1">
      <c r="B16" s="108" t="s">
        <v>170</v>
      </c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</row>
    <row r="17" spans="2:13" ht="20.1" customHeight="1">
      <c r="B17" s="68" t="s">
        <v>131</v>
      </c>
      <c r="C17" s="68" t="s">
        <v>56</v>
      </c>
      <c r="D17" s="68">
        <v>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2831.300048828125</v>
      </c>
      <c r="L17" s="68"/>
      <c r="M17" s="68"/>
    </row>
    <row r="18" spans="2:13" ht="20.1" customHeight="1">
      <c r="B18" s="68" t="s">
        <v>132</v>
      </c>
      <c r="C18" s="68" t="s">
        <v>113</v>
      </c>
      <c r="D18" s="68"/>
      <c r="E18" s="68">
        <v>3.950000047683716</v>
      </c>
      <c r="F18" s="68"/>
      <c r="G18" s="68"/>
      <c r="H18" s="68"/>
      <c r="I18" s="68"/>
      <c r="J18" s="68"/>
      <c r="K18" s="68">
        <v>2249.95361328125</v>
      </c>
      <c r="L18" s="68"/>
      <c r="M18" s="68">
        <f>K18-L18</f>
        <v>0</v>
      </c>
    </row>
    <row r="19" spans="2:13" ht="20.1" customHeight="1">
      <c r="B19" s="108" t="s">
        <v>171</v>
      </c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</row>
    <row r="20" spans="2:13" ht="20.1" customHeight="1">
      <c r="B20" s="68" t="s">
        <v>21</v>
      </c>
      <c r="C20" s="68" t="s">
        <v>56</v>
      </c>
      <c r="D20" s="69"/>
      <c r="E20" s="68"/>
      <c r="F20" s="68"/>
      <c r="G20" s="68"/>
      <c r="H20" s="68"/>
      <c r="I20" s="68"/>
      <c r="J20" s="68"/>
      <c r="K20" s="68"/>
      <c r="L20" s="68">
        <v>3.950000047683716</v>
      </c>
      <c r="M20" s="68">
        <f>K20-L20</f>
        <v>0</v>
      </c>
    </row>
    <row r="21" spans="2:13" ht="20.1" customHeight="1">
      <c r="D21" s="1"/>
    </row>
    <row r="22" spans="2:13" ht="20.1" customHeight="1"/>
    <row r="23" spans="2:13" ht="20.1" customHeight="1"/>
    <row r="24" spans="2:13" ht="20.1" customHeight="1"/>
    <row r="25" spans="2:13" ht="20.1" customHeight="1"/>
  </sheetData>
  <mergeCells count="12">
    <mergeCell ref="B7:M7"/>
    <mergeCell ref="B11:M11"/>
    <mergeCell ref="B16:M16"/>
    <mergeCell ref="B19:M19"/>
    <mergeCell ref="B2:M2"/>
    <mergeCell ref="B3:M3"/>
    <mergeCell ref="B4:M4"/>
    <mergeCell ref="B5:C5"/>
    <mergeCell ref="K5:K6"/>
    <mergeCell ref="L5:L6"/>
    <mergeCell ref="M5:M6"/>
    <mergeCell ref="B6:C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J17"/>
  <sheetViews>
    <sheetView workbookViewId="0">
      <selection activeCell="C13" sqref="C13:D13"/>
    </sheetView>
  </sheetViews>
  <sheetFormatPr defaultColWidth="9" defaultRowHeight="12.6"/>
  <cols>
    <col min="1" max="1" width="1.34765625" style="2" customWidth="1"/>
    <col min="2" max="2" width="9" style="2"/>
    <col min="3" max="3" width="35.19921875" style="2" bestFit="1" customWidth="1"/>
    <col min="4" max="7" width="12.59765625" style="2" customWidth="1"/>
    <col min="8" max="8" width="9" style="2"/>
  </cols>
  <sheetData>
    <row r="2" spans="1:9" ht="30" customHeight="1">
      <c r="A2" s="70"/>
      <c r="B2" s="115" t="s">
        <v>179</v>
      </c>
      <c r="C2" s="115"/>
      <c r="D2" s="115"/>
      <c r="E2" s="115"/>
      <c r="F2" s="115"/>
      <c r="G2" s="115"/>
      <c r="H2" s="70"/>
      <c r="I2" s="70"/>
    </row>
    <row r="3" spans="1:9" ht="15" customHeight="1">
      <c r="A3" s="70"/>
      <c r="B3" s="112"/>
      <c r="C3" s="112"/>
      <c r="D3" s="112"/>
      <c r="E3" s="112"/>
      <c r="F3" s="112"/>
      <c r="G3" s="112"/>
      <c r="H3" s="70"/>
      <c r="I3" s="70"/>
    </row>
    <row r="4" spans="1:9" ht="15.75" customHeight="1">
      <c r="A4" s="70"/>
      <c r="B4" s="112" t="s">
        <v>91</v>
      </c>
      <c r="C4" s="112"/>
      <c r="D4" s="112"/>
      <c r="E4" s="112"/>
      <c r="F4" s="112"/>
      <c r="G4" s="112"/>
      <c r="H4" s="70"/>
      <c r="I4" s="70"/>
    </row>
    <row r="5" spans="1:9" ht="25.05" customHeight="1">
      <c r="A5" s="70"/>
      <c r="B5" s="63" t="s">
        <v>39</v>
      </c>
      <c r="C5" s="63" t="s">
        <v>82</v>
      </c>
      <c r="D5" s="63" t="s">
        <v>83</v>
      </c>
      <c r="E5" s="63" t="s">
        <v>84</v>
      </c>
      <c r="F5" s="63" t="s">
        <v>85</v>
      </c>
      <c r="G5" s="63" t="s">
        <v>87</v>
      </c>
      <c r="H5" s="70"/>
      <c r="I5" s="70"/>
    </row>
    <row r="6" spans="1:9" ht="25.05" customHeight="1">
      <c r="A6" s="70"/>
      <c r="B6" s="63" t="s">
        <v>40</v>
      </c>
      <c r="C6" s="63" t="s">
        <v>10</v>
      </c>
      <c r="D6" s="63" t="s">
        <v>10</v>
      </c>
      <c r="E6" s="63" t="s">
        <v>12</v>
      </c>
      <c r="F6" s="63" t="s">
        <v>86</v>
      </c>
      <c r="G6" s="63" t="s">
        <v>88</v>
      </c>
      <c r="H6" s="70"/>
      <c r="I6" s="70"/>
    </row>
    <row r="7" spans="1:9" ht="25.05" customHeight="1">
      <c r="A7" s="70"/>
      <c r="B7" s="63" t="s">
        <v>81</v>
      </c>
      <c r="C7" s="63">
        <v>0.16600000000000001</v>
      </c>
      <c r="D7" s="63">
        <v>0.04</v>
      </c>
      <c r="E7" s="73">
        <f>C7/D7</f>
        <v>4.1500000000000004</v>
      </c>
      <c r="F7" s="63">
        <v>1.17</v>
      </c>
      <c r="G7" s="63" t="s">
        <v>89</v>
      </c>
      <c r="H7" s="70"/>
      <c r="I7" s="70"/>
    </row>
    <row r="8" spans="1:9" ht="25.05" customHeight="1">
      <c r="A8" s="70"/>
      <c r="B8" s="63" t="s">
        <v>168</v>
      </c>
      <c r="C8" s="63">
        <v>0</v>
      </c>
      <c r="D8" s="63">
        <v>446.74212646484375</v>
      </c>
      <c r="E8" s="73">
        <v>0</v>
      </c>
      <c r="F8" s="63">
        <v>231.3658447265625</v>
      </c>
      <c r="G8" s="63">
        <v>0.050000082701444626</v>
      </c>
      <c r="H8" s="70"/>
      <c r="I8" s="70"/>
    </row>
    <row r="9" spans="1:9" ht="25.05" customHeight="1">
      <c r="A9" s="70"/>
      <c r="B9" s="63" t="s">
        <v>90</v>
      </c>
      <c r="C9" s="63">
        <v>83.93623352050781</v>
      </c>
      <c r="D9" s="63">
        <v>360.04425048828125</v>
      </c>
      <c r="E9" s="73">
        <v>0.23312754929065704</v>
      </c>
      <c r="F9" s="63">
        <v>136.55917358398438</v>
      </c>
      <c r="G9" s="63">
        <v>107.1360855102539</v>
      </c>
      <c r="H9" s="70"/>
      <c r="I9" s="70"/>
    </row>
    <row r="10" spans="1:9" ht="15.75" customHeight="1">
      <c r="A10" s="70"/>
      <c r="B10" s="112" t="s">
        <v>92</v>
      </c>
      <c r="C10" s="112"/>
      <c r="D10" s="112"/>
      <c r="E10" s="112"/>
      <c r="F10" s="112"/>
      <c r="G10" s="112"/>
      <c r="H10" s="70"/>
      <c r="I10" s="70"/>
    </row>
    <row r="11" spans="1:9" ht="25.05" customHeight="1">
      <c r="A11" s="70"/>
      <c r="B11" s="63" t="s">
        <v>39</v>
      </c>
      <c r="C11" s="112" t="s">
        <v>21</v>
      </c>
      <c r="D11" s="112"/>
      <c r="E11" s="63" t="s">
        <v>94</v>
      </c>
      <c r="F11" s="74"/>
      <c r="G11" s="63" t="s">
        <v>93</v>
      </c>
      <c r="H11" s="70"/>
      <c r="I11" s="70"/>
    </row>
    <row r="12" spans="1:9" ht="25.05" customHeight="1">
      <c r="A12" s="70"/>
      <c r="B12" s="63" t="s">
        <v>40</v>
      </c>
      <c r="C12" s="112" t="s">
        <v>56</v>
      </c>
      <c r="D12" s="112"/>
      <c r="E12" s="63" t="s">
        <v>86</v>
      </c>
      <c r="F12" s="74"/>
      <c r="G12" s="63" t="s">
        <v>86</v>
      </c>
      <c r="H12" s="70"/>
      <c r="I12" s="70"/>
    </row>
    <row r="13" spans="1:9" ht="25.05" customHeight="1">
      <c r="A13" s="70"/>
      <c r="B13" s="63" t="s">
        <v>34</v>
      </c>
      <c r="C13" s="112">
        <v>6.345000267028809</v>
      </c>
      <c r="D13" s="112">
        <v>92.52999877929688</v>
      </c>
      <c r="E13" s="63">
        <v>216.9199981689453</v>
      </c>
      <c r="F13" s="74"/>
      <c r="G13" s="63"/>
      <c r="H13" s="70"/>
      <c r="I13" s="70"/>
    </row>
    <row r="14" spans="1:9" ht="25.05" customHeight="1">
      <c r="A14" s="70"/>
      <c r="B14" s="63" t="s">
        <v>35</v>
      </c>
      <c r="C14" s="112">
        <v>5.300000190734863</v>
      </c>
      <c r="D14" s="112"/>
      <c r="E14" s="63">
        <v>204.11000061035156</v>
      </c>
      <c r="F14" s="74"/>
      <c r="G14" s="63"/>
      <c r="H14" s="70"/>
      <c r="I14" s="70"/>
    </row>
    <row r="15" spans="1:9">
      <c r="A15" s="70"/>
      <c r="B15" s="70"/>
      <c r="C15" s="70"/>
      <c r="D15" s="70"/>
      <c r="E15" s="70"/>
      <c r="F15" s="70"/>
      <c r="G15" s="70"/>
      <c r="H15" s="70"/>
      <c r="I15" s="70"/>
    </row>
    <row r="16" spans="1:9">
      <c r="A16" s="70"/>
      <c r="B16" s="70"/>
      <c r="C16" s="70"/>
      <c r="D16" s="70"/>
      <c r="E16" s="70"/>
      <c r="F16" s="70"/>
      <c r="G16" s="70"/>
      <c r="H16" s="70"/>
      <c r="I16" s="70"/>
    </row>
    <row r="17" spans="1:9">
      <c r="A17" s="70"/>
      <c r="B17" s="70"/>
      <c r="C17" s="70"/>
      <c r="D17" s="70"/>
      <c r="E17" s="70"/>
      <c r="F17" s="70"/>
      <c r="G17" s="70"/>
      <c r="H17" s="70"/>
      <c r="I17" s="70"/>
    </row>
  </sheetData>
  <mergeCells count="8">
    <mergeCell ref="C13:D13"/>
    <mergeCell ref="C14:D14"/>
    <mergeCell ref="B3:G3"/>
    <mergeCell ref="B2:G2"/>
    <mergeCell ref="B4:G4"/>
    <mergeCell ref="B10:G10"/>
    <mergeCell ref="C11:D11"/>
    <mergeCell ref="C12:D12"/>
  </mergeCells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8"/>
  <sheetViews>
    <sheetView workbookViewId="0">
      <selection activeCell="C7" sqref="C7"/>
    </sheetView>
  </sheetViews>
  <sheetFormatPr defaultColWidth="9" defaultRowHeight="14.1"/>
  <cols>
    <col min="1" max="1" width="2.25" style="1" customWidth="1"/>
    <col min="2" max="5" width="19.59765625" style="1" customWidth="1"/>
    <col min="6" max="6" width="12.59765625" style="1" customWidth="1"/>
  </cols>
  <sheetData>
    <row r="2" spans="2:5" ht="30" customHeight="1">
      <c r="B2" s="97" t="s">
        <v>180</v>
      </c>
      <c r="C2" s="97"/>
      <c r="D2" s="97"/>
      <c r="E2" s="97"/>
    </row>
    <row r="3" spans="2:5" ht="15" customHeight="1">
      <c r="B3" s="100"/>
      <c r="C3" s="100"/>
      <c r="D3" s="100"/>
      <c r="E3" s="100"/>
    </row>
    <row r="4" spans="2:5" ht="25.05" customHeight="1">
      <c r="B4" s="116" t="s">
        <v>109</v>
      </c>
      <c r="C4" s="21" t="s">
        <v>108</v>
      </c>
      <c r="D4" s="21" t="s">
        <v>110</v>
      </c>
      <c r="E4" s="118" t="s">
        <v>111</v>
      </c>
    </row>
    <row r="5" spans="2:5" ht="25.05" customHeight="1">
      <c r="B5" s="117"/>
      <c r="C5" s="39" t="s">
        <v>107</v>
      </c>
      <c r="D5" s="39" t="s">
        <v>12</v>
      </c>
      <c r="E5" s="119"/>
    </row>
    <row r="6" spans="2:5" ht="25.05" customHeight="1">
      <c r="B6" s="27" t="s">
        <v>105</v>
      </c>
      <c r="C6" s="39"/>
      <c r="D6" s="39"/>
      <c r="E6" s="40">
        <v>301</v>
      </c>
    </row>
    <row r="7" spans="2:5" ht="25.05" customHeight="1">
      <c r="B7" s="41" t="s">
        <v>106</v>
      </c>
      <c r="C7" s="42"/>
      <c r="D7" s="42">
        <v>0.07000000029802322</v>
      </c>
      <c r="E7" s="43">
        <v>301</v>
      </c>
    </row>
    <row r="8" spans="2:5" ht="15" customHeight="1">
      <c r="B8" s="120"/>
      <c r="C8" s="121"/>
      <c r="D8" s="121"/>
      <c r="E8" s="122"/>
    </row>
    <row r="9" spans="2:5" ht="25.05" customHeight="1">
      <c r="B9" s="116" t="s">
        <v>101</v>
      </c>
      <c r="C9" s="21" t="s">
        <v>21</v>
      </c>
      <c r="D9" s="21" t="s">
        <v>94</v>
      </c>
      <c r="E9" s="38" t="s">
        <v>93</v>
      </c>
    </row>
    <row r="10" spans="2:5" ht="25.05" customHeight="1">
      <c r="B10" s="117"/>
      <c r="C10" s="39" t="s">
        <v>56</v>
      </c>
      <c r="D10" s="39" t="s">
        <v>86</v>
      </c>
      <c r="E10" s="40" t="s">
        <v>86</v>
      </c>
    </row>
    <row r="11" spans="2:5" ht="25.05" customHeight="1">
      <c r="B11" s="27" t="s">
        <v>102</v>
      </c>
      <c r="C11" s="72">
        <v>4.190000057220459</v>
      </c>
      <c r="D11" s="72"/>
      <c r="E11" s="71">
        <v>186.35000610351562</v>
      </c>
    </row>
    <row r="12" spans="2:5" ht="25.05" customHeight="1">
      <c r="B12" s="27" t="s">
        <v>103</v>
      </c>
      <c r="C12" s="72">
        <v>3.950000047683716</v>
      </c>
      <c r="D12" s="72"/>
      <c r="E12" s="71">
        <v>172.3000030517578</v>
      </c>
    </row>
    <row r="13" spans="2:5" ht="25.05" customHeight="1">
      <c r="B13" s="41" t="s">
        <v>104</v>
      </c>
      <c r="C13" s="75"/>
      <c r="D13" s="75"/>
      <c r="E13" s="76"/>
    </row>
    <row r="18" ht="14.1" customHeight="1"/>
  </sheetData>
  <mergeCells count="6">
    <mergeCell ref="B2:E2"/>
    <mergeCell ref="B3:E3"/>
    <mergeCell ref="B4:B5"/>
    <mergeCell ref="E4:E5"/>
    <mergeCell ref="B9:B10"/>
    <mergeCell ref="B8:E8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B2:G10"/>
  <sheetViews>
    <sheetView workbookViewId="0">
      <selection activeCell="C5" sqref="C5:E5"/>
    </sheetView>
  </sheetViews>
  <sheetFormatPr defaultRowHeight="14.1"/>
  <cols>
    <col min="1" max="1" width="2.59765625" customWidth="1"/>
    <col min="2" max="2" width="20.25" customWidth="1"/>
    <col min="3" max="5" width="15.59765625" customWidth="1"/>
    <col min="6" max="6" width="12.94921875" bestFit="1" customWidth="1"/>
  </cols>
  <sheetData>
    <row r="2" spans="2:6" ht="30" customHeight="1">
      <c r="B2" s="97" t="s">
        <v>181</v>
      </c>
      <c r="C2" s="97"/>
      <c r="D2" s="97"/>
      <c r="E2" s="97"/>
    </row>
    <row r="3" spans="2:6" ht="15" customHeight="1">
      <c r="B3" s="123"/>
      <c r="C3" s="123"/>
      <c r="D3" s="123"/>
      <c r="E3" s="123"/>
    </row>
    <row r="4" spans="2:6" s="1" customFormat="1" ht="25.05" customHeight="1">
      <c r="B4" s="3" t="s">
        <v>98</v>
      </c>
      <c r="C4" s="124"/>
      <c r="D4" s="125"/>
      <c r="E4" s="126"/>
      <c r="F4" s="23" t="s">
        <v>56</v>
      </c>
    </row>
    <row r="5" spans="2:6" s="1" customFormat="1" ht="25.05" customHeight="1">
      <c r="B5" s="24" t="s">
        <v>99</v>
      </c>
      <c r="C5" s="127">
        <v>0</v>
      </c>
      <c r="D5" s="128"/>
      <c r="E5" s="129"/>
      <c r="F5" s="47" t="s">
        <v>100</v>
      </c>
    </row>
    <row r="6" spans="2:6" s="32" customFormat="1" ht="40.3" customHeight="1">
      <c r="B6" s="50" t="s">
        <v>169</v>
      </c>
      <c r="C6" s="77" t="s">
        <v>22</v>
      </c>
      <c r="D6" s="77" t="s">
        <v>96</v>
      </c>
      <c r="E6" s="77" t="s">
        <v>95</v>
      </c>
      <c r="F6" s="77" t="s">
        <v>97</v>
      </c>
    </row>
    <row r="7" spans="2:6" ht="40.3" customHeight="1">
      <c r="B7" s="48" t="s">
        <v>33</v>
      </c>
      <c r="C7" s="78"/>
      <c r="D7" s="78"/>
      <c r="E7" s="78">
        <v>186.35000610351562</v>
      </c>
      <c r="F7" s="78">
        <v>-0.009347556158900261</v>
      </c>
    </row>
    <row r="8" spans="2:6" ht="40.3" customHeight="1">
      <c r="B8" s="51" t="s">
        <v>34</v>
      </c>
      <c r="C8" s="78"/>
      <c r="D8" s="78"/>
      <c r="E8" s="78"/>
      <c r="F8" s="78">
        <v>0.0008970864000730217</v>
      </c>
    </row>
    <row r="9" spans="2:6" ht="40.3" customHeight="1">
      <c r="B9" s="51" t="s">
        <v>35</v>
      </c>
      <c r="C9" s="78"/>
      <c r="D9" s="78"/>
      <c r="E9" s="78">
        <v>186.35000610351562</v>
      </c>
      <c r="F9" s="78"/>
    </row>
    <row r="10" spans="2:6">
      <c r="B10" s="52"/>
      <c r="C10" s="130"/>
      <c r="D10" s="130"/>
      <c r="E10" s="130"/>
      <c r="F10" s="130"/>
    </row>
  </sheetData>
  <mergeCells count="5">
    <mergeCell ref="B2:E2"/>
    <mergeCell ref="B3:E3"/>
    <mergeCell ref="C4:E4"/>
    <mergeCell ref="C5:E5"/>
    <mergeCell ref="C10:F10"/>
  </mergeCells>
  <phoneticPr fontId="1" type="noConversion"/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FF00"/>
  </sheetPr>
  <dimension ref="B2:K10"/>
  <sheetViews>
    <sheetView topLeftCell="D1" zoomScale="70" zoomScaleNormal="70" workbookViewId="0">
      <selection activeCell="P12" sqref="P12"/>
    </sheetView>
  </sheetViews>
  <sheetFormatPr defaultRowHeight="14.1"/>
  <cols>
    <col min="1" max="1" width="2.34765625" customWidth="1"/>
    <col min="2" max="2" width="12.59765625" customWidth="1"/>
    <col min="3" max="10" width="10.59765625" customWidth="1"/>
  </cols>
  <sheetData>
    <row r="2" spans="2:10" ht="30" customHeight="1">
      <c r="B2" s="99" t="s">
        <v>182</v>
      </c>
      <c r="C2" s="99"/>
      <c r="D2" s="99"/>
      <c r="E2" s="99"/>
      <c r="F2" s="99"/>
      <c r="G2" s="99"/>
      <c r="H2" s="99"/>
      <c r="I2" s="99"/>
      <c r="J2" s="99"/>
    </row>
    <row r="3" spans="2:10" ht="25.05" customHeight="1">
      <c r="B3" s="133" t="s">
        <v>116</v>
      </c>
      <c r="C3" s="133"/>
      <c r="D3" s="133"/>
      <c r="E3" s="133"/>
      <c r="F3" s="133"/>
      <c r="G3" s="133"/>
      <c r="H3" s="133"/>
      <c r="I3" s="133"/>
      <c r="J3" s="133"/>
    </row>
    <row r="4" spans="2:10" ht="15" customHeight="1">
      <c r="B4" s="79"/>
      <c r="C4" s="79"/>
      <c r="D4" s="79"/>
      <c r="E4" s="79"/>
      <c r="F4" s="79"/>
      <c r="G4" s="79"/>
      <c r="H4" s="79"/>
      <c r="I4" s="79"/>
      <c r="J4" s="79"/>
    </row>
    <row r="5" spans="2:10" ht="30" customHeight="1">
      <c r="B5" s="131" t="s">
        <v>112</v>
      </c>
      <c r="C5" s="80" t="s">
        <v>144</v>
      </c>
      <c r="D5" s="80" t="s">
        <v>145</v>
      </c>
      <c r="E5" s="80" t="s">
        <v>146</v>
      </c>
      <c r="F5" s="80" t="s">
        <v>147</v>
      </c>
      <c r="G5" s="80" t="s">
        <v>148</v>
      </c>
      <c r="H5" s="80" t="s">
        <v>149</v>
      </c>
      <c r="I5" s="80" t="s">
        <v>151</v>
      </c>
      <c r="J5" s="80" t="s">
        <v>150</v>
      </c>
    </row>
    <row r="6" spans="2:10" ht="25.05" customHeight="1">
      <c r="B6" s="132"/>
      <c r="C6" s="48" t="s">
        <v>114</v>
      </c>
      <c r="D6" s="48" t="s">
        <v>114</v>
      </c>
      <c r="E6" s="48" t="s">
        <v>115</v>
      </c>
      <c r="F6" s="48" t="s">
        <v>115</v>
      </c>
      <c r="G6" s="48" t="s">
        <v>115</v>
      </c>
      <c r="H6" s="48" t="s">
        <v>115</v>
      </c>
      <c r="I6" s="48" t="s">
        <v>115</v>
      </c>
      <c r="J6" s="48" t="s">
        <v>115</v>
      </c>
    </row>
    <row r="7" spans="2:10" s="1" customFormat="1" ht="25.05" customHeight="1">
      <c r="B7" s="62" t="s">
        <v>47</v>
      </c>
      <c r="C7" s="81">
        <v>1.4630000000000001</v>
      </c>
      <c r="D7" s="81">
        <v>0.25</v>
      </c>
      <c r="E7" s="81">
        <v>0.1</v>
      </c>
      <c r="F7" s="81" t="s">
        <v>12</v>
      </c>
      <c r="G7" s="81" t="s">
        <v>12</v>
      </c>
      <c r="H7" s="81" t="s">
        <v>12</v>
      </c>
      <c r="I7" s="82">
        <v>3</v>
      </c>
      <c r="J7" s="82">
        <v>0.57499999999999996</v>
      </c>
    </row>
    <row r="8" spans="2:10" s="1" customFormat="1" ht="25.05" customHeight="1">
      <c r="B8" s="48" t="s">
        <v>33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64">
        <v>0</v>
      </c>
      <c r="J8" s="64">
        <v>0</v>
      </c>
    </row>
    <row r="9" spans="2:10" s="1" customFormat="1" ht="25.05" customHeight="1">
      <c r="B9" s="62" t="s">
        <v>105</v>
      </c>
      <c r="C9" s="62">
        <v>0</v>
      </c>
      <c r="D9" s="62">
        <v>0</v>
      </c>
      <c r="E9" s="62">
        <v>0</v>
      </c>
      <c r="F9" s="62">
        <v>0</v>
      </c>
      <c r="G9" s="62">
        <v>0</v>
      </c>
      <c r="H9" s="62">
        <v>0</v>
      </c>
      <c r="I9" s="65">
        <v>0</v>
      </c>
      <c r="J9" s="65">
        <v>0</v>
      </c>
    </row>
    <row r="10" spans="2:10" s="1" customFormat="1" ht="25.05" customHeight="1">
      <c r="B10" s="48" t="s">
        <v>106</v>
      </c>
      <c r="C10" s="48">
        <v>0</v>
      </c>
      <c r="D10" s="48">
        <v>0</v>
      </c>
      <c r="E10" s="48">
        <v>0</v>
      </c>
      <c r="F10" s="48">
        <v>0</v>
      </c>
      <c r="G10" s="48">
        <v>0</v>
      </c>
      <c r="H10" s="48">
        <v>0</v>
      </c>
      <c r="I10" s="64">
        <v>0</v>
      </c>
      <c r="J10" s="64">
        <v>0</v>
      </c>
    </row>
  </sheetData>
  <mergeCells count="3">
    <mergeCell ref="B5:B6"/>
    <mergeCell ref="B3:J3"/>
    <mergeCell ref="B2:J2"/>
  </mergeCells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B2:S30"/>
  <sheetViews>
    <sheetView zoomScale="85" zoomScaleNormal="85" workbookViewId="0">
      <selection activeCell="R8" sqref="R8:R9"/>
    </sheetView>
  </sheetViews>
  <sheetFormatPr defaultColWidth="9" defaultRowHeight="12.6"/>
  <cols>
    <col min="1" max="1" width="2.25" style="2" customWidth="1"/>
    <col min="2" max="2" width="10" style="2" bestFit="1" customWidth="1"/>
    <col min="3" max="9" width="5.59765625" style="2" customWidth="1"/>
    <col min="10" max="11" width="8.59765625" style="2" customWidth="1"/>
    <col min="12" max="12" width="16" style="2" bestFit="1" customWidth="1"/>
    <col min="13" max="13" width="10.59765625" style="2" customWidth="1"/>
    <col min="14" max="15" width="6.59765625" style="2" customWidth="1"/>
    <col min="16" max="17" width="5.59765625" style="2" customWidth="1"/>
    <col min="18" max="18" width="21.75" style="2" customWidth="1"/>
  </cols>
  <sheetData>
    <row r="2" spans="2:18" ht="30" customHeight="1">
      <c r="B2" s="99" t="s">
        <v>183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</row>
    <row r="3" spans="2:18" ht="30" customHeight="1">
      <c r="B3" s="136" t="s">
        <v>184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</row>
    <row r="4" spans="2:18" ht="10.05" customHeight="1">
      <c r="B4" s="110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</row>
    <row r="5" spans="2:18" ht="15.6" customHeight="1">
      <c r="B5" s="48" t="s">
        <v>117</v>
      </c>
      <c r="C5" s="98" t="s">
        <v>134</v>
      </c>
      <c r="D5" s="137" t="s">
        <v>156</v>
      </c>
      <c r="E5" s="98"/>
      <c r="F5" s="137" t="s">
        <v>157</v>
      </c>
      <c r="G5" s="98"/>
      <c r="H5" s="137" t="s">
        <v>158</v>
      </c>
      <c r="I5" s="98"/>
      <c r="J5" s="137" t="s">
        <v>159</v>
      </c>
      <c r="K5" s="98"/>
      <c r="L5" s="137" t="s">
        <v>160</v>
      </c>
      <c r="M5" s="98" t="s">
        <v>161</v>
      </c>
      <c r="N5" s="98" t="s">
        <v>132</v>
      </c>
      <c r="O5" s="98"/>
      <c r="P5" s="98" t="s">
        <v>163</v>
      </c>
      <c r="Q5" s="98"/>
      <c r="R5" s="98" t="s">
        <v>62</v>
      </c>
    </row>
    <row r="6" spans="2:18" ht="15.6" customHeight="1">
      <c r="B6" s="139">
        <v>45992</v>
      </c>
      <c r="C6" s="98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</row>
    <row r="7" spans="2:18" ht="14.1">
      <c r="B7" s="101" t="s">
        <v>186</v>
      </c>
      <c r="C7" s="101"/>
      <c r="D7" s="98" t="s">
        <v>152</v>
      </c>
      <c r="E7" s="101"/>
      <c r="F7" s="98" t="s">
        <v>153</v>
      </c>
      <c r="G7" s="101"/>
      <c r="H7" s="98" t="s">
        <v>154</v>
      </c>
      <c r="I7" s="101"/>
      <c r="J7" s="98" t="s">
        <v>155</v>
      </c>
      <c r="K7" s="101"/>
      <c r="L7" s="101"/>
      <c r="M7" s="48" t="s">
        <v>162</v>
      </c>
      <c r="N7" s="98" t="s">
        <v>162</v>
      </c>
      <c r="O7" s="101"/>
      <c r="P7" s="98" t="s">
        <v>56</v>
      </c>
      <c r="Q7" s="101"/>
      <c r="R7" s="101"/>
    </row>
    <row r="8" spans="2:18" ht="15.6" customHeight="1">
      <c r="B8" s="134" t="s">
        <v>186</v>
      </c>
      <c r="C8" s="83" t="s">
        <v>142</v>
      </c>
      <c r="D8" s="83">
        <v>100</v>
      </c>
      <c r="E8" s="134">
        <v>50</v>
      </c>
      <c r="F8" s="83">
        <v>0</v>
      </c>
      <c r="G8" s="134">
        <v>75</v>
      </c>
      <c r="H8" s="83"/>
      <c r="I8" s="134">
        <v>0</v>
      </c>
      <c r="J8" s="83">
        <v>0</v>
      </c>
      <c r="K8" s="134">
        <v>0</v>
      </c>
      <c r="L8" s="134"/>
      <c r="M8" s="63"/>
      <c r="N8" s="63"/>
      <c r="O8" s="112"/>
      <c r="P8" s="63"/>
      <c r="Q8" s="112"/>
      <c r="R8" s="112"/>
    </row>
    <row r="9" spans="2:18" ht="15.6" customHeight="1">
      <c r="B9" s="138"/>
      <c r="C9" s="83" t="s">
        <v>143</v>
      </c>
      <c r="D9" s="83">
        <v>100</v>
      </c>
      <c r="E9" s="138">
        <v>0</v>
      </c>
      <c r="F9" s="83">
        <v>0</v>
      </c>
      <c r="G9" s="138">
        <v>100</v>
      </c>
      <c r="H9" s="83"/>
      <c r="I9" s="101">
        <v>0</v>
      </c>
      <c r="J9" s="83">
        <v>0</v>
      </c>
      <c r="K9" s="101">
        <v>0</v>
      </c>
      <c r="L9" s="101"/>
      <c r="M9" s="63"/>
      <c r="N9" s="63"/>
      <c r="O9" s="135"/>
      <c r="P9" s="63"/>
      <c r="Q9" s="135"/>
      <c r="R9" s="135"/>
    </row>
    <row r="10" spans="2:18" ht="15.6" customHeight="1">
      <c r="B10" s="98" t="s">
        <v>187</v>
      </c>
      <c r="C10" s="48" t="s">
        <v>142</v>
      </c>
      <c r="D10" s="48">
        <v>100</v>
      </c>
      <c r="E10" s="98">
        <v>9.090999603271484</v>
      </c>
      <c r="F10" s="48">
        <v>0</v>
      </c>
      <c r="G10" s="98">
        <v>90.90899658203125</v>
      </c>
      <c r="H10" s="48"/>
      <c r="I10" s="98">
        <v>0</v>
      </c>
      <c r="J10" s="48">
        <v>0</v>
      </c>
      <c r="K10" s="98">
        <v>0</v>
      </c>
      <c r="L10" s="98"/>
      <c r="M10" s="63"/>
      <c r="N10" s="63"/>
      <c r="O10" s="112"/>
      <c r="P10" s="63"/>
      <c r="Q10" s="112"/>
      <c r="R10" s="112"/>
    </row>
    <row r="11" spans="2:18" ht="15.6" customHeight="1">
      <c r="B11" s="101"/>
      <c r="C11" s="48" t="s">
        <v>143</v>
      </c>
      <c r="D11" s="48">
        <v>100</v>
      </c>
      <c r="E11" s="101">
        <v>50</v>
      </c>
      <c r="F11" s="48">
        <v>0</v>
      </c>
      <c r="G11" s="101">
        <v>50</v>
      </c>
      <c r="H11" s="48"/>
      <c r="I11" s="101">
        <v>0</v>
      </c>
      <c r="J11" s="48">
        <v>0</v>
      </c>
      <c r="K11" s="101">
        <v>0</v>
      </c>
      <c r="L11" s="101"/>
      <c r="M11" s="63"/>
      <c r="N11" s="63"/>
      <c r="O11" s="135"/>
      <c r="P11" s="63"/>
      <c r="Q11" s="135"/>
      <c r="R11" s="135"/>
    </row>
    <row r="12" spans="2:18" ht="15.6" customHeight="1">
      <c r="B12" s="134" t="s">
        <v>188</v>
      </c>
      <c r="C12" s="83" t="s">
        <v>142</v>
      </c>
      <c r="D12" s="83">
        <v>100</v>
      </c>
      <c r="E12" s="134">
        <v>0</v>
      </c>
      <c r="F12" s="83">
        <v>0</v>
      </c>
      <c r="G12" s="134">
        <v>0</v>
      </c>
      <c r="H12" s="83"/>
      <c r="I12" s="134">
        <v>0</v>
      </c>
      <c r="J12" s="83">
        <v>0</v>
      </c>
      <c r="K12" s="134">
        <v>0</v>
      </c>
      <c r="L12" s="134"/>
      <c r="M12" s="63"/>
      <c r="N12" s="63"/>
      <c r="O12" s="112"/>
      <c r="P12" s="63"/>
      <c r="Q12" s="112"/>
      <c r="R12" s="112"/>
    </row>
    <row r="13" spans="2:18" ht="15.6" customHeight="1">
      <c r="B13" s="138"/>
      <c r="C13" s="83" t="s">
        <v>143</v>
      </c>
      <c r="D13" s="83"/>
      <c r="E13" s="138"/>
      <c r="F13" s="83"/>
      <c r="G13" s="138"/>
      <c r="H13" s="83"/>
      <c r="I13" s="101">
        <v>0</v>
      </c>
      <c r="J13" s="83">
        <v>0</v>
      </c>
      <c r="K13" s="101">
        <v>0</v>
      </c>
      <c r="L13" s="101"/>
      <c r="M13" s="63"/>
      <c r="N13" s="63"/>
      <c r="O13" s="135"/>
      <c r="P13" s="63"/>
      <c r="Q13" s="135"/>
      <c r="R13" s="135"/>
    </row>
    <row r="14" spans="2:18" ht="15.6" customHeight="1">
      <c r="B14" s="98" t="s">
        <v>189</v>
      </c>
      <c r="C14" s="48" t="s">
        <v>142</v>
      </c>
      <c r="D14" s="48"/>
      <c r="E14" s="98"/>
      <c r="F14" s="48"/>
      <c r="G14" s="98"/>
      <c r="H14" s="48"/>
      <c r="I14" s="98">
        <v>0</v>
      </c>
      <c r="J14" s="48">
        <v>0</v>
      </c>
      <c r="K14" s="98">
        <v>0</v>
      </c>
      <c r="L14" s="98"/>
      <c r="M14" s="63"/>
      <c r="N14" s="63"/>
      <c r="O14" s="112"/>
      <c r="P14" s="63"/>
      <c r="Q14" s="112"/>
      <c r="R14" s="112"/>
    </row>
    <row r="15" spans="2:18" ht="15.6" customHeight="1">
      <c r="B15" s="101"/>
      <c r="C15" s="48" t="s">
        <v>143</v>
      </c>
      <c r="D15" s="48"/>
      <c r="E15" s="101"/>
      <c r="F15" s="48"/>
      <c r="G15" s="101"/>
      <c r="H15" s="48"/>
      <c r="I15" s="101">
        <v>0</v>
      </c>
      <c r="J15" s="48">
        <v>0</v>
      </c>
      <c r="K15" s="101">
        <v>0</v>
      </c>
      <c r="L15" s="101"/>
      <c r="M15" s="63"/>
      <c r="N15" s="63"/>
      <c r="O15" s="135"/>
      <c r="P15" s="63"/>
      <c r="Q15" s="135"/>
      <c r="R15" s="135"/>
    </row>
    <row r="16" spans="2:18" ht="15.6" customHeight="1">
      <c r="B16" s="134" t="s">
        <v>190</v>
      </c>
      <c r="C16" s="83" t="s">
        <v>142</v>
      </c>
      <c r="D16" s="83"/>
      <c r="E16" s="134"/>
      <c r="F16" s="83"/>
      <c r="G16" s="134"/>
      <c r="H16" s="83"/>
      <c r="I16" s="134">
        <v>0</v>
      </c>
      <c r="J16" s="83">
        <v>0</v>
      </c>
      <c r="K16" s="134">
        <v>0</v>
      </c>
      <c r="L16" s="134"/>
      <c r="M16" s="63"/>
      <c r="N16" s="63"/>
      <c r="O16" s="112"/>
      <c r="P16" s="63"/>
      <c r="Q16" s="63"/>
      <c r="R16" s="112"/>
    </row>
    <row r="17" spans="2:18" ht="15.6" customHeight="1">
      <c r="B17" s="138"/>
      <c r="C17" s="83" t="s">
        <v>143</v>
      </c>
      <c r="D17" s="83"/>
      <c r="E17" s="138"/>
      <c r="F17" s="83"/>
      <c r="G17" s="138"/>
      <c r="H17" s="83"/>
      <c r="I17" s="101">
        <v>0</v>
      </c>
      <c r="J17" s="83">
        <v>0</v>
      </c>
      <c r="K17" s="101">
        <v>0</v>
      </c>
      <c r="L17" s="101"/>
      <c r="M17" s="63"/>
      <c r="N17" s="63"/>
      <c r="O17" s="135"/>
      <c r="P17" s="63"/>
      <c r="Q17" s="63"/>
      <c r="R17" s="135"/>
    </row>
    <row r="18" spans="2:18" ht="15.6" customHeight="1">
      <c r="B18" s="98" t="s">
        <v>191</v>
      </c>
      <c r="C18" s="48" t="s">
        <v>142</v>
      </c>
      <c r="D18" s="48"/>
      <c r="E18" s="98"/>
      <c r="F18" s="48"/>
      <c r="G18" s="98"/>
      <c r="H18" s="48"/>
      <c r="I18" s="98">
        <v>0</v>
      </c>
      <c r="J18" s="48">
        <v>0</v>
      </c>
      <c r="K18" s="98">
        <v>0</v>
      </c>
      <c r="L18" s="98"/>
      <c r="M18" s="63"/>
      <c r="N18" s="63"/>
      <c r="O18" s="112"/>
      <c r="P18" s="63"/>
      <c r="Q18" s="112"/>
      <c r="R18" s="112"/>
    </row>
    <row r="19" spans="2:18" ht="15.6" customHeight="1">
      <c r="B19" s="101"/>
      <c r="C19" s="48" t="s">
        <v>143</v>
      </c>
      <c r="D19" s="48"/>
      <c r="E19" s="101"/>
      <c r="F19" s="48"/>
      <c r="G19" s="101"/>
      <c r="H19" s="48"/>
      <c r="I19" s="101">
        <v>0</v>
      </c>
      <c r="J19" s="48">
        <v>0</v>
      </c>
      <c r="K19" s="101">
        <v>0</v>
      </c>
      <c r="L19" s="101"/>
      <c r="M19" s="63"/>
      <c r="N19" s="63"/>
      <c r="O19" s="135"/>
      <c r="P19" s="63"/>
      <c r="Q19" s="135"/>
      <c r="R19" s="135"/>
    </row>
    <row r="20" spans="2:18" ht="15.6" customHeight="1">
      <c r="B20" s="134" t="s">
        <v>192</v>
      </c>
      <c r="C20" s="83" t="s">
        <v>142</v>
      </c>
      <c r="D20" s="83"/>
      <c r="E20" s="134"/>
      <c r="F20" s="83"/>
      <c r="G20" s="134"/>
      <c r="H20" s="83"/>
      <c r="I20" s="134">
        <v>0</v>
      </c>
      <c r="J20" s="83">
        <v>0</v>
      </c>
      <c r="K20" s="134">
        <v>0</v>
      </c>
      <c r="L20" s="134"/>
      <c r="M20" s="63"/>
      <c r="N20" s="63"/>
      <c r="O20" s="112"/>
      <c r="P20" s="63"/>
      <c r="Q20" s="112"/>
      <c r="R20" s="112"/>
    </row>
    <row r="21" spans="2:18" ht="15.6" customHeight="1">
      <c r="B21" s="138"/>
      <c r="C21" s="83" t="s">
        <v>143</v>
      </c>
      <c r="D21" s="83"/>
      <c r="E21" s="138"/>
      <c r="F21" s="83"/>
      <c r="G21" s="138"/>
      <c r="H21" s="83"/>
      <c r="I21" s="101">
        <v>0</v>
      </c>
      <c r="J21" s="83">
        <v>0</v>
      </c>
      <c r="K21" s="101">
        <v>0</v>
      </c>
      <c r="L21" s="101"/>
      <c r="M21" s="63"/>
      <c r="N21" s="63"/>
      <c r="O21" s="135"/>
      <c r="P21" s="63"/>
      <c r="Q21" s="135"/>
      <c r="R21" s="135"/>
    </row>
    <row r="22" spans="2:18" ht="15.6" customHeight="1"/>
    <row r="23" spans="2:18" ht="15.6" customHeight="1"/>
    <row r="24" spans="2:18" ht="15.6" customHeight="1"/>
    <row r="25" spans="2:18" ht="15.6" customHeight="1"/>
    <row r="26" spans="2:18" ht="15.6" customHeight="1"/>
    <row r="27" spans="2:18" ht="15.6" customHeight="1"/>
    <row r="28" spans="2:18" ht="15.6" customHeight="1"/>
    <row r="29" spans="2:18" ht="15.6" customHeight="1"/>
    <row r="30" spans="2:18" ht="15.6" customHeight="1"/>
  </sheetData>
  <mergeCells count="82">
    <mergeCell ref="H7:I7"/>
    <mergeCell ref="B14:B15"/>
    <mergeCell ref="B16:B17"/>
    <mergeCell ref="B18:B19"/>
    <mergeCell ref="I10:I11"/>
    <mergeCell ref="I12:I13"/>
    <mergeCell ref="E18:E19"/>
    <mergeCell ref="B20:B21"/>
    <mergeCell ref="B6:B7"/>
    <mergeCell ref="B8:B9"/>
    <mergeCell ref="B10:B11"/>
    <mergeCell ref="B12:B13"/>
    <mergeCell ref="E20:E21"/>
    <mergeCell ref="G8:G9"/>
    <mergeCell ref="G10:G11"/>
    <mergeCell ref="G12:G13"/>
    <mergeCell ref="G14:G15"/>
    <mergeCell ref="G16:G17"/>
    <mergeCell ref="G18:G19"/>
    <mergeCell ref="G20:G21"/>
    <mergeCell ref="E8:E9"/>
    <mergeCell ref="E10:E11"/>
    <mergeCell ref="E12:E13"/>
    <mergeCell ref="E14:E15"/>
    <mergeCell ref="E16:E17"/>
    <mergeCell ref="B4:R4"/>
    <mergeCell ref="B3:R3"/>
    <mergeCell ref="B2:R2"/>
    <mergeCell ref="R8:R9"/>
    <mergeCell ref="C5:C7"/>
    <mergeCell ref="D5:E6"/>
    <mergeCell ref="D7:E7"/>
    <mergeCell ref="I8:I9"/>
    <mergeCell ref="K8:K9"/>
    <mergeCell ref="L8:L9"/>
    <mergeCell ref="J5:K6"/>
    <mergeCell ref="J7:K7"/>
    <mergeCell ref="L5:L7"/>
    <mergeCell ref="F5:G6"/>
    <mergeCell ref="F7:G7"/>
    <mergeCell ref="H5:I6"/>
    <mergeCell ref="R14:R15"/>
    <mergeCell ref="R16:R17"/>
    <mergeCell ref="R18:R19"/>
    <mergeCell ref="R20:R21"/>
    <mergeCell ref="M5:M6"/>
    <mergeCell ref="N5:O6"/>
    <mergeCell ref="N7:O7"/>
    <mergeCell ref="O8:O9"/>
    <mergeCell ref="P5:Q6"/>
    <mergeCell ref="P7:Q7"/>
    <mergeCell ref="Q8:Q9"/>
    <mergeCell ref="Q10:Q11"/>
    <mergeCell ref="Q12:Q13"/>
    <mergeCell ref="R5:R7"/>
    <mergeCell ref="R10:R11"/>
    <mergeCell ref="R12:R13"/>
    <mergeCell ref="K10:K11"/>
    <mergeCell ref="L10:L11"/>
    <mergeCell ref="O10:O11"/>
    <mergeCell ref="O12:O13"/>
    <mergeCell ref="L12:L13"/>
    <mergeCell ref="K12:K13"/>
    <mergeCell ref="Q14:Q15"/>
    <mergeCell ref="Q18:Q19"/>
    <mergeCell ref="Q20:Q21"/>
    <mergeCell ref="L14:L15"/>
    <mergeCell ref="L16:L17"/>
    <mergeCell ref="L18:L19"/>
    <mergeCell ref="O14:O15"/>
    <mergeCell ref="O18:O19"/>
    <mergeCell ref="O16:O17"/>
    <mergeCell ref="O20:O21"/>
    <mergeCell ref="L20:L21"/>
    <mergeCell ref="K20:K21"/>
    <mergeCell ref="I20:I21"/>
    <mergeCell ref="I14:I15"/>
    <mergeCell ref="I18:I19"/>
    <mergeCell ref="I16:I17"/>
    <mergeCell ref="K16:K17"/>
    <mergeCell ref="K14:K15"/>
    <mergeCell ref="K18:K19"/>
  </mergeCells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13</vt:i4>
      </vt:variant>
      <vt:variant>
        <vt:lpstr>命名范围</vt:lpstr>
      </vt:variant>
      <vt:variant>
        <vt:i4>1</vt:i4>
      </vt:variant>
    </vt:vector>
  </HeadingPairs>
  <TitlesOfParts>
    <vt:vector baseType="lpstr" size="14">
      <vt:lpstr>第一页</vt:lpstr>
      <vt:lpstr>第二页反应工序</vt:lpstr>
      <vt:lpstr>第三页反应液分析数据</vt:lpstr>
      <vt:lpstr>第四页闪蒸工序</vt:lpstr>
      <vt:lpstr>第五页一次结晶工序</vt:lpstr>
      <vt:lpstr>第六页产品分析指标</vt:lpstr>
      <vt:lpstr>第七页产品收率分析表</vt:lpstr>
      <vt:lpstr>第八页周汇总数据</vt:lpstr>
      <vt:lpstr>第九页低蒸工序</vt:lpstr>
      <vt:lpstr>第十页脱色工序</vt:lpstr>
      <vt:lpstr>第十一页二次结晶工序</vt:lpstr>
      <vt:lpstr>第十二页产品原料单耗</vt:lpstr>
      <vt:lpstr>第十三页周核心指标完成情况</vt:lpstr>
      <vt:lpstr>第三页反应液分析数据!Print_Area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熊茂盛</dc:creator>
  <cp:lastModifiedBy>曹平</cp:lastModifiedBy>
  <dcterms:modified xsi:type="dcterms:W3CDTF">2026-04-22T08:39:41Z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