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Tn\Desktop\luong\"/>
    </mc:Choice>
  </mc:AlternateContent>
  <xr:revisionPtr revIDLastSave="0" documentId="13_ncr:1_{D9DDC462-299A-4893-9E9B-B8D03FB145F7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B28" i="2" l="1"/>
  <c r="C28" i="2"/>
  <c r="D23" i="2"/>
  <c r="D20" i="2"/>
  <c r="C20" i="2"/>
  <c r="C32" i="2" l="1"/>
  <c r="D32" i="2"/>
  <c r="G27" i="2"/>
  <c r="F27" i="2"/>
  <c r="C26" i="2"/>
  <c r="K21" i="2"/>
  <c r="K20" i="2"/>
  <c r="C19" i="2"/>
  <c r="C18" i="2"/>
  <c r="G16" i="2"/>
  <c r="F16" i="2"/>
  <c r="C15" i="2"/>
  <c r="G10" i="2"/>
  <c r="C9" i="2"/>
  <c r="K9" i="2"/>
  <c r="B7" i="2"/>
  <c r="G7" i="2"/>
  <c r="C3" i="2"/>
</calcChain>
</file>

<file path=xl/sharedStrings.xml><?xml version="1.0" encoding="utf-8"?>
<sst xmlns="http://schemas.openxmlformats.org/spreadsheetml/2006/main" count="9" uniqueCount="9">
  <si>
    <t>ns 01593</t>
  </si>
  <si>
    <t>no 01593</t>
  </si>
  <si>
    <t>thu no 01593</t>
  </si>
  <si>
    <t>ns 03166</t>
  </si>
  <si>
    <t>no 03166</t>
  </si>
  <si>
    <t>thu no 03166</t>
  </si>
  <si>
    <t>ns 05605</t>
  </si>
  <si>
    <t>no 05605</t>
  </si>
  <si>
    <t>thu no 05605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</si>
</sst>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/>
    <xf numFmtId="0" fontId="3" fillId="0" borderId="0" xfId="0" applyFont="1" applyAlignment="1"/>
    <xf numFmtId="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F86F-2683-42AE-B166-279818F42B88}">
  <dimension ref="A1:L32"/>
  <sheetViews>
    <sheetView tabSelected="1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C32" sqref="C32"/>
    </sheetView>
  </sheetViews>
  <sheetFormatPr defaultRowHeight="12.75" x14ac:dyDescent="0.2"/>
  <cols>
    <col min="1" max="1" width="10.140625" bestFit="1" customWidth="1"/>
    <col min="4" max="4" width="12.28515625" bestFit="1" customWidth="1"/>
    <col min="8" max="8" width="12.28515625" bestFit="1" customWidth="1"/>
    <col min="12" max="12" width="12.28515625" bestFit="1" customWidth="1"/>
  </cols>
  <sheetData>
    <row r="1" spans="1:12" x14ac:dyDescent="0.2">
      <c r="A1" s="1"/>
      <c r="B1" s="5" t="s">
        <v>0</v>
      </c>
      <c r="C1" s="5" t="s">
        <v>1</v>
      </c>
      <c r="D1" s="5" t="s">
        <v>2</v>
      </c>
      <c r="E1" s="5"/>
      <c r="F1" s="5" t="s">
        <v>3</v>
      </c>
      <c r="G1" s="5" t="s">
        <v>4</v>
      </c>
      <c r="H1" s="5" t="s">
        <v>5</v>
      </c>
      <c r="I1" s="5"/>
      <c r="J1" s="6" t="s">
        <v>6</v>
      </c>
      <c r="K1" s="6" t="s">
        <v>7</v>
      </c>
      <c r="L1" s="6" t="s">
        <v>8</v>
      </c>
    </row>
    <row r="2" spans="1:12" x14ac:dyDescent="0.2">
      <c r="A2" s="2">
        <v>43282</v>
      </c>
      <c r="B2" s="3">
        <v>15930</v>
      </c>
      <c r="C2" s="3">
        <v>1040</v>
      </c>
      <c r="D2" s="3"/>
      <c r="E2" s="3"/>
      <c r="F2" s="3">
        <v>28220</v>
      </c>
      <c r="G2" s="3"/>
      <c r="H2" s="3"/>
      <c r="I2" s="3"/>
      <c r="J2" s="4"/>
      <c r="L2" s="3"/>
    </row>
    <row r="3" spans="1:12" x14ac:dyDescent="0.2">
      <c r="A3" s="2">
        <v>43283</v>
      </c>
      <c r="B3" s="3">
        <v>12250</v>
      </c>
      <c r="C3" s="3">
        <f>1420+1440</f>
        <v>2860</v>
      </c>
      <c r="D3" s="3"/>
      <c r="E3" s="3"/>
      <c r="F3">
        <v>10020</v>
      </c>
      <c r="G3" s="3"/>
      <c r="H3" s="4"/>
      <c r="I3" s="4"/>
      <c r="J3" s="4">
        <v>16980</v>
      </c>
      <c r="K3" s="4"/>
      <c r="L3" s="3"/>
    </row>
    <row r="4" spans="1:12" x14ac:dyDescent="0.2">
      <c r="A4" s="2">
        <v>43284</v>
      </c>
      <c r="B4" s="3">
        <v>11210</v>
      </c>
      <c r="C4" s="3"/>
      <c r="D4" s="3"/>
      <c r="E4" s="3"/>
      <c r="F4">
        <v>18600</v>
      </c>
      <c r="G4" s="3">
        <v>100</v>
      </c>
      <c r="H4" s="3">
        <v>260</v>
      </c>
      <c r="I4" s="3"/>
      <c r="J4" s="4">
        <v>25000</v>
      </c>
      <c r="K4">
        <v>780</v>
      </c>
      <c r="L4" s="3"/>
    </row>
    <row r="5" spans="1:12" x14ac:dyDescent="0.2">
      <c r="A5" s="2">
        <v>43285</v>
      </c>
      <c r="B5" s="3">
        <v>13030</v>
      </c>
      <c r="C5" s="3"/>
      <c r="D5" s="3"/>
      <c r="E5" s="3"/>
      <c r="F5">
        <v>13850</v>
      </c>
      <c r="G5" s="3">
        <v>600</v>
      </c>
      <c r="H5" s="3"/>
      <c r="I5" s="3"/>
      <c r="J5" s="4">
        <v>6305</v>
      </c>
      <c r="K5" s="4"/>
      <c r="L5" s="3"/>
    </row>
    <row r="6" spans="1:12" x14ac:dyDescent="0.2">
      <c r="A6" s="2">
        <v>43286</v>
      </c>
      <c r="B6" s="3">
        <v>9300</v>
      </c>
      <c r="C6" s="3">
        <v>1000</v>
      </c>
      <c r="D6" s="3"/>
      <c r="E6" s="3"/>
      <c r="F6">
        <v>9590</v>
      </c>
      <c r="G6" s="3"/>
      <c r="H6" s="4"/>
      <c r="I6" s="3"/>
      <c r="J6" s="4"/>
      <c r="L6" s="3"/>
    </row>
    <row r="7" spans="1:12" x14ac:dyDescent="0.2">
      <c r="A7" s="2">
        <v>43287</v>
      </c>
      <c r="B7" s="3">
        <f>2080+670+1500+2000+1670+720+570+200+2760+470+5200+322-800</f>
        <v>17362</v>
      </c>
      <c r="C7" s="3"/>
      <c r="D7" s="3"/>
      <c r="E7" s="3"/>
      <c r="F7">
        <v>16940</v>
      </c>
      <c r="G7" s="3">
        <f>1835</f>
        <v>1835</v>
      </c>
      <c r="H7" s="3"/>
      <c r="I7" s="3"/>
      <c r="J7" s="4">
        <v>1160</v>
      </c>
      <c r="K7" s="4"/>
      <c r="L7" s="3"/>
    </row>
    <row r="8" spans="1:12" x14ac:dyDescent="0.2">
      <c r="A8" s="2">
        <v>43288</v>
      </c>
      <c r="B8" s="3">
        <v>9830</v>
      </c>
      <c r="C8" s="3"/>
      <c r="D8" s="3"/>
      <c r="E8" s="3"/>
      <c r="F8">
        <v>6500</v>
      </c>
      <c r="G8" s="3"/>
      <c r="H8" s="3"/>
      <c r="I8" s="3"/>
      <c r="J8" s="4"/>
      <c r="L8" s="3"/>
    </row>
    <row r="9" spans="1:12" x14ac:dyDescent="0.2">
      <c r="A9" s="2">
        <v>43289</v>
      </c>
      <c r="B9" s="3">
        <v>44050</v>
      </c>
      <c r="C9" s="3">
        <f>1080+300</f>
        <v>1380</v>
      </c>
      <c r="D9" s="3"/>
      <c r="E9" s="3"/>
      <c r="F9">
        <v>10170</v>
      </c>
      <c r="G9" s="3">
        <v>2410</v>
      </c>
      <c r="H9" s="4"/>
      <c r="I9" s="3"/>
      <c r="J9" s="4">
        <v>19530</v>
      </c>
      <c r="K9" s="4">
        <f>1180+1580</f>
        <v>2760</v>
      </c>
      <c r="L9" s="3"/>
    </row>
    <row r="10" spans="1:12" x14ac:dyDescent="0.2">
      <c r="A10" s="2">
        <v>43290</v>
      </c>
      <c r="B10" s="3">
        <v>14000</v>
      </c>
      <c r="C10" s="3"/>
      <c r="D10" s="3"/>
      <c r="E10" s="3"/>
      <c r="F10">
        <v>8224</v>
      </c>
      <c r="G10" s="3">
        <f>6010+640+3525</f>
        <v>10175</v>
      </c>
      <c r="H10" s="3"/>
      <c r="I10" s="3"/>
      <c r="J10" s="4">
        <v>10940</v>
      </c>
      <c r="L10" s="3"/>
    </row>
    <row r="11" spans="1:12" x14ac:dyDescent="0.2">
      <c r="A11" s="2">
        <v>43291</v>
      </c>
      <c r="B11" s="3">
        <v>12184</v>
      </c>
      <c r="C11" s="3">
        <v>10370</v>
      </c>
      <c r="D11" s="3"/>
      <c r="E11" s="3"/>
      <c r="F11">
        <v>5110</v>
      </c>
      <c r="G11" s="3"/>
      <c r="H11" s="3"/>
      <c r="I11" s="3"/>
      <c r="J11" s="4">
        <v>6770</v>
      </c>
      <c r="K11" s="4"/>
      <c r="L11" s="3"/>
    </row>
    <row r="12" spans="1:12" x14ac:dyDescent="0.2">
      <c r="A12" s="2">
        <v>43292</v>
      </c>
      <c r="B12" s="3">
        <v>11065</v>
      </c>
      <c r="C12" s="3"/>
      <c r="D12" s="3"/>
      <c r="E12" s="3"/>
      <c r="G12" s="3"/>
      <c r="H12" s="3"/>
      <c r="I12" s="3"/>
      <c r="J12" s="4">
        <v>8350</v>
      </c>
      <c r="L12" s="3"/>
    </row>
    <row r="13" spans="1:12" x14ac:dyDescent="0.2">
      <c r="A13" s="2">
        <v>43293</v>
      </c>
      <c r="B13" s="3">
        <v>6070</v>
      </c>
      <c r="C13" s="3">
        <v>184</v>
      </c>
      <c r="D13" s="3"/>
      <c r="E13" s="3"/>
      <c r="F13">
        <v>9950</v>
      </c>
      <c r="G13" s="3"/>
      <c r="H13" s="3"/>
      <c r="I13" s="3"/>
      <c r="J13" s="4">
        <v>12730</v>
      </c>
      <c r="K13" s="4">
        <v>570</v>
      </c>
      <c r="L13" s="3"/>
    </row>
    <row r="14" spans="1:12" x14ac:dyDescent="0.2">
      <c r="A14" s="2">
        <v>43294</v>
      </c>
      <c r="B14" s="3">
        <v>32000</v>
      </c>
      <c r="C14" s="3">
        <v>2760</v>
      </c>
      <c r="D14" s="3"/>
      <c r="E14" s="3"/>
      <c r="F14">
        <v>11955</v>
      </c>
      <c r="G14" s="3"/>
      <c r="H14" s="3"/>
      <c r="I14" s="3"/>
      <c r="J14" s="4"/>
      <c r="L14" s="3"/>
    </row>
    <row r="15" spans="1:12" x14ac:dyDescent="0.2">
      <c r="A15" s="2">
        <v>43295</v>
      </c>
      <c r="B15" s="3">
        <v>30475</v>
      </c>
      <c r="C15" s="3">
        <f>11070+1960</f>
        <v>13030</v>
      </c>
      <c r="D15" s="3"/>
      <c r="E15" s="3"/>
      <c r="F15">
        <v>14320</v>
      </c>
      <c r="G15" s="3"/>
      <c r="H15" s="3"/>
      <c r="I15" s="3"/>
      <c r="J15" s="4"/>
      <c r="K15" s="4"/>
      <c r="L15" s="3"/>
    </row>
    <row r="16" spans="1:12" x14ac:dyDescent="0.2">
      <c r="A16" s="2">
        <v>43296</v>
      </c>
      <c r="B16" s="3">
        <v>20670</v>
      </c>
      <c r="C16" s="3"/>
      <c r="D16" s="3"/>
      <c r="E16" s="3"/>
      <c r="F16">
        <f>22130-2350</f>
        <v>19780</v>
      </c>
      <c r="G16" s="3">
        <f>2350+2000</f>
        <v>4350</v>
      </c>
      <c r="H16" s="3"/>
      <c r="I16" s="3"/>
      <c r="J16" s="4"/>
      <c r="L16" s="3"/>
    </row>
    <row r="17" spans="1:12" x14ac:dyDescent="0.2">
      <c r="A17" s="2">
        <v>43297</v>
      </c>
      <c r="B17" s="3">
        <v>20620</v>
      </c>
      <c r="C17" s="3">
        <v>1660</v>
      </c>
      <c r="D17" s="3"/>
      <c r="E17" s="3"/>
      <c r="F17">
        <v>9170</v>
      </c>
      <c r="G17" s="3"/>
      <c r="H17" s="3"/>
      <c r="I17" s="3"/>
      <c r="J17" s="4"/>
      <c r="K17" s="4"/>
      <c r="L17" s="3"/>
    </row>
    <row r="18" spans="1:12" x14ac:dyDescent="0.2">
      <c r="A18" s="2">
        <v>43298</v>
      </c>
      <c r="B18" s="3">
        <v>13350</v>
      </c>
      <c r="C18" s="3">
        <f>300+380</f>
        <v>680</v>
      </c>
      <c r="D18" s="3"/>
      <c r="E18" s="3"/>
      <c r="F18" s="3">
        <v>7610</v>
      </c>
      <c r="G18" s="3"/>
      <c r="H18" s="3"/>
      <c r="I18" s="3"/>
      <c r="J18" s="4"/>
      <c r="L18" s="3"/>
    </row>
    <row r="19" spans="1:12" x14ac:dyDescent="0.2">
      <c r="A19" s="2">
        <v>43299</v>
      </c>
      <c r="B19" s="3">
        <v>9500</v>
      </c>
      <c r="C19" s="3">
        <f>45+760+100+2955</f>
        <v>3860</v>
      </c>
      <c r="D19" s="3"/>
      <c r="E19" s="3"/>
      <c r="F19">
        <v>13190</v>
      </c>
      <c r="G19" s="3"/>
      <c r="H19" s="3">
        <v>2000</v>
      </c>
      <c r="I19" s="3"/>
      <c r="J19" s="4"/>
      <c r="K19" s="4"/>
      <c r="L19" s="3"/>
    </row>
    <row r="20" spans="1:12" x14ac:dyDescent="0.2">
      <c r="A20" s="2">
        <v>43300</v>
      </c>
      <c r="B20" s="3">
        <v>24700</v>
      </c>
      <c r="C20" s="3">
        <f>1265+120+70</f>
        <v>1455</v>
      </c>
      <c r="D20" s="3">
        <f>320</f>
        <v>320</v>
      </c>
      <c r="E20" s="3"/>
      <c r="G20" s="3"/>
      <c r="H20" s="3"/>
      <c r="I20" s="3"/>
      <c r="J20" s="4">
        <v>8370</v>
      </c>
      <c r="K20">
        <f>755+5550</f>
        <v>6305</v>
      </c>
      <c r="L20" s="3"/>
    </row>
    <row r="21" spans="1:12" x14ac:dyDescent="0.2">
      <c r="A21" s="2">
        <v>43301</v>
      </c>
      <c r="B21" s="3">
        <v>5440</v>
      </c>
      <c r="C21" s="3"/>
      <c r="D21" s="3"/>
      <c r="E21" s="3"/>
      <c r="G21" s="3"/>
      <c r="H21" s="3"/>
      <c r="I21" s="3"/>
      <c r="J21" s="4">
        <v>14820</v>
      </c>
      <c r="K21" s="4">
        <f>687+755</f>
        <v>1442</v>
      </c>
      <c r="L21" s="3"/>
    </row>
    <row r="22" spans="1:12" x14ac:dyDescent="0.2">
      <c r="A22" s="2">
        <v>43302</v>
      </c>
      <c r="B22" s="3"/>
      <c r="C22" s="3"/>
      <c r="D22" s="3"/>
      <c r="E22" s="3"/>
      <c r="G22" s="3"/>
      <c r="H22" s="3"/>
      <c r="I22" s="3"/>
      <c r="J22" s="4"/>
      <c r="L22" s="3"/>
    </row>
    <row r="23" spans="1:12" x14ac:dyDescent="0.2">
      <c r="A23" s="2">
        <v>43303</v>
      </c>
      <c r="B23" s="3">
        <v>15810</v>
      </c>
      <c r="C23" s="3">
        <v>480</v>
      </c>
      <c r="D23" s="3">
        <f>7100-6425</f>
        <v>675</v>
      </c>
      <c r="E23" s="3"/>
      <c r="G23" s="3"/>
      <c r="H23" s="3"/>
      <c r="I23" s="3"/>
      <c r="J23" s="4"/>
      <c r="K23" s="4"/>
      <c r="L23" s="3"/>
    </row>
    <row r="24" spans="1:12" x14ac:dyDescent="0.2">
      <c r="A24" s="2">
        <v>43304</v>
      </c>
      <c r="B24" s="3">
        <v>5420</v>
      </c>
      <c r="C24" s="3">
        <v>1010</v>
      </c>
      <c r="D24" s="3"/>
      <c r="E24" s="3"/>
      <c r="F24" s="3">
        <v>15090</v>
      </c>
      <c r="G24" s="3"/>
      <c r="H24" s="3"/>
      <c r="I24" s="3"/>
      <c r="J24" s="4"/>
      <c r="L24" s="3"/>
    </row>
    <row r="25" spans="1:12" x14ac:dyDescent="0.2">
      <c r="A25" s="2">
        <v>43305</v>
      </c>
      <c r="B25" s="3">
        <v>22575</v>
      </c>
      <c r="C25" s="3">
        <v>1050</v>
      </c>
      <c r="D25" s="3"/>
      <c r="E25" s="3"/>
      <c r="G25" s="3"/>
      <c r="H25" s="3"/>
      <c r="I25" s="3"/>
      <c r="J25" s="4"/>
      <c r="K25" s="4"/>
      <c r="L25" s="3"/>
    </row>
    <row r="26" spans="1:12" x14ac:dyDescent="0.2">
      <c r="A26" s="2">
        <v>43306</v>
      </c>
      <c r="B26" s="3">
        <v>31050</v>
      </c>
      <c r="C26" s="3">
        <f>1900</f>
        <v>1900</v>
      </c>
      <c r="D26" s="3"/>
      <c r="E26" s="3"/>
      <c r="F26">
        <v>6385</v>
      </c>
      <c r="G26" s="3"/>
      <c r="H26" s="3"/>
      <c r="I26" s="3"/>
      <c r="J26" s="4">
        <v>8175</v>
      </c>
      <c r="L26" s="3"/>
    </row>
    <row r="27" spans="1:12" x14ac:dyDescent="0.2">
      <c r="A27" s="2">
        <v>43307</v>
      </c>
      <c r="B27" s="3">
        <v>13400</v>
      </c>
      <c r="C27" s="3"/>
      <c r="D27" s="3"/>
      <c r="E27" s="3"/>
      <c r="F27">
        <f>3720+320+280+126</f>
        <v>4446</v>
      </c>
      <c r="G27" s="3">
        <f>1455+5100</f>
        <v>6555</v>
      </c>
      <c r="H27" s="3"/>
      <c r="I27" s="3"/>
      <c r="J27" s="4"/>
      <c r="K27" s="4"/>
      <c r="L27" s="3"/>
    </row>
    <row r="28" spans="1:12" x14ac:dyDescent="0.2">
      <c r="A28" s="2">
        <v>43308</v>
      </c>
      <c r="B28" s="3">
        <f>21730</f>
        <v>21730</v>
      </c>
      <c r="C28" s="3">
        <f>6225+6000</f>
        <v>12225</v>
      </c>
      <c r="D28" s="3">
        <v>200</v>
      </c>
      <c r="E28" s="3"/>
      <c r="G28" s="3"/>
      <c r="H28" s="3"/>
      <c r="I28" s="3"/>
      <c r="J28" s="4"/>
      <c r="L28" s="3"/>
    </row>
    <row r="29" spans="1:12" x14ac:dyDescent="0.2">
      <c r="A29" s="2">
        <v>43309</v>
      </c>
      <c r="B29" s="3">
        <v>13895</v>
      </c>
      <c r="C29" s="3"/>
      <c r="D29" s="3"/>
      <c r="E29" s="3"/>
      <c r="H29" s="3"/>
      <c r="I29" s="3"/>
      <c r="J29" s="4"/>
      <c r="K29" s="4"/>
      <c r="L29" s="3"/>
    </row>
    <row r="30" spans="1:12" x14ac:dyDescent="0.2">
      <c r="A30" s="2">
        <v>43310</v>
      </c>
      <c r="B30" s="3">
        <v>10790</v>
      </c>
      <c r="C30" s="3"/>
      <c r="D30" s="3"/>
      <c r="E30" s="3"/>
      <c r="G30" s="3"/>
      <c r="H30" s="3"/>
      <c r="I30" s="3"/>
      <c r="J30" s="4"/>
      <c r="L30" s="3"/>
    </row>
    <row r="31" spans="1:12" x14ac:dyDescent="0.2">
      <c r="A31" s="2">
        <v>43311</v>
      </c>
      <c r="B31" s="3"/>
      <c r="C31" s="3"/>
      <c r="D31" s="3"/>
      <c r="E31" s="3"/>
      <c r="F31">
        <v>15400</v>
      </c>
      <c r="G31" s="3"/>
      <c r="H31" s="3"/>
      <c r="I31" s="3"/>
      <c r="J31" s="4"/>
      <c r="K31" s="4"/>
      <c r="L31" s="3"/>
    </row>
    <row r="32" spans="1:12" x14ac:dyDescent="0.2">
      <c r="A32" s="2">
        <v>43312</v>
      </c>
      <c r="B32" s="3">
        <v>11930</v>
      </c>
      <c r="C32">
        <f>200+830</f>
        <v>1030</v>
      </c>
      <c r="D32">
        <f>1000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Trần Ngọc</cp:lastModifiedBy>
  <dcterms:modified xsi:type="dcterms:W3CDTF">2018-08-20T03:19:54Z</dcterms:modified>
</cp:coreProperties>
</file>