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n\Desktop\luong\"/>
    </mc:Choice>
  </mc:AlternateContent>
  <xr:revisionPtr revIDLastSave="0" documentId="13_ncr:1_{32C2F85E-113D-46BC-A190-58FDEC0B515C}" xr6:coauthVersionLast="40" xr6:coauthVersionMax="40" xr10:uidLastSave="{00000000-0000-0000-0000-000000000000}"/>
  <bookViews>
    <workbookView xWindow="0" yWindow="0" windowWidth="20490" windowHeight="7695" xr2:uid="{00000000-000D-0000-FFFF-FFFF00000000}"/>
  </bookViews>
  <sheets>
    <sheet name="12.2018" sheetId="2" r:id="rId1"/>
  </sheets>
  <calcPr calcId="181029"/>
</workbook>
</file>

<file path=xl/calcChain.xml><?xml version="1.0" encoding="utf-8"?>
<calcChain xmlns="http://schemas.openxmlformats.org/spreadsheetml/2006/main">
  <c r="D32" i="2" l="1"/>
  <c r="H32" i="2"/>
  <c r="G32" i="2"/>
  <c r="K31" i="2"/>
  <c r="G31" i="2"/>
  <c r="K30" i="2"/>
  <c r="C29" i="2"/>
  <c r="H29" i="2"/>
  <c r="G29" i="2"/>
  <c r="K29" i="2"/>
  <c r="K28" i="2"/>
  <c r="C27" i="2"/>
  <c r="L27" i="2"/>
  <c r="G24" i="2"/>
  <c r="K22" i="2"/>
  <c r="C22" i="2"/>
  <c r="G21" i="2"/>
  <c r="K21" i="2"/>
  <c r="C21" i="2"/>
  <c r="C20" i="2" l="1"/>
  <c r="C19" i="2"/>
  <c r="K19" i="2"/>
  <c r="K18" i="2"/>
  <c r="H18" i="2"/>
  <c r="C18" i="2"/>
  <c r="G17" i="2"/>
  <c r="K17" i="2"/>
  <c r="J17" i="2"/>
  <c r="C16" i="2"/>
  <c r="K16" i="2"/>
  <c r="L16" i="2"/>
  <c r="K15" i="2"/>
  <c r="C15" i="2"/>
  <c r="L14" i="2"/>
  <c r="C14" i="2"/>
  <c r="D14" i="2"/>
  <c r="C13" i="2"/>
  <c r="L13" i="2"/>
  <c r="K13" i="2"/>
  <c r="C12" i="2"/>
  <c r="H12" i="2"/>
  <c r="L12" i="2" l="1"/>
  <c r="H11" i="2"/>
  <c r="J11" i="2"/>
  <c r="K11" i="2"/>
  <c r="K10" i="2"/>
  <c r="G9" i="2"/>
  <c r="K9" i="2"/>
  <c r="C8" i="2"/>
  <c r="G7" i="2"/>
  <c r="K7" i="2"/>
  <c r="C7" i="2"/>
  <c r="J6" i="2"/>
  <c r="L6" i="2"/>
  <c r="C6" i="2"/>
  <c r="G6" i="2"/>
  <c r="K5" i="2"/>
  <c r="D5" i="2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<sst xmlns="http://schemas.openxmlformats.org/spreadsheetml/2006/main" count="9" uniqueCount="9">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</sst>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3" fillId="0" borderId="0" xfId="0" applyFont="1" applyAlignment="1"/>
    <xf numFmtId="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86F-2683-42AE-B166-279818F42B88}">
  <dimension ref="A1:L36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RowHeight="12.75" x14ac:dyDescent="0.2"/>
  <cols>
    <col min="1" max="1" width="10.140625" bestFit="1" customWidth="1"/>
    <col min="4" max="4" width="12.28515625" bestFit="1" customWidth="1"/>
    <col min="8" max="8" width="12.28515625" bestFit="1" customWidth="1"/>
    <col min="12" max="12" width="12.28515625" bestFit="1" customWidth="1"/>
  </cols>
  <sheetData>
    <row r="1" spans="1:12" x14ac:dyDescent="0.2">
      <c r="A1" s="1"/>
      <c r="B1" s="5" t="s">
        <v>0</v>
      </c>
      <c r="C1" s="5" t="s">
        <v>1</v>
      </c>
      <c r="D1" s="5" t="s">
        <v>2</v>
      </c>
      <c r="E1" s="5"/>
      <c r="F1" s="5" t="s">
        <v>3</v>
      </c>
      <c r="G1" s="5" t="s">
        <v>4</v>
      </c>
      <c r="H1" s="5" t="s">
        <v>5</v>
      </c>
      <c r="I1" s="5"/>
      <c r="J1" s="6" t="s">
        <v>6</v>
      </c>
      <c r="K1" s="6" t="s">
        <v>7</v>
      </c>
      <c r="L1" s="6" t="s">
        <v>8</v>
      </c>
    </row>
    <row r="2" spans="1:12" x14ac:dyDescent="0.2">
      <c r="A2" s="2">
        <v>43435</v>
      </c>
      <c r="B2" s="3">
        <v>32820</v>
      </c>
      <c r="C2" s="3">
        <v>3475</v>
      </c>
      <c r="D2" s="3">
        <v>2150</v>
      </c>
      <c r="E2" s="3"/>
      <c r="F2" s="3">
        <v>30850</v>
      </c>
      <c r="G2" s="3"/>
      <c r="H2">
        <v>725</v>
      </c>
      <c r="I2" s="3"/>
      <c r="J2" s="4">
        <v>17940</v>
      </c>
      <c r="L2" s="3"/>
    </row>
    <row r="3" spans="1:12" x14ac:dyDescent="0.2">
      <c r="A3" s="2">
        <v>43436</v>
      </c>
      <c r="B3" s="3">
        <v>14930</v>
      </c>
      <c r="C3" s="3"/>
      <c r="D3" s="3">
        <v>1100</v>
      </c>
      <c r="E3" s="3"/>
      <c r="F3" s="3">
        <v>27220</v>
      </c>
      <c r="G3" s="3"/>
      <c r="I3" s="4"/>
      <c r="J3" s="4">
        <v>6500</v>
      </c>
      <c r="K3">
        <v>5080</v>
      </c>
      <c r="L3" s="3"/>
    </row>
    <row r="4" spans="1:12" x14ac:dyDescent="0.2">
      <c r="A4" s="2">
        <v>43437</v>
      </c>
      <c r="B4" s="3">
        <v>24030</v>
      </c>
      <c r="C4" s="3"/>
      <c r="D4" s="3"/>
      <c r="E4" s="3"/>
      <c r="F4" s="3">
        <v>17730</v>
      </c>
      <c r="G4" s="3"/>
      <c r="I4" s="3"/>
      <c r="J4" s="4">
        <v>19540</v>
      </c>
      <c r="L4" s="3"/>
    </row>
    <row r="5" spans="1:12" x14ac:dyDescent="0.2">
      <c r="A5" s="2">
        <v>43438</v>
      </c>
      <c r="B5" s="3">
        <v>11960</v>
      </c>
      <c r="C5" s="3">
        <v>325</v>
      </c>
      <c r="D5" s="3">
        <f>1020</f>
        <v>1020</v>
      </c>
      <c r="E5" s="3"/>
      <c r="F5" s="3">
        <v>25420</v>
      </c>
      <c r="G5" s="3"/>
      <c r="I5" s="3"/>
      <c r="J5" s="4">
        <v>29600</v>
      </c>
      <c r="K5">
        <f>910+700</f>
        <v>1610</v>
      </c>
      <c r="L5" s="3"/>
    </row>
    <row r="6" spans="1:12" x14ac:dyDescent="0.2">
      <c r="A6" s="2">
        <v>43439</v>
      </c>
      <c r="B6" s="3">
        <v>20630</v>
      </c>
      <c r="C6" s="3">
        <f>180+10584+6200+5290</f>
        <v>22254</v>
      </c>
      <c r="D6" s="3"/>
      <c r="E6" s="3"/>
      <c r="F6" s="3">
        <v>26890</v>
      </c>
      <c r="G6" s="3">
        <f>3070</f>
        <v>3070</v>
      </c>
      <c r="H6">
        <v>50</v>
      </c>
      <c r="I6" s="3"/>
      <c r="J6" s="4">
        <f>17090+3660</f>
        <v>20750</v>
      </c>
      <c r="L6" s="3">
        <f>800</f>
        <v>800</v>
      </c>
    </row>
    <row r="7" spans="1:12" x14ac:dyDescent="0.2">
      <c r="A7" s="2">
        <v>43440</v>
      </c>
      <c r="B7" s="3">
        <v>9070</v>
      </c>
      <c r="C7" s="3">
        <f>520</f>
        <v>520</v>
      </c>
      <c r="D7" s="3"/>
      <c r="E7" s="3"/>
      <c r="F7" s="3">
        <v>22180</v>
      </c>
      <c r="G7" s="3">
        <f>3300+2890+520</f>
        <v>6710</v>
      </c>
      <c r="I7" s="3"/>
      <c r="J7" s="4">
        <v>13400</v>
      </c>
      <c r="K7">
        <f>1720+325+7944+2100+1090</f>
        <v>13179</v>
      </c>
      <c r="L7" s="3"/>
    </row>
    <row r="8" spans="1:12" x14ac:dyDescent="0.2">
      <c r="A8" s="2">
        <v>43441</v>
      </c>
      <c r="B8" s="3">
        <v>23320</v>
      </c>
      <c r="C8" s="3">
        <f>5940+4500</f>
        <v>10440</v>
      </c>
      <c r="D8" s="3"/>
      <c r="E8" s="3"/>
      <c r="F8" s="3"/>
      <c r="G8" s="3"/>
      <c r="I8" s="3"/>
      <c r="J8" s="4">
        <v>27400</v>
      </c>
      <c r="L8" s="3"/>
    </row>
    <row r="9" spans="1:12" x14ac:dyDescent="0.2">
      <c r="A9" s="2">
        <v>43442</v>
      </c>
      <c r="B9" s="3">
        <v>7166</v>
      </c>
      <c r="C9" s="3"/>
      <c r="D9" s="3"/>
      <c r="E9" s="3"/>
      <c r="F9" s="3">
        <v>18720</v>
      </c>
      <c r="G9" s="3">
        <f>520+7170+690</f>
        <v>8380</v>
      </c>
      <c r="H9">
        <v>1020</v>
      </c>
      <c r="I9" s="3"/>
      <c r="J9" s="4">
        <v>11950</v>
      </c>
      <c r="K9">
        <f>2110+4405</f>
        <v>6515</v>
      </c>
      <c r="L9" s="3"/>
    </row>
    <row r="10" spans="1:12" x14ac:dyDescent="0.2">
      <c r="A10" s="2">
        <v>43443</v>
      </c>
      <c r="B10" s="3">
        <v>4570</v>
      </c>
      <c r="C10" s="3"/>
      <c r="D10" s="3"/>
      <c r="E10" s="3"/>
      <c r="F10" s="3"/>
      <c r="G10" s="3"/>
      <c r="I10" s="3"/>
      <c r="J10" s="4">
        <v>11019</v>
      </c>
      <c r="K10">
        <f>1640+2715</f>
        <v>4355</v>
      </c>
      <c r="L10" s="3"/>
    </row>
    <row r="11" spans="1:12" x14ac:dyDescent="0.2">
      <c r="A11" s="2">
        <v>43444</v>
      </c>
      <c r="B11" s="3">
        <v>28450</v>
      </c>
      <c r="C11" s="3">
        <v>13460</v>
      </c>
      <c r="D11" s="3">
        <v>180</v>
      </c>
      <c r="E11" s="3"/>
      <c r="F11" s="3">
        <v>38150</v>
      </c>
      <c r="G11" s="3">
        <v>10450</v>
      </c>
      <c r="H11">
        <f>2500+7480+3600</f>
        <v>13580</v>
      </c>
      <c r="I11" s="3"/>
      <c r="J11" s="4">
        <f>15140+625</f>
        <v>15765</v>
      </c>
      <c r="K11">
        <f>320+1890</f>
        <v>2210</v>
      </c>
      <c r="L11" s="3">
        <v>340</v>
      </c>
    </row>
    <row r="12" spans="1:12" x14ac:dyDescent="0.2">
      <c r="A12" s="2">
        <v>43445</v>
      </c>
      <c r="B12" s="3">
        <v>21100</v>
      </c>
      <c r="C12" s="3">
        <f>4000+1620</f>
        <v>5620</v>
      </c>
      <c r="D12" s="3"/>
      <c r="E12" s="3"/>
      <c r="F12" s="3">
        <v>51110</v>
      </c>
      <c r="G12" s="3"/>
      <c r="H12">
        <f>1020+7550</f>
        <v>8570</v>
      </c>
      <c r="I12" s="3"/>
      <c r="J12" s="4">
        <v>23370</v>
      </c>
      <c r="L12" s="3">
        <f>7000</f>
        <v>7000</v>
      </c>
    </row>
    <row r="13" spans="1:12" x14ac:dyDescent="0.2">
      <c r="A13" s="2">
        <v>43446</v>
      </c>
      <c r="B13" s="3">
        <v>18690</v>
      </c>
      <c r="C13" s="3">
        <f>5055+5450</f>
        <v>10505</v>
      </c>
      <c r="D13" s="3"/>
      <c r="E13" s="3"/>
      <c r="F13" s="3">
        <v>33830</v>
      </c>
      <c r="G13" s="3">
        <v>5040</v>
      </c>
      <c r="I13" s="3"/>
      <c r="J13" s="4">
        <v>11370</v>
      </c>
      <c r="K13">
        <f>13480+420</f>
        <v>13900</v>
      </c>
      <c r="L13" s="3">
        <f>1895</f>
        <v>1895</v>
      </c>
    </row>
    <row r="14" spans="1:12" x14ac:dyDescent="0.2">
      <c r="A14" s="2">
        <v>43447</v>
      </c>
      <c r="B14" s="3">
        <v>39900</v>
      </c>
      <c r="C14" s="3">
        <f>22070</f>
        <v>22070</v>
      </c>
      <c r="D14" s="3">
        <f>5630+6200</f>
        <v>11830</v>
      </c>
      <c r="E14" s="3"/>
      <c r="F14" s="3">
        <v>58290</v>
      </c>
      <c r="G14" s="3"/>
      <c r="I14" s="3"/>
      <c r="J14" s="4">
        <v>45300</v>
      </c>
      <c r="K14" s="4">
        <v>1507</v>
      </c>
      <c r="L14" s="3">
        <f>5450</f>
        <v>5450</v>
      </c>
    </row>
    <row r="15" spans="1:12" x14ac:dyDescent="0.2">
      <c r="A15" s="2">
        <v>43448</v>
      </c>
      <c r="B15" s="3">
        <v>25570</v>
      </c>
      <c r="C15" s="3">
        <f>4810</f>
        <v>4810</v>
      </c>
      <c r="D15" s="3"/>
      <c r="E15" s="3"/>
      <c r="F15" s="3">
        <v>16140</v>
      </c>
      <c r="G15" s="3"/>
      <c r="I15" s="3"/>
      <c r="J15" s="4">
        <v>23490</v>
      </c>
      <c r="K15">
        <f>5620</f>
        <v>5620</v>
      </c>
      <c r="L15" s="3"/>
    </row>
    <row r="16" spans="1:12" x14ac:dyDescent="0.2">
      <c r="A16" s="2">
        <v>43449</v>
      </c>
      <c r="B16" s="3">
        <v>45320</v>
      </c>
      <c r="C16" s="3">
        <f>3650+7000+1020</f>
        <v>11670</v>
      </c>
      <c r="E16" s="3"/>
      <c r="F16" s="3">
        <v>34380</v>
      </c>
      <c r="G16" s="3"/>
      <c r="I16" s="3"/>
      <c r="J16" s="4">
        <v>55530</v>
      </c>
      <c r="K16">
        <f>1080+6160</f>
        <v>7240</v>
      </c>
      <c r="L16" s="3">
        <f>750+1640</f>
        <v>2390</v>
      </c>
    </row>
    <row r="17" spans="1:12" x14ac:dyDescent="0.2">
      <c r="A17" s="2">
        <v>43450</v>
      </c>
      <c r="B17" s="3">
        <v>23110</v>
      </c>
      <c r="D17" s="3"/>
      <c r="E17" s="3"/>
      <c r="F17" s="3">
        <v>61610</v>
      </c>
      <c r="G17">
        <f>10195+10000</f>
        <v>20195</v>
      </c>
      <c r="I17" s="3"/>
      <c r="J17" s="3">
        <f>30580+5700</f>
        <v>36280</v>
      </c>
      <c r="K17" s="3">
        <f>5000</f>
        <v>5000</v>
      </c>
      <c r="L17" s="3"/>
    </row>
    <row r="18" spans="1:12" x14ac:dyDescent="0.2">
      <c r="A18" s="2">
        <v>43451</v>
      </c>
      <c r="B18" s="3">
        <v>35850</v>
      </c>
      <c r="C18" s="3">
        <f>510+420</f>
        <v>930</v>
      </c>
      <c r="D18" s="3"/>
      <c r="E18" s="3"/>
      <c r="F18" s="3">
        <v>55950</v>
      </c>
      <c r="G18" s="3"/>
      <c r="H18">
        <f>2890</f>
        <v>2890</v>
      </c>
      <c r="I18" s="3"/>
      <c r="J18" s="4">
        <v>19700</v>
      </c>
      <c r="K18">
        <f>2030</f>
        <v>2030</v>
      </c>
      <c r="L18" s="3"/>
    </row>
    <row r="19" spans="1:12" x14ac:dyDescent="0.2">
      <c r="A19" s="2">
        <v>43452</v>
      </c>
      <c r="B19" s="3">
        <v>30565</v>
      </c>
      <c r="C19" s="3">
        <f>920</f>
        <v>920</v>
      </c>
      <c r="D19" s="3"/>
      <c r="E19" s="3"/>
      <c r="F19" s="3">
        <v>30390</v>
      </c>
      <c r="G19" s="3"/>
      <c r="I19" s="3"/>
      <c r="J19" s="4">
        <v>15280</v>
      </c>
      <c r="K19">
        <f>3670+20920</f>
        <v>24590</v>
      </c>
      <c r="L19" s="3"/>
    </row>
    <row r="20" spans="1:12" x14ac:dyDescent="0.2">
      <c r="A20" s="2">
        <v>43453</v>
      </c>
      <c r="B20" s="3"/>
      <c r="C20" s="3">
        <f>1060+5840</f>
        <v>6900</v>
      </c>
      <c r="D20" s="3"/>
      <c r="E20" s="3"/>
      <c r="F20" s="3">
        <v>54780</v>
      </c>
      <c r="G20" s="3">
        <v>3300</v>
      </c>
      <c r="I20" s="3"/>
      <c r="J20" s="4">
        <v>12875</v>
      </c>
      <c r="K20" s="4">
        <v>500</v>
      </c>
      <c r="L20" s="3"/>
    </row>
    <row r="21" spans="1:12" x14ac:dyDescent="0.2">
      <c r="A21" s="2">
        <v>43454</v>
      </c>
      <c r="B21" s="3">
        <v>26910</v>
      </c>
      <c r="C21" s="3">
        <f>1050+3000</f>
        <v>4050</v>
      </c>
      <c r="D21" s="3"/>
      <c r="E21" s="3"/>
      <c r="F21" s="3">
        <v>37800</v>
      </c>
      <c r="G21" s="3">
        <f>3120+10000</f>
        <v>13120</v>
      </c>
      <c r="I21" s="3"/>
      <c r="J21" s="4">
        <v>11240</v>
      </c>
      <c r="K21">
        <f>958+630</f>
        <v>1588</v>
      </c>
      <c r="L21" s="3"/>
    </row>
    <row r="22" spans="1:12" x14ac:dyDescent="0.2">
      <c r="A22" s="2">
        <v>43455</v>
      </c>
      <c r="B22" s="3">
        <v>12800</v>
      </c>
      <c r="C22" s="3">
        <f>2000</f>
        <v>2000</v>
      </c>
      <c r="D22" s="3"/>
      <c r="E22" s="3"/>
      <c r="F22" s="3"/>
      <c r="G22" s="3"/>
      <c r="H22" s="4"/>
      <c r="I22" s="3"/>
      <c r="J22" s="4">
        <v>14590</v>
      </c>
      <c r="K22">
        <f>1165+364+25248</f>
        <v>26777</v>
      </c>
      <c r="L22" s="3"/>
    </row>
    <row r="23" spans="1:12" x14ac:dyDescent="0.2">
      <c r="A23" s="2">
        <v>43456</v>
      </c>
      <c r="B23" s="3">
        <v>17100</v>
      </c>
      <c r="C23" s="3"/>
      <c r="D23" s="3"/>
      <c r="E23" s="3"/>
      <c r="F23" s="3">
        <v>30660</v>
      </c>
      <c r="G23" s="3"/>
      <c r="H23" s="4"/>
      <c r="I23" s="3"/>
      <c r="J23" s="4">
        <v>8550</v>
      </c>
      <c r="K23">
        <v>3150</v>
      </c>
      <c r="L23" s="3"/>
    </row>
    <row r="24" spans="1:12" x14ac:dyDescent="0.2">
      <c r="A24" s="2">
        <v>43457</v>
      </c>
      <c r="B24" s="3">
        <v>12820</v>
      </c>
      <c r="C24" s="3"/>
      <c r="D24" s="3"/>
      <c r="E24" s="3"/>
      <c r="F24" s="3">
        <v>22000</v>
      </c>
      <c r="G24" s="3">
        <f>3800</f>
        <v>3800</v>
      </c>
      <c r="H24" s="4"/>
      <c r="I24" s="3"/>
      <c r="J24" s="3">
        <v>5705</v>
      </c>
      <c r="K24">
        <v>1575</v>
      </c>
      <c r="L24" s="3"/>
    </row>
    <row r="25" spans="1:12" x14ac:dyDescent="0.2">
      <c r="A25" s="2">
        <v>43458</v>
      </c>
      <c r="B25" s="3">
        <v>12620</v>
      </c>
      <c r="C25" s="3"/>
      <c r="D25" s="3"/>
      <c r="E25" s="3"/>
      <c r="F25" s="3">
        <v>29600</v>
      </c>
      <c r="G25" s="3"/>
      <c r="H25" s="4"/>
      <c r="I25" s="3"/>
      <c r="J25" s="4">
        <v>8340</v>
      </c>
      <c r="L25" s="3"/>
    </row>
    <row r="26" spans="1:12" x14ac:dyDescent="0.2">
      <c r="A26" s="2">
        <v>43459</v>
      </c>
      <c r="B26" s="3">
        <v>25000</v>
      </c>
      <c r="C26" s="3"/>
      <c r="D26" s="3"/>
      <c r="E26" s="3"/>
      <c r="F26" s="3">
        <v>72770</v>
      </c>
      <c r="G26" s="3"/>
      <c r="H26" s="4"/>
      <c r="I26" s="3"/>
      <c r="J26" s="4">
        <v>14860</v>
      </c>
      <c r="L26" s="3"/>
    </row>
    <row r="27" spans="1:12" x14ac:dyDescent="0.2">
      <c r="A27" s="2">
        <v>43460</v>
      </c>
      <c r="B27" s="3">
        <v>25505</v>
      </c>
      <c r="C27" s="3">
        <f>1050</f>
        <v>1050</v>
      </c>
      <c r="D27" s="3"/>
      <c r="E27" s="3"/>
      <c r="F27" s="3">
        <v>31130</v>
      </c>
      <c r="G27" s="3">
        <v>6000</v>
      </c>
      <c r="H27" s="3"/>
      <c r="I27" s="3"/>
      <c r="J27" s="4">
        <v>41590</v>
      </c>
      <c r="K27">
        <v>1200</v>
      </c>
      <c r="L27" s="3">
        <f>909+2000+4000</f>
        <v>6909</v>
      </c>
    </row>
    <row r="28" spans="1:12" x14ac:dyDescent="0.2">
      <c r="A28" s="2">
        <v>43461</v>
      </c>
      <c r="B28" s="3">
        <v>9400</v>
      </c>
      <c r="C28" s="3"/>
      <c r="D28" s="3"/>
      <c r="E28" s="3"/>
      <c r="F28" s="3">
        <v>18290</v>
      </c>
      <c r="G28" s="3"/>
      <c r="H28" s="3"/>
      <c r="I28" s="3"/>
      <c r="J28" s="4">
        <v>13255</v>
      </c>
      <c r="K28" s="4">
        <f>11727</f>
        <v>11727</v>
      </c>
      <c r="L28" s="3"/>
    </row>
    <row r="29" spans="1:12" x14ac:dyDescent="0.2">
      <c r="A29" s="2">
        <v>43462</v>
      </c>
      <c r="B29" s="3">
        <v>17870</v>
      </c>
      <c r="C29" s="3">
        <f>500+1150</f>
        <v>1650</v>
      </c>
      <c r="D29" s="3"/>
      <c r="E29" s="3"/>
      <c r="F29" s="3">
        <v>25610</v>
      </c>
      <c r="G29" s="3">
        <f>3060</f>
        <v>3060</v>
      </c>
      <c r="H29" s="3">
        <f>3800</f>
        <v>3800</v>
      </c>
      <c r="I29" s="3"/>
      <c r="J29" s="4">
        <v>16190</v>
      </c>
      <c r="K29" s="4">
        <f>1520</f>
        <v>1520</v>
      </c>
      <c r="L29" s="3"/>
    </row>
    <row r="30" spans="1:12" x14ac:dyDescent="0.2">
      <c r="A30" s="2">
        <v>43463</v>
      </c>
      <c r="B30" s="3">
        <v>22600</v>
      </c>
      <c r="C30" s="3"/>
      <c r="D30" s="3"/>
      <c r="E30" s="3"/>
      <c r="F30" s="3">
        <v>17000</v>
      </c>
      <c r="G30" s="3"/>
      <c r="H30" s="3"/>
      <c r="I30" s="3"/>
      <c r="J30" s="4">
        <v>9025</v>
      </c>
      <c r="K30" s="4">
        <f>870</f>
        <v>870</v>
      </c>
      <c r="L30" s="3"/>
    </row>
    <row r="31" spans="1:12" x14ac:dyDescent="0.2">
      <c r="A31" s="2">
        <v>43464</v>
      </c>
      <c r="B31" s="3">
        <v>23310</v>
      </c>
      <c r="C31" s="3"/>
      <c r="D31" s="3"/>
      <c r="E31" s="3"/>
      <c r="F31" s="3">
        <v>21150</v>
      </c>
      <c r="G31" s="3">
        <f>17400</f>
        <v>17400</v>
      </c>
      <c r="H31" s="3"/>
      <c r="I31" s="3"/>
      <c r="J31" s="4">
        <v>13545</v>
      </c>
      <c r="K31" s="4">
        <f>6446</f>
        <v>6446</v>
      </c>
      <c r="L31" s="3"/>
    </row>
    <row r="32" spans="1:12" x14ac:dyDescent="0.2">
      <c r="A32" s="2">
        <v>43465</v>
      </c>
      <c r="B32" s="3">
        <v>25310</v>
      </c>
      <c r="D32">
        <f>920</f>
        <v>920</v>
      </c>
      <c r="F32" s="3">
        <v>76880</v>
      </c>
      <c r="G32" s="3">
        <f>1000</f>
        <v>1000</v>
      </c>
      <c r="H32" s="3">
        <f>17400</f>
        <v>17400</v>
      </c>
      <c r="J32" s="4">
        <v>24100</v>
      </c>
      <c r="K32" s="4"/>
    </row>
    <row r="33" spans="3:10" x14ac:dyDescent="0.2">
      <c r="C33" s="3"/>
      <c r="F33" s="3"/>
      <c r="G33" s="3"/>
      <c r="J33" s="4"/>
    </row>
    <row r="34" spans="3:10" x14ac:dyDescent="0.2">
      <c r="C34" s="3"/>
      <c r="F34" s="3"/>
      <c r="G34" s="3"/>
      <c r="J34" s="4"/>
    </row>
    <row r="35" spans="3:10" x14ac:dyDescent="0.2">
      <c r="G35" s="3"/>
      <c r="J35" s="4"/>
    </row>
    <row r="36" spans="3:10" x14ac:dyDescent="0.2">
      <c r="G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2019-01-09T12:01:18Z</dcterms:modified>
</cp:coreProperties>
</file>