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caoxuCarlos.github.io\king_index\data\"/>
    </mc:Choice>
  </mc:AlternateContent>
  <xr:revisionPtr revIDLastSave="0" documentId="13_ncr:1_{391576F2-4AE1-4970-BD4C-903B6D9AB33A}" xr6:coauthVersionLast="46" xr6:coauthVersionMax="46" xr10:uidLastSave="{00000000-0000-0000-0000-000000000000}"/>
  <bookViews>
    <workbookView xWindow="3168" yWindow="3348" windowWidth="20628" windowHeight="1176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M3" i="1"/>
  <c r="M4" i="1"/>
  <c r="M5" i="1"/>
  <c r="M6" i="1"/>
  <c r="M7" i="1"/>
  <c r="M8" i="1"/>
  <c r="M9" i="1"/>
  <c r="Q3" i="1"/>
  <c r="N5" i="1"/>
  <c r="Q6" i="1"/>
  <c r="N8" i="1"/>
  <c r="Q9" i="1"/>
  <c r="N11" i="1"/>
  <c r="Q12" i="1"/>
  <c r="N14" i="1"/>
  <c r="Q15" i="1"/>
  <c r="N17" i="1"/>
  <c r="Q18" i="1"/>
  <c r="N20" i="1"/>
  <c r="Q21" i="1"/>
  <c r="N23" i="1"/>
  <c r="Q24" i="1"/>
  <c r="N26" i="1"/>
  <c r="Q27" i="1"/>
  <c r="N29" i="1"/>
  <c r="Q30" i="1"/>
  <c r="N32" i="1"/>
  <c r="Q33" i="1"/>
  <c r="N35" i="1"/>
  <c r="Q36" i="1"/>
  <c r="N38" i="1"/>
  <c r="O3" i="1"/>
  <c r="O6" i="1"/>
  <c r="O9" i="1"/>
  <c r="U10" i="1"/>
  <c r="P12" i="1"/>
  <c r="U13" i="1"/>
  <c r="P15" i="1"/>
  <c r="U16" i="1"/>
  <c r="P18" i="1"/>
  <c r="U19" i="1"/>
  <c r="P21" i="1"/>
  <c r="U22" i="1"/>
  <c r="P24" i="1"/>
  <c r="U25" i="1"/>
  <c r="P27" i="1"/>
  <c r="U28" i="1"/>
  <c r="P30" i="1"/>
  <c r="U31" i="1"/>
  <c r="P33" i="1"/>
  <c r="U34" i="1"/>
  <c r="P36" i="1"/>
  <c r="U37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R5" i="1"/>
  <c r="R8" i="1"/>
  <c r="R10" i="1"/>
  <c r="M12" i="1"/>
  <c r="R13" i="1"/>
  <c r="M15" i="1"/>
  <c r="R16" i="1"/>
  <c r="M18" i="1"/>
  <c r="R19" i="1"/>
  <c r="M21" i="1"/>
  <c r="R22" i="1"/>
  <c r="M24" i="1"/>
  <c r="R25" i="1"/>
  <c r="M27" i="1"/>
  <c r="R28" i="1"/>
  <c r="M30" i="1"/>
  <c r="R31" i="1"/>
  <c r="M33" i="1"/>
  <c r="R34" i="1"/>
  <c r="M36" i="1"/>
  <c r="R37" i="1"/>
  <c r="M39" i="1"/>
  <c r="Q40" i="1"/>
  <c r="N42" i="1"/>
  <c r="Q43" i="1"/>
  <c r="N45" i="1"/>
  <c r="Q46" i="1"/>
  <c r="N48" i="1"/>
  <c r="Q49" i="1"/>
  <c r="N51" i="1"/>
  <c r="Q52" i="1"/>
  <c r="N54" i="1"/>
  <c r="Q55" i="1"/>
  <c r="N57" i="1"/>
  <c r="Q58" i="1"/>
  <c r="N60" i="1"/>
  <c r="U4" i="1"/>
  <c r="S10" i="1"/>
  <c r="O15" i="1"/>
  <c r="S19" i="1"/>
  <c r="O24" i="1"/>
  <c r="S28" i="1"/>
  <c r="O33" i="1"/>
  <c r="S37" i="1"/>
  <c r="O41" i="1"/>
  <c r="O44" i="1"/>
  <c r="O47" i="1"/>
  <c r="O50" i="1"/>
  <c r="O53" i="1"/>
  <c r="O56" i="1"/>
  <c r="O59" i="1"/>
  <c r="U60" i="1"/>
  <c r="O31" i="1"/>
  <c r="P3" i="1"/>
  <c r="P4" i="1"/>
  <c r="P5" i="1"/>
  <c r="P6" i="1"/>
  <c r="P7" i="1"/>
  <c r="P8" i="1"/>
  <c r="P9" i="1"/>
  <c r="N4" i="1"/>
  <c r="Q5" i="1"/>
  <c r="N7" i="1"/>
  <c r="Q8" i="1"/>
  <c r="N10" i="1"/>
  <c r="Q11" i="1"/>
  <c r="N13" i="1"/>
  <c r="Q14" i="1"/>
  <c r="N16" i="1"/>
  <c r="Q17" i="1"/>
  <c r="N19" i="1"/>
  <c r="Q20" i="1"/>
  <c r="N22" i="1"/>
  <c r="Q23" i="1"/>
  <c r="N25" i="1"/>
  <c r="Q26" i="1"/>
  <c r="N28" i="1"/>
  <c r="Q29" i="1"/>
  <c r="N31" i="1"/>
  <c r="Q32" i="1"/>
  <c r="N34" i="1"/>
  <c r="Q35" i="1"/>
  <c r="N37" i="1"/>
  <c r="Q38" i="1"/>
  <c r="O4" i="1"/>
  <c r="O7" i="1"/>
  <c r="U9" i="1"/>
  <c r="P11" i="1"/>
  <c r="U12" i="1"/>
  <c r="P14" i="1"/>
  <c r="U15" i="1"/>
  <c r="P17" i="1"/>
  <c r="U18" i="1"/>
  <c r="P20" i="1"/>
  <c r="U21" i="1"/>
  <c r="P23" i="1"/>
  <c r="U24" i="1"/>
  <c r="P26" i="1"/>
  <c r="U27" i="1"/>
  <c r="P29" i="1"/>
  <c r="U30" i="1"/>
  <c r="P32" i="1"/>
  <c r="U33" i="1"/>
  <c r="P35" i="1"/>
  <c r="U36" i="1"/>
  <c r="P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R3" i="1"/>
  <c r="R6" i="1"/>
  <c r="R9" i="1"/>
  <c r="M11" i="1"/>
  <c r="R12" i="1"/>
  <c r="M14" i="1"/>
  <c r="R15" i="1"/>
  <c r="M17" i="1"/>
  <c r="R18" i="1"/>
  <c r="M20" i="1"/>
  <c r="R21" i="1"/>
  <c r="M23" i="1"/>
  <c r="R24" i="1"/>
  <c r="M26" i="1"/>
  <c r="R27" i="1"/>
  <c r="M29" i="1"/>
  <c r="R30" i="1"/>
  <c r="M32" i="1"/>
  <c r="R33" i="1"/>
  <c r="M35" i="1"/>
  <c r="R36" i="1"/>
  <c r="M38" i="1"/>
  <c r="Q39" i="1"/>
  <c r="N41" i="1"/>
  <c r="Q42" i="1"/>
  <c r="N44" i="1"/>
  <c r="Q45" i="1"/>
  <c r="N47" i="1"/>
  <c r="Q48" i="1"/>
  <c r="N50" i="1"/>
  <c r="Q51" i="1"/>
  <c r="N53" i="1"/>
  <c r="Q54" i="1"/>
  <c r="N56" i="1"/>
  <c r="Q57" i="1"/>
  <c r="N59" i="1"/>
  <c r="Q60" i="1"/>
  <c r="U5" i="1"/>
  <c r="O12" i="1"/>
  <c r="S16" i="1"/>
  <c r="O21" i="1"/>
  <c r="S25" i="1"/>
  <c r="O30" i="1"/>
  <c r="S34" i="1"/>
  <c r="O39" i="1"/>
  <c r="O42" i="1"/>
  <c r="O45" i="1"/>
  <c r="O48" i="1"/>
  <c r="O51" i="1"/>
  <c r="O54" i="1"/>
  <c r="O57" i="1"/>
  <c r="U59" i="1"/>
  <c r="S23" i="1"/>
  <c r="S32" i="1"/>
  <c r="S3" i="1"/>
  <c r="S6" i="1"/>
  <c r="N3" i="1"/>
  <c r="Q7" i="1"/>
  <c r="N12" i="1"/>
  <c r="Q16" i="1"/>
  <c r="N21" i="1"/>
  <c r="Q25" i="1"/>
  <c r="N30" i="1"/>
  <c r="Q34" i="1"/>
  <c r="N39" i="1"/>
  <c r="P10" i="1"/>
  <c r="U14" i="1"/>
  <c r="P19" i="1"/>
  <c r="U23" i="1"/>
  <c r="P28" i="1"/>
  <c r="U32" i="1"/>
  <c r="P37" i="1"/>
  <c r="M41" i="1"/>
  <c r="M44" i="1"/>
  <c r="M47" i="1"/>
  <c r="M50" i="1"/>
  <c r="M53" i="1"/>
  <c r="M56" i="1"/>
  <c r="M59" i="1"/>
  <c r="M10" i="1"/>
  <c r="R14" i="1"/>
  <c r="M19" i="1"/>
  <c r="R23" i="1"/>
  <c r="M28" i="1"/>
  <c r="R32" i="1"/>
  <c r="M37" i="1"/>
  <c r="Q41" i="1"/>
  <c r="N46" i="1"/>
  <c r="Q50" i="1"/>
  <c r="N55" i="1"/>
  <c r="Q59" i="1"/>
  <c r="S13" i="1"/>
  <c r="O27" i="1"/>
  <c r="O40" i="1"/>
  <c r="O49" i="1"/>
  <c r="O58" i="1"/>
  <c r="S35" i="1"/>
  <c r="U42" i="1"/>
  <c r="U47" i="1"/>
  <c r="U52" i="1"/>
  <c r="U57" i="1"/>
  <c r="U6" i="1"/>
  <c r="S12" i="1"/>
  <c r="O17" i="1"/>
  <c r="S21" i="1"/>
  <c r="O26" i="1"/>
  <c r="S30" i="1"/>
  <c r="O35" i="1"/>
  <c r="R39" i="1"/>
  <c r="R42" i="1"/>
  <c r="R45" i="1"/>
  <c r="R48" i="1"/>
  <c r="R51" i="1"/>
  <c r="R54" i="1"/>
  <c r="R57" i="1"/>
  <c r="M60" i="1"/>
  <c r="O10" i="1"/>
  <c r="S14" i="1"/>
  <c r="O19" i="1"/>
  <c r="O25" i="1"/>
  <c r="O34" i="1"/>
  <c r="U40" i="1"/>
  <c r="U48" i="1"/>
  <c r="U55" i="1"/>
  <c r="O2" i="1"/>
  <c r="Q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D4" i="1"/>
  <c r="G5" i="1"/>
  <c r="D7" i="1"/>
  <c r="G8" i="1"/>
  <c r="D10" i="1"/>
  <c r="G11" i="1"/>
  <c r="D13" i="1"/>
  <c r="G14" i="1"/>
  <c r="D16" i="1"/>
  <c r="G17" i="1"/>
  <c r="D19" i="1"/>
  <c r="G20" i="1"/>
  <c r="D22" i="1"/>
  <c r="G23" i="1"/>
  <c r="D25" i="1"/>
  <c r="G26" i="1"/>
  <c r="D28" i="1"/>
  <c r="G29" i="1"/>
  <c r="D31" i="1"/>
  <c r="S4" i="1"/>
  <c r="S8" i="1"/>
  <c r="N9" i="1"/>
  <c r="N15" i="1"/>
  <c r="Q22" i="1"/>
  <c r="Q28" i="1"/>
  <c r="N36" i="1"/>
  <c r="O8" i="1"/>
  <c r="P16" i="1"/>
  <c r="P22" i="1"/>
  <c r="U29" i="1"/>
  <c r="U35" i="1"/>
  <c r="M42" i="1"/>
  <c r="M46" i="1"/>
  <c r="M51" i="1"/>
  <c r="M55" i="1"/>
  <c r="R4" i="1"/>
  <c r="M13" i="1"/>
  <c r="R20" i="1"/>
  <c r="R26" i="1"/>
  <c r="M34" i="1"/>
  <c r="N40" i="1"/>
  <c r="Q47" i="1"/>
  <c r="Q53" i="1"/>
  <c r="U3" i="1"/>
  <c r="S22" i="1"/>
  <c r="O43" i="1"/>
  <c r="O55" i="1"/>
  <c r="U39" i="1"/>
  <c r="U46" i="1"/>
  <c r="U54" i="1"/>
  <c r="S60" i="1"/>
  <c r="O14" i="1"/>
  <c r="O20" i="1"/>
  <c r="S27" i="1"/>
  <c r="S33" i="1"/>
  <c r="R40" i="1"/>
  <c r="R44" i="1"/>
  <c r="R49" i="1"/>
  <c r="R53" i="1"/>
  <c r="R58" i="1"/>
  <c r="U7" i="1"/>
  <c r="O16" i="1"/>
  <c r="O22" i="1"/>
  <c r="O37" i="1"/>
  <c r="U45" i="1"/>
  <c r="U58" i="1"/>
  <c r="R2" i="1"/>
  <c r="I3" i="1"/>
  <c r="C5" i="1"/>
  <c r="I6" i="1"/>
  <c r="C8" i="1"/>
  <c r="I9" i="1"/>
  <c r="C11" i="1"/>
  <c r="I12" i="1"/>
  <c r="C14" i="1"/>
  <c r="I15" i="1"/>
  <c r="C17" i="1"/>
  <c r="I18" i="1"/>
  <c r="C20" i="1"/>
  <c r="I21" i="1"/>
  <c r="C23" i="1"/>
  <c r="I24" i="1"/>
  <c r="C26" i="1"/>
  <c r="I27" i="1"/>
  <c r="C29" i="1"/>
  <c r="I30" i="1"/>
  <c r="C32" i="1"/>
  <c r="I33" i="1"/>
  <c r="C35" i="1"/>
  <c r="I36" i="1"/>
  <c r="C38" i="1"/>
  <c r="G4" i="1"/>
  <c r="G6" i="1"/>
  <c r="D9" i="1"/>
  <c r="D11" i="1"/>
  <c r="G13" i="1"/>
  <c r="G15" i="1"/>
  <c r="D18" i="1"/>
  <c r="D20" i="1"/>
  <c r="G22" i="1"/>
  <c r="G24" i="1"/>
  <c r="D27" i="1"/>
  <c r="D29" i="1"/>
  <c r="G31" i="1"/>
  <c r="D33" i="1"/>
  <c r="G34" i="1"/>
  <c r="D36" i="1"/>
  <c r="G37" i="1"/>
  <c r="D39" i="1"/>
  <c r="E5" i="1"/>
  <c r="E8" i="1"/>
  <c r="E11" i="1"/>
  <c r="E14" i="1"/>
  <c r="E17" i="1"/>
  <c r="E20" i="1"/>
  <c r="E23" i="1"/>
  <c r="E26" i="1"/>
  <c r="E29" i="1"/>
  <c r="E32" i="1"/>
  <c r="E35" i="1"/>
  <c r="E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K14" i="1"/>
  <c r="K21" i="1"/>
  <c r="K27" i="1"/>
  <c r="K33" i="1"/>
  <c r="E39" i="1"/>
  <c r="H41" i="1"/>
  <c r="H43" i="1"/>
  <c r="H45" i="1"/>
  <c r="H4" i="1"/>
  <c r="H7" i="1"/>
  <c r="H10" i="1"/>
  <c r="H13" i="1"/>
  <c r="H16" i="1"/>
  <c r="H19" i="1"/>
  <c r="H22" i="1"/>
  <c r="H25" i="1"/>
  <c r="H28" i="1"/>
  <c r="H31" i="1"/>
  <c r="H34" i="1"/>
  <c r="H37" i="1"/>
  <c r="G39" i="1"/>
  <c r="D41" i="1"/>
  <c r="G42" i="1"/>
  <c r="D44" i="1"/>
  <c r="G45" i="1"/>
  <c r="D47" i="1"/>
  <c r="G48" i="1"/>
  <c r="D50" i="1"/>
  <c r="G51" i="1"/>
  <c r="D53" i="1"/>
  <c r="G54" i="1"/>
  <c r="D56" i="1"/>
  <c r="G57" i="1"/>
  <c r="D59" i="1"/>
  <c r="G60" i="1"/>
  <c r="K5" i="1"/>
  <c r="K9" i="1"/>
  <c r="K13" i="1"/>
  <c r="K18" i="1"/>
  <c r="K24" i="1"/>
  <c r="K30" i="1"/>
  <c r="K36" i="1"/>
  <c r="E40" i="1"/>
  <c r="K41" i="1"/>
  <c r="K43" i="1"/>
  <c r="K45" i="1"/>
  <c r="E47" i="1"/>
  <c r="E50" i="1"/>
  <c r="E53" i="1"/>
  <c r="E56" i="1"/>
  <c r="E59" i="1"/>
  <c r="K55" i="1"/>
  <c r="H47" i="1"/>
  <c r="H50" i="1"/>
  <c r="H53" i="1"/>
  <c r="H56" i="1"/>
  <c r="H59" i="1"/>
  <c r="K48" i="1"/>
  <c r="K51" i="1"/>
  <c r="K56" i="1"/>
  <c r="H51" i="1"/>
  <c r="H57" i="1"/>
  <c r="K49" i="1"/>
  <c r="K58" i="1"/>
  <c r="N6" i="1"/>
  <c r="M54" i="1"/>
  <c r="R11" i="1"/>
  <c r="M25" i="1"/>
  <c r="R38" i="1"/>
  <c r="N52" i="1"/>
  <c r="O18" i="1"/>
  <c r="O52" i="1"/>
  <c r="U44" i="1"/>
  <c r="S59" i="1"/>
  <c r="S18" i="1"/>
  <c r="O32" i="1"/>
  <c r="R43" i="1"/>
  <c r="R52" i="1"/>
  <c r="R60" i="1"/>
  <c r="S20" i="1"/>
  <c r="U43" i="1"/>
  <c r="S2" i="1"/>
  <c r="I4" i="1"/>
  <c r="I7" i="1"/>
  <c r="I10" i="1"/>
  <c r="I13" i="1"/>
  <c r="I16" i="1"/>
  <c r="I19" i="1"/>
  <c r="I22" i="1"/>
  <c r="I25" i="1"/>
  <c r="I28" i="1"/>
  <c r="I31" i="1"/>
  <c r="I34" i="1"/>
  <c r="I37" i="1"/>
  <c r="D6" i="1"/>
  <c r="G10" i="1"/>
  <c r="D15" i="1"/>
  <c r="D17" i="1"/>
  <c r="G21" i="1"/>
  <c r="D26" i="1"/>
  <c r="G30" i="1"/>
  <c r="D34" i="1"/>
  <c r="D37" i="1"/>
  <c r="E4" i="1"/>
  <c r="E10" i="1"/>
  <c r="E16" i="1"/>
  <c r="E22" i="1"/>
  <c r="E28" i="1"/>
  <c r="E34" i="1"/>
  <c r="F39" i="1"/>
  <c r="F41" i="1"/>
  <c r="F43" i="1"/>
  <c r="F45" i="1"/>
  <c r="F47" i="1"/>
  <c r="F49" i="1"/>
  <c r="F51" i="1"/>
  <c r="F53" i="1"/>
  <c r="F55" i="1"/>
  <c r="F57" i="1"/>
  <c r="F59" i="1"/>
  <c r="K12" i="1"/>
  <c r="K25" i="1"/>
  <c r="K37" i="1"/>
  <c r="K42" i="1"/>
  <c r="H3" i="1"/>
  <c r="H9" i="1"/>
  <c r="H15" i="1"/>
  <c r="H21" i="1"/>
  <c r="H27" i="1"/>
  <c r="S5" i="1"/>
  <c r="Q4" i="1"/>
  <c r="Q10" i="1"/>
  <c r="N18" i="1"/>
  <c r="N24" i="1"/>
  <c r="Q31" i="1"/>
  <c r="Q37" i="1"/>
  <c r="U11" i="1"/>
  <c r="U17" i="1"/>
  <c r="P25" i="1"/>
  <c r="P31" i="1"/>
  <c r="U38" i="1"/>
  <c r="M43" i="1"/>
  <c r="M48" i="1"/>
  <c r="M52" i="1"/>
  <c r="M57" i="1"/>
  <c r="R7" i="1"/>
  <c r="M16" i="1"/>
  <c r="M22" i="1"/>
  <c r="R29" i="1"/>
  <c r="R35" i="1"/>
  <c r="N43" i="1"/>
  <c r="N49" i="1"/>
  <c r="Q56" i="1"/>
  <c r="U8" i="1"/>
  <c r="S31" i="1"/>
  <c r="O46" i="1"/>
  <c r="P60" i="1"/>
  <c r="U41" i="1"/>
  <c r="U49" i="1"/>
  <c r="U56" i="1"/>
  <c r="S9" i="1"/>
  <c r="S15" i="1"/>
  <c r="O23" i="1"/>
  <c r="O29" i="1"/>
  <c r="S36" i="1"/>
  <c r="R41" i="1"/>
  <c r="R46" i="1"/>
  <c r="R50" i="1"/>
  <c r="R55" i="1"/>
  <c r="R59" i="1"/>
  <c r="S11" i="1"/>
  <c r="S17" i="1"/>
  <c r="S26" i="1"/>
  <c r="S38" i="1"/>
  <c r="U51" i="1"/>
  <c r="O60" i="1"/>
  <c r="P2" i="1"/>
  <c r="C4" i="1"/>
  <c r="I5" i="1"/>
  <c r="C7" i="1"/>
  <c r="I8" i="1"/>
  <c r="C10" i="1"/>
  <c r="I11" i="1"/>
  <c r="C13" i="1"/>
  <c r="I14" i="1"/>
  <c r="C16" i="1"/>
  <c r="I17" i="1"/>
  <c r="C19" i="1"/>
  <c r="I20" i="1"/>
  <c r="C22" i="1"/>
  <c r="I23" i="1"/>
  <c r="C25" i="1"/>
  <c r="I26" i="1"/>
  <c r="C28" i="1"/>
  <c r="I29" i="1"/>
  <c r="C31" i="1"/>
  <c r="I32" i="1"/>
  <c r="C34" i="1"/>
  <c r="I35" i="1"/>
  <c r="C37" i="1"/>
  <c r="D3" i="1"/>
  <c r="D5" i="1"/>
  <c r="G7" i="1"/>
  <c r="G9" i="1"/>
  <c r="D12" i="1"/>
  <c r="D14" i="1"/>
  <c r="G16" i="1"/>
  <c r="G18" i="1"/>
  <c r="D21" i="1"/>
  <c r="D23" i="1"/>
  <c r="G25" i="1"/>
  <c r="G27" i="1"/>
  <c r="D30" i="1"/>
  <c r="D32" i="1"/>
  <c r="G33" i="1"/>
  <c r="D35" i="1"/>
  <c r="G36" i="1"/>
  <c r="D38" i="1"/>
  <c r="E3" i="1"/>
  <c r="E6" i="1"/>
  <c r="E9" i="1"/>
  <c r="E12" i="1"/>
  <c r="E15" i="1"/>
  <c r="E18" i="1"/>
  <c r="E21" i="1"/>
  <c r="E24" i="1"/>
  <c r="E27" i="1"/>
  <c r="E30" i="1"/>
  <c r="E33" i="1"/>
  <c r="E36" i="1"/>
  <c r="K38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K6" i="1"/>
  <c r="K16" i="1"/>
  <c r="K23" i="1"/>
  <c r="K29" i="1"/>
  <c r="K35" i="1"/>
  <c r="K39" i="1"/>
  <c r="E42" i="1"/>
  <c r="E44" i="1"/>
  <c r="H46" i="1"/>
  <c r="H5" i="1"/>
  <c r="H8" i="1"/>
  <c r="H11" i="1"/>
  <c r="H14" i="1"/>
  <c r="H17" i="1"/>
  <c r="H20" i="1"/>
  <c r="H23" i="1"/>
  <c r="H26" i="1"/>
  <c r="H29" i="1"/>
  <c r="H32" i="1"/>
  <c r="H35" i="1"/>
  <c r="H38" i="1"/>
  <c r="D40" i="1"/>
  <c r="G41" i="1"/>
  <c r="D43" i="1"/>
  <c r="G44" i="1"/>
  <c r="D46" i="1"/>
  <c r="G47" i="1"/>
  <c r="D49" i="1"/>
  <c r="G50" i="1"/>
  <c r="D52" i="1"/>
  <c r="G53" i="1"/>
  <c r="D55" i="1"/>
  <c r="G56" i="1"/>
  <c r="D58" i="1"/>
  <c r="G59" i="1"/>
  <c r="K3" i="1"/>
  <c r="K7" i="1"/>
  <c r="K10" i="1"/>
  <c r="K15" i="1"/>
  <c r="K20" i="1"/>
  <c r="K26" i="1"/>
  <c r="K32" i="1"/>
  <c r="I38" i="1"/>
  <c r="K40" i="1"/>
  <c r="H42" i="1"/>
  <c r="H44" i="1"/>
  <c r="E46" i="1"/>
  <c r="E48" i="1"/>
  <c r="E51" i="1"/>
  <c r="E54" i="1"/>
  <c r="E57" i="1"/>
  <c r="E60" i="1"/>
  <c r="K57" i="1"/>
  <c r="H48" i="1"/>
  <c r="H54" i="1"/>
  <c r="H60" i="1"/>
  <c r="K52" i="1"/>
  <c r="S7" i="1"/>
  <c r="Q13" i="1"/>
  <c r="Q19" i="1"/>
  <c r="N27" i="1"/>
  <c r="N33" i="1"/>
  <c r="O5" i="1"/>
  <c r="P13" i="1"/>
  <c r="U20" i="1"/>
  <c r="U26" i="1"/>
  <c r="P34" i="1"/>
  <c r="M40" i="1"/>
  <c r="M45" i="1"/>
  <c r="M49" i="1"/>
  <c r="M58" i="1"/>
  <c r="R17" i="1"/>
  <c r="M31" i="1"/>
  <c r="Q44" i="1"/>
  <c r="N58" i="1"/>
  <c r="O36" i="1"/>
  <c r="O28" i="1"/>
  <c r="U50" i="1"/>
  <c r="O11" i="1"/>
  <c r="S24" i="1"/>
  <c r="O38" i="1"/>
  <c r="R47" i="1"/>
  <c r="R56" i="1"/>
  <c r="O13" i="1"/>
  <c r="S29" i="1"/>
  <c r="U53" i="1"/>
  <c r="C3" i="1"/>
  <c r="C6" i="1"/>
  <c r="C9" i="1"/>
  <c r="C12" i="1"/>
  <c r="C15" i="1"/>
  <c r="C18" i="1"/>
  <c r="C21" i="1"/>
  <c r="C24" i="1"/>
  <c r="C27" i="1"/>
  <c r="C30" i="1"/>
  <c r="C33" i="1"/>
  <c r="C36" i="1"/>
  <c r="G3" i="1"/>
  <c r="D8" i="1"/>
  <c r="G12" i="1"/>
  <c r="G19" i="1"/>
  <c r="D24" i="1"/>
  <c r="G28" i="1"/>
  <c r="G32" i="1"/>
  <c r="G35" i="1"/>
  <c r="G38" i="1"/>
  <c r="E7" i="1"/>
  <c r="E13" i="1"/>
  <c r="E19" i="1"/>
  <c r="E25" i="1"/>
  <c r="E31" i="1"/>
  <c r="E37" i="1"/>
  <c r="F40" i="1"/>
  <c r="F42" i="1"/>
  <c r="F44" i="1"/>
  <c r="F46" i="1"/>
  <c r="F48" i="1"/>
  <c r="F50" i="1"/>
  <c r="F52" i="1"/>
  <c r="F54" i="1"/>
  <c r="F56" i="1"/>
  <c r="F58" i="1"/>
  <c r="F60" i="1"/>
  <c r="K19" i="1"/>
  <c r="K31" i="1"/>
  <c r="H40" i="1"/>
  <c r="K44" i="1"/>
  <c r="H6" i="1"/>
  <c r="H12" i="1"/>
  <c r="H18" i="1"/>
  <c r="H24" i="1"/>
  <c r="H30" i="1"/>
  <c r="C39" i="1"/>
  <c r="G43" i="1"/>
  <c r="D48" i="1"/>
  <c r="G52" i="1"/>
  <c r="D57" i="1"/>
  <c r="K4" i="1"/>
  <c r="H33" i="1"/>
  <c r="G40" i="1"/>
  <c r="D45" i="1"/>
  <c r="G49" i="1"/>
  <c r="D54" i="1"/>
  <c r="G58" i="1"/>
  <c r="K8" i="1"/>
  <c r="K22" i="1"/>
  <c r="H39" i="1"/>
  <c r="E45" i="1"/>
  <c r="E52" i="1"/>
  <c r="K53" i="1"/>
  <c r="H52" i="1"/>
  <c r="K47" i="1"/>
  <c r="K60" i="1"/>
  <c r="H36" i="1"/>
  <c r="D42" i="1"/>
  <c r="G46" i="1"/>
  <c r="D51" i="1"/>
  <c r="G55" i="1"/>
  <c r="D60" i="1"/>
  <c r="K11" i="1"/>
  <c r="K28" i="1"/>
  <c r="E41" i="1"/>
  <c r="K46" i="1"/>
  <c r="E55" i="1"/>
  <c r="K59" i="1"/>
  <c r="H55" i="1"/>
  <c r="K50" i="1"/>
  <c r="K17" i="1"/>
  <c r="K34" i="1"/>
  <c r="E43" i="1"/>
  <c r="E49" i="1"/>
  <c r="E58" i="1"/>
  <c r="H49" i="1"/>
  <c r="H58" i="1"/>
  <c r="K54" i="1"/>
  <c r="C2" i="1"/>
  <c r="K2" i="1"/>
  <c r="E2" i="1"/>
  <c r="I2" i="1"/>
  <c r="M2" i="1"/>
  <c r="H2" i="1"/>
  <c r="N2" i="1"/>
  <c r="D2" i="1"/>
  <c r="G2" i="1"/>
  <c r="U2" i="1"/>
  <c r="J2" i="1" l="1"/>
  <c r="J60" i="1"/>
  <c r="J58" i="1"/>
  <c r="J56" i="1"/>
  <c r="J54" i="1"/>
  <c r="J52" i="1"/>
  <c r="J50" i="1"/>
  <c r="J48" i="1"/>
  <c r="J46" i="1"/>
  <c r="J44" i="1"/>
  <c r="J42" i="1"/>
  <c r="J40" i="1"/>
  <c r="T34" i="1"/>
  <c r="T13" i="1"/>
  <c r="T2" i="1"/>
  <c r="T60" i="1"/>
  <c r="T31" i="1"/>
  <c r="T25" i="1"/>
  <c r="J59" i="1"/>
  <c r="J57" i="1"/>
  <c r="J55" i="1"/>
  <c r="J53" i="1"/>
  <c r="J51" i="1"/>
  <c r="J49" i="1"/>
  <c r="J47" i="1"/>
  <c r="J45" i="1"/>
  <c r="J43" i="1"/>
  <c r="J41" i="1"/>
  <c r="J39" i="1"/>
  <c r="T22" i="1"/>
  <c r="T16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T37" i="1"/>
  <c r="T28" i="1"/>
  <c r="T19" i="1"/>
  <c r="T10" i="1"/>
  <c r="T38" i="1"/>
  <c r="T35" i="1"/>
  <c r="T32" i="1"/>
  <c r="T29" i="1"/>
  <c r="T26" i="1"/>
  <c r="T23" i="1"/>
  <c r="T20" i="1"/>
  <c r="T17" i="1"/>
  <c r="T14" i="1"/>
  <c r="T11" i="1"/>
  <c r="T9" i="1"/>
  <c r="T8" i="1"/>
  <c r="T7" i="1"/>
  <c r="T6" i="1"/>
  <c r="T5" i="1"/>
  <c r="T4" i="1"/>
  <c r="T3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6" i="1"/>
  <c r="T33" i="1"/>
  <c r="T30" i="1"/>
  <c r="T27" i="1"/>
  <c r="T24" i="1"/>
  <c r="T21" i="1"/>
  <c r="T18" i="1"/>
  <c r="T15" i="1"/>
  <c r="T12" i="1"/>
</calcChain>
</file>

<file path=xl/sharedStrings.xml><?xml version="1.0" encoding="utf-8"?>
<sst xmlns="http://schemas.openxmlformats.org/spreadsheetml/2006/main" count="138" uniqueCount="133">
  <si>
    <t>id</t>
  </si>
  <si>
    <t>name</t>
  </si>
  <si>
    <t>600735.SH</t>
  </si>
  <si>
    <t>300511.SZ</t>
  </si>
  <si>
    <t>002100.SZ</t>
  </si>
  <si>
    <t>600197.SH</t>
  </si>
  <si>
    <t>600559.SH</t>
  </si>
  <si>
    <t>000799.SZ</t>
  </si>
  <si>
    <t>002695.SZ</t>
  </si>
  <si>
    <t>600371.SH</t>
  </si>
  <si>
    <t>600419.SH</t>
  </si>
  <si>
    <t>600097.SH</t>
  </si>
  <si>
    <t>600809.SH</t>
  </si>
  <si>
    <t>000568.SZ</t>
  </si>
  <si>
    <t>200992.SZ</t>
  </si>
  <si>
    <t>300138.SZ</t>
  </si>
  <si>
    <t>000858.SZ</t>
  </si>
  <si>
    <t>603919.SH</t>
  </si>
  <si>
    <t>002626.SZ</t>
  </si>
  <si>
    <t>000529.SZ</t>
  </si>
  <si>
    <t>600779.SH</t>
  </si>
  <si>
    <t>600438.SH</t>
  </si>
  <si>
    <t>002726.SZ</t>
  </si>
  <si>
    <t>000869.SZ</t>
  </si>
  <si>
    <t>600887.SH</t>
  </si>
  <si>
    <t>603883.SH</t>
  </si>
  <si>
    <t>200869.SZ</t>
  </si>
  <si>
    <t>603589.SH</t>
  </si>
  <si>
    <t>603368.SH</t>
  </si>
  <si>
    <t>600298.SH</t>
  </si>
  <si>
    <t>600598.SH</t>
  </si>
  <si>
    <t>000596.SZ</t>
  </si>
  <si>
    <t>603198.SH</t>
  </si>
  <si>
    <t>002304.SZ</t>
  </si>
  <si>
    <t>603336.SH</t>
  </si>
  <si>
    <t>600519.SH</t>
  </si>
  <si>
    <t>603027.SH</t>
  </si>
  <si>
    <t>600873.SH</t>
  </si>
  <si>
    <t>603609.SH</t>
  </si>
  <si>
    <t>603886.SH</t>
  </si>
  <si>
    <t>002727.SZ</t>
  </si>
  <si>
    <t>002511.SZ</t>
  </si>
  <si>
    <t>000848.SZ</t>
  </si>
  <si>
    <t>200596.SZ</t>
  </si>
  <si>
    <t>603939.SH</t>
  </si>
  <si>
    <t>600073.SH</t>
  </si>
  <si>
    <t>600965.SH</t>
  </si>
  <si>
    <t>603369.SH</t>
  </si>
  <si>
    <t>300087.SZ</t>
  </si>
  <si>
    <t>000895.SZ</t>
  </si>
  <si>
    <t>000876.SZ</t>
  </si>
  <si>
    <t>002311.SZ</t>
  </si>
  <si>
    <t>603708.SH</t>
  </si>
  <si>
    <t>300498.SZ</t>
  </si>
  <si>
    <t>600305.SH</t>
  </si>
  <si>
    <t>603866.SH</t>
  </si>
  <si>
    <t>600872.SH</t>
  </si>
  <si>
    <t>002557.SZ</t>
  </si>
  <si>
    <t>002507.SZ</t>
  </si>
  <si>
    <t>603288.SH</t>
  </si>
  <si>
    <t>600132.SH</t>
  </si>
  <si>
    <t>新华锦</t>
  </si>
  <si>
    <t>雪榕生物</t>
  </si>
  <si>
    <t>天康生物</t>
  </si>
  <si>
    <t>伊力特</t>
  </si>
  <si>
    <t>老白干酒</t>
  </si>
  <si>
    <t>酒鬼酒</t>
  </si>
  <si>
    <t>煌上煌</t>
  </si>
  <si>
    <t>万向德农</t>
  </si>
  <si>
    <t>天润乳业</t>
  </si>
  <si>
    <t>开创国际</t>
  </si>
  <si>
    <t>山西汾酒</t>
  </si>
  <si>
    <t>泸州老窖</t>
  </si>
  <si>
    <t>中鲁B</t>
  </si>
  <si>
    <t>晨光生物</t>
  </si>
  <si>
    <t>五粮液</t>
  </si>
  <si>
    <t>金徽酒</t>
  </si>
  <si>
    <t>金达威</t>
  </si>
  <si>
    <t>广弘控股</t>
  </si>
  <si>
    <t>水井坊</t>
  </si>
  <si>
    <t>通威股份</t>
  </si>
  <si>
    <t>龙大肉食</t>
  </si>
  <si>
    <t>张裕A</t>
  </si>
  <si>
    <t>伊利股份</t>
  </si>
  <si>
    <t>老百姓</t>
  </si>
  <si>
    <t>张裕B</t>
  </si>
  <si>
    <t>口子窖</t>
  </si>
  <si>
    <t>柳药股份</t>
  </si>
  <si>
    <t>安琪酵母</t>
  </si>
  <si>
    <t>北大荒</t>
  </si>
  <si>
    <t>古井贡酒</t>
  </si>
  <si>
    <t>迎驾贡酒</t>
  </si>
  <si>
    <t>洋河股份</t>
  </si>
  <si>
    <t>宏辉果蔬</t>
  </si>
  <si>
    <t>贵州茅台</t>
  </si>
  <si>
    <t>千禾味业</t>
  </si>
  <si>
    <t>梅花生物</t>
  </si>
  <si>
    <t>禾丰股份</t>
  </si>
  <si>
    <t>元祖股份</t>
  </si>
  <si>
    <t>一心堂</t>
  </si>
  <si>
    <t>中顺洁柔</t>
  </si>
  <si>
    <t>承德露露</t>
  </si>
  <si>
    <t>古井贡B</t>
  </si>
  <si>
    <t>益丰药房</t>
  </si>
  <si>
    <t>上海梅林</t>
  </si>
  <si>
    <t>福成股份</t>
  </si>
  <si>
    <t>今世缘</t>
  </si>
  <si>
    <t>荃银高科</t>
  </si>
  <si>
    <t>双汇发展</t>
  </si>
  <si>
    <t>新希望</t>
  </si>
  <si>
    <t>海大集团</t>
  </si>
  <si>
    <t>家家悦</t>
  </si>
  <si>
    <t>温氏股份</t>
  </si>
  <si>
    <t>恒顺醋业</t>
  </si>
  <si>
    <t>桃李面包</t>
  </si>
  <si>
    <t>XD中炬高</t>
  </si>
  <si>
    <t>洽洽食品</t>
  </si>
  <si>
    <t>涪陵榨菜</t>
  </si>
  <si>
    <t>海天味业</t>
  </si>
  <si>
    <t>重庆啤酒</t>
  </si>
  <si>
    <t>market_value_18</t>
  </si>
  <si>
    <t>market_value_19</t>
  </si>
  <si>
    <t>pe_18</t>
  </si>
  <si>
    <t>pe_19</t>
  </si>
  <si>
    <t>current_ratio_18</t>
  </si>
  <si>
    <t>current_ratio_19</t>
  </si>
  <si>
    <t>administrative</t>
  </si>
  <si>
    <t>selling</t>
  </si>
  <si>
    <t>financing</t>
  </si>
  <si>
    <t>operating_income</t>
  </si>
  <si>
    <t>cost_rate</t>
  </si>
  <si>
    <t>return_20</t>
  </si>
  <si>
    <t>return_19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</si>
</sst>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q">
      <tp>
        <v>8.0783316868682693</v>
        <stp/>
        <stp>EM_S_VAL_PE</stp>
        <stp>3</stp>
        <stp>200992.SZ</stp>
        <stp>2019-12-31</stp>
        <stp>1</stp>
        <tr r="N14" s="1"/>
      </tp>
      <tp>
        <v>8.1007336880915695</v>
        <stp/>
        <stp>EM_S_VAL_PE</stp>
        <stp>3</stp>
        <stp>200992.SZ</stp>
        <stp>2018-12-31</stp>
        <stp>1</stp>
        <tr r="D14" s="1"/>
      </tp>
      <tp>
        <v>16.8069936435325</v>
        <stp/>
        <stp>EM_S_VAL_PE</stp>
        <stp>3</stp>
        <stp>603919.SH</stp>
        <stp>2018-12-31</stp>
        <stp>1</stp>
        <tr r="D17" s="1"/>
      </tp>
      <tp>
        <v>26.720829618364601</v>
        <stp/>
        <stp>EM_S_VAL_PE</stp>
        <stp>3</stp>
        <stp>603919.SH</stp>
        <stp>2019-12-31</stp>
        <stp>1</stp>
        <tr r="N17" s="1"/>
      </tp>
      <tp>
        <v>50.120038134616202</v>
        <stp/>
        <stp>EM_S_VAL_PE</stp>
        <stp>3</stp>
        <stp>603939.SH</stp>
        <stp>2018-12-31</stp>
        <stp>1</stp>
        <tr r="D44" s="1"/>
      </tp>
      <tp>
        <v>66.627680675175199</v>
        <stp/>
        <stp>EM_S_VAL_PE</stp>
        <stp>3</stp>
        <stp>603939.SH</stp>
        <stp>2019-12-31</stp>
        <stp>1</stp>
        <tr r="N44" s="1"/>
      </tp>
      <tp>
        <v>52.241470529062198</v>
        <stp/>
        <stp>EM_S_VAL_PE</stp>
        <stp>3</stp>
        <stp>600965.SH</stp>
        <stp>2018-12-31</stp>
        <stp>1</stp>
        <tr r="D46" s="1"/>
      </tp>
      <tp>
        <v>36.138784346340003</v>
        <stp/>
        <stp>EM_S_VAL_PE</stp>
        <stp>3</stp>
        <stp>600965.SH</stp>
        <stp>2019-12-31</stp>
        <stp>1</stp>
        <tr r="N46" s="1"/>
      </tp>
      <tp>
        <v>18.020647168916401</v>
        <stp/>
        <stp>EM_S_VAL_PE</stp>
        <stp>3</stp>
        <stp>000895.SZ</stp>
        <stp>2018-12-31</stp>
        <stp>1</stp>
        <tr r="D49" s="1"/>
      </tp>
      <tp>
        <v>19.607027831849901</v>
        <stp/>
        <stp>EM_S_VAL_PE</stp>
        <stp>3</stp>
        <stp>000895.SZ</stp>
        <stp>2019-12-31</stp>
        <stp>1</stp>
        <tr r="N49" s="1"/>
      </tp>
      <tp>
        <v>38.574653691766898</v>
        <stp/>
        <stp>EM_S_VAL_PE</stp>
        <stp>3</stp>
        <stp>000858.SZ</stp>
        <stp>2019-12-31</stp>
        <stp>1</stp>
        <tr r="N16" s="1"/>
      </tp>
      <tp>
        <v>20.415743344706499</v>
        <stp/>
        <stp>EM_S_VAL_PE</stp>
        <stp>3</stp>
        <stp>000858.SZ</stp>
        <stp>2018-12-31</stp>
        <stp>1</stp>
        <tr r="D16" s="1"/>
      </tp>
      <tp>
        <v>18.644600687867801</v>
        <stp/>
        <stp>EM_S_VAL_PE</stp>
        <stp>3</stp>
        <stp>000848.SZ</stp>
        <stp>2019-12-31</stp>
        <stp>1</stp>
        <tr r="N42" s="1"/>
      </tp>
      <tp>
        <v>8.6042096624179205</v>
        <stp/>
        <stp>EM_S_VAL_PE</stp>
        <stp>3</stp>
        <stp>200869.SZ</stp>
        <stp>2018-12-31</stp>
        <stp>1</stp>
        <tr r="D26" s="1"/>
      </tp>
      <tp>
        <v>19.0224492338406</v>
        <stp/>
        <stp>EM_S_VAL_PE</stp>
        <stp>3</stp>
        <stp>000848.SZ</stp>
        <stp>2018-12-31</stp>
        <stp>1</stp>
        <tr r="D42" s="1"/>
      </tp>
      <tp>
        <v>9.1341128639715201</v>
        <stp/>
        <stp>EM_S_VAL_PE</stp>
        <stp>3</stp>
        <stp>200869.SZ</stp>
        <stp>2019-12-31</stp>
        <stp>1</stp>
        <tr r="N26" s="1"/>
      </tp>
      <tp>
        <v>49.341306574550799</v>
        <stp/>
        <stp>EM_S_VAL_PE</stp>
        <stp>3</stp>
        <stp>000876.SZ</stp>
        <stp>2019-12-31</stp>
        <stp>1</stp>
        <tr r="N50" s="1"/>
      </tp>
      <tp>
        <v>13.4616590443484</v>
        <stp/>
        <stp>EM_S_VAL_PE</stp>
        <stp>3</stp>
        <stp>000876.SZ</stp>
        <stp>2018-12-31</stp>
        <stp>1</stp>
        <tr r="D50" s="1"/>
      </tp>
      <tp>
        <v>17.2745462880264</v>
        <stp/>
        <stp>EM_S_VAL_PE</stp>
        <stp>3</stp>
        <stp>000869.SZ</stp>
        <stp>2018-12-31</stp>
        <stp>1</stp>
        <tr r="D23" s="1"/>
      </tp>
      <tp>
        <v>18.8684015752969</v>
        <stp/>
        <stp>EM_S_VAL_PE</stp>
        <stp>3</stp>
        <stp>000869.SZ</stp>
        <stp>2019-12-31</stp>
        <stp>1</stp>
        <tr r="N23" s="1"/>
      </tp>
      <tp>
        <v>23.174508654233499</v>
        <stp/>
        <stp>EM_S_VAL_PE</stp>
        <stp>3</stp>
        <stp>600887.SH</stp>
        <stp>2018-12-31</stp>
        <stp>1</stp>
        <tr r="D24" s="1"/>
      </tp>
      <tp>
        <v>17.589318235733</v>
        <stp/>
        <stp>EM_S_VAL_PE</stp>
        <stp>3</stp>
        <stp>603886.SH</stp>
        <stp>2019-12-31</stp>
        <stp>1</stp>
        <tr r="N39" s="1"/>
      </tp>
      <tp>
        <v>29.290263327878399</v>
        <stp/>
        <stp>EM_S_VAL_PE</stp>
        <stp>3</stp>
        <stp>600887.SH</stp>
        <stp>2019-12-31</stp>
        <stp>1</stp>
        <tr r="N24" s="1"/>
      </tp>
      <tp>
        <v>20.6374720231243</v>
        <stp/>
        <stp>EM_S_VAL_PE</stp>
        <stp>3</stp>
        <stp>603886.SH</stp>
        <stp>2018-12-31</stp>
        <stp>1</stp>
        <tr r="D39" s="1"/>
      </tp>
      <tp>
        <v>36.279019082456799</v>
        <stp/>
        <stp>EM_S_VAL_PE</stp>
        <stp>3</stp>
        <stp>603883.SH</stp>
        <stp>2018-12-31</stp>
        <stp>1</stp>
        <tr r="D25" s="1"/>
      </tp>
      <tp>
        <v>42.228473125175299</v>
        <stp/>
        <stp>EM_S_VAL_PE</stp>
        <stp>3</stp>
        <stp>603883.SH</stp>
        <stp>2019-12-31</stp>
        <stp>1</stp>
        <tr r="N25" s="1"/>
      </tp>
      <tp>
        <v>32.144821607509201</v>
        <stp/>
        <stp>EM_S_VAL_PE</stp>
        <stp>3</stp>
        <stp>600809.SH</stp>
        <stp>2018-12-31</stp>
        <stp>1</stp>
        <tr r="D12" s="1"/>
      </tp>
      <tp>
        <v>53.299439715921103</v>
        <stp/>
        <stp>EM_S_VAL_PE</stp>
        <stp>3</stp>
        <stp>600809.SH</stp>
        <stp>2019-12-31</stp>
        <stp>1</stp>
        <tr r="N12" s="1"/>
      </tp>
      <tp>
        <v>51.6073082993423</v>
        <stp/>
        <stp>EM_S_VAL_PE</stp>
        <stp>3</stp>
        <stp>600872.SH</stp>
        <stp>2019-12-31</stp>
        <stp>1</stp>
        <tr r="N56" s="1"/>
      </tp>
      <tp>
        <v>11.176229065355701</v>
        <stp/>
        <stp>EM_S_VAL_PE</stp>
        <stp>3</stp>
        <stp>600873.SH</stp>
        <stp>2018-12-31</stp>
        <stp>1</stp>
        <tr r="D37" s="1"/>
      </tp>
      <tp>
        <v>51.777703489523603</v>
        <stp/>
        <stp>EM_S_VAL_PE</stp>
        <stp>3</stp>
        <stp>600872.SH</stp>
        <stp>2018-12-31</stp>
        <stp>1</stp>
        <tr r="D56" s="1"/>
      </tp>
      <tp>
        <v>13.792761314964</v>
        <stp/>
        <stp>EM_S_VAL_PE</stp>
        <stp>3</stp>
        <stp>600873.SH</stp>
        <stp>2019-12-31</stp>
        <stp>1</stp>
        <tr r="N37" s="1"/>
      </tp>
      <tp>
        <v>43.545430184966797</v>
        <stp/>
        <stp>EM_S_VAL_PE</stp>
        <stp>3</stp>
        <stp>603866.SH</stp>
        <stp>2019-12-31</stp>
        <stp>1</stp>
        <tr r="N55" s="1"/>
      </tp>
      <tp>
        <v>41.407097017090202</v>
        <stp/>
        <stp>EM_S_VAL_PE</stp>
        <stp>3</stp>
        <stp>603866.SH</stp>
        <stp>2018-12-31</stp>
        <stp>1</stp>
        <tr r="D55" s="1"/>
      </tp>
      <tp>
        <v>40.377556825714102</v>
        <stp/>
        <stp>EM_S_VAL_PE</stp>
        <stp>3</stp>
        <stp>000596.SZ</stp>
        <stp>2019-12-31</stp>
        <stp>1</stp>
        <tr r="N31" s="1"/>
      </tp>
      <tp>
        <v>23.655692971197901</v>
        <stp/>
        <stp>EM_S_VAL_PE</stp>
        <stp>3</stp>
        <stp>000596.SZ</stp>
        <stp>2018-12-31</stp>
        <stp>1</stp>
        <tr r="D31" s="1"/>
      </tp>
      <tp>
        <v>18.843111904759201</v>
        <stp/>
        <stp>EM_S_VAL_PE</stp>
        <stp>3</stp>
        <stp>200596.SZ</stp>
        <stp>2019-12-31</stp>
        <stp>1</stp>
        <tr r="N43" s="1"/>
      </tp>
      <tp>
        <v>14.9461113498306</v>
        <stp/>
        <stp>EM_S_VAL_PE</stp>
        <stp>3</stp>
        <stp>200596.SZ</stp>
        <stp>2018-12-31</stp>
        <stp>1</stp>
        <tr r="D43" s="1"/>
      </tp>
      <tp>
        <v>30.2400074782181</v>
        <stp/>
        <stp>EM_S_VAL_PE</stp>
        <stp>3</stp>
        <stp>002557.SZ</stp>
        <stp>2018-12-31</stp>
        <stp>1</stp>
        <tr r="D57" s="1"/>
      </tp>
      <tp>
        <v>39.793094357223602</v>
        <stp/>
        <stp>EM_S_VAL_PE</stp>
        <stp>3</stp>
        <stp>002557.SZ</stp>
        <stp>2019-12-31</stp>
        <stp>1</stp>
        <tr r="N57" s="1"/>
      </tp>
      <tp>
        <v>36.425056809484801</v>
        <stp/>
        <stp>EM_S_VAL_PE</stp>
        <stp>3</stp>
        <stp>000568.SZ</stp>
        <stp>2019-12-31</stp>
        <stp>1</stp>
        <tr r="N13" s="1"/>
      </tp>
      <tp>
        <v>23.283082713418299</v>
        <stp/>
        <stp>EM_S_VAL_PE</stp>
        <stp>3</stp>
        <stp>000568.SZ</stp>
        <stp>2018-12-31</stp>
        <stp>1</stp>
        <tr r="D13" s="1"/>
      </tp>
      <tp>
        <v>31.405621271211899</v>
        <stp/>
        <stp>EM_S_VAL_PE</stp>
        <stp>3</stp>
        <stp>002511.SZ</stp>
        <stp>2018-12-31</stp>
        <stp>1</stp>
        <tr r="D41" s="1"/>
      </tp>
      <tp>
        <v>40.714597125629403</v>
        <stp/>
        <stp>EM_S_VAL_PE</stp>
        <stp>3</stp>
        <stp>002511.SZ</stp>
        <stp>2019-12-31</stp>
        <stp>1</stp>
        <tr r="N41" s="1"/>
      </tp>
      <tp>
        <v>41.1697107670444</v>
        <stp/>
        <stp>EM_S_VAL_PE</stp>
        <stp>3</stp>
        <stp>002507.SZ</stp>
        <stp>2018-12-31</stp>
        <stp>1</stp>
        <tr r="D58" s="1"/>
      </tp>
      <tp>
        <v>31.8858891839382</v>
        <stp/>
        <stp>EM_S_VAL_PE</stp>
        <stp>3</stp>
        <stp>002507.SZ</stp>
        <stp>2019-12-31</stp>
        <stp>1</stp>
        <tr r="N58" s="1"/>
      </tp>
      <tp>
        <v>16.838372192800499</v>
        <stp/>
        <stp>EM_S_VAL_PE</stp>
        <stp>3</stp>
        <stp>000529.SZ</stp>
        <stp>2018-12-31</stp>
        <stp>1</stp>
        <tr r="D19" s="1"/>
      </tp>
      <tp>
        <v>23.9224491634745</v>
        <stp/>
        <stp>EM_S_VAL_PE</stp>
        <stp>3</stp>
        <stp>000529.SZ</stp>
        <stp>2019-12-31</stp>
        <stp>1</stp>
        <tr r="N19" s="1"/>
      </tp>
      <tp>
        <v>21.179192098960801</v>
        <stp/>
        <stp>EM_S_VAL_PE</stp>
        <stp>3</stp>
        <stp>300511.SZ</stp>
        <stp>2018-12-31</stp>
        <stp>1</stp>
        <tr r="D3" s="1"/>
      </tp>
      <tp>
        <v>19.185898586050801</v>
        <stp/>
        <stp>EM_S_VAL_PE</stp>
        <stp>3</stp>
        <stp>300511.SZ</stp>
        <stp>2019-12-31</stp>
        <stp>1</stp>
        <tr r="N3" s="1"/>
      </tp>
      <tp>
        <v>17.731731111643601</v>
        <stp/>
        <stp>EM_S_VAL_PE</stp>
        <stp>3</stp>
        <stp>600598.SH</stp>
        <stp>2019-12-31</stp>
        <stp>1</stp>
        <tr r="N30" s="1"/>
      </tp>
      <tp>
        <v>19.509264265303401</v>
        <stp/>
        <stp>EM_S_VAL_PE</stp>
        <stp>3</stp>
        <stp>600598.SH</stp>
        <stp>2018-12-31</stp>
        <stp>1</stp>
        <tr r="D30" s="1"/>
      </tp>
      <tp>
        <v>18.894405854739301</v>
        <stp/>
        <stp>EM_S_VAL_PE</stp>
        <stp>3</stp>
        <stp>603589.SH</stp>
        <stp>2018-12-31</stp>
        <stp>1</stp>
        <tr r="D27" s="1"/>
      </tp>
      <tp>
        <v>21.495911694120799</v>
        <stp/>
        <stp>EM_S_VAL_PE</stp>
        <stp>3</stp>
        <stp>603589.SH</stp>
        <stp>2019-12-31</stp>
        <stp>1</stp>
        <tr r="N27" s="1"/>
      </tp>
      <tp>
        <v>27.370264916834401</v>
        <stp/>
        <stp>EM_S_VAL_PE</stp>
        <stp>3</stp>
        <stp>600519.SH</stp>
        <stp>2018-12-31</stp>
        <stp>1</stp>
        <tr r="D35" s="1"/>
      </tp>
      <tp>
        <v>42.213890935619801</v>
        <stp/>
        <stp>EM_S_VAL_PE</stp>
        <stp>3</stp>
        <stp>600519.SH</stp>
        <stp>2019-12-31</stp>
        <stp>1</stp>
        <tr r="N35" s="1"/>
      </tp>
      <tp>
        <v>50.340904656843897</v>
        <stp/>
        <stp>EM_S_VAL_PE</stp>
        <stp>3</stp>
        <stp>600559.SH</stp>
        <stp>2018-12-31</stp>
        <stp>1</stp>
        <tr r="D6" s="1"/>
      </tp>
      <tp>
        <v>28.785365304457301</v>
        <stp/>
        <stp>EM_S_VAL_PE</stp>
        <stp>3</stp>
        <stp>600559.SH</stp>
        <stp>2019-12-31</stp>
        <stp>1</stp>
        <tr r="N6" s="1"/>
      </tp>
      <tp>
        <v>45.1017848648724</v>
        <stp/>
        <stp>EM_S_VAL_PE</stp>
        <stp>3</stp>
        <stp>300498.SZ</stp>
        <stp>2019-12-31</stp>
        <stp>1</stp>
        <tr r="N53" s="1"/>
      </tp>
      <tp>
        <v>20.606406906806001</v>
        <stp/>
        <stp>EM_S_VAL_PE</stp>
        <stp>3</stp>
        <stp>300498.SZ</stp>
        <stp>2018-12-31</stp>
        <stp>1</stp>
        <tr r="D53" s="1"/>
      </tp>
      <tp>
        <v>28.7500896493044</v>
        <stp/>
        <stp>EM_S_VAL_PE</stp>
        <stp>3</stp>
        <stp>600419.SH</stp>
        <stp>2018-12-31</stp>
        <stp>1</stp>
        <tr r="D10" s="1"/>
      </tp>
      <tp>
        <v>25.031526612139899</v>
        <stp/>
        <stp>EM_S_VAL_PE</stp>
        <stp>3</stp>
        <stp>600419.SH</stp>
        <stp>2019-12-31</stp>
        <stp>1</stp>
        <tr r="N10" s="1"/>
      </tp>
      <tp>
        <v>25.25254134351</v>
        <stp/>
        <stp>EM_S_VAL_PE</stp>
        <stp>3</stp>
        <stp>600438.SH</stp>
        <stp>2019-12-31</stp>
        <stp>1</stp>
        <tr r="N21" s="1"/>
      </tp>
      <tp>
        <v>15.976806129011599</v>
        <stp/>
        <stp>EM_S_VAL_PE</stp>
        <stp>3</stp>
        <stp>600438.SH</stp>
        <stp>2018-12-31</stp>
        <stp>1</stp>
        <tr r="D21" s="1"/>
      </tp>
      <tp>
        <v>29.485530786294898</v>
        <stp/>
        <stp>EM_S_VAL_PE</stp>
        <stp>3</stp>
        <stp>000799.SZ</stp>
        <stp>2018-12-31</stp>
        <stp>1</stp>
        <tr r="D7" s="1"/>
      </tp>
      <tp>
        <v>52.311677412917398</v>
        <stp/>
        <stp>EM_S_VAL_PE</stp>
        <stp>3</stp>
        <stp>000799.SZ</stp>
        <stp>2019-12-31</stp>
        <stp>1</stp>
        <tr r="N7" s="1"/>
      </tp>
      <tp>
        <v>38.832256863688897</v>
        <stp/>
        <stp>EM_S_VAL_PE</stp>
        <stp>3</stp>
        <stp>002726.SZ</stp>
        <stp>2019-12-31</stp>
        <stp>1</stp>
        <tr r="N22" s="1"/>
      </tp>
      <tp>
        <v>23.881264104083201</v>
        <stp/>
        <stp>EM_S_VAL_PE</stp>
        <stp>3</stp>
        <stp>002727.SZ</stp>
        <stp>2018-12-31</stp>
        <stp>1</stp>
        <tr r="D40" s="1"/>
      </tp>
      <tp>
        <v>31.7917133752815</v>
        <stp/>
        <stp>EM_S_VAL_PE</stp>
        <stp>3</stp>
        <stp>002726.SZ</stp>
        <stp>2018-12-31</stp>
        <stp>1</stp>
        <tr r="D22" s="1"/>
      </tp>
      <tp>
        <v>25.3446528077625</v>
        <stp/>
        <stp>EM_S_VAL_PE</stp>
        <stp>3</stp>
        <stp>002727.SZ</stp>
        <stp>2019-12-31</stp>
        <stp>1</stp>
        <tr r="N40" s="1"/>
      </tp>
      <tp>
        <v>34.444377887499599</v>
        <stp/>
        <stp>EM_S_VAL_PE</stp>
        <stp>3</stp>
        <stp>603708.SH</stp>
        <stp>2019-12-31</stp>
        <stp>1</stp>
        <tr r="N52" s="1"/>
      </tp>
      <tp>
        <v>30.257159704786901</v>
        <stp/>
        <stp>EM_S_VAL_PE</stp>
        <stp>3</stp>
        <stp>603708.SH</stp>
        <stp>2018-12-31</stp>
        <stp>1</stp>
        <tr r="D52" s="1"/>
      </tp>
      <tp>
        <v>26.280910361380499</v>
        <stp/>
        <stp>EM_S_VAL_PE</stp>
        <stp>3</stp>
        <stp>600735.SH</stp>
        <stp>2018-12-31</stp>
        <stp>1</stp>
        <tr r="D2" s="1"/>
      </tp>
      <tp>
        <v>32.659386160327102</v>
        <stp/>
        <stp>EM_S_VAL_PE</stp>
        <stp>3</stp>
        <stp>600735.SH</stp>
        <stp>2019-12-31</stp>
        <stp>1</stp>
        <tr r="N2" s="1"/>
      </tp>
      <tp>
        <v>46.118612849201497</v>
        <stp/>
        <stp>EM_S_VAL_PE</stp>
        <stp>3</stp>
        <stp>600779.SH</stp>
        <stp>2018-12-31</stp>
        <stp>1</stp>
        <tr r="D20" s="1"/>
      </tp>
      <tp>
        <v>43.631450846076298</v>
        <stp/>
        <stp>EM_S_VAL_PE</stp>
        <stp>3</stp>
        <stp>600779.SH</stp>
        <stp>2019-12-31</stp>
        <stp>1</stp>
        <tr r="N20" s="1"/>
      </tp>
      <tp>
        <v>36.251588369641802</v>
        <stp/>
        <stp>EM_S_VAL_PE</stp>
        <stp>3</stp>
        <stp>002695.SZ</stp>
        <stp>2018-12-31</stp>
        <stp>1</stp>
        <tr r="D8" s="1"/>
      </tp>
      <tp>
        <v>48.691907296249099</v>
        <stp/>
        <stp>EM_S_VAL_PE</stp>
        <stp>3</stp>
        <stp>002695.SZ</stp>
        <stp>2019-12-31</stp>
        <stp>1</stp>
        <tr r="N8" s="1"/>
      </tp>
      <tp>
        <v>17.4919957807458</v>
        <stp/>
        <stp>EM_S_VAL_PE</stp>
        <stp>3</stp>
        <stp>002626.SZ</stp>
        <stp>2019-12-31</stp>
        <stp>1</stp>
        <tr r="N18" s="1"/>
      </tp>
      <tp>
        <v>15.631480570456601</v>
        <stp/>
        <stp>EM_S_VAL_PE</stp>
        <stp>3</stp>
        <stp>002626.SZ</stp>
        <stp>2018-12-31</stp>
        <stp>1</stp>
        <tr r="D18" s="1"/>
      </tp>
      <tp>
        <v>13.675759947548</v>
        <stp/>
        <stp>EM_S_VAL_PE</stp>
        <stp>3</stp>
        <stp>603609.SH</stp>
        <stp>2018-12-31</stp>
        <stp>1</stp>
        <tr r="D38" s="1"/>
      </tp>
      <tp>
        <v>19.768608914135001</v>
        <stp/>
        <stp>EM_S_VAL_PE</stp>
        <stp>3</stp>
        <stp>603609.SH</stp>
        <stp>2019-12-31</stp>
        <stp>1</stp>
        <tr r="N38" s="1"/>
      </tp>
      <tp>
        <v>26.353858663415402</v>
        <stp/>
        <stp>EM_S_VAL_PE</stp>
        <stp>3</stp>
        <stp>300138.SZ</stp>
        <stp>2019-12-31</stp>
        <stp>1</stp>
        <tr r="N15" s="1"/>
      </tp>
      <tp>
        <v>20.716628022961899</v>
        <stp/>
        <stp>EM_S_VAL_PE</stp>
        <stp>3</stp>
        <stp>300138.SZ</stp>
        <stp>2018-12-31</stp>
        <stp>1</stp>
        <tr r="D15" s="1"/>
      </tp>
      <tp>
        <v>43.412903547690497</v>
        <stp/>
        <stp>EM_S_VAL_PE</stp>
        <stp>3</stp>
        <stp>002100.SZ</stp>
        <stp>2019-12-31</stp>
        <stp>1</stp>
        <tr r="N4" s="1"/>
      </tp>
      <tp>
        <v>9.9380862983063292</v>
        <stp/>
        <stp>EM_S_VAL_PE</stp>
        <stp>3</stp>
        <stp>002100.SZ</stp>
        <stp>2018-12-31</stp>
        <stp>1</stp>
        <tr r="D4" s="1"/>
      </tp>
      <tp>
        <v>20.465069209410601</v>
        <stp/>
        <stp>EM_S_VAL_PE</stp>
        <stp>3</stp>
        <stp>603198.SH</stp>
        <stp>2019-12-31</stp>
        <stp>1</stp>
        <tr r="N32" s="1"/>
      </tp>
      <tp>
        <v>16.932785530462201</v>
        <stp/>
        <stp>EM_S_VAL_PE</stp>
        <stp>3</stp>
        <stp>603198.SH</stp>
        <stp>2018-12-31</stp>
        <stp>1</stp>
        <tr r="D32" s="1"/>
      </tp>
      <tp>
        <v>16.26251638239</v>
        <stp/>
        <stp>EM_S_VAL_PE</stp>
        <stp>3</stp>
        <stp>600197.SH</stp>
        <stp>2018-12-31</stp>
        <stp>1</stp>
        <tr r="D5" s="1"/>
      </tp>
      <tp>
        <v>16.521406528597701</v>
        <stp/>
        <stp>EM_S_VAL_PE</stp>
        <stp>3</stp>
        <stp>600197.SH</stp>
        <stp>2019-12-31</stp>
        <stp>1</stp>
        <tr r="N5" s="1"/>
      </tp>
      <tp>
        <v>62.248049620428901</v>
        <stp/>
        <stp>EM_S_VAL_PE</stp>
        <stp>3</stp>
        <stp>600132.SH</stp>
        <stp>2019-12-31</stp>
        <stp>1</stp>
        <tr r="N60" s="1"/>
      </tp>
      <tp>
        <v>45.141409875029197</v>
        <stp/>
        <stp>EM_S_VAL_PE</stp>
        <stp>3</stp>
        <stp>600132.SH</stp>
        <stp>2018-12-31</stp>
        <stp>1</stp>
        <tr r="D60" s="1"/>
      </tp>
      <tp>
        <v>70.686059386353506</v>
        <stp/>
        <stp>EM_S_VAL_PE</stp>
        <stp>3</stp>
        <stp>300087.SZ</stp>
        <stp>2018-12-31</stp>
        <stp>1</stp>
        <tr r="D48" s="1"/>
      </tp>
      <tp>
        <v>63.803591462781597</v>
        <stp/>
        <stp>EM_S_VAL_PE</stp>
        <stp>3</stp>
        <stp>300087.SZ</stp>
        <stp>2019-12-31</stp>
        <stp>1</stp>
        <tr r="N48" s="1"/>
      </tp>
      <tp>
        <v>20.229817273257002</v>
        <stp/>
        <stp>EM_S_VAL_PE</stp>
        <stp>3</stp>
        <stp>600097.SH</stp>
        <stp>2018-12-31</stp>
        <stp>1</stp>
        <tr r="D11" s="1"/>
      </tp>
      <tp>
        <v>16.964600802806199</v>
        <stp/>
        <stp>EM_S_VAL_PE</stp>
        <stp>3</stp>
        <stp>600097.SH</stp>
        <stp>2019-12-31</stp>
        <stp>1</stp>
        <tr r="N11" s="1"/>
      </tp>
      <tp>
        <v>34.825598379718699</v>
        <stp/>
        <stp>EM_S_VAL_PE</stp>
        <stp>3</stp>
        <stp>603027.SH</stp>
        <stp>2018-12-31</stp>
        <stp>1</stp>
        <tr r="D36" s="1"/>
      </tp>
      <tp>
        <v>41.262552094740101</v>
        <stp/>
        <stp>EM_S_VAL_PE</stp>
        <stp>3</stp>
        <stp>603027.SH</stp>
        <stp>2019-12-31</stp>
        <stp>1</stp>
        <tr r="N36" s="1"/>
      </tp>
      <tp>
        <v>24.915158501285301</v>
        <stp/>
        <stp>EM_S_VAL_PE</stp>
        <stp>3</stp>
        <stp>600073.SH</stp>
        <stp>2018-12-31</stp>
        <stp>1</stp>
        <tr r="D45" s="1"/>
      </tp>
      <tp>
        <v>24.4236931424402</v>
        <stp/>
        <stp>EM_S_VAL_PE</stp>
        <stp>3</stp>
        <stp>600073.SH</stp>
        <stp>2019-12-31</stp>
        <stp>1</stp>
        <tr r="N45" s="1"/>
      </tp>
      <tp>
        <v>30.345008683180399</v>
        <stp/>
        <stp>EM_S_VAL_PE</stp>
        <stp>3</stp>
        <stp>002311.SZ</stp>
        <stp>2018-12-31</stp>
        <stp>1</stp>
        <tr r="D51" s="1"/>
      </tp>
      <tp>
        <v>39.583658865370303</v>
        <stp/>
        <stp>EM_S_VAL_PE</stp>
        <stp>3</stp>
        <stp>002311.SZ</stp>
        <stp>2019-12-31</stp>
        <stp>1</stp>
        <tr r="N51" s="1"/>
      </tp>
      <tp>
        <v>20.5198126245871</v>
        <stp/>
        <stp>EM_S_VAL_PE</stp>
        <stp>3</stp>
        <stp>002304.SZ</stp>
        <stp>2019-12-31</stp>
        <stp>1</stp>
        <tr r="N33" s="1"/>
      </tp>
      <tp>
        <v>21.538892806378598</v>
        <stp/>
        <stp>EM_S_VAL_PE</stp>
        <stp>3</stp>
        <stp>002304.SZ</stp>
        <stp>2018-12-31</stp>
        <stp>1</stp>
        <tr r="D33" s="1"/>
      </tp>
      <tp>
        <v>29.0106431562441</v>
        <stp/>
        <stp>EM_S_VAL_PE</stp>
        <stp>3</stp>
        <stp>600305.SH</stp>
        <stp>2018-12-31</stp>
        <stp>1</stp>
        <tr r="D54" s="1"/>
      </tp>
      <tp>
        <v>39.229747693759201</v>
        <stp/>
        <stp>EM_S_VAL_PE</stp>
        <stp>3</stp>
        <stp>600305.SH</stp>
        <stp>2019-12-31</stp>
        <stp>1</stp>
        <tr r="N54" s="1"/>
      </tp>
      <tp>
        <v>48.605399723784799</v>
        <stp/>
        <stp>EM_S_VAL_PE</stp>
        <stp>3</stp>
        <stp>603336.SH</stp>
        <stp>2019-12-31</stp>
        <stp>1</stp>
        <tr r="N34" s="1"/>
      </tp>
      <tp>
        <v>42.568049677627997</v>
        <stp/>
        <stp>EM_S_VAL_PE</stp>
        <stp>3</stp>
        <stp>603336.SH</stp>
        <stp>2018-12-31</stp>
        <stp>1</stp>
        <tr r="D34" s="1"/>
      </tp>
      <tp>
        <v>24.406749399907699</v>
        <stp/>
        <stp>EM_S_VAL_PE</stp>
        <stp>3</stp>
        <stp>600371.SH</stp>
        <stp>2018-12-31</stp>
        <stp>1</stp>
        <tr r="D9" s="1"/>
      </tp>
      <tp>
        <v>52.769780443156399</v>
        <stp/>
        <stp>EM_S_VAL_PE</stp>
        <stp>3</stp>
        <stp>600371.SH</stp>
        <stp>2019-12-31</stp>
        <stp>1</stp>
        <tr r="N9" s="1"/>
      </tp>
      <tp>
        <v>16.500328550233299</v>
        <stp/>
        <stp>EM_S_VAL_PE</stp>
        <stp>3</stp>
        <stp>603368.SH</stp>
        <stp>2019-12-31</stp>
        <stp>1</stp>
        <tr r="N28" s="1"/>
      </tp>
      <tp>
        <v>20.290404219450998</v>
        <stp/>
        <stp>EM_S_VAL_PE</stp>
        <stp>3</stp>
        <stp>603369.SH</stp>
        <stp>2018-12-31</stp>
        <stp>1</stp>
        <tr r="D47" s="1"/>
      </tp>
      <tp>
        <v>16.910967655740698</v>
        <stp/>
        <stp>EM_S_VAL_PE</stp>
        <stp>3</stp>
        <stp>603368.SH</stp>
        <stp>2018-12-31</stp>
        <stp>1</stp>
        <tr r="D28" s="1"/>
      </tp>
      <tp>
        <v>35.671207894127598</v>
        <stp/>
        <stp>EM_S_VAL_PE</stp>
        <stp>3</stp>
        <stp>603369.SH</stp>
        <stp>2019-12-31</stp>
        <stp>1</stp>
        <tr r="N47" s="1"/>
      </tp>
      <tp>
        <v>29.5032943367003</v>
        <stp/>
        <stp>EM_S_VAL_PE</stp>
        <stp>3</stp>
        <stp>600298.SH</stp>
        <stp>2019-12-31</stp>
        <stp>1</stp>
        <tr r="N29" s="1"/>
      </tp>
      <tp>
        <v>24.541858887269701</v>
        <stp/>
        <stp>EM_S_VAL_PE</stp>
        <stp>3</stp>
        <stp>600298.SH</stp>
        <stp>2018-12-31</stp>
        <stp>1</stp>
        <tr r="D29" s="1"/>
      </tp>
      <tp>
        <v>66.512976819171499</v>
        <stp/>
        <stp>EM_S_VAL_PE</stp>
        <stp>3</stp>
        <stp>603288.SH</stp>
        <stp>2019-12-31</stp>
        <stp>1</stp>
        <tr r="N59" s="1"/>
      </tp>
      <tp>
        <v>52.609012810204902</v>
        <stp/>
        <stp>EM_S_VAL_PE</stp>
        <stp>3</stp>
        <stp>603288.SH</stp>
        <stp>2018-12-31</stp>
        <stp>1</stp>
        <tr r="D59" s="1"/>
      </tp>
      <tp>
        <v>50.169559999999997</v>
        <stp/>
        <stp>EM_S_VAL_MV</stp>
        <stp>2</stp>
        <stp>603027.SH</stp>
        <stp>2018-12-31</stp>
        <stp>100000000</stp>
        <tr r="C36" s="1"/>
      </tp>
      <tp>
        <v>99.039863497200002</v>
        <stp/>
        <stp>EM_S_VAL_MV</stp>
        <stp>2</stp>
        <stp>603027.SH</stp>
        <stp>2019-12-31</stp>
        <stp>100000000</stp>
        <tr r="M36" s="1"/>
      </tp>
      <tp>
        <v>69.860845663999996</v>
        <stp/>
        <stp>EM_S_VAL_MV</stp>
        <stp>2</stp>
        <stp>600073.SH</stp>
        <stp>2018-12-31</stp>
        <stp>100000000</stp>
        <tr r="C45" s="1"/>
      </tp>
      <tp>
        <v>74.737038918400003</v>
        <stp/>
        <stp>EM_S_VAL_MV</stp>
        <stp>2</stp>
        <stp>600073.SH</stp>
        <stp>2019-12-31</stp>
        <stp>100000000</stp>
        <tr r="M45" s="1"/>
      </tp>
      <tp>
        <v>24.792371921099999</v>
        <stp/>
        <stp>EM_S_VAL_MV</stp>
        <stp>2</stp>
        <stp>600097.SH</stp>
        <stp>2018-12-31</stp>
        <stp>100000000</stp>
        <tr r="C11" s="1"/>
      </tp>
      <tp>
        <v>23.804532029200001</v>
        <stp/>
        <stp>EM_S_VAL_MV</stp>
        <stp>2</stp>
        <stp>600097.SH</stp>
        <stp>2019-12-31</stp>
        <stp>100000000</stp>
        <tr r="M11" s="1"/>
      </tp>
      <tp>
        <v>65.967699999999994</v>
        <stp/>
        <stp>EM_S_YQ_PCTCHANGE</stp>
        <stp>2</stp>
        <stp>002695.SZ</stp>
        <stp>2019-12-31</stp>
        <tr r="K8" s="1"/>
      </tp>
      <tp>
        <v>29.8886</v>
        <stp/>
        <stp>EM_S_YQ_PCTCHANGE</stp>
        <stp>2</stp>
        <stp>600735.SH</stp>
        <stp>2019-12-31</stp>
        <tr r="K2" s="1"/>
      </tp>
      <tp>
        <v>47.648800000000001</v>
        <stp/>
        <stp>EM_S_YQ_PCTCHANGE</stp>
        <stp>2</stp>
        <stp>600305.SH</stp>
        <stp>2019-12-31</stp>
        <tr r="K54" s="1"/>
      </tp>
      <tp>
        <v>-28.111799999999999</v>
        <stp/>
        <stp>EM_S_YQ_PCTCHANGE</stp>
        <stp>2</stp>
        <stp>600965.SH</stp>
        <stp>2019-12-31</stp>
        <tr r="K46" s="1"/>
      </tp>
      <tp>
        <v>25.643999999999998</v>
        <stp/>
        <stp>EM_S_YQ_PCTCHANGE</stp>
        <stp>2</stp>
        <stp>000895.SZ</stp>
        <stp>2019-12-31</stp>
        <tr r="K49" s="1"/>
      </tp>
      <tp>
        <v>44.151865284599999</v>
        <stp/>
        <stp>EM_S_VAL_MV</stp>
        <stp>2</stp>
        <stp>300087.SZ</stp>
        <stp>2018-12-31</stp>
        <stp>100000000</stp>
        <tr r="C48" s="1"/>
      </tp>
      <tp>
        <v>43.592436192299999</v>
        <stp/>
        <stp>EM_S_VAL_MV</stp>
        <stp>2</stp>
        <stp>300087.SZ</stp>
        <stp>2019-12-31</stp>
        <stp>100000000</stp>
        <tr r="M48" s="1"/>
      </tp>
      <tp>
        <v>251.47143448080001</v>
        <stp/>
        <stp>EM_S_VAL_MV</stp>
        <stp>2</stp>
        <stp>600132.SH</stp>
        <stp>2019-12-31</stp>
        <stp>100000000</stp>
        <tr r="M60" s="1"/>
      </tp>
      <tp>
        <v>148.7243491454</v>
        <stp/>
        <stp>EM_S_VAL_MV</stp>
        <stp>2</stp>
        <stp>600132.SH</stp>
        <stp>2018-12-31</stp>
        <stp>100000000</stp>
        <tr r="C60" s="1"/>
      </tp>
      <tp>
        <v>159.36000000000001</v>
        <stp/>
        <stp>EM_S_VAL_MV</stp>
        <stp>2</stp>
        <stp>603198.SH</stp>
        <stp>2019-12-31</stp>
        <stp>100000000</stp>
        <tr r="M32" s="1"/>
      </tp>
      <tp>
        <v>112.88</v>
        <stp/>
        <stp>EM_S_VAL_MV</stp>
        <stp>2</stp>
        <stp>603198.SH</stp>
        <stp>2018-12-31</stp>
        <stp>100000000</stp>
        <tr r="C32" s="1"/>
      </tp>
      <tp>
        <v>57.462299999999999</v>
        <stp/>
        <stp>EM_S_VAL_MV</stp>
        <stp>2</stp>
        <stp>600197.SH</stp>
        <stp>2018-12-31</stp>
        <stp>100000000</stp>
        <tr r="C5" s="1"/>
      </tp>
      <tp>
        <v>70.692817448400007</v>
        <stp/>
        <stp>EM_S_VAL_MV</stp>
        <stp>2</stp>
        <stp>600197.SH</stp>
        <stp>2019-12-31</stp>
        <stp>100000000</stp>
        <tr r="M5" s="1"/>
      </tp>
      <tp>
        <v>38.287691543199998</v>
        <stp/>
        <stp>EM_S_VAL_MV</stp>
        <stp>2</stp>
        <stp>300138.SZ</stp>
        <stp>2019-12-31</stp>
        <stp>100000000</stp>
        <tr r="M15" s="1"/>
      </tp>
      <tp>
        <v>29.589521299200001</v>
        <stp/>
        <stp>EM_S_VAL_MV</stp>
        <stp>2</stp>
        <stp>300138.SZ</stp>
        <stp>2018-12-31</stp>
        <stp>100000000</stp>
        <tr r="C15" s="1"/>
      </tp>
      <tp>
        <v>136.19767550579999</v>
        <stp/>
        <stp>EM_S_VAL_MV</stp>
        <stp>2</stp>
        <stp>002100.SZ</stp>
        <stp>2019-12-31</stp>
        <stp>100000000</stp>
        <tr r="M4" s="1"/>
      </tp>
      <tp>
        <v>40.462897104</v>
        <stp/>
        <stp>EM_S_VAL_MV</stp>
        <stp>2</stp>
        <stp>002100.SZ</stp>
        <stp>2018-12-31</stp>
        <stp>100000000</stp>
        <tr r="C4" s="1"/>
      </tp>
      <tp>
        <v>19.831600000000002</v>
        <stp/>
        <stp>EM_S_YQ_PCTCHANGE</stp>
        <stp>2</stp>
        <stp>002304.SZ</stp>
        <stp>2019-12-31</stp>
        <tr r="K33" s="1"/>
      </tp>
      <tp>
        <v>2903.167077434</v>
        <stp/>
        <stp>EM_S_VAL_MV</stp>
        <stp>2</stp>
        <stp>603288.SH</stp>
        <stp>2019-12-31</stp>
        <stp>100000000</stp>
        <tr r="M59" s="1"/>
      </tp>
      <tp>
        <v>1857.8541059199999</v>
        <stp/>
        <stp>EM_S_VAL_MV</stp>
        <stp>2</stp>
        <stp>603288.SH</stp>
        <stp>2018-12-31</stp>
        <stp>100000000</stp>
        <tr r="C59" s="1"/>
      </tp>
      <tp>
        <v>252.7456252181</v>
        <stp/>
        <stp>EM_S_VAL_MV</stp>
        <stp>2</stp>
        <stp>600298.SH</stp>
        <stp>2019-12-31</stp>
        <stp>100000000</stp>
        <tr r="M29" s="1"/>
      </tp>
      <tp>
        <v>207.9156219189</v>
        <stp/>
        <stp>EM_S_VAL_MV</stp>
        <stp>2</stp>
        <stp>600298.SH</stp>
        <stp>2018-12-31</stp>
        <stp>100000000</stp>
        <tr r="C29" s="1"/>
      </tp>
      <tp>
        <v>32.342300000000002</v>
        <stp/>
        <stp>EM_S_YQ_PCTCHANGE</stp>
        <stp>2</stp>
        <stp>002727.SZ</stp>
        <stp>2019-12-31</stp>
        <tr r="K40" s="1"/>
      </tp>
      <tp>
        <v>82.428600000000003</v>
        <stp/>
        <stp>EM_S_YQ_PCTCHANGE</stp>
        <stp>2</stp>
        <stp>002557.SZ</stp>
        <stp>2019-12-31</stp>
        <tr r="K57" s="1"/>
      </tp>
      <tp>
        <v>24.903199999999998</v>
        <stp/>
        <stp>EM_S_YQ_PCTCHANGE</stp>
        <stp>2</stp>
        <stp>002507.SZ</stp>
        <stp>2019-12-31</stp>
        <tr r="K58" s="1"/>
      </tp>
      <tp>
        <v>95.260800000000003</v>
        <stp/>
        <stp>EM_S_YQ_PCTCHANGE</stp>
        <stp>2</stp>
        <stp>603027.SH</stp>
        <stp>2019-12-31</stp>
        <tr r="K36" s="1"/>
      </tp>
      <tp>
        <v>25.2456</v>
        <stp/>
        <stp>EM_S_YQ_PCTCHANGE</stp>
        <stp>2</stp>
        <stp>600197.SH</stp>
        <stp>2019-12-31</stp>
        <tr r="K5" s="1"/>
      </tp>
      <tp>
        <v>-0.89539999999999997</v>
        <stp/>
        <stp>EM_S_YQ_PCTCHANGE</stp>
        <stp>2</stp>
        <stp>300087.SZ</stp>
        <stp>2019-12-31</stp>
        <tr r="K48" s="1"/>
      </tp>
      <tp>
        <v>-2.2900999999999998</v>
        <stp/>
        <stp>EM_S_YQ_PCTCHANGE</stp>
        <stp>2</stp>
        <stp>600097.SH</stp>
        <stp>2019-12-31</stp>
        <tr r="K11" s="1"/>
      </tp>
      <tp>
        <v>38.482399999999998</v>
        <stp/>
        <stp>EM_S_YQ_PCTCHANGE</stp>
        <stp>2</stp>
        <stp>600887.SH</stp>
        <stp>2019-12-31</stp>
        <tr r="K24" s="1"/>
      </tp>
      <tp>
        <v>31.190031600000001</v>
        <stp/>
        <stp>EM_S_VAL_MV</stp>
        <stp>2</stp>
        <stp>603336.SH</stp>
        <stp>2019-12-31</stp>
        <stp>100000000</stp>
        <tr r="M34" s="1"/>
      </tp>
      <tp>
        <v>26.956702499999999</v>
        <stp/>
        <stp>EM_S_VAL_MV</stp>
        <stp>2</stp>
        <stp>603336.SH</stp>
        <stp>2018-12-31</stp>
        <stp>100000000</stp>
        <tr r="C34" s="1"/>
      </tp>
      <tp>
        <v>81.490177599999996</v>
        <stp/>
        <stp>EM_S_VAL_MV</stp>
        <stp>2</stp>
        <stp>600305.SH</stp>
        <stp>2018-12-31</stp>
        <stp>100000000</stp>
        <tr r="C54" s="1"/>
      </tp>
      <tp>
        <v>119.4928085</v>
        <stp/>
        <stp>EM_S_VAL_MV</stp>
        <stp>2</stp>
        <stp>600305.SH</stp>
        <stp>2019-12-31</stp>
        <stp>100000000</stp>
        <tr r="M54" s="1"/>
      </tp>
      <tp>
        <v>87.152305552399994</v>
        <stp/>
        <stp>EM_S_VAL_MV</stp>
        <stp>2</stp>
        <stp>603368.SH</stp>
        <stp>2019-12-31</stp>
        <stp>100000000</stp>
        <tr r="M28" s="1"/>
      </tp>
      <tp>
        <v>181.77705</v>
        <stp/>
        <stp>EM_S_VAL_MV</stp>
        <stp>2</stp>
        <stp>603369.SH</stp>
        <stp>2018-12-31</stp>
        <stp>100000000</stp>
        <tr r="C47" s="1"/>
      </tp>
      <tp>
        <v>67.877241541999993</v>
        <stp/>
        <stp>EM_S_VAL_MV</stp>
        <stp>2</stp>
        <stp>603368.SH</stp>
        <stp>2018-12-31</stp>
        <stp>100000000</stp>
        <tr r="C28" s="1"/>
      </tp>
      <tp>
        <v>410.47239999999999</v>
        <stp/>
        <stp>EM_S_VAL_MV</stp>
        <stp>2</stp>
        <stp>603369.SH</stp>
        <stp>2019-12-31</stp>
        <stp>100000000</stp>
        <tr r="M47" s="1"/>
      </tp>
      <tp>
        <v>14.06625</v>
        <stp/>
        <stp>EM_S_VAL_MV</stp>
        <stp>2</stp>
        <stp>600371.SH</stp>
        <stp>2018-12-31</stp>
        <stp>100000000</stp>
        <tr r="C9" s="1"/>
      </tp>
      <tp>
        <v>27.457319999999999</v>
        <stp/>
        <stp>EM_S_VAL_MV</stp>
        <stp>2</stp>
        <stp>600371.SH</stp>
        <stp>2019-12-31</stp>
        <stp>100000000</stp>
        <tr r="M9" s="1"/>
      </tp>
      <tp>
        <v>1665.22174</v>
        <stp/>
        <stp>EM_S_VAL_MV</stp>
        <stp>2</stp>
        <stp>002304.SZ</stp>
        <stp>2019-12-31</stp>
        <stp>100000000</stp>
        <tr r="M33" s="1"/>
      </tp>
      <tp>
        <v>1427.4190335999999</v>
        <stp/>
        <stp>EM_S_VAL_MV</stp>
        <stp>2</stp>
        <stp>002304.SZ</stp>
        <stp>2018-12-31</stp>
        <stp>100000000</stp>
        <tr r="C33" s="1"/>
      </tp>
      <tp>
        <v>366.33259460279999</v>
        <stp/>
        <stp>EM_S_VAL_MV</stp>
        <stp>2</stp>
        <stp>002311.SZ</stp>
        <stp>2018-12-31</stp>
        <stp>100000000</stp>
        <tr r="C51" s="1"/>
      </tp>
      <tp>
        <v>568.92869784000004</v>
        <stp/>
        <stp>EM_S_VAL_MV</stp>
        <stp>2</stp>
        <stp>002311.SZ</stp>
        <stp>2019-12-31</stp>
        <stp>100000000</stp>
        <tr r="M51" s="1"/>
      </tp>
      <tp>
        <v>15.758800000000001</v>
        <stp/>
        <stp>EM_S_YQ_PCTCHANGE</stp>
        <stp>2</stp>
        <stp>002726.SZ</stp>
        <stp>2019-12-31</stp>
        <tr r="K22" s="1"/>
      </tp>
      <tp>
        <v>72.19</v>
        <stp/>
        <stp>EM_S_YQ_PCTCHANGE</stp>
        <stp>2</stp>
        <stp>002626.SZ</stp>
        <stp>2019-12-31</stp>
        <tr r="K18" s="1"/>
      </tp>
      <tp>
        <v>16.265000000000001</v>
        <stp/>
        <stp>EM_S_YQ_PCTCHANGE</stp>
        <stp>2</stp>
        <stp>603336.SH</stp>
        <stp>2019-12-31</stp>
        <tr r="K34" s="1"/>
      </tp>
      <tp>
        <v>3.762</v>
        <stp/>
        <stp>EM_S_YQ_PCTCHANGE</stp>
        <stp>2</stp>
        <stp>603886.SH</stp>
        <stp>2019-12-31</stp>
        <tr r="K39" s="1"/>
      </tp>
      <tp>
        <v>34.042000000000002</v>
        <stp/>
        <stp>EM_S_YQ_PCTCHANGE</stp>
        <stp>2</stp>
        <stp>603866.SH</stp>
        <stp>2019-12-31</stp>
        <tr r="K55" s="1"/>
      </tp>
      <tp>
        <v>86.982299999999995</v>
        <stp/>
        <stp>EM_S_YQ_PCTCHANGE</stp>
        <stp>2</stp>
        <stp>200596.SZ</stp>
        <stp>2019-12-31</stp>
        <tr r="K43" s="1"/>
      </tp>
      <tp>
        <v>155.3099</v>
        <stp/>
        <stp>EM_S_YQ_PCTCHANGE</stp>
        <stp>2</stp>
        <stp>000596.SZ</stp>
        <stp>2019-12-31</stp>
        <tr r="K31" s="1"/>
      </tp>
      <tp>
        <v>174.48650000000001</v>
        <stp/>
        <stp>EM_S_YQ_PCTCHANGE</stp>
        <stp>2</stp>
        <stp>000876.SZ</stp>
        <stp>2019-12-31</stp>
        <tr r="K50" s="1"/>
      </tp>
      <tp>
        <v>509.78467045479999</v>
        <stp/>
        <stp>EM_S_VAL_MV</stp>
        <stp>2</stp>
        <stp>600438.SH</stp>
        <stp>2019-12-31</stp>
        <stp>100000000</stp>
        <tr r="M21" s="1"/>
      </tp>
      <tp>
        <v>321.46041981600001</v>
        <stp/>
        <stp>EM_S_VAL_MV</stp>
        <stp>2</stp>
        <stp>600438.SH</stp>
        <stp>2018-12-31</stp>
        <stp>100000000</stp>
        <tr r="C21" s="1"/>
      </tp>
      <tp>
        <v>28.498943916799998</v>
        <stp/>
        <stp>EM_S_VAL_MV</stp>
        <stp>2</stp>
        <stp>600419.SH</stp>
        <stp>2018-12-31</stp>
        <stp>100000000</stp>
        <tr r="C10" s="1"/>
      </tp>
      <tp>
        <v>28.581789684</v>
        <stp/>
        <stp>EM_S_VAL_MV</stp>
        <stp>2</stp>
        <stp>600419.SH</stp>
        <stp>2019-12-31</stp>
        <stp>100000000</stp>
        <tr r="M10" s="1"/>
      </tp>
      <tp>
        <v>48.864199999999997</v>
        <stp/>
        <stp>EM_S_YQ_PCTCHANGE</stp>
        <stp>2</stp>
        <stp>002511.SZ</stp>
        <stp>2019-12-31</stp>
        <tr r="K41" s="1"/>
      </tp>
      <tp>
        <v>56.911200000000001</v>
        <stp/>
        <stp>EM_S_YQ_PCTCHANGE</stp>
        <stp>2</stp>
        <stp>002311.SZ</stp>
        <stp>2019-12-31</stp>
        <tr r="K51" s="1"/>
      </tp>
      <tp>
        <v>-11.299099999999999</v>
        <stp/>
        <stp>EM_S_YQ_PCTCHANGE</stp>
        <stp>2</stp>
        <stp>603708.SH</stp>
        <stp>2020-12-31</stp>
        <tr r="U52" s="1"/>
      </tp>
      <tp>
        <v>-8.5115999999999996</v>
        <stp/>
        <stp>EM_S_YQ_PCTCHANGE</stp>
        <stp>2</stp>
        <stp>603368.SH</stp>
        <stp>2020-12-31</stp>
        <tr r="U28" s="1"/>
      </tp>
      <tp>
        <v>125.75830000000001</v>
        <stp/>
        <stp>EM_S_YQ_PCTCHANGE</stp>
        <stp>2</stp>
        <stp>603288.SH</stp>
        <stp>2020-12-31</stp>
        <tr r="U59" s="1"/>
      </tp>
      <tp>
        <v>80.637</v>
        <stp/>
        <stp>EM_S_YQ_PCTCHANGE</stp>
        <stp>2</stp>
        <stp>603198.SH</stp>
        <stp>2020-12-31</stp>
        <tr r="U32" s="1"/>
      </tp>
      <tp>
        <v>164.19919999999999</v>
        <stp/>
        <stp>EM_S_YQ_PCTCHANGE</stp>
        <stp>2</stp>
        <stp>000568.SZ</stp>
        <stp>2020-12-31</stp>
        <tr r="U13" s="1"/>
      </tp>
      <tp>
        <v>14.9345</v>
        <stp/>
        <stp>EM_S_YQ_PCTCHANGE</stp>
        <stp>2</stp>
        <stp>300511.SZ</stp>
        <stp>2019-12-31</stp>
        <tr r="K3" s="1"/>
      </tp>
      <tp>
        <v>102.45910000000001</v>
        <stp/>
        <stp>EM_S_YQ_PCTCHANGE</stp>
        <stp>2</stp>
        <stp>600598.SH</stp>
        <stp>2020-12-31</stp>
        <tr r="U30" s="1"/>
      </tp>
      <tp>
        <v>-31.3156</v>
        <stp/>
        <stp>EM_S_YQ_PCTCHANGE</stp>
        <stp>2</stp>
        <stp>300498.SZ</stp>
        <stp>2020-12-31</stp>
        <tr r="U53" s="1"/>
      </tp>
      <tp>
        <v>197.03370000000001</v>
        <stp/>
        <stp>EM_S_YQ_PCTCHANGE</stp>
        <stp>2</stp>
        <stp>600438.SH</stp>
        <stp>2020-12-31</stp>
        <tr r="U21" s="1"/>
      </tp>
      <tp>
        <v>98.831599999999995</v>
        <stp/>
        <stp>EM_S_YQ_PCTCHANGE</stp>
        <stp>2</stp>
        <stp>600371.SH</stp>
        <stp>2019-12-31</stp>
        <tr r="K9" s="1"/>
      </tp>
      <tp>
        <v>68.180099999999996</v>
        <stp/>
        <stp>EM_S_YQ_PCTCHANGE</stp>
        <stp>2</stp>
        <stp>600298.SH</stp>
        <stp>2020-12-31</stp>
        <tr r="U29" s="1"/>
      </tp>
      <tp>
        <v>157.17760000000001</v>
        <stp/>
        <stp>EM_S_YQ_PCTCHANGE</stp>
        <stp>2</stp>
        <stp>300138.SZ</stp>
        <stp>2020-12-31</stp>
        <tr r="U15" s="1"/>
      </tp>
      <tp>
        <v>2.2151999999999998</v>
        <stp/>
        <stp>EM_S_YQ_PCTCHANGE</stp>
        <stp>2</stp>
        <stp>000848.SZ</stp>
        <stp>2020-12-31</stp>
        <tr r="U42" s="1"/>
      </tp>
      <tp>
        <v>122.37439999999999</v>
        <stp/>
        <stp>EM_S_YQ_PCTCHANGE</stp>
        <stp>2</stp>
        <stp>000858.SZ</stp>
        <stp>2020-12-31</stp>
        <tr r="U16" s="1"/>
      </tp>
      <tp>
        <v>1784.8739418719999</v>
        <stp/>
        <stp>EM_S_VAL_MV</stp>
        <stp>2</stp>
        <stp>300498.SZ</stp>
        <stp>2019-12-31</stp>
        <stp>100000000</stp>
        <tr r="M53" s="1"/>
      </tp>
      <tp>
        <v>1391.1630572685999</v>
        <stp/>
        <stp>EM_S_VAL_MV</stp>
        <stp>2</stp>
        <stp>300498.SZ</stp>
        <stp>2018-12-31</stp>
        <stp>100000000</stp>
        <tr r="C53" s="1"/>
      </tp>
      <tp>
        <v>7411.6926397799998</v>
        <stp/>
        <stp>EM_S_VAL_MV</stp>
        <stp>2</stp>
        <stp>600519.SH</stp>
        <stp>2018-12-31</stp>
        <stp>100000000</stp>
        <tr r="C35" s="1"/>
      </tp>
      <tp>
        <v>14860.819974</v>
        <stp/>
        <stp>EM_S_VAL_MV</stp>
        <stp>2</stp>
        <stp>600519.SH</stp>
        <stp>2019-12-31</stp>
        <stp>100000000</stp>
        <tr r="M35" s="1"/>
      </tp>
      <tp>
        <v>82.319131651199996</v>
        <stp/>
        <stp>EM_S_VAL_MV</stp>
        <stp>2</stp>
        <stp>600559.SH</stp>
        <stp>2018-12-31</stp>
        <stp>100000000</stp>
        <tr r="C6" s="1"/>
      </tp>
      <tp>
        <v>100.8551087056</v>
        <stp/>
        <stp>EM_S_VAL_MV</stp>
        <stp>2</stp>
        <stp>600559.SH</stp>
        <stp>2019-12-31</stp>
        <stp>100000000</stp>
        <tr r="M6" s="1"/>
      </tp>
      <tp>
        <v>210.42</v>
        <stp/>
        <stp>EM_S_VAL_MV</stp>
        <stp>2</stp>
        <stp>603589.SH</stp>
        <stp>2018-12-31</stp>
        <stp>100000000</stp>
        <tr r="C27" s="1"/>
      </tp>
      <tp>
        <v>329.46</v>
        <stp/>
        <stp>EM_S_VAL_MV</stp>
        <stp>2</stp>
        <stp>603589.SH</stp>
        <stp>2019-12-31</stp>
        <stp>100000000</stp>
        <tr r="M27" s="1"/>
      </tp>
      <tp>
        <v>173.14602313660001</v>
        <stp/>
        <stp>EM_S_VAL_MV</stp>
        <stp>2</stp>
        <stp>600598.SH</stp>
        <stp>2019-12-31</stp>
        <stp>100000000</stp>
        <tr r="M30" s="1"/>
      </tp>
      <tp>
        <v>152.1694002104</v>
        <stp/>
        <stp>EM_S_VAL_MV</stp>
        <stp>2</stp>
        <stp>600598.SH</stp>
        <stp>2018-12-31</stp>
        <stp>100000000</stp>
        <tr r="C30" s="1"/>
      </tp>
      <tp>
        <v>1269.6474461968</v>
        <stp/>
        <stp>EM_S_VAL_MV</stp>
        <stp>2</stp>
        <stp>000568.SZ</stp>
        <stp>2019-12-31</stp>
        <stp>100000000</stp>
        <tr r="M13" s="1"/>
      </tp>
      <tp>
        <v>595.56835674160004</v>
        <stp/>
        <stp>EM_S_VAL_MV</stp>
        <stp>2</stp>
        <stp>000568.SZ</stp>
        <stp>2018-12-31</stp>
        <stp>100000000</stp>
        <tr r="C13" s="1"/>
      </tp>
      <tp>
        <v>96.532799999999995</v>
        <stp/>
        <stp>EM_S_VAL_MV</stp>
        <stp>2</stp>
        <stp>002557.SZ</stp>
        <stp>2018-12-31</stp>
        <stp>100000000</stp>
        <tr r="C57" s="1"/>
      </tp>
      <tp>
        <v>172.22790000000001</v>
        <stp/>
        <stp>EM_S_VAL_MV</stp>
        <stp>2</stp>
        <stp>002557.SZ</stp>
        <stp>2019-12-31</stp>
        <stp>100000000</stp>
        <tr r="M57" s="1"/>
      </tp>
      <tp>
        <v>26.153806784</v>
        <stp/>
        <stp>EM_S_VAL_MV</stp>
        <stp>2</stp>
        <stp>000529.SZ</stp>
        <stp>2018-12-31</stp>
        <stp>100000000</stp>
        <tr r="C19" s="1"/>
      </tp>
      <tp>
        <v>39.989637604999999</v>
        <stp/>
        <stp>EM_S_VAL_MV</stp>
        <stp>2</stp>
        <stp>000529.SZ</stp>
        <stp>2019-12-31</stp>
        <stp>100000000</stp>
        <tr r="M19" s="1"/>
      </tp>
      <tp>
        <v>25.924426499999999</v>
        <stp/>
        <stp>EM_S_VAL_MV</stp>
        <stp>2</stp>
        <stp>300511.SZ</stp>
        <stp>2018-12-31</stp>
        <stp>100000000</stp>
        <tr r="C3" s="1"/>
      </tp>
      <tp>
        <v>29.0595429225</v>
        <stp/>
        <stp>EM_S_VAL_MV</stp>
        <stp>2</stp>
        <stp>300511.SZ</stp>
        <stp>2019-12-31</stp>
        <stp>100000000</stp>
        <tr r="M3" s="1"/>
      </tp>
      <tp>
        <v>170.50116405599999</v>
        <stp/>
        <stp>EM_S_VAL_MV</stp>
        <stp>2</stp>
        <stp>002507.SZ</stp>
        <stp>2018-12-31</stp>
        <stp>100000000</stp>
        <tr r="C58" s="1"/>
      </tp>
      <tp>
        <v>210.9951905193</v>
        <stp/>
        <stp>EM_S_VAL_MV</stp>
        <stp>2</stp>
        <stp>002507.SZ</stp>
        <stp>2019-12-31</stp>
        <stp>100000000</stp>
        <tr r="M58" s="1"/>
      </tp>
      <tp>
        <v>109.6262215332</v>
        <stp/>
        <stp>EM_S_VAL_MV</stp>
        <stp>2</stp>
        <stp>002511.SZ</stp>
        <stp>2018-12-31</stp>
        <stp>100000000</stp>
        <tr r="C41" s="1"/>
      </tp>
      <tp>
        <v>165.70563516179999</v>
        <stp/>
        <stp>EM_S_VAL_MV</stp>
        <stp>2</stp>
        <stp>002511.SZ</stp>
        <stp>2019-12-31</stp>
        <stp>100000000</stp>
        <tr r="M41" s="1"/>
      </tp>
      <tp>
        <v>208.07509999999999</v>
        <stp/>
        <stp>EM_S_YQ_PCTCHANGE</stp>
        <stp>2</stp>
        <stp>002100.SZ</stp>
        <stp>2019-12-31</stp>
        <tr r="K4" s="1"/>
      </tp>
      <tp>
        <v>1.4601999999999999</v>
        <stp/>
        <stp>EM_S_YQ_PCTCHANGE</stp>
        <stp>2</stp>
        <stp>603609.SH</stp>
        <stp>2020-12-31</stp>
        <tr r="U38" s="1"/>
      </tp>
      <tp>
        <v>29.368400000000001</v>
        <stp/>
        <stp>EM_S_YQ_PCTCHANGE</stp>
        <stp>2</stp>
        <stp>603589.SH</stp>
        <stp>2020-12-31</stp>
        <tr r="U27" s="1"/>
      </tp>
      <tp>
        <v>77.254900000000006</v>
        <stp/>
        <stp>EM_S_YQ_PCTCHANGE</stp>
        <stp>2</stp>
        <stp>603369.SH</stp>
        <stp>2020-12-31</stp>
        <tr r="U47" s="1"/>
      </tp>
      <tp>
        <v>201.91630000000001</v>
        <stp/>
        <stp>EM_S_YQ_PCTCHANGE</stp>
        <stp>2</stp>
        <stp>603919.SH</stp>
        <stp>2020-12-31</stp>
        <tr r="U17" s="1"/>
      </tp>
      <tp>
        <v>72.998099999999994</v>
        <stp/>
        <stp>EM_S_YQ_PCTCHANGE</stp>
        <stp>2</stp>
        <stp>603939.SH</stp>
        <stp>2020-12-31</stp>
        <tr r="U44" s="1"/>
      </tp>
      <tp>
        <v>338.26900000000001</v>
        <stp/>
        <stp>EM_S_YQ_PCTCHANGE</stp>
        <stp>2</stp>
        <stp>000799.SZ</stp>
        <stp>2020-12-31</stp>
        <tr r="U7" s="1"/>
      </tp>
      <tp>
        <v>63.693100000000001</v>
        <stp/>
        <stp>EM_S_YQ_PCTCHANGE</stp>
        <stp>2</stp>
        <stp>600779.SH</stp>
        <stp>2020-12-31</stp>
        <tr r="U20" s="1"/>
      </tp>
      <tp>
        <v>0.28389999999999999</v>
        <stp/>
        <stp>EM_S_YQ_PCTCHANGE</stp>
        <stp>2</stp>
        <stp>000529.SZ</stp>
        <stp>2020-12-31</stp>
        <tr r="U19" s="1"/>
      </tp>
      <tp>
        <v>70.864900000000006</v>
        <stp/>
        <stp>EM_S_YQ_PCTCHANGE</stp>
        <stp>2</stp>
        <stp>600519.SH</stp>
        <stp>2020-12-31</stp>
        <tr r="U35" s="1"/>
      </tp>
      <tp>
        <v>184.24719999999999</v>
        <stp/>
        <stp>EM_S_YQ_PCTCHANGE</stp>
        <stp>2</stp>
        <stp>600559.SH</stp>
        <stp>2020-12-31</stp>
        <tr r="U6" s="1"/>
      </tp>
      <tp>
        <v>21.4436</v>
        <stp/>
        <stp>EM_S_YQ_PCTCHANGE</stp>
        <stp>2</stp>
        <stp>600419.SH</stp>
        <stp>2020-12-31</stp>
        <tr r="U10" s="1"/>
      </tp>
      <tp>
        <v>7.3832000000000004</v>
        <stp/>
        <stp>EM_S_YQ_PCTCHANGE</stp>
        <stp>2</stp>
        <stp>200869.SZ</stp>
        <stp>2020-12-31</stp>
        <tr r="U26" s="1"/>
      </tp>
      <tp>
        <v>54.966000000000001</v>
        <stp/>
        <stp>EM_S_YQ_PCTCHANGE</stp>
        <stp>2</stp>
        <stp>000869.SZ</stp>
        <stp>2020-12-31</stp>
        <tr r="U23" s="1"/>
      </tp>
      <tp>
        <v>321.22559999999999</v>
        <stp/>
        <stp>EM_S_YQ_PCTCHANGE</stp>
        <stp>2</stp>
        <stp>600809.SH</stp>
        <stp>2020-12-31</stp>
        <tr r="U12" s="1"/>
      </tp>
      <tp>
        <v>319.4343955448</v>
        <stp/>
        <stp>EM_S_VAL_MV</stp>
        <stp>2</stp>
        <stp>200596.SZ</stp>
        <stp>2019-12-31</stp>
        <stp>100000000</stp>
        <tr r="M43" s="1"/>
      </tp>
      <tp>
        <v>171.692055912</v>
        <stp/>
        <stp>EM_S_VAL_MV</stp>
        <stp>2</stp>
        <stp>200596.SZ</stp>
        <stp>2018-12-31</stp>
        <stp>100000000</stp>
        <tr r="C43" s="1"/>
      </tp>
      <tp>
        <v>684.49311999999998</v>
        <stp/>
        <stp>EM_S_VAL_MV</stp>
        <stp>2</stp>
        <stp>000596.SZ</stp>
        <stp>2019-12-31</stp>
        <stp>100000000</stp>
        <tr r="M31" s="1"/>
      </tp>
      <tp>
        <v>271.74256000000003</v>
        <stp/>
        <stp>EM_S_VAL_MV</stp>
        <stp>2</stp>
        <stp>000596.SZ</stp>
        <stp>2018-12-31</stp>
        <stp>100000000</stp>
        <tr r="C31" s="1"/>
      </tp>
      <tp>
        <v>64.416176347499999</v>
        <stp/>
        <stp>EM_S_VAL_MV</stp>
        <stp>2</stp>
        <stp>603609.SH</stp>
        <stp>2018-12-31</stp>
        <stp>100000000</stp>
        <tr r="C38" s="1"/>
      </tp>
      <tp>
        <v>109.1086100468</v>
        <stp/>
        <stp>EM_S_VAL_MV</stp>
        <stp>2</stp>
        <stp>603609.SH</stp>
        <stp>2019-12-31</stp>
        <stp>100000000</stp>
        <tr r="M38" s="1"/>
      </tp>
      <tp>
        <v>120.213975765</v>
        <stp/>
        <stp>EM_S_VAL_MV</stp>
        <stp>2</stp>
        <stp>002626.SZ</stp>
        <stp>2019-12-31</stp>
        <stp>100000000</stp>
        <tr r="M18" s="1"/>
      </tp>
      <tp>
        <v>74.101127625399997</v>
        <stp/>
        <stp>EM_S_VAL_MV</stp>
        <stp>2</stp>
        <stp>002626.SZ</stp>
        <stp>2018-12-31</stp>
        <stp>100000000</stp>
        <tr r="C18" s="1"/>
      </tp>
      <tp>
        <v>36.885199999999998</v>
        <stp/>
        <stp>EM_S_YQ_PCTCHANGE</stp>
        <stp>2</stp>
        <stp>603883.SH</stp>
        <stp>2019-12-31</stp>
        <tr r="K25" s="1"/>
      </tp>
      <tp>
        <v>8.1265000000000001</v>
        <stp/>
        <stp>EM_S_YQ_PCTCHANGE</stp>
        <stp>2</stp>
        <stp>600073.SH</stp>
        <stp>2019-12-31</stp>
        <tr r="K45" s="1"/>
      </tp>
      <tp>
        <v>13.7356</v>
        <stp/>
        <stp>EM_S_YQ_PCTCHANGE</stp>
        <stp>2</stp>
        <stp>600873.SH</stp>
        <stp>2019-12-31</stp>
        <tr r="K37" s="1"/>
      </tp>
      <tp>
        <v>51.079982923199999</v>
        <stp/>
        <stp>EM_S_VAL_MV</stp>
        <stp>2</stp>
        <stp>002695.SZ</stp>
        <stp>2018-12-31</stp>
        <stp>100000000</stp>
        <tr r="C8" s="1"/>
      </tp>
      <tp>
        <v>84.194056943999996</v>
        <stp/>
        <stp>EM_S_VAL_MV</stp>
        <stp>2</stp>
        <stp>002695.SZ</stp>
        <stp>2019-12-31</stp>
        <stp>100000000</stp>
        <tr r="M8" s="1"/>
      </tp>
      <tp>
        <v>19.401202473600001</v>
        <stp/>
        <stp>EM_S_VAL_MV</stp>
        <stp>2</stp>
        <stp>600735.SH</stp>
        <stp>2018-12-31</stp>
        <stp>100000000</stp>
        <tr r="C2" s="1"/>
      </tp>
      <tp>
        <v>24.965888454400002</v>
        <stp/>
        <stp>EM_S_VAL_MV</stp>
        <stp>2</stp>
        <stp>600735.SH</stp>
        <stp>2019-12-31</stp>
        <stp>100000000</stp>
        <tr r="M2" s="1"/>
      </tp>
      <tp>
        <v>148.08456000000001</v>
        <stp/>
        <stp>EM_S_VAL_MV</stp>
        <stp>2</stp>
        <stp>603708.SH</stp>
        <stp>2019-12-31</stp>
        <stp>100000000</stp>
        <tr r="M52" s="1"/>
      </tp>
      <tp>
        <v>94.021199999999993</v>
        <stp/>
        <stp>EM_S_VAL_MV</stp>
        <stp>2</stp>
        <stp>603708.SH</stp>
        <stp>2018-12-31</stp>
        <stp>100000000</stp>
        <tr r="C52" s="1"/>
      </tp>
      <tp>
        <v>154.72242255660001</v>
        <stp/>
        <stp>EM_S_VAL_MV</stp>
        <stp>2</stp>
        <stp>600779.SH</stp>
        <stp>2018-12-31</stp>
        <stp>100000000</stp>
        <tr r="C20" s="1"/>
      </tp>
      <tp>
        <v>252.82239871499999</v>
        <stp/>
        <stp>EM_S_VAL_MV</stp>
        <stp>2</stp>
        <stp>600779.SH</stp>
        <stp>2019-12-31</stp>
        <stp>100000000</stp>
        <tr r="M20" s="1"/>
      </tp>
      <tp>
        <v>68.754868000000002</v>
        <stp/>
        <stp>EM_S_VAL_MV</stp>
        <stp>2</stp>
        <stp>002726.SZ</stp>
        <stp>2019-12-31</stp>
        <stp>100000000</stp>
        <tr r="M22" s="1"/>
      </tp>
      <tp>
        <v>100.9494723958</v>
        <stp/>
        <stp>EM_S_VAL_MV</stp>
        <stp>2</stp>
        <stp>002727.SZ</stp>
        <stp>2018-12-31</stp>
        <stp>100000000</stp>
        <tr r="C40" s="1"/>
      </tp>
      <tp>
        <v>59.806877200000002</v>
        <stp/>
        <stp>EM_S_VAL_MV</stp>
        <stp>2</stp>
        <stp>002726.SZ</stp>
        <stp>2018-12-31</stp>
        <stp>100000000</stp>
        <tr r="C22" s="1"/>
      </tp>
      <tp>
        <v>132.06331758420001</v>
        <stp/>
        <stp>EM_S_VAL_MV</stp>
        <stp>2</stp>
        <stp>002727.SZ</stp>
        <stp>2019-12-31</stp>
        <stp>100000000</stp>
        <tr r="M40" s="1"/>
      </tp>
      <tp>
        <v>71.995800000000003</v>
        <stp/>
        <stp>EM_S_YQ_PCTCHANGE</stp>
        <stp>2</stp>
        <stp>600132.SH</stp>
        <stp>2019-12-31</stp>
        <tr r="K60" s="1"/>
      </tp>
      <tp>
        <v>-3.7736000000000001</v>
        <stp/>
        <stp>EM_S_YQ_PCTCHANGE</stp>
        <stp>2</stp>
        <stp>200992.SZ</stp>
        <stp>2019-12-31</stp>
        <tr r="K14" s="1"/>
      </tp>
      <tp>
        <v>34.345399999999998</v>
        <stp/>
        <stp>EM_S_YQ_PCTCHANGE</stp>
        <stp>2</stp>
        <stp>600872.SH</stp>
        <stp>2019-12-31</stp>
        <tr r="K56" s="1"/>
      </tp>
      <tp>
        <v>51.923651004</v>
        <stp/>
        <stp>EM_S_VAL_MV</stp>
        <stp>2</stp>
        <stp>000799.SZ</stp>
        <stp>2018-12-31</stp>
        <stp>100000000</stp>
        <tr r="C7" s="1"/>
      </tp>
      <tp>
        <v>116.48703933</v>
        <stp/>
        <stp>EM_S_VAL_MV</stp>
        <stp>2</stp>
        <stp>000799.SZ</stp>
        <stp>2019-12-31</stp>
        <stp>100000000</stp>
        <tr r="M7" s="1"/>
      </tp>
      <tp>
        <v>303.47981723300001</v>
        <stp/>
        <stp>EM_S_VAL_MV</stp>
        <stp>2</stp>
        <stp>600809.SH</stp>
        <stp>2018-12-31</stp>
        <stp>100000000</stp>
        <tr r="C12" s="1"/>
      </tp>
      <tp>
        <v>781.76085460199999</v>
        <stp/>
        <stp>EM_S_VAL_MV</stp>
        <stp>2</stp>
        <stp>600809.SH</stp>
        <stp>2019-12-31</stp>
        <stp>100000000</stp>
        <tr r="M12" s="1"/>
      </tp>
      <tp>
        <v>279.62714416</v>
        <stp/>
        <stp>EM_S_VAL_MV</stp>
        <stp>2</stp>
        <stp>603866.SH</stp>
        <stp>2019-12-31</stp>
        <stp>100000000</stp>
        <tr r="M55" s="1"/>
      </tp>
      <tp>
        <v>212.53470160000001</v>
        <stp/>
        <stp>EM_S_VAL_MV</stp>
        <stp>2</stp>
        <stp>603866.SH</stp>
        <stp>2018-12-31</stp>
        <stp>100000000</stp>
        <tr r="C55" s="1"/>
      </tp>
      <tp>
        <v>313.47673583900001</v>
        <stp/>
        <stp>EM_S_VAL_MV</stp>
        <stp>2</stp>
        <stp>600872.SH</stp>
        <stp>2019-12-31</stp>
        <stp>100000000</stp>
        <tr r="M56" s="1"/>
      </tp>
      <tp>
        <v>131.1649866036</v>
        <stp/>
        <stp>EM_S_VAL_MV</stp>
        <stp>2</stp>
        <stp>600873.SH</stp>
        <stp>2018-12-31</stp>
        <stp>100000000</stp>
        <tr r="C37" s="1"/>
      </tp>
      <tp>
        <v>234.6893173524</v>
        <stp/>
        <stp>EM_S_VAL_MV</stp>
        <stp>2</stp>
        <stp>600872.SH</stp>
        <stp>2018-12-31</stp>
        <stp>100000000</stp>
        <tr r="C56" s="1"/>
      </tp>
      <tp>
        <v>138.140888891</v>
        <stp/>
        <stp>EM_S_VAL_MV</stp>
        <stp>2</stp>
        <stp>600873.SH</stp>
        <stp>2019-12-31</stp>
        <stp>100000000</stp>
        <tr r="M37" s="1"/>
      </tp>
      <tp>
        <v>1390.6755967104</v>
        <stp/>
        <stp>EM_S_VAL_MV</stp>
        <stp>2</stp>
        <stp>600887.SH</stp>
        <stp>2018-12-31</stp>
        <stp>100000000</stp>
        <tr r="C24" s="1"/>
      </tp>
      <tp>
        <v>42.503999999999998</v>
        <stp/>
        <stp>EM_S_VAL_MV</stp>
        <stp>2</stp>
        <stp>603886.SH</stp>
        <stp>2019-12-31</stp>
        <stp>100000000</stp>
        <tr r="M39" s="1"/>
      </tp>
      <tp>
        <v>1886.2196186652</v>
        <stp/>
        <stp>EM_S_VAL_MV</stp>
        <stp>2</stp>
        <stp>600887.SH</stp>
        <stp>2019-12-31</stp>
        <stp>100000000</stp>
        <tr r="M24" s="1"/>
      </tp>
      <tp>
        <v>42</v>
        <stp/>
        <stp>EM_S_VAL_MV</stp>
        <stp>2</stp>
        <stp>603886.SH</stp>
        <stp>2018-12-31</stp>
        <stp>100000000</stp>
        <tr r="C39" s="1"/>
      </tp>
      <tp>
        <v>134.52266007860001</v>
        <stp/>
        <stp>EM_S_VAL_MV</stp>
        <stp>2</stp>
        <stp>603883.SH</stp>
        <stp>2018-12-31</stp>
        <stp>100000000</stp>
        <tr r="C25" s="1"/>
      </tp>
      <tp>
        <v>183.7093711464</v>
        <stp/>
        <stp>EM_S_VAL_MV</stp>
        <stp>2</stp>
        <stp>603883.SH</stp>
        <stp>2019-12-31</stp>
        <stp>100000000</stp>
        <tr r="M25" s="1"/>
      </tp>
      <tp>
        <v>178.22064</v>
        <stp/>
        <stp>EM_S_VAL_MV</stp>
        <stp>2</stp>
        <stp>000869.SZ</stp>
        <stp>2018-12-31</stp>
        <stp>100000000</stp>
        <tr r="C23" s="1"/>
      </tp>
      <tp>
        <v>196.72816800000001</v>
        <stp/>
        <stp>EM_S_VAL_MV</stp>
        <stp>2</stp>
        <stp>000869.SZ</stp>
        <stp>2019-12-31</stp>
        <stp>100000000</stp>
        <tr r="M23" s="1"/>
      </tp>
      <tp>
        <v>841.09499429549999</v>
        <stp/>
        <stp>EM_S_VAL_MV</stp>
        <stp>2</stp>
        <stp>000876.SZ</stp>
        <stp>2019-12-31</stp>
        <stp>100000000</stp>
        <tr r="M50" s="1"/>
      </tp>
      <tp>
        <v>306.92589265520002</v>
        <stp/>
        <stp>EM_S_VAL_MV</stp>
        <stp>2</stp>
        <stp>000876.SZ</stp>
        <stp>2018-12-31</stp>
        <stp>100000000</stp>
        <tr r="C50" s="1"/>
      </tp>
      <tp>
        <v>77.012886693599995</v>
        <stp/>
        <stp>EM_S_VAL_MV</stp>
        <stp>2</stp>
        <stp>000848.SZ</stp>
        <stp>2019-12-31</stp>
        <stp>100000000</stp>
        <tr r="M42" s="1"/>
      </tp>
      <tp>
        <v>88.76920569504</v>
        <stp/>
        <stp>EM_S_VAL_MV</stp>
        <stp>2</stp>
        <stp>200869.SZ</stp>
        <stp>2018-12-31</stp>
        <stp>100000000</stp>
        <tr r="C26" s="1"/>
      </tp>
      <tp>
        <v>78.676443331200005</v>
        <stp/>
        <stp>EM_S_VAL_MV</stp>
        <stp>2</stp>
        <stp>000848.SZ</stp>
        <stp>2018-12-31</stp>
        <stp>100000000</stp>
        <tr r="C42" s="1"/>
      </tp>
      <tp>
        <v>95.235268491791999</v>
        <stp/>
        <stp>EM_S_VAL_MV</stp>
        <stp>2</stp>
        <stp>200869.SZ</stp>
        <stp>2019-12-31</stp>
        <stp>100000000</stp>
        <tr r="M26" s="1"/>
      </tp>
      <tp>
        <v>5162.9268074504998</v>
        <stp/>
        <stp>EM_S_VAL_MV</stp>
        <stp>2</stp>
        <stp>000858.SZ</stp>
        <stp>2019-12-31</stp>
        <stp>100000000</stp>
        <tr r="M16" s="1"/>
      </tp>
      <tp>
        <v>1974.9621529440001</v>
        <stp/>
        <stp>EM_S_VAL_MV</stp>
        <stp>2</stp>
        <stp>000858.SZ</stp>
        <stp>2018-12-31</stp>
        <stp>100000000</stp>
        <tr r="C16" s="1"/>
      </tp>
      <tp>
        <v>119.54689999999999</v>
        <stp/>
        <stp>EM_S_YQ_PCTCHANGE</stp>
        <stp>2</stp>
        <stp>002304.SZ</stp>
        <stp>2020-12-31</stp>
        <tr r="U33" s="1"/>
      </tp>
      <tp>
        <v>778.36579919559995</v>
        <stp/>
        <stp>EM_S_VAL_MV</stp>
        <stp>2</stp>
        <stp>000895.SZ</stp>
        <stp>2018-12-31</stp>
        <stp>100000000</stp>
        <tr r="C49" s="1"/>
      </tp>
      <tp>
        <v>963.58761975699997</v>
        <stp/>
        <stp>EM_S_VAL_MV</stp>
        <stp>2</stp>
        <stp>000895.SZ</stp>
        <stp>2019-12-31</stp>
        <stp>100000000</stp>
        <tr r="M49" s="1"/>
      </tp>
      <tp>
        <v>157.12810450200001</v>
        <stp/>
        <stp>EM_S_VAL_MV</stp>
        <stp>2</stp>
        <stp>603939.SH</stp>
        <stp>2018-12-31</stp>
        <stp>100000000</stp>
        <tr r="C44" s="1"/>
      </tp>
      <tp>
        <v>277.44705889319999</v>
        <stp/>
        <stp>EM_S_VAL_MV</stp>
        <stp>2</stp>
        <stp>603939.SH</stp>
        <stp>2019-12-31</stp>
        <stp>100000000</stp>
        <tr r="M44" s="1"/>
      </tp>
      <tp>
        <v>42.5152</v>
        <stp/>
        <stp>EM_S_VAL_MV</stp>
        <stp>2</stp>
        <stp>603919.SH</stp>
        <stp>2018-12-31</stp>
        <stp>100000000</stp>
        <tr r="C17" s="1"/>
      </tp>
      <tp>
        <v>69.104419645799993</v>
        <stp/>
        <stp>EM_S_VAL_MV</stp>
        <stp>2</stp>
        <stp>603919.SH</stp>
        <stp>2019-12-31</stp>
        <stp>100000000</stp>
        <tr r="M17" s="1"/>
      </tp>
      <tp>
        <v>81.788225404499997</v>
        <stp/>
        <stp>EM_S_VAL_MV</stp>
        <stp>2</stp>
        <stp>600965.SH</stp>
        <stp>2018-12-31</stp>
        <stp>100000000</stp>
        <tr r="C46" s="1"/>
      </tp>
      <tp>
        <v>57.964027614000003</v>
        <stp/>
        <stp>EM_S_VAL_MV</stp>
        <stp>2</stp>
        <stp>600965.SH</stp>
        <stp>2019-12-31</stp>
        <stp>100000000</stp>
        <tr r="M46" s="1"/>
      </tp>
      <tp>
        <v>40.257199999999997</v>
        <stp/>
        <stp>EM_S_YQ_PCTCHANGE</stp>
        <stp>2</stp>
        <stp>002695.SZ</stp>
        <stp>2020-12-31</stp>
        <tr r="U8" s="1"/>
      </tp>
      <tp>
        <v>-23.990500000000001</v>
        <stp/>
        <stp>EM_S_YQ_PCTCHANGE</stp>
        <stp>2</stp>
        <stp>600735.SH</stp>
        <stp>2020-12-31</stp>
        <tr r="U2" s="1"/>
      </tp>
      <tp>
        <v>87.538600000000002</v>
        <stp/>
        <stp>EM_S_YQ_PCTCHANGE</stp>
        <stp>2</stp>
        <stp>600305.SH</stp>
        <stp>2020-12-31</stp>
        <tr r="U54" s="1"/>
      </tp>
      <tp>
        <v>-18.092400000000001</v>
        <stp/>
        <stp>EM_S_YQ_PCTCHANGE</stp>
        <stp>2</stp>
        <stp>600965.SH</stp>
        <stp>2020-12-31</stp>
        <tr r="U46" s="1"/>
      </tp>
      <tp>
        <v>67.999099999999999</v>
        <stp/>
        <stp>EM_S_YQ_PCTCHANGE</stp>
        <stp>2</stp>
        <stp>000895.SZ</stp>
        <stp>2020-12-31</stp>
        <tr r="U49" s="1"/>
      </tp>
      <tp>
        <v>7.29324583110576</v>
        <stp/>
        <stp>EM_S_VAL_MV</stp>
        <stp>2</stp>
        <stp>200992.SZ</stp>
        <stp>2019-12-31</stp>
        <stp>100000000</stp>
        <tr r="M14" s="1"/>
      </tp>
      <tp>
        <v>7.4135877605712004</v>
        <stp/>
        <stp>EM_S_VAL_MV</stp>
        <stp>2</stp>
        <stp>200992.SZ</stp>
        <stp>2018-12-31</stp>
        <stp>100000000</stp>
        <tr r="C14" s="1"/>
      </tp>
      <tp>
        <v>83.945599999999999</v>
        <stp/>
        <stp>EM_S_YQ_PCTCHANGE</stp>
        <stp>2</stp>
        <stp>002726.SZ</stp>
        <stp>2020-12-31</stp>
        <tr r="U22" s="1"/>
      </tp>
      <tp>
        <v>82.526399999999995</v>
        <stp/>
        <stp>EM_S_YQ_PCTCHANGE</stp>
        <stp>2</stp>
        <stp>002626.SZ</stp>
        <stp>2020-12-31</stp>
        <tr r="U18" s="1"/>
      </tp>
      <tp>
        <v>11.3354</v>
        <stp/>
        <stp>EM_S_YQ_PCTCHANGE</stp>
        <stp>2</stp>
        <stp>603336.SH</stp>
        <stp>2020-12-31</stp>
        <tr r="U34" s="1"/>
      </tp>
      <tp>
        <v>3.0691000000000002</v>
        <stp/>
        <stp>EM_S_YQ_PCTCHANGE</stp>
        <stp>2</stp>
        <stp>603886.SH</stp>
        <stp>2020-12-31</stp>
        <tr r="U39" s="1"/>
      </tp>
      <tp>
        <v>42.084099999999999</v>
        <stp/>
        <stp>EM_S_YQ_PCTCHANGE</stp>
        <stp>2</stp>
        <stp>603866.SH</stp>
        <stp>2020-12-31</stp>
        <tr r="U55" s="1"/>
      </tp>
      <tp>
        <v>101.9023</v>
        <stp/>
        <stp>EM_S_YQ_PCTCHANGE</stp>
        <stp>2</stp>
        <stp>000596.SZ</stp>
        <stp>2020-12-31</stp>
        <tr r="U31" s="1"/>
      </tp>
      <tp>
        <v>55.662300000000002</v>
        <stp/>
        <stp>EM_S_YQ_PCTCHANGE</stp>
        <stp>2</stp>
        <stp>200596.SZ</stp>
        <stp>2020-12-31</stp>
        <tr r="U43" s="1"/>
      </tp>
      <tp>
        <v>12.8651</v>
        <stp/>
        <stp>EM_S_YQ_PCTCHANGE</stp>
        <stp>2</stp>
        <stp>000876.SZ</stp>
        <stp>2020-12-31</stp>
        <tr r="U50" s="1"/>
      </tp>
      <tp>
        <v>44.819299999999998</v>
        <stp/>
        <stp>EM_S_YQ_PCTCHANGE</stp>
        <stp>2</stp>
        <stp>002727.SZ</stp>
        <stp>2020-12-31</stp>
        <tr r="U40" s="1"/>
      </tp>
      <tp>
        <v>60.577100000000002</v>
        <stp/>
        <stp>EM_S_YQ_PCTCHANGE</stp>
        <stp>2</stp>
        <stp>002557.SZ</stp>
        <stp>2020-12-31</stp>
        <tr r="U57" s="1"/>
      </tp>
      <tp>
        <v>59.6496</v>
        <stp/>
        <stp>EM_S_YQ_PCTCHANGE</stp>
        <stp>2</stp>
        <stp>002507.SZ</stp>
        <stp>2020-12-31</stp>
        <tr r="U58" s="1"/>
      </tp>
      <tp>
        <v>146.9383</v>
        <stp/>
        <stp>EM_S_YQ_PCTCHANGE</stp>
        <stp>2</stp>
        <stp>603027.SH</stp>
        <stp>2020-12-31</stp>
        <tr r="U36" s="1"/>
      </tp>
      <tp>
        <v>80.123199999999997</v>
        <stp/>
        <stp>EM_S_YQ_PCTCHANGE</stp>
        <stp>2</stp>
        <stp>600197.SH</stp>
        <stp>2020-12-31</stp>
        <tr r="U5" s="1"/>
      </tp>
      <tp>
        <v>203.11539999999999</v>
        <stp/>
        <stp>EM_S_YQ_PCTCHANGE</stp>
        <stp>2</stp>
        <stp>300087.SZ</stp>
        <stp>2020-12-31</stp>
        <tr r="U48" s="1"/>
      </tp>
      <tp>
        <v>4.3339999999999996</v>
        <stp/>
        <stp>EM_S_YQ_PCTCHANGE</stp>
        <stp>2</stp>
        <stp>600097.SH</stp>
        <stp>2020-12-31</stp>
        <tr r="U11" s="1"/>
      </tp>
      <tp>
        <v>47.312399999999997</v>
        <stp/>
        <stp>EM_S_YQ_PCTCHANGE</stp>
        <stp>2</stp>
        <stp>600887.SH</stp>
        <stp>2020-12-31</stp>
        <tr r="U24" s="1"/>
      </tp>
      <tp>
        <v>-15.9229</v>
        <stp/>
        <stp>EM_S_YQ_PCTCHANGE</stp>
        <stp>2</stp>
        <stp>002100.SZ</stp>
        <stp>2020-12-31</stp>
        <tr r="U4" s="1"/>
      </tp>
      <tp>
        <v>54.776699999999998</v>
        <stp/>
        <stp>EM_S_YQ_PCTCHANGE</stp>
        <stp>2</stp>
        <stp>603609.SH</stp>
        <stp>2019-12-31</stp>
        <tr r="K38" s="1"/>
      </tp>
      <tp>
        <v>60.600999999999999</v>
        <stp/>
        <stp>EM_S_YQ_PCTCHANGE</stp>
        <stp>2</stp>
        <stp>603589.SH</stp>
        <stp>2019-12-31</stp>
        <tr r="K27" s="1"/>
      </tp>
      <tp>
        <v>128.65729999999999</v>
        <stp/>
        <stp>EM_S_YQ_PCTCHANGE</stp>
        <stp>2</stp>
        <stp>603369.SH</stp>
        <stp>2019-12-31</stp>
        <tr r="K47" s="1"/>
      </tp>
      <tp>
        <v>76.486599999999996</v>
        <stp/>
        <stp>EM_S_YQ_PCTCHANGE</stp>
        <stp>2</stp>
        <stp>603939.SH</stp>
        <stp>2019-12-31</stp>
        <tr r="K44" s="1"/>
      </tp>
      <tp>
        <v>53.938699999999997</v>
        <stp/>
        <stp>EM_S_YQ_PCTCHANGE</stp>
        <stp>2</stp>
        <stp>603919.SH</stp>
        <stp>2019-12-31</stp>
        <tr r="K17" s="1"/>
      </tp>
      <tp>
        <v>125.7551</v>
        <stp/>
        <stp>EM_S_YQ_PCTCHANGE</stp>
        <stp>2</stp>
        <stp>000799.SZ</stp>
        <stp>2019-12-31</stp>
        <tr r="K7" s="1"/>
      </tp>
      <tp>
        <v>67.007000000000005</v>
        <stp/>
        <stp>EM_S_YQ_PCTCHANGE</stp>
        <stp>2</stp>
        <stp>600779.SH</stp>
        <stp>2019-12-31</stp>
        <tr r="K20" s="1"/>
      </tp>
      <tp>
        <v>54.667999999999999</v>
        <stp/>
        <stp>EM_S_YQ_PCTCHANGE</stp>
        <stp>2</stp>
        <stp>000529.SZ</stp>
        <stp>2019-12-31</stp>
        <tr r="K19" s="1"/>
      </tp>
      <tp>
        <v>103.4744</v>
        <stp/>
        <stp>EM_S_YQ_PCTCHANGE</stp>
        <stp>2</stp>
        <stp>600519.SH</stp>
        <stp>2019-12-31</stp>
        <tr r="K35" s="1"/>
      </tp>
      <tp>
        <v>19.805399999999999</v>
        <stp/>
        <stp>EM_S_YQ_PCTCHANGE</stp>
        <stp>2</stp>
        <stp>600559.SH</stp>
        <stp>2019-12-31</stp>
        <tr r="K6" s="1"/>
      </tp>
      <tp>
        <v>1.5489999999999999</v>
        <stp/>
        <stp>EM_S_YQ_PCTCHANGE</stp>
        <stp>2</stp>
        <stp>600419.SH</stp>
        <stp>2019-12-31</stp>
        <tr r="K10" s="1"/>
      </tp>
      <tp>
        <v>12.460800000000001</v>
        <stp/>
        <stp>EM_S_YQ_PCTCHANGE</stp>
        <stp>2</stp>
        <stp>000869.SZ</stp>
        <stp>2019-12-31</stp>
        <tr r="K23" s="1"/>
      </tp>
      <tp>
        <v>9.1267999999999994</v>
        <stp/>
        <stp>EM_S_YQ_PCTCHANGE</stp>
        <stp>2</stp>
        <stp>200869.SZ</stp>
        <stp>2019-12-31</stp>
        <tr r="K26" s="1"/>
      </tp>
      <tp>
        <v>158.6524</v>
        <stp/>
        <stp>EM_S_YQ_PCTCHANGE</stp>
        <stp>2</stp>
        <stp>600809.SH</stp>
        <stp>2019-12-31</stp>
        <tr r="K12" s="1"/>
      </tp>
      <tp>
        <v>65.421999999999997</v>
        <stp/>
        <stp>EM_S_YQ_PCTCHANGE</stp>
        <stp>2</stp>
        <stp>002511.SZ</stp>
        <stp>2020-12-31</stp>
        <tr r="U41" s="1"/>
      </tp>
      <tp>
        <v>83.27</v>
        <stp/>
        <stp>EM_S_YQ_PCTCHANGE</stp>
        <stp>2</stp>
        <stp>002311.SZ</stp>
        <stp>2020-12-31</stp>
        <tr r="U51" s="1"/>
      </tp>
      <tp>
        <v>60.722499999999997</v>
        <stp/>
        <stp>EM_S_YQ_PCTCHANGE</stp>
        <stp>2</stp>
        <stp>603708.SH</stp>
        <stp>2019-12-31</stp>
        <tr r="K52" s="1"/>
      </tp>
      <tp>
        <v>30.681100000000001</v>
        <stp/>
        <stp>EM_S_YQ_PCTCHANGE</stp>
        <stp>2</stp>
        <stp>603368.SH</stp>
        <stp>2019-12-31</stp>
        <tr r="K28" s="1"/>
      </tp>
      <tp>
        <v>58.014299999999999</v>
        <stp/>
        <stp>EM_S_YQ_PCTCHANGE</stp>
        <stp>2</stp>
        <stp>603288.SH</stp>
        <stp>2019-12-31</stp>
        <tr r="K59" s="1"/>
      </tp>
      <tp>
        <v>47.3568</v>
        <stp/>
        <stp>EM_S_YQ_PCTCHANGE</stp>
        <stp>2</stp>
        <stp>603198.SH</stp>
        <stp>2019-12-31</stp>
        <tr r="K32" s="1"/>
      </tp>
      <tp>
        <v>117.0677</v>
        <stp/>
        <stp>EM_S_YQ_PCTCHANGE</stp>
        <stp>2</stp>
        <stp>000568.SZ</stp>
        <stp>2019-12-31</stp>
        <tr r="K13" s="1"/>
      </tp>
      <tp>
        <v>94.807400000000001</v>
        <stp/>
        <stp>EM_S_YQ_PCTCHANGE</stp>
        <stp>2</stp>
        <stp>300511.SZ</stp>
        <stp>2020-12-31</stp>
        <tr r="U3" s="1"/>
      </tp>
      <tp>
        <v>17.922699999999999</v>
        <stp/>
        <stp>EM_S_YQ_PCTCHANGE</stp>
        <stp>2</stp>
        <stp>600598.SH</stp>
        <stp>2019-12-31</stp>
        <tr r="K30" s="1"/>
      </tp>
      <tp>
        <v>31.003900000000002</v>
        <stp/>
        <stp>EM_S_YQ_PCTCHANGE</stp>
        <stp>2</stp>
        <stp>300498.SZ</stp>
        <stp>2019-12-31</stp>
        <tr r="K53" s="1"/>
      </tp>
      <tp>
        <v>60.257399999999997</v>
        <stp/>
        <stp>EM_S_YQ_PCTCHANGE</stp>
        <stp>2</stp>
        <stp>600438.SH</stp>
        <stp>2019-12-31</stp>
        <tr r="K21" s="1"/>
      </tp>
      <tp>
        <v>70.891099999999994</v>
        <stp/>
        <stp>EM_S_YQ_PCTCHANGE</stp>
        <stp>2</stp>
        <stp>600371.SH</stp>
        <stp>2020-12-31</stp>
        <tr r="U9" s="1"/>
      </tp>
      <tp>
        <v>23.045100000000001</v>
        <stp/>
        <stp>EM_S_YQ_PCTCHANGE</stp>
        <stp>2</stp>
        <stp>600298.SH</stp>
        <stp>2019-12-31</stp>
        <tr r="K29" s="1"/>
      </tp>
      <tp>
        <v>31.302</v>
        <stp/>
        <stp>EM_S_YQ_PCTCHANGE</stp>
        <stp>2</stp>
        <stp>300138.SZ</stp>
        <stp>2019-12-31</stp>
        <tr r="K15" s="1"/>
      </tp>
      <tp>
        <v>165.98410000000001</v>
        <stp/>
        <stp>EM_S_YQ_PCTCHANGE</stp>
        <stp>2</stp>
        <stp>000858.SZ</stp>
        <stp>2019-12-31</stp>
        <tr r="K16" s="1"/>
      </tp>
      <tp>
        <v>2.3197999999999999</v>
        <stp/>
        <stp>EM_S_YQ_PCTCHANGE</stp>
        <stp>2</stp>
        <stp>000848.SZ</stp>
        <stp>2019-12-31</stp>
        <tr r="K42" s="1"/>
      </tp>
      <tp>
        <v>134.26750000000001</v>
        <stp/>
        <stp>EM_S_YQ_PCTCHANGE</stp>
        <stp>2</stp>
        <stp>600132.SH</stp>
        <stp>2020-12-31</stp>
        <tr r="U60" s="1"/>
      </tp>
      <tp>
        <v>4.5751999999999997</v>
        <stp/>
        <stp>EM_S_YQ_PCTCHANGE</stp>
        <stp>2</stp>
        <stp>200992.SZ</stp>
        <stp>2020-12-31</stp>
        <tr r="U14" s="1"/>
      </tp>
      <tp>
        <v>70.316699999999997</v>
        <stp/>
        <stp>EM_S_YQ_PCTCHANGE</stp>
        <stp>2</stp>
        <stp>600872.SH</stp>
        <stp>2020-12-31</stp>
        <tr r="U56" s="1"/>
      </tp>
      <tp>
        <v>37.837600000000002</v>
        <stp/>
        <stp>EM_S_YQ_PCTCHANGE</stp>
        <stp>2</stp>
        <stp>603883.SH</stp>
        <stp>2020-12-31</stp>
        <tr r="U25" s="1"/>
      </tp>
      <tp>
        <v>30.6538</v>
        <stp/>
        <stp>EM_S_YQ_PCTCHANGE</stp>
        <stp>2</stp>
        <stp>600073.SH</stp>
        <stp>2020-12-31</stp>
        <tr r="U45" s="1"/>
      </tp>
      <tp>
        <v>10.742800000000001</v>
        <stp/>
        <stp>EM_S_YQ_PCTCHANGE</stp>
        <stp>2</stp>
        <stp>600873.SH</stp>
        <stp>2020-12-31</stp>
        <tr r="U37" s="1"/>
      </tp>
      <tp>
        <v>14651.532345</v>
        <stp/>
        <stp>EM_S_STM07_IS</stp>
        <stp>4</stp>
        <stp>000799.SZ</stp>
        <stp>13</stp>
        <stp>2019-12-31</stp>
        <stp>1</stp>
        <stp>10000</stp>
        <tr r="Q7" s="1"/>
      </tp>
      <tp>
        <v>38387.834286999998</v>
        <stp/>
        <stp>EM_S_STM07_IS</stp>
        <stp>4</stp>
        <stp>000799.SZ</stp>
        <stp>12</stp>
        <stp>2019-12-31</stp>
        <stp>1</stp>
        <stp>10000</stp>
        <tr r="P7" s="1"/>
      </tp>
      <tp>
        <v>-1053.429813</v>
        <stp/>
        <stp>EM_S_STM07_IS</stp>
        <stp>4</stp>
        <stp>000799.SZ</stp>
        <stp>14</stp>
        <stp>2019-12-31</stp>
        <stp>1</stp>
        <stp>10000</stp>
        <tr r="R7" s="1"/>
      </tp>
      <tp>
        <v>151190.27976999999</v>
        <stp/>
        <stp>EM_S_STM07_IS</stp>
        <stp>4</stp>
        <stp>000799.SZ</stp>
        <stp>83</stp>
        <stp>2019-12-31</stp>
        <stp>1</stp>
        <stp>10000</stp>
        <tr r="S7" s="1"/>
      </tp>
      <tp>
        <v>68528.054644999997</v>
        <stp/>
        <stp>EM_S_STM07_IS</stp>
        <stp>4</stp>
        <stp>000596.SZ</stp>
        <stp>13</stp>
        <stp>2019-12-31</stp>
        <stp>1</stp>
        <stp>10000</stp>
        <tr r="Q31" s="1"/>
      </tp>
      <tp>
        <v>318489.42210999998</v>
        <stp/>
        <stp>EM_S_STM07_IS</stp>
        <stp>4</stp>
        <stp>000596.SZ</stp>
        <stp>12</stp>
        <stp>2019-12-31</stp>
        <stp>1</stp>
        <stp>10000</stp>
        <tr r="P31" s="1"/>
      </tp>
      <tp>
        <v>-9762.5803510000005</v>
        <stp/>
        <stp>EM_S_STM07_IS</stp>
        <stp>4</stp>
        <stp>000596.SZ</stp>
        <stp>14</stp>
        <stp>2019-12-31</stp>
        <stp>1</stp>
        <stp>10000</stp>
        <tr r="R31" s="1"/>
      </tp>
      <tp>
        <v>1041696.158423</v>
        <stp/>
        <stp>EM_S_STM07_IS</stp>
        <stp>4</stp>
        <stp>000596.SZ</stp>
        <stp>83</stp>
        <stp>2019-12-31</stp>
        <stp>1</stp>
        <stp>10000</stp>
        <tr r="S31" s="1"/>
      </tp>
      <tp>
        <v>9744.7155700000003</v>
        <stp/>
        <stp>EM_S_STM07_IS</stp>
        <stp>4</stp>
        <stp>000895.SZ</stp>
        <stp>14</stp>
        <stp>2019-12-31</stp>
        <stp>1</stp>
        <stp>10000</stp>
        <tr r="R49" s="1"/>
      </tp>
      <tp>
        <v>270593.03796799999</v>
        <stp/>
        <stp>EM_S_STM07_IS</stp>
        <stp>4</stp>
        <stp>000895.SZ</stp>
        <stp>12</stp>
        <stp>2019-12-31</stp>
        <stp>1</stp>
        <stp>10000</stp>
        <tr r="P49" s="1"/>
      </tp>
      <tp>
        <v>130800.12609999999</v>
        <stp/>
        <stp>EM_S_STM07_IS</stp>
        <stp>4</stp>
        <stp>000895.SZ</stp>
        <stp>13</stp>
        <stp>2019-12-31</stp>
        <stp>1</stp>
        <stp>10000</stp>
        <tr r="Q49" s="1"/>
      </tp>
      <tp>
        <v>31292.290443000002</v>
        <stp/>
        <stp>EM_S_STM07_IS</stp>
        <stp>4</stp>
        <stp>002695.SZ</stp>
        <stp>12</stp>
        <stp>2019-12-31</stp>
        <stp>1</stp>
        <stp>10000</stp>
        <tr r="P8" s="1"/>
      </tp>
      <tp>
        <v>15888.191032999999</v>
        <stp/>
        <stp>EM_S_STM07_IS</stp>
        <stp>4</stp>
        <stp>002695.SZ</stp>
        <stp>13</stp>
        <stp>2019-12-31</stp>
        <stp>1</stp>
        <stp>10000</stp>
        <tr r="Q8" s="1"/>
      </tp>
      <tp>
        <v>-855.71916499999998</v>
        <stp/>
        <stp>EM_S_STM07_IS</stp>
        <stp>4</stp>
        <stp>002695.SZ</stp>
        <stp>14</stp>
        <stp>2019-12-31</stp>
        <stp>1</stp>
        <stp>10000</stp>
        <tr r="R8" s="1"/>
      </tp>
      <tp>
        <v>6034830.5743589997</v>
        <stp/>
        <stp>EM_S_STM07_IS</stp>
        <stp>4</stp>
        <stp>000895.SZ</stp>
        <stp>83</stp>
        <stp>2019-12-31</stp>
        <stp>1</stp>
        <stp>10000</stp>
        <tr r="S49" s="1"/>
      </tp>
      <tp>
        <v>211691.56529699999</v>
        <stp/>
        <stp>EM_S_STM07_IS</stp>
        <stp>4</stp>
        <stp>002695.SZ</stp>
        <stp>83</stp>
        <stp>2019-12-31</stp>
        <stp>1</stp>
        <stp>10000</stp>
        <tr r="S8" s="1"/>
      </tp>
      <tp>
        <v>12811.130134999999</v>
        <stp/>
        <stp>EM_S_STM07_IS</stp>
        <stp>4</stp>
        <stp>000799.SZ</stp>
        <stp>13</stp>
        <stp>2018-12-31</stp>
        <stp>1</stp>
        <stp>10000</stp>
        <tr r="G7" s="1"/>
      </tp>
      <tp>
        <v>34591.829225000001</v>
        <stp/>
        <stp>EM_S_STM07_IS</stp>
        <stp>4</stp>
        <stp>000799.SZ</stp>
        <stp>12</stp>
        <stp>2018-12-31</stp>
        <stp>1</stp>
        <stp>10000</stp>
        <tr r="F7" s="1"/>
      </tp>
      <tp>
        <v>-1096.7161960000001</v>
        <stp/>
        <stp>EM_S_STM07_IS</stp>
        <stp>4</stp>
        <stp>000799.SZ</stp>
        <stp>14</stp>
        <stp>2018-12-31</stp>
        <stp>1</stp>
        <stp>10000</stp>
        <tr r="H7" s="1"/>
      </tp>
      <tp>
        <v>118688.389539</v>
        <stp/>
        <stp>EM_S_STM07_IS</stp>
        <stp>4</stp>
        <stp>000799.SZ</stp>
        <stp>83</stp>
        <stp>2018-12-31</stp>
        <stp>1</stp>
        <stp>10000</stp>
        <tr r="I7" s="1"/>
      </tp>
      <tp>
        <v>64499.704664999997</v>
        <stp/>
        <stp>EM_S_STM07_IS</stp>
        <stp>4</stp>
        <stp>000596.SZ</stp>
        <stp>13</stp>
        <stp>2018-12-31</stp>
        <stp>1</stp>
        <stp>10000</stp>
        <tr r="G31" s="1"/>
      </tp>
      <tp>
        <v>268253.53052600002</v>
        <stp/>
        <stp>EM_S_STM07_IS</stp>
        <stp>4</stp>
        <stp>000596.SZ</stp>
        <stp>12</stp>
        <stp>2018-12-31</stp>
        <stp>1</stp>
        <stp>10000</stp>
        <tr r="F31" s="1"/>
      </tp>
      <tp>
        <v>-5157.2629729999999</v>
        <stp/>
        <stp>EM_S_STM07_IS</stp>
        <stp>4</stp>
        <stp>000596.SZ</stp>
        <stp>14</stp>
        <stp>2018-12-31</stp>
        <stp>1</stp>
        <stp>10000</stp>
        <tr r="H31" s="1"/>
      </tp>
      <tp>
        <v>868614.03368899995</v>
        <stp/>
        <stp>EM_S_STM07_IS</stp>
        <stp>4</stp>
        <stp>000596.SZ</stp>
        <stp>83</stp>
        <stp>2018-12-31</stp>
        <stp>1</stp>
        <stp>10000</stp>
        <tr r="I31" s="1"/>
      </tp>
      <tp>
        <v>5532.2548020000004</v>
        <stp/>
        <stp>EM_S_STM07_IS</stp>
        <stp>4</stp>
        <stp>000895.SZ</stp>
        <stp>14</stp>
        <stp>2018-12-31</stp>
        <stp>1</stp>
        <stp>10000</stp>
        <tr r="H49" s="1"/>
      </tp>
      <tp>
        <v>263224.829945</v>
        <stp/>
        <stp>EM_S_STM07_IS</stp>
        <stp>4</stp>
        <stp>000895.SZ</stp>
        <stp>12</stp>
        <stp>2018-12-31</stp>
        <stp>1</stp>
        <stp>10000</stp>
        <tr r="F49" s="1"/>
      </tp>
      <tp>
        <v>112929.16029</v>
        <stp/>
        <stp>EM_S_STM07_IS</stp>
        <stp>4</stp>
        <stp>000895.SZ</stp>
        <stp>13</stp>
        <stp>2018-12-31</stp>
        <stp>1</stp>
        <stp>10000</stp>
        <tr r="G49" s="1"/>
      </tp>
      <tp>
        <v>24003.554838</v>
        <stp/>
        <stp>EM_S_STM07_IS</stp>
        <stp>4</stp>
        <stp>002695.SZ</stp>
        <stp>12</stp>
        <stp>2018-12-31</stp>
        <stp>1</stp>
        <stp>10000</stp>
        <tr r="F8" s="1"/>
      </tp>
      <tp>
        <v>14126.473292000001</v>
        <stp/>
        <stp>EM_S_STM07_IS</stp>
        <stp>4</stp>
        <stp>002695.SZ</stp>
        <stp>13</stp>
        <stp>2018-12-31</stp>
        <stp>1</stp>
        <stp>10000</stp>
        <tr r="G8" s="1"/>
      </tp>
      <tp>
        <v>-664.20973400000003</v>
        <stp/>
        <stp>EM_S_STM07_IS</stp>
        <stp>4</stp>
        <stp>002695.SZ</stp>
        <stp>14</stp>
        <stp>2018-12-31</stp>
        <stp>1</stp>
        <stp>10000</stp>
        <tr r="H8" s="1"/>
      </tp>
      <tp>
        <v>4893188.1952229999</v>
        <stp/>
        <stp>EM_S_STM07_IS</stp>
        <stp>4</stp>
        <stp>000895.SZ</stp>
        <stp>83</stp>
        <stp>2018-12-31</stp>
        <stp>1</stp>
        <stp>10000</stp>
        <tr r="I49" s="1"/>
      </tp>
      <tp>
        <v>189757.86564599999</v>
        <stp/>
        <stp>EM_S_STM07_IS</stp>
        <stp>4</stp>
        <stp>002695.SZ</stp>
        <stp>83</stp>
        <stp>2018-12-31</stp>
        <stp>1</stp>
        <stp>10000</stp>
        <tr r="I8" s="1"/>
      </tp>
      <tp>
        <v>80202.392172000007</v>
        <stp/>
        <stp>EM_S_STM07_IS</stp>
        <stp>4</stp>
        <stp>300498.SZ</stp>
        <stp>12</stp>
        <stp>2018-12-31</stp>
        <stp>1</stp>
        <stp>10000</stp>
        <tr r="F53" s="1"/>
      </tp>
      <tp>
        <v>361840.39434900001</v>
        <stp/>
        <stp>EM_S_STM07_IS</stp>
        <stp>4</stp>
        <stp>300498.SZ</stp>
        <stp>13</stp>
        <stp>2018-12-31</stp>
        <stp>1</stp>
        <stp>10000</stp>
        <tr r="G53" s="1"/>
      </tp>
      <tp>
        <v>10075.720336</v>
        <stp/>
        <stp>EM_S_STM07_IS</stp>
        <stp>4</stp>
        <stp>300498.SZ</stp>
        <stp>14</stp>
        <stp>2018-12-31</stp>
        <stp>1</stp>
        <stp>10000</stp>
        <tr r="H53" s="1"/>
      </tp>
      <tp>
        <v>5724406.7129290001</v>
        <stp/>
        <stp>EM_S_STM07_IS</stp>
        <stp>4</stp>
        <stp>300498.SZ</stp>
        <stp>83</stp>
        <stp>2018-12-31</stp>
        <stp>1</stp>
        <stp>10000</stp>
        <tr r="I53" s="1"/>
      </tp>
      <tp>
        <v>61.621695000000003</v>
        <stp/>
        <stp>EM_S_STM07_IS</stp>
        <stp>4</stp>
        <stp>300087.SZ</stp>
        <stp>14</stp>
        <stp>2019-12-31</stp>
        <stp>1</stp>
        <stp>10000</stp>
        <tr r="R48" s="1"/>
      </tp>
      <tp>
        <v>18945.424504999999</v>
        <stp/>
        <stp>EM_S_STM07_IS</stp>
        <stp>4</stp>
        <stp>300087.SZ</stp>
        <stp>12</stp>
        <stp>2019-12-31</stp>
        <stp>1</stp>
        <stp>10000</stp>
        <tr r="P48" s="1"/>
      </tp>
      <tp>
        <v>9377.5244000000002</v>
        <stp/>
        <stp>EM_S_STM07_IS</stp>
        <stp>4</stp>
        <stp>300087.SZ</stp>
        <stp>13</stp>
        <stp>2019-12-31</stp>
        <stp>1</stp>
        <stp>10000</stp>
        <tr r="Q48" s="1"/>
      </tp>
      <tp>
        <v>115366.161391</v>
        <stp/>
        <stp>EM_S_STM07_IS</stp>
        <stp>4</stp>
        <stp>300087.SZ</stp>
        <stp>83</stp>
        <stp>2019-12-31</stp>
        <stp>1</stp>
        <stp>10000</stp>
        <tr r="S48" s="1"/>
      </tp>
      <tp>
        <v>68528.054644999997</v>
        <stp/>
        <stp>EM_S_STM07_IS</stp>
        <stp>4</stp>
        <stp>200596.SZ</stp>
        <stp>13</stp>
        <stp>2019-12-31</stp>
        <stp>1</stp>
        <stp>10000</stp>
        <tr r="Q43" s="1"/>
      </tp>
      <tp>
        <v>318489.42210999998</v>
        <stp/>
        <stp>EM_S_STM07_IS</stp>
        <stp>4</stp>
        <stp>200596.SZ</stp>
        <stp>12</stp>
        <stp>2019-12-31</stp>
        <stp>1</stp>
        <stp>10000</stp>
        <tr r="P43" s="1"/>
      </tp>
      <tp>
        <v>-9762.5803510000005</v>
        <stp/>
        <stp>EM_S_STM07_IS</stp>
        <stp>4</stp>
        <stp>200596.SZ</stp>
        <stp>14</stp>
        <stp>2019-12-31</stp>
        <stp>1</stp>
        <stp>10000</stp>
        <tr r="R43" s="1"/>
      </tp>
      <tp>
        <v>1041696.158423</v>
        <stp/>
        <stp>EM_S_STM07_IS</stp>
        <stp>4</stp>
        <stp>200596.SZ</stp>
        <stp>83</stp>
        <stp>2019-12-31</stp>
        <stp>1</stp>
        <stp>10000</stp>
        <tr r="S43" s="1"/>
      </tp>
      <tp>
        <v>464.82526100000001</v>
        <stp/>
        <stp>EM_S_STM07_IS</stp>
        <stp>4</stp>
        <stp>200992.SZ</stp>
        <stp>14</stp>
        <stp>2019-12-31</stp>
        <stp>1</stp>
        <stp>10000</stp>
        <tr r="R14" s="1"/>
      </tp>
      <tp>
        <v>6361.3565719999997</v>
        <stp/>
        <stp>EM_S_STM07_IS</stp>
        <stp>4</stp>
        <stp>200992.SZ</stp>
        <stp>13</stp>
        <stp>2019-12-31</stp>
        <stp>1</stp>
        <stp>10000</stp>
        <tr r="Q14" s="1"/>
      </tp>
      <tp>
        <v>2492.8000040000002</v>
        <stp/>
        <stp>EM_S_STM07_IS</stp>
        <stp>4</stp>
        <stp>200992.SZ</stp>
        <stp>12</stp>
        <stp>2019-12-31</stp>
        <stp>1</stp>
        <stp>10000</stp>
        <tr r="P14" s="1"/>
      </tp>
      <tp>
        <v>112895.19026800001</v>
        <stp/>
        <stp>EM_S_STM07_IS</stp>
        <stp>4</stp>
        <stp>200992.SZ</stp>
        <stp>83</stp>
        <stp>2019-12-31</stp>
        <stp>1</stp>
        <stp>10000</stp>
        <tr r="S14" s="1"/>
      </tp>
      <tp>
        <v>91669.630317000003</v>
        <stp/>
        <stp>EM_S_STM07_IS</stp>
        <stp>4</stp>
        <stp>300498.SZ</stp>
        <stp>12</stp>
        <stp>2019-12-31</stp>
        <stp>1</stp>
        <stp>10000</stp>
        <tr r="P53" s="1"/>
      </tp>
      <tp>
        <v>472839.31432599999</v>
        <stp/>
        <stp>EM_S_STM07_IS</stp>
        <stp>4</stp>
        <stp>300498.SZ</stp>
        <stp>13</stp>
        <stp>2019-12-31</stp>
        <stp>1</stp>
        <stp>10000</stp>
        <tr r="Q53" s="1"/>
      </tp>
      <tp>
        <v>24148.305237</v>
        <stp/>
        <stp>EM_S_STM07_IS</stp>
        <stp>4</stp>
        <stp>300498.SZ</stp>
        <stp>14</stp>
        <stp>2019-12-31</stp>
        <stp>1</stp>
        <stp>10000</stp>
        <tr r="R53" s="1"/>
      </tp>
      <tp>
        <v>7314449.5072140004</v>
        <stp/>
        <stp>EM_S_STM07_IS</stp>
        <stp>4</stp>
        <stp>300498.SZ</stp>
        <stp>83</stp>
        <stp>2019-12-31</stp>
        <stp>1</stp>
        <stp>10000</stp>
        <tr r="S53" s="1"/>
      </tp>
      <tp>
        <v>-369.39628800000003</v>
        <stp/>
        <stp>EM_S_STM07_IS</stp>
        <stp>4</stp>
        <stp>300087.SZ</stp>
        <stp>14</stp>
        <stp>2018-12-31</stp>
        <stp>1</stp>
        <stp>10000</stp>
        <tr r="H48" s="1"/>
      </tp>
      <tp>
        <v>16639.783052999999</v>
        <stp/>
        <stp>EM_S_STM07_IS</stp>
        <stp>4</stp>
        <stp>300087.SZ</stp>
        <stp>12</stp>
        <stp>2018-12-31</stp>
        <stp>1</stp>
        <stp>10000</stp>
        <tr r="F48" s="1"/>
      </tp>
      <tp>
        <v>8886.7066030000005</v>
        <stp/>
        <stp>EM_S_STM07_IS</stp>
        <stp>4</stp>
        <stp>300087.SZ</stp>
        <stp>13</stp>
        <stp>2018-12-31</stp>
        <stp>1</stp>
        <stp>10000</stp>
        <tr r="G48" s="1"/>
      </tp>
      <tp>
        <v>91031.537249999994</v>
        <stp/>
        <stp>EM_S_STM07_IS</stp>
        <stp>4</stp>
        <stp>300087.SZ</stp>
        <stp>83</stp>
        <stp>2018-12-31</stp>
        <stp>1</stp>
        <stp>10000</stp>
        <tr r="I48" s="1"/>
      </tp>
      <tp>
        <v>64499.704664999997</v>
        <stp/>
        <stp>EM_S_STM07_IS</stp>
        <stp>4</stp>
        <stp>200596.SZ</stp>
        <stp>13</stp>
        <stp>2018-12-31</stp>
        <stp>1</stp>
        <stp>10000</stp>
        <tr r="G43" s="1"/>
      </tp>
      <tp>
        <v>268253.53052600002</v>
        <stp/>
        <stp>EM_S_STM07_IS</stp>
        <stp>4</stp>
        <stp>200596.SZ</stp>
        <stp>12</stp>
        <stp>2018-12-31</stp>
        <stp>1</stp>
        <stp>10000</stp>
        <tr r="F43" s="1"/>
      </tp>
      <tp>
        <v>-5157.2629729999999</v>
        <stp/>
        <stp>EM_S_STM07_IS</stp>
        <stp>4</stp>
        <stp>200596.SZ</stp>
        <stp>14</stp>
        <stp>2018-12-31</stp>
        <stp>1</stp>
        <stp>10000</stp>
        <tr r="H43" s="1"/>
      </tp>
      <tp>
        <v>868614.03368899995</v>
        <stp/>
        <stp>EM_S_STM07_IS</stp>
        <stp>4</stp>
        <stp>200596.SZ</stp>
        <stp>83</stp>
        <stp>2018-12-31</stp>
        <stp>1</stp>
        <stp>10000</stp>
        <tr r="I43" s="1"/>
      </tp>
      <tp>
        <v>-428.70460600000001</v>
        <stp/>
        <stp>EM_S_STM07_IS</stp>
        <stp>4</stp>
        <stp>200992.SZ</stp>
        <stp>14</stp>
        <stp>2018-12-31</stp>
        <stp>1</stp>
        <stp>10000</stp>
        <tr r="H14" s="1"/>
      </tp>
      <tp>
        <v>6130.071766</v>
        <stp/>
        <stp>EM_S_STM07_IS</stp>
        <stp>4</stp>
        <stp>200992.SZ</stp>
        <stp>13</stp>
        <stp>2018-12-31</stp>
        <stp>1</stp>
        <stp>10000</stp>
        <tr r="G14" s="1"/>
      </tp>
      <tp>
        <v>3525.702714</v>
        <stp/>
        <stp>EM_S_STM07_IS</stp>
        <stp>4</stp>
        <stp>200992.SZ</stp>
        <stp>12</stp>
        <stp>2018-12-31</stp>
        <stp>1</stp>
        <stp>10000</stp>
        <tr r="F14" s="1"/>
      </tp>
      <tp>
        <v>102334.805553</v>
        <stp/>
        <stp>EM_S_STM07_IS</stp>
        <stp>4</stp>
        <stp>200992.SZ</stp>
        <stp>83</stp>
        <stp>2018-12-31</stp>
        <stp>1</stp>
        <stp>10000</stp>
        <tr r="I14" s="1"/>
      </tp>
      <tp>
        <v>3594.5302000000001</v>
        <stp/>
        <stp>EM_S_STM07_IS</stp>
        <stp>4</stp>
        <stp>200869.SZ</stp>
        <stp>14</stp>
        <stp>2018-12-31</stp>
        <stp>1</stp>
        <stp>10000</stp>
        <tr r="H26" s="1"/>
      </tp>
      <tp>
        <v>127459.9146</v>
        <stp/>
        <stp>EM_S_STM07_IS</stp>
        <stp>4</stp>
        <stp>200869.SZ</stp>
        <stp>12</stp>
        <stp>2018-12-31</stp>
        <stp>1</stp>
        <stp>10000</stp>
        <tr r="F26" s="1"/>
      </tp>
      <tp>
        <v>34358.0651</v>
        <stp/>
        <stp>EM_S_STM07_IS</stp>
        <stp>4</stp>
        <stp>200869.SZ</stp>
        <stp>13</stp>
        <stp>2018-12-31</stp>
        <stp>1</stp>
        <stp>10000</stp>
        <tr r="G26" s="1"/>
      </tp>
      <tp>
        <v>514224.47399999999</v>
        <stp/>
        <stp>EM_S_STM07_IS</stp>
        <stp>4</stp>
        <stp>200869.SZ</stp>
        <stp>83</stp>
        <stp>2018-12-31</stp>
        <stp>1</stp>
        <stp>10000</stp>
        <tr r="I26" s="1"/>
      </tp>
      <tp>
        <v>-2639.0709149999998</v>
        <stp/>
        <stp>EM_S_STM07_IS</stp>
        <stp>4</stp>
        <stp>000848.SZ</stp>
        <stp>14</stp>
        <stp>2018-12-31</stp>
        <stp>1</stp>
        <stp>10000</stp>
        <tr r="H42" s="1"/>
      </tp>
      <tp>
        <v>-143074.58657399999</v>
        <stp/>
        <stp>EM_S_STM07_IS</stp>
        <stp>4</stp>
        <stp>000858.SZ</stp>
        <stp>14</stp>
        <stp>2019-12-31</stp>
        <stp>1</stp>
        <stp>10000</stp>
        <tr r="R16" s="1"/>
      </tp>
      <tp>
        <v>47812.913098999998</v>
        <stp/>
        <stp>EM_S_STM07_IS</stp>
        <stp>4</stp>
        <stp>000848.SZ</stp>
        <stp>12</stp>
        <stp>2018-12-31</stp>
        <stp>1</stp>
        <stp>10000</stp>
        <tr r="F42" s="1"/>
      </tp>
      <tp>
        <v>498557.93367699999</v>
        <stp/>
        <stp>EM_S_STM07_IS</stp>
        <stp>4</stp>
        <stp>000858.SZ</stp>
        <stp>12</stp>
        <stp>2019-12-31</stp>
        <stp>1</stp>
        <stp>10000</stp>
        <tr r="P16" s="1"/>
      </tp>
      <tp>
        <v>4329.6923790000001</v>
        <stp/>
        <stp>EM_S_STM07_IS</stp>
        <stp>4</stp>
        <stp>000848.SZ</stp>
        <stp>13</stp>
        <stp>2018-12-31</stp>
        <stp>1</stp>
        <stp>10000</stp>
        <tr r="G42" s="1"/>
      </tp>
      <tp>
        <v>265534.71480900003</v>
        <stp/>
        <stp>EM_S_STM07_IS</stp>
        <stp>4</stp>
        <stp>000858.SZ</stp>
        <stp>13</stp>
        <stp>2019-12-31</stp>
        <stp>1</stp>
        <stp>10000</stp>
        <tr r="Q16" s="1"/>
      </tp>
      <tp>
        <v>212196.66093400001</v>
        <stp/>
        <stp>EM_S_STM07_IS</stp>
        <stp>4</stp>
        <stp>000848.SZ</stp>
        <stp>83</stp>
        <stp>2018-12-31</stp>
        <stp>1</stp>
        <stp>10000</stp>
        <tr r="I42" s="1"/>
      </tp>
      <tp>
        <v>5011810.5877139997</v>
        <stp/>
        <stp>EM_S_STM07_IS</stp>
        <stp>4</stp>
        <stp>000858.SZ</stp>
        <stp>83</stp>
        <stp>2019-12-31</stp>
        <stp>1</stp>
        <stp>10000</stp>
        <tr r="S16" s="1"/>
      </tp>
      <tp>
        <v>24835.294485999999</v>
        <stp/>
        <stp>EM_S_STM07_IS</stp>
        <stp>4</stp>
        <stp>002557.SZ</stp>
        <stp>13</stp>
        <stp>2019-12-31</stp>
        <stp>1</stp>
        <stp>10000</stp>
        <tr r="Q57" s="1"/>
      </tp>
      <tp>
        <v>66600.072845999995</v>
        <stp/>
        <stp>EM_S_STM07_IS</stp>
        <stp>4</stp>
        <stp>002557.SZ</stp>
        <stp>12</stp>
        <stp>2019-12-31</stp>
        <stp>1</stp>
        <stp>10000</stp>
        <tr r="P57" s="1"/>
      </tp>
      <tp>
        <v>-1578.743264</v>
        <stp/>
        <stp>EM_S_STM07_IS</stp>
        <stp>4</stp>
        <stp>002557.SZ</stp>
        <stp>14</stp>
        <stp>2019-12-31</stp>
        <stp>1</stp>
        <stp>10000</stp>
        <tr r="R57" s="1"/>
      </tp>
      <tp>
        <v>483725.22944299999</v>
        <stp/>
        <stp>EM_S_STM07_IS</stp>
        <stp>4</stp>
        <stp>002557.SZ</stp>
        <stp>83</stp>
        <stp>2019-12-31</stp>
        <stp>1</stp>
        <stp>10000</stp>
        <tr r="S57" s="1"/>
      </tp>
      <tp>
        <v>3529.0702000000001</v>
        <stp/>
        <stp>EM_S_STM07_IS</stp>
        <stp>4</stp>
        <stp>200869.SZ</stp>
        <stp>14</stp>
        <stp>2019-12-31</stp>
        <stp>1</stp>
        <stp>10000</stp>
        <tr r="R26" s="1"/>
      </tp>
      <tp>
        <v>105323.20239999999</v>
        <stp/>
        <stp>EM_S_STM07_IS</stp>
        <stp>4</stp>
        <stp>200869.SZ</stp>
        <stp>12</stp>
        <stp>2019-12-31</stp>
        <stp>1</stp>
        <stp>10000</stp>
        <tr r="P26" s="1"/>
      </tp>
      <tp>
        <v>31190.4656</v>
        <stp/>
        <stp>EM_S_STM07_IS</stp>
        <stp>4</stp>
        <stp>200869.SZ</stp>
        <stp>13</stp>
        <stp>2019-12-31</stp>
        <stp>1</stp>
        <stp>10000</stp>
        <tr r="Q26" s="1"/>
      </tp>
      <tp>
        <v>503101.14889999997</v>
        <stp/>
        <stp>EM_S_STM07_IS</stp>
        <stp>4</stp>
        <stp>200869.SZ</stp>
        <stp>83</stp>
        <stp>2019-12-31</stp>
        <stp>1</stp>
        <stp>10000</stp>
        <tr r="S26" s="1"/>
      </tp>
      <tp>
        <v>-2188.2135480000002</v>
        <stp/>
        <stp>EM_S_STM07_IS</stp>
        <stp>4</stp>
        <stp>000848.SZ</stp>
        <stp>14</stp>
        <stp>2019-12-31</stp>
        <stp>1</stp>
        <stp>10000</stp>
        <tr r="R42" s="1"/>
      </tp>
      <tp>
        <v>-108501.076365</v>
        <stp/>
        <stp>EM_S_STM07_IS</stp>
        <stp>4</stp>
        <stp>000858.SZ</stp>
        <stp>14</stp>
        <stp>2018-12-31</stp>
        <stp>1</stp>
        <stp>10000</stp>
        <tr r="H16" s="1"/>
      </tp>
      <tp>
        <v>47849.752840000001</v>
        <stp/>
        <stp>EM_S_STM07_IS</stp>
        <stp>4</stp>
        <stp>000848.SZ</stp>
        <stp>12</stp>
        <stp>2019-12-31</stp>
        <stp>1</stp>
        <stp>10000</stp>
        <tr r="P42" s="1"/>
      </tp>
      <tp>
        <v>377843.367501</v>
        <stp/>
        <stp>EM_S_STM07_IS</stp>
        <stp>4</stp>
        <stp>000858.SZ</stp>
        <stp>12</stp>
        <stp>2018-12-31</stp>
        <stp>1</stp>
        <stp>10000</stp>
        <tr r="F16" s="1"/>
      </tp>
      <tp>
        <v>6436.0823149999997</v>
        <stp/>
        <stp>EM_S_STM07_IS</stp>
        <stp>4</stp>
        <stp>000848.SZ</stp>
        <stp>13</stp>
        <stp>2019-12-31</stp>
        <stp>1</stp>
        <stp>10000</stp>
        <tr r="Q42" s="1"/>
      </tp>
      <tp>
        <v>234049.870544</v>
        <stp/>
        <stp>EM_S_STM07_IS</stp>
        <stp>4</stp>
        <stp>000858.SZ</stp>
        <stp>13</stp>
        <stp>2018-12-31</stp>
        <stp>1</stp>
        <stp>10000</stp>
        <tr r="G16" s="1"/>
      </tp>
      <tp>
        <v>225539.40589699999</v>
        <stp/>
        <stp>EM_S_STM07_IS</stp>
        <stp>4</stp>
        <stp>000848.SZ</stp>
        <stp>83</stp>
        <stp>2019-12-31</stp>
        <stp>1</stp>
        <stp>10000</stp>
        <tr r="S42" s="1"/>
      </tp>
      <tp>
        <v>4003018.9599870001</v>
        <stp/>
        <stp>EM_S_STM07_IS</stp>
        <stp>4</stp>
        <stp>000858.SZ</stp>
        <stp>83</stp>
        <stp>2018-12-31</stp>
        <stp>1</stp>
        <stp>10000</stp>
        <tr r="I16" s="1"/>
      </tp>
      <tp>
        <v>21607.813929</v>
        <stp/>
        <stp>EM_S_STM07_IS</stp>
        <stp>4</stp>
        <stp>002557.SZ</stp>
        <stp>13</stp>
        <stp>2018-12-31</stp>
        <stp>1</stp>
        <stp>10000</stp>
        <tr r="G57" s="1"/>
      </tp>
      <tp>
        <v>56996.253651999999</v>
        <stp/>
        <stp>EM_S_STM07_IS</stp>
        <stp>4</stp>
        <stp>002557.SZ</stp>
        <stp>12</stp>
        <stp>2018-12-31</stp>
        <stp>1</stp>
        <stp>10000</stp>
        <tr r="F57" s="1"/>
      </tp>
      <tp>
        <v>-560.25174000000004</v>
        <stp/>
        <stp>EM_S_STM07_IS</stp>
        <stp>4</stp>
        <stp>002557.SZ</stp>
        <stp>14</stp>
        <stp>2018-12-31</stp>
        <stp>1</stp>
        <stp>10000</stp>
        <tr r="H57" s="1"/>
      </tp>
      <tp>
        <v>419704.55591400003</v>
        <stp/>
        <stp>EM_S_STM07_IS</stp>
        <stp>4</stp>
        <stp>002557.SZ</stp>
        <stp>83</stp>
        <stp>2018-12-31</stp>
        <stp>1</stp>
        <stp>10000</stp>
        <tr r="I57" s="1"/>
      </tp>
      <tp>
        <v>3594.5302000000001</v>
        <stp/>
        <stp>EM_S_STM07_IS</stp>
        <stp>4</stp>
        <stp>000869.SZ</stp>
        <stp>14</stp>
        <stp>2018-12-31</stp>
        <stp>1</stp>
        <stp>10000</stp>
        <tr r="H23" s="1"/>
      </tp>
      <tp>
        <v>127459.9146</v>
        <stp/>
        <stp>EM_S_STM07_IS</stp>
        <stp>4</stp>
        <stp>000869.SZ</stp>
        <stp>12</stp>
        <stp>2018-12-31</stp>
        <stp>1</stp>
        <stp>10000</stp>
        <tr r="F23" s="1"/>
      </tp>
      <tp>
        <v>34358.0651</v>
        <stp/>
        <stp>EM_S_STM07_IS</stp>
        <stp>4</stp>
        <stp>000869.SZ</stp>
        <stp>13</stp>
        <stp>2018-12-31</stp>
        <stp>1</stp>
        <stp>10000</stp>
        <tr r="G23" s="1"/>
      </tp>
      <tp>
        <v>514224.47399999999</v>
        <stp/>
        <stp>EM_S_STM07_IS</stp>
        <stp>4</stp>
        <stp>000869.SZ</stp>
        <stp>83</stp>
        <stp>2018-12-31</stp>
        <stp>1</stp>
        <stp>10000</stp>
        <tr r="I23" s="1"/>
      </tp>
      <tp>
        <v>72244.897280000005</v>
        <stp/>
        <stp>EM_S_STM07_IS</stp>
        <stp>4</stp>
        <stp>000568.SZ</stp>
        <stp>13</stp>
        <stp>2018-12-31</stp>
        <stp>1</stp>
        <stp>10000</stp>
        <tr r="G13" s="1"/>
      </tp>
      <tp>
        <v>339272.14323300001</v>
        <stp/>
        <stp>EM_S_STM07_IS</stp>
        <stp>4</stp>
        <stp>000568.SZ</stp>
        <stp>12</stp>
        <stp>2018-12-31</stp>
        <stp>1</stp>
        <stp>10000</stp>
        <tr r="F13" s="1"/>
      </tp>
      <tp>
        <v>-21506.648279000001</v>
        <stp/>
        <stp>EM_S_STM07_IS</stp>
        <stp>4</stp>
        <stp>000568.SZ</stp>
        <stp>14</stp>
        <stp>2018-12-31</stp>
        <stp>1</stp>
        <stp>10000</stp>
        <tr r="H13" s="1"/>
      </tp>
      <tp>
        <v>1305546.5761549999</v>
        <stp/>
        <stp>EM_S_STM07_IS</stp>
        <stp>4</stp>
        <stp>000568.SZ</stp>
        <stp>83</stp>
        <stp>2018-12-31</stp>
        <stp>1</stp>
        <stp>10000</stp>
        <tr r="I13" s="1"/>
      </tp>
      <tp>
        <v>43405.483877999999</v>
        <stp/>
        <stp>EM_S_STM07_IS</stp>
        <stp>4</stp>
        <stp>000876.SZ</stp>
        <stp>14</stp>
        <stp>2019-12-31</stp>
        <stp>1</stp>
        <stp>10000</stp>
        <tr r="R50" s="1"/>
      </tp>
      <tp>
        <v>181349.12002599999</v>
        <stp/>
        <stp>EM_S_STM07_IS</stp>
        <stp>4</stp>
        <stp>000876.SZ</stp>
        <stp>12</stp>
        <stp>2019-12-31</stp>
        <stp>1</stp>
        <stp>10000</stp>
        <tr r="P50" s="1"/>
      </tp>
      <tp>
        <v>270209.83533999999</v>
        <stp/>
        <stp>EM_S_STM07_IS</stp>
        <stp>4</stp>
        <stp>000876.SZ</stp>
        <stp>13</stp>
        <stp>2019-12-31</stp>
        <stp>1</stp>
        <stp>10000</stp>
        <tr r="Q50" s="1"/>
      </tp>
      <tp>
        <v>8205053.948667</v>
        <stp/>
        <stp>EM_S_STM07_IS</stp>
        <stp>4</stp>
        <stp>000876.SZ</stp>
        <stp>83</stp>
        <stp>2019-12-31</stp>
        <stp>1</stp>
        <stp>10000</stp>
        <tr r="S50" s="1"/>
      </tp>
      <tp>
        <v>3529.0702000000001</v>
        <stp/>
        <stp>EM_S_STM07_IS</stp>
        <stp>4</stp>
        <stp>000869.SZ</stp>
        <stp>14</stp>
        <stp>2019-12-31</stp>
        <stp>1</stp>
        <stp>10000</stp>
        <tr r="R23" s="1"/>
      </tp>
      <tp>
        <v>105323.20239999999</v>
        <stp/>
        <stp>EM_S_STM07_IS</stp>
        <stp>4</stp>
        <stp>000869.SZ</stp>
        <stp>12</stp>
        <stp>2019-12-31</stp>
        <stp>1</stp>
        <stp>10000</stp>
        <tr r="P23" s="1"/>
      </tp>
      <tp>
        <v>31190.4656</v>
        <stp/>
        <stp>EM_S_STM07_IS</stp>
        <stp>4</stp>
        <stp>000869.SZ</stp>
        <stp>13</stp>
        <stp>2019-12-31</stp>
        <stp>1</stp>
        <stp>10000</stp>
        <tr r="Q23" s="1"/>
      </tp>
      <tp>
        <v>503101.14889999997</v>
        <stp/>
        <stp>EM_S_STM07_IS</stp>
        <stp>4</stp>
        <stp>000869.SZ</stp>
        <stp>83</stp>
        <stp>2019-12-31</stp>
        <stp>1</stp>
        <stp>10000</stp>
        <tr r="S23" s="1"/>
      </tp>
      <tp>
        <v>82894.502492</v>
        <stp/>
        <stp>EM_S_STM07_IS</stp>
        <stp>4</stp>
        <stp>000568.SZ</stp>
        <stp>13</stp>
        <stp>2019-12-31</stp>
        <stp>1</stp>
        <stp>10000</stp>
        <tr r="Q13" s="1"/>
      </tp>
      <tp>
        <v>418610.21535900002</v>
        <stp/>
        <stp>EM_S_STM07_IS</stp>
        <stp>4</stp>
        <stp>000568.SZ</stp>
        <stp>12</stp>
        <stp>2019-12-31</stp>
        <stp>1</stp>
        <stp>10000</stp>
        <tr r="P13" s="1"/>
      </tp>
      <tp>
        <v>-20508.449369000002</v>
        <stp/>
        <stp>EM_S_STM07_IS</stp>
        <stp>4</stp>
        <stp>000568.SZ</stp>
        <stp>14</stp>
        <stp>2019-12-31</stp>
        <stp>1</stp>
        <stp>10000</stp>
        <tr r="R13" s="1"/>
      </tp>
      <tp>
        <v>1581693.427286</v>
        <stp/>
        <stp>EM_S_STM07_IS</stp>
        <stp>4</stp>
        <stp>000568.SZ</stp>
        <stp>83</stp>
        <stp>2019-12-31</stp>
        <stp>1</stp>
        <stp>10000</stp>
        <tr r="S13" s="1"/>
      </tp>
      <tp>
        <v>34126.139965000002</v>
        <stp/>
        <stp>EM_S_STM07_IS</stp>
        <stp>4</stp>
        <stp>000876.SZ</stp>
        <stp>14</stp>
        <stp>2018-12-31</stp>
        <stp>1</stp>
        <stp>10000</stp>
        <tr r="H50" s="1"/>
      </tp>
      <tp>
        <v>164972.801389</v>
        <stp/>
        <stp>EM_S_STM07_IS</stp>
        <stp>4</stp>
        <stp>000876.SZ</stp>
        <stp>12</stp>
        <stp>2018-12-31</stp>
        <stp>1</stp>
        <stp>10000</stp>
        <tr r="F50" s="1"/>
      </tp>
      <tp>
        <v>205164.74238899999</v>
        <stp/>
        <stp>EM_S_STM07_IS</stp>
        <stp>4</stp>
        <stp>000876.SZ</stp>
        <stp>13</stp>
        <stp>2018-12-31</stp>
        <stp>1</stp>
        <stp>10000</stp>
        <tr r="G50" s="1"/>
      </tp>
      <tp>
        <v>6906322.5293920003</v>
        <stp/>
        <stp>EM_S_STM07_IS</stp>
        <stp>4</stp>
        <stp>000876.SZ</stp>
        <stp>83</stp>
        <stp>2018-12-31</stp>
        <stp>1</stp>
        <stp>10000</stp>
        <tr r="I50" s="1"/>
      </tp>
      <tp>
        <v>4235.2103239999997</v>
        <stp/>
        <stp>EM_S_STM07_IS</stp>
        <stp>4</stp>
        <stp>300138.SZ</stp>
        <stp>14</stp>
        <stp>2018-12-31</stp>
        <stp>1</stp>
        <stp>10000</stp>
        <tr r="H15" s="1"/>
      </tp>
      <tp>
        <v>10666.5209</v>
        <stp/>
        <stp>EM_S_STM07_IS</stp>
        <stp>4</stp>
        <stp>300138.SZ</stp>
        <stp>13</stp>
        <stp>2018-12-31</stp>
        <stp>1</stp>
        <stp>10000</stp>
        <tr r="G15" s="1"/>
      </tp>
      <tp>
        <v>11237.002267</v>
        <stp/>
        <stp>EM_S_STM07_IS</stp>
        <stp>4</stp>
        <stp>300138.SZ</stp>
        <stp>12</stp>
        <stp>2018-12-31</stp>
        <stp>1</stp>
        <stp>10000</stp>
        <tr r="F15" s="1"/>
      </tp>
      <tp>
        <v>306344.05753500003</v>
        <stp/>
        <stp>EM_S_STM07_IS</stp>
        <stp>4</stp>
        <stp>300138.SZ</stp>
        <stp>83</stp>
        <stp>2018-12-31</stp>
        <stp>1</stp>
        <stp>10000</stp>
        <tr r="I15" s="1"/>
      </tp>
      <tp>
        <v>5887.870355</v>
        <stp/>
        <stp>EM_S_STM07_IS</stp>
        <stp>4</stp>
        <stp>002507.SZ</stp>
        <stp>13</stp>
        <stp>2018-12-31</stp>
        <stp>1</stp>
        <stp>10000</stp>
        <tr r="G58" s="1"/>
      </tp>
      <tp>
        <v>28059.411554999999</v>
        <stp/>
        <stp>EM_S_STM07_IS</stp>
        <stp>4</stp>
        <stp>002507.SZ</stp>
        <stp>12</stp>
        <stp>2018-12-31</stp>
        <stp>1</stp>
        <stp>10000</stp>
        <tr r="F58" s="1"/>
      </tp>
      <tp>
        <v>-343.437682</v>
        <stp/>
        <stp>EM_S_STM07_IS</stp>
        <stp>4</stp>
        <stp>002507.SZ</stp>
        <stp>14</stp>
        <stp>2018-12-31</stp>
        <stp>1</stp>
        <stp>10000</stp>
        <tr r="H58" s="1"/>
      </tp>
      <tp>
        <v>191435.39291</v>
        <stp/>
        <stp>EM_S_STM07_IS</stp>
        <stp>4</stp>
        <stp>002507.SZ</stp>
        <stp>83</stp>
        <stp>2018-12-31</stp>
        <stp>1</stp>
        <stp>10000</stp>
        <tr r="I58" s="1"/>
      </tp>
      <tp>
        <v>-6513.8636759999999</v>
        <stp/>
        <stp>EM_S_STM07_IS</stp>
        <stp>4</stp>
        <stp>002304.SZ</stp>
        <stp>14</stp>
        <stp>2018-12-31</stp>
        <stp>1</stp>
        <stp>10000</stp>
        <tr r="H33" s="1"/>
      </tp>
      <tp>
        <v>170426.51026099999</v>
        <stp/>
        <stp>EM_S_STM07_IS</stp>
        <stp>4</stp>
        <stp>002304.SZ</stp>
        <stp>13</stp>
        <stp>2018-12-31</stp>
        <stp>1</stp>
        <stp>10000</stp>
        <tr r="G33" s="1"/>
      </tp>
      <tp>
        <v>256140.16282200001</v>
        <stp/>
        <stp>EM_S_STM07_IS</stp>
        <stp>4</stp>
        <stp>002304.SZ</stp>
        <stp>12</stp>
        <stp>2018-12-31</stp>
        <stp>1</stp>
        <stp>10000</stp>
        <tr r="F33" s="1"/>
      </tp>
      <tp>
        <v>2415980.1994679999</v>
        <stp/>
        <stp>EM_S_STM07_IS</stp>
        <stp>4</stp>
        <stp>002304.SZ</stp>
        <stp>83</stp>
        <stp>2018-12-31</stp>
        <stp>1</stp>
        <stp>10000</stp>
        <tr r="I33" s="1"/>
      </tp>
      <tp>
        <v>29451.693735000001</v>
        <stp/>
        <stp>EM_S_STM07_IS</stp>
        <stp>4</stp>
        <stp>002511.SZ</stp>
        <stp>13</stp>
        <stp>2019-12-31</stp>
        <stp>1</stp>
        <stp>10000</stp>
        <tr r="Q41" s="1"/>
      </tp>
      <tp>
        <v>21194.988953</v>
        <stp/>
        <stp>EM_S_STM07_IS</stp>
        <stp>4</stp>
        <stp>002311.SZ</stp>
        <stp>14</stp>
        <stp>2019-12-31</stp>
        <stp>1</stp>
        <stp>10000</stp>
        <tr r="R51" s="1"/>
      </tp>
      <tp>
        <v>136955.384395</v>
        <stp/>
        <stp>EM_S_STM07_IS</stp>
        <stp>4</stp>
        <stp>002511.SZ</stp>
        <stp>12</stp>
        <stp>2019-12-31</stp>
        <stp>1</stp>
        <stp>10000</stp>
        <tr r="P41" s="1"/>
      </tp>
      <tp>
        <v>119074.61691500001</v>
        <stp/>
        <stp>EM_S_STM07_IS</stp>
        <stp>4</stp>
        <stp>002311.SZ</stp>
        <stp>13</stp>
        <stp>2019-12-31</stp>
        <stp>1</stp>
        <stp>10000</stp>
        <tr r="Q51" s="1"/>
      </tp>
      <tp>
        <v>156269.649951</v>
        <stp/>
        <stp>EM_S_STM07_IS</stp>
        <stp>4</stp>
        <stp>002311.SZ</stp>
        <stp>12</stp>
        <stp>2019-12-31</stp>
        <stp>1</stp>
        <stp>10000</stp>
        <tr r="P51" s="1"/>
      </tp>
      <tp>
        <v>2147.6411750000002</v>
        <stp/>
        <stp>EM_S_STM07_IS</stp>
        <stp>4</stp>
        <stp>002511.SZ</stp>
        <stp>14</stp>
        <stp>2019-12-31</stp>
        <stp>1</stp>
        <stp>10000</stp>
        <tr r="R41" s="1"/>
      </tp>
      <tp>
        <v>663491.435268</v>
        <stp/>
        <stp>EM_S_STM07_IS</stp>
        <stp>4</stp>
        <stp>002511.SZ</stp>
        <stp>83</stp>
        <stp>2019-12-31</stp>
        <stp>1</stp>
        <stp>10000</stp>
        <tr r="S41" s="1"/>
      </tp>
      <tp>
        <v>4761258.7464500004</v>
        <stp/>
        <stp>EM_S_STM07_IS</stp>
        <stp>4</stp>
        <stp>002311.SZ</stp>
        <stp>83</stp>
        <stp>2019-12-31</stp>
        <stp>1</stp>
        <stp>10000</stp>
        <tr r="S51" s="1"/>
      </tp>
      <tp>
        <v>7390.1581930000002</v>
        <stp/>
        <stp>EM_S_STM07_IS</stp>
        <stp>4</stp>
        <stp>002100.SZ</stp>
        <stp>14</stp>
        <stp>2018-12-31</stp>
        <stp>1</stp>
        <stp>10000</stp>
        <tr r="H4" s="1"/>
      </tp>
      <tp>
        <v>30218.102210000001</v>
        <stp/>
        <stp>EM_S_STM07_IS</stp>
        <stp>4</stp>
        <stp>002100.SZ</stp>
        <stp>13</stp>
        <stp>2018-12-31</stp>
        <stp>1</stp>
        <stp>10000</stp>
        <tr r="G4" s="1"/>
      </tp>
      <tp>
        <v>31293.602931000001</v>
        <stp/>
        <stp>EM_S_STM07_IS</stp>
        <stp>4</stp>
        <stp>002100.SZ</stp>
        <stp>12</stp>
        <stp>2018-12-31</stp>
        <stp>1</stp>
        <stp>10000</stp>
        <tr r="F4" s="1"/>
      </tp>
      <tp>
        <v>527303.235033</v>
        <stp/>
        <stp>EM_S_STM07_IS</stp>
        <stp>4</stp>
        <stp>002100.SZ</stp>
        <stp>83</stp>
        <stp>2018-12-31</stp>
        <stp>1</stp>
        <stp>10000</stp>
        <tr r="I4" s="1"/>
      </tp>
      <tp>
        <v>5733.662268</v>
        <stp/>
        <stp>EM_S_STM07_IS</stp>
        <stp>4</stp>
        <stp>300138.SZ</stp>
        <stp>14</stp>
        <stp>2019-12-31</stp>
        <stp>1</stp>
        <stp>10000</stp>
        <tr r="R15" s="1"/>
      </tp>
      <tp>
        <v>12093.053527</v>
        <stp/>
        <stp>EM_S_STM07_IS</stp>
        <stp>4</stp>
        <stp>300138.SZ</stp>
        <stp>13</stp>
        <stp>2019-12-31</stp>
        <stp>1</stp>
        <stp>10000</stp>
        <tr r="Q15" s="1"/>
      </tp>
      <tp>
        <v>14852.215029000001</v>
        <stp/>
        <stp>EM_S_STM07_IS</stp>
        <stp>4</stp>
        <stp>300138.SZ</stp>
        <stp>12</stp>
        <stp>2019-12-31</stp>
        <stp>1</stp>
        <stp>10000</stp>
        <tr r="P15" s="1"/>
      </tp>
      <tp>
        <v>326523.28154300002</v>
        <stp/>
        <stp>EM_S_STM07_IS</stp>
        <stp>4</stp>
        <stp>300138.SZ</stp>
        <stp>83</stp>
        <stp>2019-12-31</stp>
        <stp>1</stp>
        <stp>10000</stp>
        <tr r="S15" s="1"/>
      </tp>
      <tp>
        <v>6304.1235800000004</v>
        <stp/>
        <stp>EM_S_STM07_IS</stp>
        <stp>4</stp>
        <stp>002507.SZ</stp>
        <stp>13</stp>
        <stp>2019-12-31</stp>
        <stp>1</stp>
        <stp>10000</stp>
        <tr r="Q58" s="1"/>
      </tp>
      <tp>
        <v>40693.266056</v>
        <stp/>
        <stp>EM_S_STM07_IS</stp>
        <stp>4</stp>
        <stp>002507.SZ</stp>
        <stp>12</stp>
        <stp>2019-12-31</stp>
        <stp>1</stp>
        <stp>10000</stp>
        <tr r="P58" s="1"/>
      </tp>
      <tp>
        <v>-510.235096</v>
        <stp/>
        <stp>EM_S_STM07_IS</stp>
        <stp>4</stp>
        <stp>002507.SZ</stp>
        <stp>14</stp>
        <stp>2019-12-31</stp>
        <stp>1</stp>
        <stp>10000</stp>
        <tr r="R58" s="1"/>
      </tp>
      <tp>
        <v>198959.31231199999</v>
        <stp/>
        <stp>EM_S_STM07_IS</stp>
        <stp>4</stp>
        <stp>002507.SZ</stp>
        <stp>83</stp>
        <stp>2019-12-31</stp>
        <stp>1</stp>
        <stp>10000</stp>
        <tr r="S58" s="1"/>
      </tp>
      <tp>
        <v>-7842.6551410000002</v>
        <stp/>
        <stp>EM_S_STM07_IS</stp>
        <stp>4</stp>
        <stp>002304.SZ</stp>
        <stp>14</stp>
        <stp>2019-12-31</stp>
        <stp>1</stp>
        <stp>10000</stp>
        <tr r="R33" s="1"/>
      </tp>
      <tp>
        <v>185649.1727</v>
        <stp/>
        <stp>EM_S_STM07_IS</stp>
        <stp>4</stp>
        <stp>002304.SZ</stp>
        <stp>13</stp>
        <stp>2019-12-31</stp>
        <stp>1</stp>
        <stp>10000</stp>
        <tr r="Q33" s="1"/>
      </tp>
      <tp>
        <v>269171.11705900001</v>
        <stp/>
        <stp>EM_S_STM07_IS</stp>
        <stp>4</stp>
        <stp>002304.SZ</stp>
        <stp>12</stp>
        <stp>2019-12-31</stp>
        <stp>1</stp>
        <stp>10000</stp>
        <tr r="P33" s="1"/>
      </tp>
      <tp>
        <v>2312647.688507</v>
        <stp/>
        <stp>EM_S_STM07_IS</stp>
        <stp>4</stp>
        <stp>002304.SZ</stp>
        <stp>83</stp>
        <stp>2019-12-31</stp>
        <stp>1</stp>
        <stp>10000</stp>
        <tr r="S33" s="1"/>
      </tp>
      <tp>
        <v>20213.245042999999</v>
        <stp/>
        <stp>EM_S_STM07_IS</stp>
        <stp>4</stp>
        <stp>002511.SZ</stp>
        <stp>13</stp>
        <stp>2018-12-31</stp>
        <stp>1</stp>
        <stp>10000</stp>
        <tr r="G41" s="1"/>
      </tp>
      <tp>
        <v>21905.233091999999</v>
        <stp/>
        <stp>EM_S_STM07_IS</stp>
        <stp>4</stp>
        <stp>002311.SZ</stp>
        <stp>14</stp>
        <stp>2018-12-31</stp>
        <stp>1</stp>
        <stp>10000</stp>
        <tr r="H51" s="1"/>
      </tp>
      <tp>
        <v>101301.42077500001</v>
        <stp/>
        <stp>EM_S_STM07_IS</stp>
        <stp>4</stp>
        <stp>002511.SZ</stp>
        <stp>12</stp>
        <stp>2018-12-31</stp>
        <stp>1</stp>
        <stp>10000</stp>
        <tr r="F41" s="1"/>
      </tp>
      <tp>
        <v>96711.255239999999</v>
        <stp/>
        <stp>EM_S_STM07_IS</stp>
        <stp>4</stp>
        <stp>002311.SZ</stp>
        <stp>13</stp>
        <stp>2018-12-31</stp>
        <stp>1</stp>
        <stp>10000</stp>
        <tr r="G51" s="1"/>
      </tp>
      <tp>
        <v>137792.64586799999</v>
        <stp/>
        <stp>EM_S_STM07_IS</stp>
        <stp>4</stp>
        <stp>002311.SZ</stp>
        <stp>12</stp>
        <stp>2018-12-31</stp>
        <stp>1</stp>
        <stp>10000</stp>
        <tr r="F51" s="1"/>
      </tp>
      <tp>
        <v>5584.3921520000004</v>
        <stp/>
        <stp>EM_S_STM07_IS</stp>
        <stp>4</stp>
        <stp>002511.SZ</stp>
        <stp>14</stp>
        <stp>2018-12-31</stp>
        <stp>1</stp>
        <stp>10000</stp>
        <tr r="H41" s="1"/>
      </tp>
      <tp>
        <v>567851.76232900005</v>
        <stp/>
        <stp>EM_S_STM07_IS</stp>
        <stp>4</stp>
        <stp>002511.SZ</stp>
        <stp>83</stp>
        <stp>2018-12-31</stp>
        <stp>1</stp>
        <stp>10000</stp>
        <tr r="I41" s="1"/>
      </tp>
      <tp>
        <v>4215662.8800109997</v>
        <stp/>
        <stp>EM_S_STM07_IS</stp>
        <stp>4</stp>
        <stp>002311.SZ</stp>
        <stp>83</stp>
        <stp>2018-12-31</stp>
        <stp>1</stp>
        <stp>10000</stp>
        <tr r="I51" s="1"/>
      </tp>
      <tp>
        <v>17461.101119999999</v>
        <stp/>
        <stp>EM_S_STM07_IS</stp>
        <stp>4</stp>
        <stp>002100.SZ</stp>
        <stp>14</stp>
        <stp>2019-12-31</stp>
        <stp>1</stp>
        <stp>10000</stp>
        <tr r="R4" s="1"/>
      </tp>
      <tp>
        <v>47767.397097000001</v>
        <stp/>
        <stp>EM_S_STM07_IS</stp>
        <stp>4</stp>
        <stp>002100.SZ</stp>
        <stp>13</stp>
        <stp>2019-12-31</stp>
        <stp>1</stp>
        <stp>10000</stp>
        <tr r="Q4" s="1"/>
      </tp>
      <tp>
        <v>54582.206115000001</v>
        <stp/>
        <stp>EM_S_STM07_IS</stp>
        <stp>4</stp>
        <stp>002100.SZ</stp>
        <stp>12</stp>
        <stp>2019-12-31</stp>
        <stp>1</stp>
        <stp>10000</stp>
        <tr r="P4" s="1"/>
      </tp>
      <tp>
        <v>747631.63920199999</v>
        <stp/>
        <stp>EM_S_STM07_IS</stp>
        <stp>4</stp>
        <stp>002100.SZ</stp>
        <stp>83</stp>
        <stp>2019-12-31</stp>
        <stp>1</stp>
        <stp>10000</stp>
        <tr r="S4" s="1"/>
      </tp>
      <tp>
        <v>14365.253698</v>
        <stp/>
        <stp>EM_S_STM07_IS</stp>
        <stp>4</stp>
        <stp>000529.SZ</stp>
        <stp>13</stp>
        <stp>2018-12-31</stp>
        <stp>1</stp>
        <stp>10000</stp>
        <tr r="G19" s="1"/>
      </tp>
      <tp>
        <v>20457.980466000001</v>
        <stp/>
        <stp>EM_S_STM07_IS</stp>
        <stp>4</stp>
        <stp>000529.SZ</stp>
        <stp>12</stp>
        <stp>2018-12-31</stp>
        <stp>1</stp>
        <stp>10000</stp>
        <tr r="F19" s="1"/>
      </tp>
      <tp>
        <v>-4151.5366379999996</v>
        <stp/>
        <stp>EM_S_STM07_IS</stp>
        <stp>4</stp>
        <stp>000529.SZ</stp>
        <stp>14</stp>
        <stp>2018-12-31</stp>
        <stp>1</stp>
        <stp>10000</stp>
        <tr r="H19" s="1"/>
      </tp>
      <tp>
        <v>249874.57918199999</v>
        <stp/>
        <stp>EM_S_STM07_IS</stp>
        <stp>4</stp>
        <stp>000529.SZ</stp>
        <stp>83</stp>
        <stp>2018-12-31</stp>
        <stp>1</stp>
        <stp>10000</stp>
        <tr r="I19" s="1"/>
      </tp>
      <tp>
        <v>39893.900943000001</v>
        <stp/>
        <stp>EM_S_STM07_IS</stp>
        <stp>4</stp>
        <stp>002727.SZ</stp>
        <stp>13</stp>
        <stp>2018-12-31</stp>
        <stp>1</stp>
        <stp>10000</stp>
        <tr r="G40" s="1"/>
      </tp>
      <tp>
        <v>245457.37557100001</v>
        <stp/>
        <stp>EM_S_STM07_IS</stp>
        <stp>4</stp>
        <stp>002727.SZ</stp>
        <stp>12</stp>
        <stp>2018-12-31</stp>
        <stp>1</stp>
        <stp>10000</stp>
        <tr r="F40" s="1"/>
      </tp>
      <tp>
        <v>4133.1907719999999</v>
        <stp/>
        <stp>EM_S_STM07_IS</stp>
        <stp>4</stp>
        <stp>002727.SZ</stp>
        <stp>14</stp>
        <stp>2018-12-31</stp>
        <stp>1</stp>
        <stp>10000</stp>
        <tr r="H40" s="1"/>
      </tp>
      <tp>
        <v>917626.96686399996</v>
        <stp/>
        <stp>EM_S_STM07_IS</stp>
        <stp>4</stp>
        <stp>002727.SZ</stp>
        <stp>83</stp>
        <stp>2018-12-31</stp>
        <stp>1</stp>
        <stp>10000</stp>
        <tr r="I40" s="1"/>
      </tp>
      <tp>
        <v>17924.922551</v>
        <stp/>
        <stp>EM_S_STM07_IS</stp>
        <stp>4</stp>
        <stp>002626.SZ</stp>
        <stp>12</stp>
        <stp>2018-12-31</stp>
        <stp>1</stp>
        <stp>10000</stp>
        <tr r="F18" s="1"/>
      </tp>
      <tp>
        <v>17385.355368</v>
        <stp/>
        <stp>EM_S_STM07_IS</stp>
        <stp>4</stp>
        <stp>002726.SZ</stp>
        <stp>13</stp>
        <stp>2018-12-31</stp>
        <stp>1</stp>
        <stp>10000</stp>
        <tr r="G22" s="1"/>
      </tp>
      <tp>
        <v>25881.787482</v>
        <stp/>
        <stp>EM_S_STM07_IS</stp>
        <stp>4</stp>
        <stp>002626.SZ</stp>
        <stp>13</stp>
        <stp>2018-12-31</stp>
        <stp>1</stp>
        <stp>10000</stp>
        <tr r="G18" s="1"/>
      </tp>
      <tp>
        <v>22975.090455000001</v>
        <stp/>
        <stp>EM_S_STM07_IS</stp>
        <stp>4</stp>
        <stp>002726.SZ</stp>
        <stp>12</stp>
        <stp>2018-12-31</stp>
        <stp>1</stp>
        <stp>10000</stp>
        <tr r="F22" s="1"/>
      </tp>
      <tp>
        <v>-1090.120514</v>
        <stp/>
        <stp>EM_S_STM07_IS</stp>
        <stp>4</stp>
        <stp>002626.SZ</stp>
        <stp>14</stp>
        <stp>2018-12-31</stp>
        <stp>1</stp>
        <stp>10000</stp>
        <tr r="H18" s="1"/>
      </tp>
      <tp>
        <v>-404.46115800000001</v>
        <stp/>
        <stp>EM_S_STM07_IS</stp>
        <stp>4</stp>
        <stp>002726.SZ</stp>
        <stp>14</stp>
        <stp>2018-12-31</stp>
        <stp>1</stp>
        <stp>10000</stp>
        <tr r="H22" s="1"/>
      </tp>
      <tp>
        <v>877846.08561099996</v>
        <stp/>
        <stp>EM_S_STM07_IS</stp>
        <stp>4</stp>
        <stp>002726.SZ</stp>
        <stp>83</stp>
        <stp>2018-12-31</stp>
        <stp>1</stp>
        <stp>10000</stp>
        <tr r="I22" s="1"/>
      </tp>
      <tp>
        <v>287262.27194300003</v>
        <stp/>
        <stp>EM_S_STM07_IS</stp>
        <stp>4</stp>
        <stp>002626.SZ</stp>
        <stp>83</stp>
        <stp>2018-12-31</stp>
        <stp>1</stp>
        <stp>10000</stp>
        <tr r="I18" s="1"/>
      </tp>
      <tp>
        <v>9844.483268</v>
        <stp/>
        <stp>EM_S_STM07_IS</stp>
        <stp>4</stp>
        <stp>300511.SZ</stp>
        <stp>13</stp>
        <stp>2018-12-31</stp>
        <stp>1</stp>
        <stp>10000</stp>
        <tr r="G3" s="1"/>
      </tp>
      <tp>
        <v>1865.254582</v>
        <stp/>
        <stp>EM_S_STM07_IS</stp>
        <stp>4</stp>
        <stp>300511.SZ</stp>
        <stp>12</stp>
        <stp>2018-12-31</stp>
        <stp>1</stp>
        <stp>10000</stp>
        <tr r="F3" s="1"/>
      </tp>
      <tp>
        <v>7481.1397870000001</v>
        <stp/>
        <stp>EM_S_STM07_IS</stp>
        <stp>4</stp>
        <stp>300511.SZ</stp>
        <stp>14</stp>
        <stp>2018-12-31</stp>
        <stp>1</stp>
        <stp>10000</stp>
        <tr r="H3" s="1"/>
      </tp>
      <tp>
        <v>184662.565623</v>
        <stp/>
        <stp>EM_S_STM07_IS</stp>
        <stp>4</stp>
        <stp>300511.SZ</stp>
        <stp>83</stp>
        <stp>2018-12-31</stp>
        <stp>1</stp>
        <stp>10000</stp>
        <tr r="I3" s="1"/>
      </tp>
      <tp>
        <v>20263.861937000001</v>
        <stp/>
        <stp>EM_S_STM07_IS</stp>
        <stp>4</stp>
        <stp>000529.SZ</stp>
        <stp>13</stp>
        <stp>2019-12-31</stp>
        <stp>1</stp>
        <stp>10000</stp>
        <tr r="Q19" s="1"/>
      </tp>
      <tp>
        <v>21184.137742999999</v>
        <stp/>
        <stp>EM_S_STM07_IS</stp>
        <stp>4</stp>
        <stp>000529.SZ</stp>
        <stp>12</stp>
        <stp>2019-12-31</stp>
        <stp>1</stp>
        <stp>10000</stp>
        <tr r="P19" s="1"/>
      </tp>
      <tp>
        <v>-3941.3561730000001</v>
        <stp/>
        <stp>EM_S_STM07_IS</stp>
        <stp>4</stp>
        <stp>000529.SZ</stp>
        <stp>14</stp>
        <stp>2019-12-31</stp>
        <stp>1</stp>
        <stp>10000</stp>
        <tr r="R19" s="1"/>
      </tp>
      <tp>
        <v>301928.49936399999</v>
        <stp/>
        <stp>EM_S_STM07_IS</stp>
        <stp>4</stp>
        <stp>000529.SZ</stp>
        <stp>83</stp>
        <stp>2019-12-31</stp>
        <stp>1</stp>
        <stp>10000</stp>
        <tr r="S19" s="1"/>
      </tp>
      <tp>
        <v>42847.462844000001</v>
        <stp/>
        <stp>EM_S_STM07_IS</stp>
        <stp>4</stp>
        <stp>002727.SZ</stp>
        <stp>13</stp>
        <stp>2019-12-31</stp>
        <stp>1</stp>
        <stp>10000</stp>
        <tr r="Q40" s="1"/>
      </tp>
      <tp>
        <v>283426.79291700001</v>
        <stp/>
        <stp>EM_S_STM07_IS</stp>
        <stp>4</stp>
        <stp>002727.SZ</stp>
        <stp>12</stp>
        <stp>2019-12-31</stp>
        <stp>1</stp>
        <stp>10000</stp>
        <tr r="P40" s="1"/>
      </tp>
      <tp>
        <v>2080.9130140000002</v>
        <stp/>
        <stp>EM_S_STM07_IS</stp>
        <stp>4</stp>
        <stp>002727.SZ</stp>
        <stp>14</stp>
        <stp>2019-12-31</stp>
        <stp>1</stp>
        <stp>10000</stp>
        <tr r="R40" s="1"/>
      </tp>
      <tp>
        <v>1047909.310569</v>
        <stp/>
        <stp>EM_S_STM07_IS</stp>
        <stp>4</stp>
        <stp>002727.SZ</stp>
        <stp>83</stp>
        <stp>2019-12-31</stp>
        <stp>1</stp>
        <stp>10000</stp>
        <tr r="S40" s="1"/>
      </tp>
      <tp>
        <v>27570.503343</v>
        <stp/>
        <stp>EM_S_STM07_IS</stp>
        <stp>4</stp>
        <stp>002626.SZ</stp>
        <stp>12</stp>
        <stp>2019-12-31</stp>
        <stp>1</stp>
        <stp>10000</stp>
        <tr r="P18" s="1"/>
      </tp>
      <tp>
        <v>21791.606693999998</v>
        <stp/>
        <stp>EM_S_STM07_IS</stp>
        <stp>4</stp>
        <stp>002726.SZ</stp>
        <stp>13</stp>
        <stp>2019-12-31</stp>
        <stp>1</stp>
        <stp>10000</stp>
        <tr r="Q22" s="1"/>
      </tp>
      <tp>
        <v>28223.797698999999</v>
        <stp/>
        <stp>EM_S_STM07_IS</stp>
        <stp>4</stp>
        <stp>002626.SZ</stp>
        <stp>13</stp>
        <stp>2019-12-31</stp>
        <stp>1</stp>
        <stp>10000</stp>
        <tr r="Q18" s="1"/>
      </tp>
      <tp>
        <v>33041.543196999999</v>
        <stp/>
        <stp>EM_S_STM07_IS</stp>
        <stp>4</stp>
        <stp>002726.SZ</stp>
        <stp>12</stp>
        <stp>2019-12-31</stp>
        <stp>1</stp>
        <stp>10000</stp>
        <tr r="P22" s="1"/>
      </tp>
      <tp>
        <v>5145.7395550000001</v>
        <stp/>
        <stp>EM_S_STM07_IS</stp>
        <stp>4</stp>
        <stp>002626.SZ</stp>
        <stp>14</stp>
        <stp>2019-12-31</stp>
        <stp>1</stp>
        <stp>10000</stp>
        <tr r="R18" s="1"/>
      </tp>
      <tp>
        <v>4957.1036940000004</v>
        <stp/>
        <stp>EM_S_STM07_IS</stp>
        <stp>4</stp>
        <stp>002726.SZ</stp>
        <stp>14</stp>
        <stp>2019-12-31</stp>
        <stp>1</stp>
        <stp>10000</stp>
        <tr r="R22" s="1"/>
      </tp>
      <tp>
        <v>1682236.2113630001</v>
        <stp/>
        <stp>EM_S_STM07_IS</stp>
        <stp>4</stp>
        <stp>002726.SZ</stp>
        <stp>83</stp>
        <stp>2019-12-31</stp>
        <stp>1</stp>
        <stp>10000</stp>
        <tr r="S22" s="1"/>
      </tp>
      <tp>
        <v>319178.49334500002</v>
        <stp/>
        <stp>EM_S_STM07_IS</stp>
        <stp>4</stp>
        <stp>002626.SZ</stp>
        <stp>83</stp>
        <stp>2019-12-31</stp>
        <stp>1</stp>
        <stp>10000</stp>
        <tr r="S18" s="1"/>
      </tp>
      <tp>
        <v>10541.717826</v>
        <stp/>
        <stp>EM_S_STM07_IS</stp>
        <stp>4</stp>
        <stp>300511.SZ</stp>
        <stp>13</stp>
        <stp>2019-12-31</stp>
        <stp>1</stp>
        <stp>10000</stp>
        <tr r="Q3" s="1"/>
      </tp>
      <tp>
        <v>2194.8290120000001</v>
        <stp/>
        <stp>EM_S_STM07_IS</stp>
        <stp>4</stp>
        <stp>300511.SZ</stp>
        <stp>12</stp>
        <stp>2019-12-31</stp>
        <stp>1</stp>
        <stp>10000</stp>
        <tr r="P3" s="1"/>
      </tp>
      <tp>
        <v>7433.1553400000003</v>
        <stp/>
        <stp>EM_S_STM07_IS</stp>
        <stp>4</stp>
        <stp>300511.SZ</stp>
        <stp>14</stp>
        <stp>2019-12-31</stp>
        <stp>1</stp>
        <stp>10000</stp>
        <tr r="R3" s="1"/>
      </tp>
      <tp>
        <v>196457.472312</v>
        <stp/>
        <stp>EM_S_STM07_IS</stp>
        <stp>4</stp>
        <stp>300511.SZ</stp>
        <stp>83</stp>
        <stp>2019-12-31</stp>
        <stp>1</stp>
        <stp>10000</stp>
        <tr r="S3" s="1"/>
      </tp>
      <tp>
        <v>17946.177926</v>
        <stp/>
        <stp>EM_S_STM07_IS</stp>
        <stp>4</stp>
        <stp>603589.SH</stp>
        <stp>13</stp>
        <stp>2018-12-31</stp>
        <stp>1</stp>
        <stp>10000</stp>
        <tr r="G27" s="1"/>
      </tp>
      <tp>
        <v>33626.837620999999</v>
        <stp/>
        <stp>EM_S_STM07_IS</stp>
        <stp>4</stp>
        <stp>603589.SH</stp>
        <stp>12</stp>
        <stp>2018-12-31</stp>
        <stp>1</stp>
        <stp>10000</stp>
        <tr r="F27" s="1"/>
      </tp>
      <tp>
        <v>-800.16431399999999</v>
        <stp/>
        <stp>EM_S_STM07_IS</stp>
        <stp>4</stp>
        <stp>603589.SH</stp>
        <stp>14</stp>
        <stp>2018-12-31</stp>
        <stp>1</stp>
        <stp>10000</stp>
        <tr r="H27" s="1"/>
      </tp>
      <tp>
        <v>426896.46616399998</v>
        <stp/>
        <stp>EM_S_STM07_IS</stp>
        <stp>4</stp>
        <stp>603589.SH</stp>
        <stp>83</stp>
        <stp>2018-12-31</stp>
        <stp>1</stp>
        <stp>10000</stp>
        <tr r="I27" s="1"/>
      </tp>
      <tp>
        <v>7842.9582780000001</v>
        <stp/>
        <stp>EM_S_STM07_IS</stp>
        <stp>4</stp>
        <stp>600298.SH</stp>
        <stp>14</stp>
        <stp>2019-12-31</stp>
        <stp>1</stp>
        <stp>10000</stp>
        <tr r="R29" s="1"/>
      </tp>
      <tp>
        <v>168801.52609500001</v>
        <stp/>
        <stp>EM_S_STM07_IS</stp>
        <stp>4</stp>
        <stp>600598.SH</stp>
        <stp>13</stp>
        <stp>2019-12-31</stp>
        <stp>1</stp>
        <stp>10000</stp>
        <tr r="Q30" s="1"/>
      </tp>
      <tp>
        <v>1456.052578</v>
        <stp/>
        <stp>EM_S_STM07_IS</stp>
        <stp>4</stp>
        <stp>600598.SH</stp>
        <stp>12</stp>
        <stp>2019-12-31</stp>
        <stp>1</stp>
        <stp>10000</stp>
        <tr r="P30" s="1"/>
      </tp>
      <tp>
        <v>88507.554564000005</v>
        <stp/>
        <stp>EM_S_STM07_IS</stp>
        <stp>4</stp>
        <stp>600298.SH</stp>
        <stp>12</stp>
        <stp>2019-12-31</stp>
        <stp>1</stp>
        <stp>10000</stp>
        <tr r="P29" s="1"/>
      </tp>
      <tp>
        <v>25569.829025999999</v>
        <stp/>
        <stp>EM_S_STM07_IS</stp>
        <stp>4</stp>
        <stp>600298.SH</stp>
        <stp>13</stp>
        <stp>2019-12-31</stp>
        <stp>1</stp>
        <stp>10000</stp>
        <tr r="Q29" s="1"/>
      </tp>
      <tp>
        <v>-862.01142400000003</v>
        <stp/>
        <stp>EM_S_STM07_IS</stp>
        <stp>4</stp>
        <stp>600598.SH</stp>
        <stp>14</stp>
        <stp>2019-12-31</stp>
        <stp>1</stp>
        <stp>10000</stp>
        <tr r="R30" s="1"/>
      </tp>
      <tp>
        <v>-15262.188770000001</v>
        <stp/>
        <stp>EM_S_STM07_IS</stp>
        <stp>4</stp>
        <stp>603288.SH</stp>
        <stp>14</stp>
        <stp>2018-12-31</stp>
        <stp>1</stp>
        <stp>10000</stp>
        <tr r="H59" s="1"/>
      </tp>
      <tp>
        <v>-908.56708000000003</v>
        <stp/>
        <stp>EM_S_STM07_IS</stp>
        <stp>4</stp>
        <stp>603198.SH</stp>
        <stp>14</stp>
        <stp>2019-12-31</stp>
        <stp>1</stp>
        <stp>10000</stp>
        <tr r="R32" s="1"/>
      </tp>
      <tp>
        <v>18764.230600999999</v>
        <stp/>
        <stp>EM_S_STM07_IS</stp>
        <stp>4</stp>
        <stp>603198.SH</stp>
        <stp>13</stp>
        <stp>2019-12-31</stp>
        <stp>1</stp>
        <stp>10000</stp>
        <tr r="Q32" s="1"/>
      </tp>
      <tp>
        <v>46323.58438</v>
        <stp/>
        <stp>EM_S_STM07_IS</stp>
        <stp>4</stp>
        <stp>603198.SH</stp>
        <stp>12</stp>
        <stp>2019-12-31</stp>
        <stp>1</stp>
        <stp>10000</stp>
        <tr r="P32" s="1"/>
      </tp>
      <tp>
        <v>223601.95832000001</v>
        <stp/>
        <stp>EM_S_STM07_IS</stp>
        <stp>4</stp>
        <stp>603288.SH</stp>
        <stp>12</stp>
        <stp>2018-12-31</stp>
        <stp>1</stp>
        <stp>10000</stp>
        <tr r="F59" s="1"/>
      </tp>
      <tp>
        <v>24555.385778</v>
        <stp/>
        <stp>EM_S_STM07_IS</stp>
        <stp>4</stp>
        <stp>603288.SH</stp>
        <stp>13</stp>
        <stp>2018-12-31</stp>
        <stp>1</stp>
        <stp>10000</stp>
        <tr r="G59" s="1"/>
      </tp>
      <tp>
        <v>311130.61395999999</v>
        <stp/>
        <stp>EM_S_STM07_IS</stp>
        <stp>4</stp>
        <stp>600598.SH</stp>
        <stp>83</stp>
        <stp>2019-12-31</stp>
        <stp>1</stp>
        <stp>10000</stp>
        <tr r="S30" s="1"/>
      </tp>
      <tp>
        <v>765275.45517099998</v>
        <stp/>
        <stp>EM_S_STM07_IS</stp>
        <stp>4</stp>
        <stp>600298.SH</stp>
        <stp>83</stp>
        <stp>2019-12-31</stp>
        <stp>1</stp>
        <stp>10000</stp>
        <tr r="S29" s="1"/>
      </tp>
      <tp>
        <v>377698.35646400001</v>
        <stp/>
        <stp>EM_S_STM07_IS</stp>
        <stp>4</stp>
        <stp>603198.SH</stp>
        <stp>83</stp>
        <stp>2019-12-31</stp>
        <stp>1</stp>
        <stp>10000</stp>
        <tr r="S32" s="1"/>
      </tp>
      <tp>
        <v>1703447.512723</v>
        <stp/>
        <stp>EM_S_STM07_IS</stp>
        <stp>4</stp>
        <stp>603288.SH</stp>
        <stp>83</stp>
        <stp>2018-12-31</stp>
        <stp>1</stp>
        <stp>10000</stp>
        <tr r="I59" s="1"/>
      </tp>
      <tp>
        <v>1815.499945</v>
        <stp/>
        <stp>EM_S_STM07_IS</stp>
        <stp>4</stp>
        <stp>600097.SH</stp>
        <stp>14</stp>
        <stp>2019-12-31</stp>
        <stp>1</stp>
        <stp>10000</stp>
        <tr r="R11" s="1"/>
      </tp>
      <tp>
        <v>-2248.42722</v>
        <stp/>
        <stp>EM_S_STM07_IS</stp>
        <stp>4</stp>
        <stp>600197.SH</stp>
        <stp>14</stp>
        <stp>2019-12-31</stp>
        <stp>1</stp>
        <stp>10000</stp>
        <tr r="R5" s="1"/>
      </tp>
      <tp>
        <v>50728.819325999997</v>
        <stp/>
        <stp>EM_S_STM07_IS</stp>
        <stp>4</stp>
        <stp>600097.SH</stp>
        <stp>12</stp>
        <stp>2019-12-31</stp>
        <stp>1</stp>
        <stp>10000</stp>
        <tr r="P11" s="1"/>
      </tp>
      <tp>
        <v>10664.663887999999</v>
        <stp/>
        <stp>EM_S_STM07_IS</stp>
        <stp>4</stp>
        <stp>600197.SH</stp>
        <stp>13</stp>
        <stp>2019-12-31</stp>
        <stp>1</stp>
        <stp>10000</stp>
        <tr r="Q5" s="1"/>
      </tp>
      <tp>
        <v>13011.331200000001</v>
        <stp/>
        <stp>EM_S_STM07_IS</stp>
        <stp>4</stp>
        <stp>600097.SH</stp>
        <stp>13</stp>
        <stp>2019-12-31</stp>
        <stp>1</stp>
        <stp>10000</stp>
        <tr r="Q11" s="1"/>
      </tp>
      <tp>
        <v>14096.215464999999</v>
        <stp/>
        <stp>EM_S_STM07_IS</stp>
        <stp>4</stp>
        <stp>600197.SH</stp>
        <stp>12</stp>
        <stp>2019-12-31</stp>
        <stp>1</stp>
        <stp>10000</stp>
        <tr r="P5" s="1"/>
      </tp>
      <tp>
        <v>-6027.1167990000004</v>
        <stp/>
        <stp>EM_S_STM07_IS</stp>
        <stp>4</stp>
        <stp>600887.SH</stp>
        <stp>14</stp>
        <stp>2018-12-31</stp>
        <stp>1</stp>
        <stp>10000</stp>
        <tr r="H24" s="1"/>
      </tp>
      <tp>
        <v>1977268.3750680001</v>
        <stp/>
        <stp>EM_S_STM07_IS</stp>
        <stp>4</stp>
        <stp>600887.SH</stp>
        <stp>12</stp>
        <stp>2018-12-31</stp>
        <stp>1</stp>
        <stp>10000</stp>
        <tr r="F24" s="1"/>
      </tp>
      <tp>
        <v>297973.54872199998</v>
        <stp/>
        <stp>EM_S_STM07_IS</stp>
        <stp>4</stp>
        <stp>600887.SH</stp>
        <stp>13</stp>
        <stp>2018-12-31</stp>
        <stp>1</stp>
        <stp>10000</stp>
        <tr r="G24" s="1"/>
      </tp>
      <tp>
        <v>230165.301091</v>
        <stp/>
        <stp>EM_S_STM07_IS</stp>
        <stp>4</stp>
        <stp>600197.SH</stp>
        <stp>83</stp>
        <stp>2019-12-31</stp>
        <stp>1</stp>
        <stp>10000</stp>
        <tr r="S5" s="1"/>
      </tp>
      <tp>
        <v>221209.48888700001</v>
        <stp/>
        <stp>EM_S_STM07_IS</stp>
        <stp>4</stp>
        <stp>600097.SH</stp>
        <stp>83</stp>
        <stp>2019-12-31</stp>
        <stp>1</stp>
        <stp>10000</stp>
        <tr r="S11" s="1"/>
      </tp>
      <tp>
        <v>7955327.7524490003</v>
        <stp/>
        <stp>EM_S_STM07_IS</stp>
        <stp>4</stp>
        <stp>600887.SH</stp>
        <stp>83</stp>
        <stp>2018-12-31</stp>
        <stp>1</stp>
        <stp>10000</stp>
        <tr r="I24" s="1"/>
      </tp>
      <tp>
        <v>-21.472258</v>
        <stp/>
        <stp>EM_S_STM07_IS</stp>
        <stp>4</stp>
        <stp>603886.SH</stp>
        <stp>14</stp>
        <stp>2018-12-31</stp>
        <stp>1</stp>
        <stp>10000</stp>
        <tr r="H39" s="1"/>
      </tp>
      <tp>
        <v>84952.768205999993</v>
        <stp/>
        <stp>EM_S_STM07_IS</stp>
        <stp>4</stp>
        <stp>603886.SH</stp>
        <stp>12</stp>
        <stp>2018-12-31</stp>
        <stp>1</stp>
        <stp>10000</stp>
        <tr r="F39" s="1"/>
      </tp>
      <tp>
        <v>11002.839771999999</v>
        <stp/>
        <stp>EM_S_STM07_IS</stp>
        <stp>4</stp>
        <stp>603886.SH</stp>
        <stp>13</stp>
        <stp>2018-12-31</stp>
        <stp>1</stp>
        <stp>10000</stp>
        <tr r="G39" s="1"/>
      </tp>
      <tp>
        <v>195821.58945599999</v>
        <stp/>
        <stp>EM_S_STM07_IS</stp>
        <stp>4</stp>
        <stp>603886.SH</stp>
        <stp>83</stp>
        <stp>2018-12-31</stp>
        <stp>1</stp>
        <stp>10000</stp>
        <tr r="I39" s="1"/>
      </tp>
      <tp>
        <v>4253.7092000000002</v>
        <stp/>
        <stp>EM_S_STM07_IS</stp>
        <stp>4</stp>
        <stp>603883.SH</stp>
        <stp>14</stp>
        <stp>2018-12-31</stp>
        <stp>1</stp>
        <stp>10000</stp>
        <tr r="H25" s="1"/>
      </tp>
      <tp>
        <v>215742.4014</v>
        <stp/>
        <stp>EM_S_STM07_IS</stp>
        <stp>4</stp>
        <stp>603883.SH</stp>
        <stp>12</stp>
        <stp>2018-12-31</stp>
        <stp>1</stp>
        <stp>10000</stp>
        <tr r="F25" s="1"/>
      </tp>
      <tp>
        <v>45133.316500000001</v>
        <stp/>
        <stp>EM_S_STM07_IS</stp>
        <stp>4</stp>
        <stp>603883.SH</stp>
        <stp>13</stp>
        <stp>2018-12-31</stp>
        <stp>1</stp>
        <stp>10000</stp>
        <tr r="G25" s="1"/>
      </tp>
      <tp>
        <v>947108.92879999999</v>
        <stp/>
        <stp>EM_S_STM07_IS</stp>
        <stp>4</stp>
        <stp>603883.SH</stp>
        <stp>83</stp>
        <stp>2018-12-31</stp>
        <stp>1</stp>
        <stp>10000</stp>
        <tr r="I25" s="1"/>
      </tp>
      <tp>
        <v>21911.943793999999</v>
        <stp/>
        <stp>EM_S_STM07_IS</stp>
        <stp>4</stp>
        <stp>603589.SH</stp>
        <stp>13</stp>
        <stp>2019-12-31</stp>
        <stp>1</stp>
        <stp>10000</stp>
        <tr r="Q27" s="1"/>
      </tp>
      <tp>
        <v>39585.927601000003</v>
        <stp/>
        <stp>EM_S_STM07_IS</stp>
        <stp>4</stp>
        <stp>603589.SH</stp>
        <stp>12</stp>
        <stp>2019-12-31</stp>
        <stp>1</stp>
        <stp>10000</stp>
        <tr r="P27" s="1"/>
      </tp>
      <tp>
        <v>-1331.917209</v>
        <stp/>
        <stp>EM_S_STM07_IS</stp>
        <stp>4</stp>
        <stp>603589.SH</stp>
        <stp>14</stp>
        <stp>2019-12-31</stp>
        <stp>1</stp>
        <stp>10000</stp>
        <tr r="R27" s="1"/>
      </tp>
      <tp>
        <v>467208.60116199998</v>
        <stp/>
        <stp>EM_S_STM07_IS</stp>
        <stp>4</stp>
        <stp>603589.SH</stp>
        <stp>83</stp>
        <stp>2019-12-31</stp>
        <stp>1</stp>
        <stp>10000</stp>
        <tr r="S27" s="1"/>
      </tp>
      <tp>
        <v>12910.120503</v>
        <stp/>
        <stp>EM_S_STM07_IS</stp>
        <stp>4</stp>
        <stp>600298.SH</stp>
        <stp>14</stp>
        <stp>2018-12-31</stp>
        <stp>1</stp>
        <stp>10000</stp>
        <tr r="H29" s="1"/>
      </tp>
      <tp>
        <v>166783.32399599999</v>
        <stp/>
        <stp>EM_S_STM07_IS</stp>
        <stp>4</stp>
        <stp>600598.SH</stp>
        <stp>13</stp>
        <stp>2018-12-31</stp>
        <stp>1</stp>
        <stp>10000</stp>
        <tr r="G30" s="1"/>
      </tp>
      <tp>
        <v>1763.899404</v>
        <stp/>
        <stp>EM_S_STM07_IS</stp>
        <stp>4</stp>
        <stp>600598.SH</stp>
        <stp>12</stp>
        <stp>2018-12-31</stp>
        <stp>1</stp>
        <stp>10000</stp>
        <tr r="F30" s="1"/>
      </tp>
      <tp>
        <v>75597.617490999997</v>
        <stp/>
        <stp>EM_S_STM07_IS</stp>
        <stp>4</stp>
        <stp>600298.SH</stp>
        <stp>12</stp>
        <stp>2018-12-31</stp>
        <stp>1</stp>
        <stp>10000</stp>
        <tr r="F29" s="1"/>
      </tp>
      <tp>
        <v>22820.469039</v>
        <stp/>
        <stp>EM_S_STM07_IS</stp>
        <stp>4</stp>
        <stp>600298.SH</stp>
        <stp>13</stp>
        <stp>2018-12-31</stp>
        <stp>1</stp>
        <stp>10000</stp>
        <tr r="G29" s="1"/>
      </tp>
      <tp>
        <v>28.385556999999999</v>
        <stp/>
        <stp>EM_S_STM07_IS</stp>
        <stp>4</stp>
        <stp>600598.SH</stp>
        <stp>14</stp>
        <stp>2018-12-31</stp>
        <stp>1</stp>
        <stp>10000</stp>
        <tr r="H30" s="1"/>
      </tp>
      <tp>
        <v>-29274.015904</v>
        <stp/>
        <stp>EM_S_STM07_IS</stp>
        <stp>4</stp>
        <stp>603288.SH</stp>
        <stp>14</stp>
        <stp>2019-12-31</stp>
        <stp>1</stp>
        <stp>10000</stp>
        <tr r="R59" s="1"/>
      </tp>
      <tp>
        <v>-919.63704800000005</v>
        <stp/>
        <stp>EM_S_STM07_IS</stp>
        <stp>4</stp>
        <stp>603198.SH</stp>
        <stp>14</stp>
        <stp>2018-12-31</stp>
        <stp>1</stp>
        <stp>10000</stp>
        <tr r="H32" s="1"/>
      </tp>
      <tp>
        <v>16335.291101000001</v>
        <stp/>
        <stp>EM_S_STM07_IS</stp>
        <stp>4</stp>
        <stp>603198.SH</stp>
        <stp>13</stp>
        <stp>2018-12-31</stp>
        <stp>1</stp>
        <stp>10000</stp>
        <tr r="G32" s="1"/>
      </tp>
      <tp>
        <v>45100.075056000001</v>
        <stp/>
        <stp>EM_S_STM07_IS</stp>
        <stp>4</stp>
        <stp>603198.SH</stp>
        <stp>12</stp>
        <stp>2018-12-31</stp>
        <stp>1</stp>
        <stp>10000</stp>
        <tr r="F32" s="1"/>
      </tp>
      <tp>
        <v>216281.92266800001</v>
        <stp/>
        <stp>EM_S_STM07_IS</stp>
        <stp>4</stp>
        <stp>603288.SH</stp>
        <stp>12</stp>
        <stp>2019-12-31</stp>
        <stp>1</stp>
        <stp>10000</stp>
        <tr r="P59" s="1"/>
      </tp>
      <tp>
        <v>28990.338614</v>
        <stp/>
        <stp>EM_S_STM07_IS</stp>
        <stp>4</stp>
        <stp>603288.SH</stp>
        <stp>13</stp>
        <stp>2019-12-31</stp>
        <stp>1</stp>
        <stp>10000</stp>
        <tr r="Q59" s="1"/>
      </tp>
      <tp>
        <v>326477.87812499999</v>
        <stp/>
        <stp>EM_S_STM07_IS</stp>
        <stp>4</stp>
        <stp>600598.SH</stp>
        <stp>83</stp>
        <stp>2018-12-31</stp>
        <stp>1</stp>
        <stp>10000</stp>
        <tr r="I30" s="1"/>
      </tp>
      <tp>
        <v>668560.06501899997</v>
        <stp/>
        <stp>EM_S_STM07_IS</stp>
        <stp>4</stp>
        <stp>600298.SH</stp>
        <stp>83</stp>
        <stp>2018-12-31</stp>
        <stp>1</stp>
        <stp>10000</stp>
        <tr r="I29" s="1"/>
      </tp>
      <tp>
        <v>348880.086297</v>
        <stp/>
        <stp>EM_S_STM07_IS</stp>
        <stp>4</stp>
        <stp>603198.SH</stp>
        <stp>83</stp>
        <stp>2018-12-31</stp>
        <stp>1</stp>
        <stp>10000</stp>
        <tr r="I32" s="1"/>
      </tp>
      <tp>
        <v>1979688.980007</v>
        <stp/>
        <stp>EM_S_STM07_IS</stp>
        <stp>4</stp>
        <stp>603288.SH</stp>
        <stp>83</stp>
        <stp>2019-12-31</stp>
        <stp>1</stp>
        <stp>10000</stp>
        <tr r="S59" s="1"/>
      </tp>
      <tp>
        <v>578.62712899999997</v>
        <stp/>
        <stp>EM_S_STM07_IS</stp>
        <stp>4</stp>
        <stp>600097.SH</stp>
        <stp>14</stp>
        <stp>2018-12-31</stp>
        <stp>1</stp>
        <stp>10000</stp>
        <tr r="H11" s="1"/>
      </tp>
      <tp>
        <v>-2087.5553890000001</v>
        <stp/>
        <stp>EM_S_STM07_IS</stp>
        <stp>4</stp>
        <stp>600197.SH</stp>
        <stp>14</stp>
        <stp>2018-12-31</stp>
        <stp>1</stp>
        <stp>10000</stp>
        <tr r="H5" s="1"/>
      </tp>
      <tp>
        <v>43356.005777999999</v>
        <stp/>
        <stp>EM_S_STM07_IS</stp>
        <stp>4</stp>
        <stp>600097.SH</stp>
        <stp>12</stp>
        <stp>2018-12-31</stp>
        <stp>1</stp>
        <stp>10000</stp>
        <tr r="F11" s="1"/>
      </tp>
      <tp>
        <v>11294.652996999999</v>
        <stp/>
        <stp>EM_S_STM07_IS</stp>
        <stp>4</stp>
        <stp>600197.SH</stp>
        <stp>13</stp>
        <stp>2018-12-31</stp>
        <stp>1</stp>
        <stp>10000</stp>
        <tr r="G5" s="1"/>
      </tp>
      <tp>
        <v>11232.272254</v>
        <stp/>
        <stp>EM_S_STM07_IS</stp>
        <stp>4</stp>
        <stp>600097.SH</stp>
        <stp>13</stp>
        <stp>2018-12-31</stp>
        <stp>1</stp>
        <stp>10000</stp>
        <tr r="G11" s="1"/>
      </tp>
      <tp>
        <v>10383.204006</v>
        <stp/>
        <stp>EM_S_STM07_IS</stp>
        <stp>4</stp>
        <stp>600197.SH</stp>
        <stp>12</stp>
        <stp>2018-12-31</stp>
        <stp>1</stp>
        <stp>10000</stp>
        <tr r="F5" s="1"/>
      </tp>
      <tp>
        <v>800.21227399999998</v>
        <stp/>
        <stp>EM_S_STM07_IS</stp>
        <stp>4</stp>
        <stp>600887.SH</stp>
        <stp>14</stp>
        <stp>2019-12-31</stp>
        <stp>1</stp>
        <stp>10000</stp>
        <tr r="R24" s="1"/>
      </tp>
      <tp>
        <v>2106965.74651</v>
        <stp/>
        <stp>EM_S_STM07_IS</stp>
        <stp>4</stp>
        <stp>600887.SH</stp>
        <stp>12</stp>
        <stp>2019-12-31</stp>
        <stp>1</stp>
        <stp>10000</stp>
        <tr r="P24" s="1"/>
      </tp>
      <tp>
        <v>428492.76667099999</v>
        <stp/>
        <stp>EM_S_STM07_IS</stp>
        <stp>4</stp>
        <stp>600887.SH</stp>
        <stp>13</stp>
        <stp>2019-12-31</stp>
        <stp>1</stp>
        <stp>10000</stp>
        <tr r="Q24" s="1"/>
      </tp>
      <tp>
        <v>212407.561881</v>
        <stp/>
        <stp>EM_S_STM07_IS</stp>
        <stp>4</stp>
        <stp>600197.SH</stp>
        <stp>83</stp>
        <stp>2018-12-31</stp>
        <stp>1</stp>
        <stp>10000</stp>
        <tr r="I5" s="1"/>
      </tp>
      <tp>
        <v>190997.61997299999</v>
        <stp/>
        <stp>EM_S_STM07_IS</stp>
        <stp>4</stp>
        <stp>600097.SH</stp>
        <stp>83</stp>
        <stp>2018-12-31</stp>
        <stp>1</stp>
        <stp>10000</stp>
        <tr r="I11" s="1"/>
      </tp>
      <tp>
        <v>9022307.5471269991</v>
        <stp/>
        <stp>EM_S_STM07_IS</stp>
        <stp>4</stp>
        <stp>600887.SH</stp>
        <stp>83</stp>
        <stp>2019-12-31</stp>
        <stp>1</stp>
        <stp>10000</stp>
        <tr r="S24" s="1"/>
      </tp>
      <tp>
        <v>-52.375405000000001</v>
        <stp/>
        <stp>EM_S_STM07_IS</stp>
        <stp>4</stp>
        <stp>603886.SH</stp>
        <stp>14</stp>
        <stp>2019-12-31</stp>
        <stp>1</stp>
        <stp>10000</stp>
        <tr r="R39" s="1"/>
      </tp>
      <tp>
        <v>94286.135546999998</v>
        <stp/>
        <stp>EM_S_STM07_IS</stp>
        <stp>4</stp>
        <stp>603886.SH</stp>
        <stp>12</stp>
        <stp>2019-12-31</stp>
        <stp>1</stp>
        <stp>10000</stp>
        <tr r="P39" s="1"/>
      </tp>
      <tp>
        <v>11118.736864</v>
        <stp/>
        <stp>EM_S_STM07_IS</stp>
        <stp>4</stp>
        <stp>603886.SH</stp>
        <stp>13</stp>
        <stp>2019-12-31</stp>
        <stp>1</stp>
        <stp>10000</stp>
        <tr r="Q39" s="1"/>
      </tp>
      <tp>
        <v>222266.80883600001</v>
        <stp/>
        <stp>EM_S_STM07_IS</stp>
        <stp>4</stp>
        <stp>603886.SH</stp>
        <stp>83</stp>
        <stp>2019-12-31</stp>
        <stp>1</stp>
        <stp>10000</stp>
        <tr r="S39" s="1"/>
      </tp>
      <tp>
        <v>6660.6876000000002</v>
        <stp/>
        <stp>EM_S_STM07_IS</stp>
        <stp>4</stp>
        <stp>603883.SH</stp>
        <stp>14</stp>
        <stp>2019-12-31</stp>
        <stp>1</stp>
        <stp>10000</stp>
        <tr r="R25" s="1"/>
      </tp>
      <tp>
        <v>251422.264</v>
        <stp/>
        <stp>EM_S_STM07_IS</stp>
        <stp>4</stp>
        <stp>603883.SH</stp>
        <stp>12</stp>
        <stp>2019-12-31</stp>
        <stp>1</stp>
        <stp>10000</stp>
        <tr r="P25" s="1"/>
      </tp>
      <tp>
        <v>55483.303800000002</v>
        <stp/>
        <stp>EM_S_STM07_IS</stp>
        <stp>4</stp>
        <stp>603883.SH</stp>
        <stp>13</stp>
        <stp>2019-12-31</stp>
        <stp>1</stp>
        <stp>10000</stp>
        <tr r="Q25" s="1"/>
      </tp>
      <tp>
        <v>1166317.6229000001</v>
        <stp/>
        <stp>EM_S_STM07_IS</stp>
        <stp>4</stp>
        <stp>603883.SH</stp>
        <stp>83</stp>
        <stp>2019-12-31</stp>
        <stp>1</stp>
        <stp>10000</stp>
        <tr r="S25" s="1"/>
      </tp>
      <tp>
        <v>19053.719286</v>
        <stp/>
        <stp>EM_S_STM07_IS</stp>
        <stp>4</stp>
        <stp>600419.SH</stp>
        <stp>12</stp>
        <stp>2019-12-31</stp>
        <stp>1</stp>
        <stp>10000</stp>
        <tr r="P10" s="1"/>
      </tp>
      <tp>
        <v>616798.28442200006</v>
        <stp/>
        <stp>EM_S_STM07_IS</stp>
        <stp>4</stp>
        <stp>600519.SH</stp>
        <stp>13</stp>
        <stp>2019-12-31</stp>
        <stp>1</stp>
        <stp>10000</stp>
        <tr r="Q35" s="1"/>
      </tp>
      <tp>
        <v>6367.1638309999998</v>
        <stp/>
        <stp>EM_S_STM07_IS</stp>
        <stp>4</stp>
        <stp>600419.SH</stp>
        <stp>13</stp>
        <stp>2019-12-31</stp>
        <stp>1</stp>
        <stp>10000</stp>
        <tr r="Q10" s="1"/>
      </tp>
      <tp>
        <v>327899.09822599997</v>
        <stp/>
        <stp>EM_S_STM07_IS</stp>
        <stp>4</stp>
        <stp>600519.SH</stp>
        <stp>12</stp>
        <stp>2019-12-31</stp>
        <stp>1</stp>
        <stp>10000</stp>
        <tr r="P35" s="1"/>
      </tp>
      <tp>
        <v>156.023278</v>
        <stp/>
        <stp>EM_S_STM07_IS</stp>
        <stp>4</stp>
        <stp>600419.SH</stp>
        <stp>14</stp>
        <stp>2019-12-31</stp>
        <stp>1</stp>
        <stp>10000</stp>
        <tr r="R10" s="1"/>
      </tp>
      <tp>
        <v>745.80156599999998</v>
        <stp/>
        <stp>EM_S_STM07_IS</stp>
        <stp>4</stp>
        <stp>600519.SH</stp>
        <stp>14</stp>
        <stp>2019-12-31</stp>
        <stp>1</stp>
        <stp>10000</stp>
        <tr r="R35" s="1"/>
      </tp>
      <tp>
        <v>-2734.4298560000002</v>
        <stp/>
        <stp>EM_S_STM07_IS</stp>
        <stp>4</stp>
        <stp>600809.SH</stp>
        <stp>14</stp>
        <stp>2018-12-31</stp>
        <stp>1</stp>
        <stp>10000</stp>
        <tr r="H12" s="1"/>
      </tp>
      <tp>
        <v>162698.25584900001</v>
        <stp/>
        <stp>EM_S_STM07_IS</stp>
        <stp>4</stp>
        <stp>600809.SH</stp>
        <stp>12</stp>
        <stp>2018-12-31</stp>
        <stp>1</stp>
        <stp>10000</stp>
        <tr r="F12" s="1"/>
      </tp>
      <tp>
        <v>62842.986470999997</v>
        <stp/>
        <stp>EM_S_STM07_IS</stp>
        <stp>4</stp>
        <stp>600809.SH</stp>
        <stp>13</stp>
        <stp>2018-12-31</stp>
        <stp>1</stp>
        <stp>10000</stp>
        <tr r="G12" s="1"/>
      </tp>
      <tp>
        <v>42064.675359000001</v>
        <stp/>
        <stp>EM_S_STM07_IS</stp>
        <stp>4</stp>
        <stp>603609.SH</stp>
        <stp>12</stp>
        <stp>2018-12-31</stp>
        <stp>1</stp>
        <stp>10000</stp>
        <tr r="F38" s="1"/>
      </tp>
      <tp>
        <v>22794.185818999998</v>
        <stp/>
        <stp>EM_S_STM07_IS</stp>
        <stp>4</stp>
        <stp>603609.SH</stp>
        <stp>13</stp>
        <stp>2018-12-31</stp>
        <stp>1</stp>
        <stp>10000</stp>
        <tr r="G38" s="1"/>
      </tp>
      <tp>
        <v>7490.093742</v>
        <stp/>
        <stp>EM_S_STM07_IS</stp>
        <stp>4</stp>
        <stp>603609.SH</stp>
        <stp>14</stp>
        <stp>2018-12-31</stp>
        <stp>1</stp>
        <stp>10000</stp>
        <tr r="H38" s="1"/>
      </tp>
      <tp>
        <v>-289.48483700000003</v>
        <stp/>
        <stp>EM_S_STM07_IS</stp>
        <stp>4</stp>
        <stp>603919.SH</stp>
        <stp>14</stp>
        <stp>2019-12-31</stp>
        <stp>1</stp>
        <stp>10000</stp>
        <tr r="R17" s="1"/>
      </tp>
      <tp>
        <v>14663.45385</v>
        <stp/>
        <stp>EM_S_STM07_IS</stp>
        <stp>4</stp>
        <stp>603919.SH</stp>
        <stp>13</stp>
        <stp>2019-12-31</stp>
        <stp>1</stp>
        <stp>10000</stp>
        <tr r="Q17" s="1"/>
      </tp>
      <tp>
        <v>24498.365566</v>
        <stp/>
        <stp>EM_S_STM07_IS</stp>
        <stp>4</stp>
        <stp>603919.SH</stp>
        <stp>12</stp>
        <stp>2019-12-31</stp>
        <stp>1</stp>
        <stp>10000</stp>
        <tr r="P17" s="1"/>
      </tp>
      <tp>
        <v>8885433.7488759998</v>
        <stp/>
        <stp>EM_S_STM07_IS</stp>
        <stp>4</stp>
        <stp>600519.SH</stp>
        <stp>83</stp>
        <stp>2019-12-31</stp>
        <stp>1</stp>
        <stp>10000</stp>
        <tr r="S35" s="1"/>
      </tp>
      <tp>
        <v>162659.27144700001</v>
        <stp/>
        <stp>EM_S_STM07_IS</stp>
        <stp>4</stp>
        <stp>600419.SH</stp>
        <stp>83</stp>
        <stp>2019-12-31</stp>
        <stp>1</stp>
        <stp>10000</stp>
        <tr r="S10" s="1"/>
      </tp>
      <tp>
        <v>938193.78743100003</v>
        <stp/>
        <stp>EM_S_STM07_IS</stp>
        <stp>4</stp>
        <stp>600809.SH</stp>
        <stp>83</stp>
        <stp>2018-12-31</stp>
        <stp>1</stp>
        <stp>10000</stp>
        <tr r="I12" s="1"/>
      </tp>
      <tp>
        <v>1575079.812067</v>
        <stp/>
        <stp>EM_S_STM07_IS</stp>
        <stp>4</stp>
        <stp>603609.SH</stp>
        <stp>83</stp>
        <stp>2018-12-31</stp>
        <stp>1</stp>
        <stp>10000</stp>
        <tr r="I38" s="1"/>
      </tp>
      <tp>
        <v>163439.804355</v>
        <stp/>
        <stp>EM_S_STM07_IS</stp>
        <stp>4</stp>
        <stp>603919.SH</stp>
        <stp>83</stp>
        <stp>2019-12-31</stp>
        <stp>1</stp>
        <stp>10000</stp>
        <tr r="S17" s="1"/>
      </tp>
      <tp>
        <v>30143.01802</v>
        <stp/>
        <stp>EM_S_STM07_IS</stp>
        <stp>4</stp>
        <stp>603708.SH</stp>
        <stp>13</stp>
        <stp>2018-12-31</stp>
        <stp>1</stp>
        <stp>10000</stp>
        <tr r="G52" s="1"/>
      </tp>
      <tp>
        <v>202922.76153399999</v>
        <stp/>
        <stp>EM_S_STM07_IS</stp>
        <stp>4</stp>
        <stp>603708.SH</stp>
        <stp>12</stp>
        <stp>2018-12-31</stp>
        <stp>1</stp>
        <stp>10000</stp>
        <tr r="F52" s="1"/>
      </tp>
      <tp>
        <v>-5941.0522549999996</v>
        <stp/>
        <stp>EM_S_STM07_IS</stp>
        <stp>4</stp>
        <stp>603708.SH</stp>
        <stp>14</stp>
        <stp>2018-12-31</stp>
        <stp>1</stp>
        <stp>10000</stp>
        <tr r="H52" s="1"/>
      </tp>
      <tp>
        <v>1273071.183005</v>
        <stp/>
        <stp>EM_S_STM07_IS</stp>
        <stp>4</stp>
        <stp>603708.SH</stp>
        <stp>83</stp>
        <stp>2018-12-31</stp>
        <stp>1</stp>
        <stp>10000</stp>
        <tr r="I52" s="1"/>
      </tp>
      <tp>
        <v>917.17959599999995</v>
        <stp/>
        <stp>EM_S_STM07_IS</stp>
        <stp>4</stp>
        <stp>600305.SH</stp>
        <stp>14</stp>
        <stp>2018-12-31</stp>
        <stp>1</stp>
        <stp>10000</stp>
        <tr r="H54" s="1"/>
      </tp>
      <tp>
        <v>11163.236112000001</v>
        <stp/>
        <stp>EM_S_STM07_IS</stp>
        <stp>4</stp>
        <stp>600305.SH</stp>
        <stp>13</stp>
        <stp>2018-12-31</stp>
        <stp>1</stp>
        <stp>10000</stp>
        <tr r="G54" s="1"/>
      </tp>
      <tp>
        <v>25231.586502999999</v>
        <stp/>
        <stp>EM_S_STM07_IS</stp>
        <stp>4</stp>
        <stp>600305.SH</stp>
        <stp>12</stp>
        <stp>2018-12-31</stp>
        <stp>1</stp>
        <stp>10000</stp>
        <tr r="F54" s="1"/>
      </tp>
      <tp>
        <v>169368.30974500001</v>
        <stp/>
        <stp>EM_S_STM07_IS</stp>
        <stp>4</stp>
        <stp>600305.SH</stp>
        <stp>83</stp>
        <stp>2018-12-31</stp>
        <stp>1</stp>
        <stp>10000</stp>
        <tr r="I54" s="1"/>
      </tp>
      <tp>
        <v>17473.016393000002</v>
        <stp/>
        <stp>EM_S_STM07_IS</stp>
        <stp>4</stp>
        <stp>600419.SH</stp>
        <stp>12</stp>
        <stp>2018-12-31</stp>
        <stp>1</stp>
        <stp>10000</stp>
        <tr r="F10" s="1"/>
      </tp>
      <tp>
        <v>532594.07622399996</v>
        <stp/>
        <stp>EM_S_STM07_IS</stp>
        <stp>4</stp>
        <stp>600519.SH</stp>
        <stp>13</stp>
        <stp>2018-12-31</stp>
        <stp>1</stp>
        <stp>10000</stp>
        <tr r="G35" s="1"/>
      </tp>
      <tp>
        <v>5403.1642410000004</v>
        <stp/>
        <stp>EM_S_STM07_IS</stp>
        <stp>4</stp>
        <stp>600419.SH</stp>
        <stp>13</stp>
        <stp>2018-12-31</stp>
        <stp>1</stp>
        <stp>10000</stp>
        <tr r="G10" s="1"/>
      </tp>
      <tp>
        <v>257207.68721599999</v>
        <stp/>
        <stp>EM_S_STM07_IS</stp>
        <stp>4</stp>
        <stp>600519.SH</stp>
        <stp>12</stp>
        <stp>2018-12-31</stp>
        <stp>1</stp>
        <stp>10000</stp>
        <tr r="F35" s="1"/>
      </tp>
      <tp>
        <v>-223.304427</v>
        <stp/>
        <stp>EM_S_STM07_IS</stp>
        <stp>4</stp>
        <stp>600419.SH</stp>
        <stp>14</stp>
        <stp>2018-12-31</stp>
        <stp>1</stp>
        <stp>10000</stp>
        <tr r="H10" s="1"/>
      </tp>
      <tp>
        <v>-352.120923</v>
        <stp/>
        <stp>EM_S_STM07_IS</stp>
        <stp>4</stp>
        <stp>600519.SH</stp>
        <stp>14</stp>
        <stp>2018-12-31</stp>
        <stp>1</stp>
        <stp>10000</stp>
        <tr r="H35" s="1"/>
      </tp>
      <tp>
        <v>-10269.344241000001</v>
        <stp/>
        <stp>EM_S_STM07_IS</stp>
        <stp>4</stp>
        <stp>600809.SH</stp>
        <stp>14</stp>
        <stp>2019-12-31</stp>
        <stp>1</stp>
        <stp>10000</stp>
        <tr r="R12" s="1"/>
      </tp>
      <tp>
        <v>258128.81855500001</v>
        <stp/>
        <stp>EM_S_STM07_IS</stp>
        <stp>4</stp>
        <stp>600809.SH</stp>
        <stp>12</stp>
        <stp>2019-12-31</stp>
        <stp>1</stp>
        <stp>10000</stp>
        <tr r="P12" s="1"/>
      </tp>
      <tp>
        <v>85540.261199</v>
        <stp/>
        <stp>EM_S_STM07_IS</stp>
        <stp>4</stp>
        <stp>600809.SH</stp>
        <stp>13</stp>
        <stp>2019-12-31</stp>
        <stp>1</stp>
        <stp>10000</stp>
        <tr r="Q12" s="1"/>
      </tp>
      <tp>
        <v>48721.752403999999</v>
        <stp/>
        <stp>EM_S_STM07_IS</stp>
        <stp>4</stp>
        <stp>603609.SH</stp>
        <stp>12</stp>
        <stp>2019-12-31</stp>
        <stp>1</stp>
        <stp>10000</stp>
        <tr r="P38" s="1"/>
      </tp>
      <tp>
        <v>27556.06913</v>
        <stp/>
        <stp>EM_S_STM07_IS</stp>
        <stp>4</stp>
        <stp>603609.SH</stp>
        <stp>13</stp>
        <stp>2019-12-31</stp>
        <stp>1</stp>
        <stp>10000</stp>
        <tr r="Q38" s="1"/>
      </tp>
      <tp>
        <v>7639.29673</v>
        <stp/>
        <stp>EM_S_STM07_IS</stp>
        <stp>4</stp>
        <stp>603609.SH</stp>
        <stp>14</stp>
        <stp>2019-12-31</stp>
        <stp>1</stp>
        <stp>10000</stp>
        <tr r="R38" s="1"/>
      </tp>
      <tp>
        <v>-57.177467</v>
        <stp/>
        <stp>EM_S_STM07_IS</stp>
        <stp>4</stp>
        <stp>603919.SH</stp>
        <stp>14</stp>
        <stp>2018-12-31</stp>
        <stp>1</stp>
        <stp>10000</stp>
        <tr r="H17" s="1"/>
      </tp>
      <tp>
        <v>12771.317978999999</v>
        <stp/>
        <stp>EM_S_STM07_IS</stp>
        <stp>4</stp>
        <stp>603919.SH</stp>
        <stp>13</stp>
        <stp>2018-12-31</stp>
        <stp>1</stp>
        <stp>10000</stp>
        <tr r="G17" s="1"/>
      </tp>
      <tp>
        <v>22938.107951000002</v>
        <stp/>
        <stp>EM_S_STM07_IS</stp>
        <stp>4</stp>
        <stp>603919.SH</stp>
        <stp>12</stp>
        <stp>2018-12-31</stp>
        <stp>1</stp>
        <stp>10000</stp>
        <tr r="F17" s="1"/>
      </tp>
      <tp>
        <v>7719938.411022</v>
        <stp/>
        <stp>EM_S_STM07_IS</stp>
        <stp>4</stp>
        <stp>600519.SH</stp>
        <stp>83</stp>
        <stp>2018-12-31</stp>
        <stp>1</stp>
        <stp>10000</stp>
        <tr r="I35" s="1"/>
      </tp>
      <tp>
        <v>146202.64017</v>
        <stp/>
        <stp>EM_S_STM07_IS</stp>
        <stp>4</stp>
        <stp>600419.SH</stp>
        <stp>83</stp>
        <stp>2018-12-31</stp>
        <stp>1</stp>
        <stp>10000</stp>
        <tr r="I10" s="1"/>
      </tp>
      <tp>
        <v>1188007.334211</v>
        <stp/>
        <stp>EM_S_STM07_IS</stp>
        <stp>4</stp>
        <stp>600809.SH</stp>
        <stp>83</stp>
        <stp>2019-12-31</stp>
        <stp>1</stp>
        <stp>10000</stp>
        <tr r="S12" s="1"/>
      </tp>
      <tp>
        <v>1779209.1973580001</v>
        <stp/>
        <stp>EM_S_STM07_IS</stp>
        <stp>4</stp>
        <stp>603609.SH</stp>
        <stp>83</stp>
        <stp>2019-12-31</stp>
        <stp>1</stp>
        <stp>10000</stp>
        <tr r="S38" s="1"/>
      </tp>
      <tp>
        <v>146241.26306500001</v>
        <stp/>
        <stp>EM_S_STM07_IS</stp>
        <stp>4</stp>
        <stp>603919.SH</stp>
        <stp>83</stp>
        <stp>2018-12-31</stp>
        <stp>1</stp>
        <stp>10000</stp>
        <tr r="I17" s="1"/>
      </tp>
      <tp>
        <v>31873.851049000001</v>
        <stp/>
        <stp>EM_S_STM07_IS</stp>
        <stp>4</stp>
        <stp>603708.SH</stp>
        <stp>13</stp>
        <stp>2019-12-31</stp>
        <stp>1</stp>
        <stp>10000</stp>
        <tr r="Q52" s="1"/>
      </tp>
      <tp>
        <v>240622.41764699999</v>
        <stp/>
        <stp>EM_S_STM07_IS</stp>
        <stp>4</stp>
        <stp>603708.SH</stp>
        <stp>12</stp>
        <stp>2019-12-31</stp>
        <stp>1</stp>
        <stp>10000</stp>
        <tr r="P52" s="1"/>
      </tp>
      <tp>
        <v>455.92835400000001</v>
        <stp/>
        <stp>EM_S_STM07_IS</stp>
        <stp>4</stp>
        <stp>603708.SH</stp>
        <stp>14</stp>
        <stp>2019-12-31</stp>
        <stp>1</stp>
        <stp>10000</stp>
        <tr r="R52" s="1"/>
      </tp>
      <tp>
        <v>1526375.786293</v>
        <stp/>
        <stp>EM_S_STM07_IS</stp>
        <stp>4</stp>
        <stp>603708.SH</stp>
        <stp>83</stp>
        <stp>2019-12-31</stp>
        <stp>1</stp>
        <stp>10000</stp>
        <tr r="S52" s="1"/>
      </tp>
      <tp>
        <v>537.14216099999999</v>
        <stp/>
        <stp>EM_S_STM07_IS</stp>
        <stp>4</stp>
        <stp>600305.SH</stp>
        <stp>14</stp>
        <stp>2019-12-31</stp>
        <stp>1</stp>
        <stp>10000</stp>
        <tr r="R54" s="1"/>
      </tp>
      <tp>
        <v>11584.901637000001</v>
        <stp/>
        <stp>EM_S_STM07_IS</stp>
        <stp>4</stp>
        <stp>600305.SH</stp>
        <stp>13</stp>
        <stp>2019-12-31</stp>
        <stp>1</stp>
        <stp>10000</stp>
        <tr r="Q54" s="1"/>
      </tp>
      <tp>
        <v>31657.669566</v>
        <stp/>
        <stp>EM_S_STM07_IS</stp>
        <stp>4</stp>
        <stp>600305.SH</stp>
        <stp>12</stp>
        <stp>2019-12-31</stp>
        <stp>1</stp>
        <stp>10000</stp>
        <tr r="P54" s="1"/>
      </tp>
      <tp>
        <v>183219.361114</v>
        <stp/>
        <stp>EM_S_STM07_IS</stp>
        <stp>4</stp>
        <stp>600305.SH</stp>
        <stp>83</stp>
        <stp>2019-12-31</stp>
        <stp>1</stp>
        <stp>10000</stp>
        <tr r="S54" s="1"/>
      </tp>
      <tp>
        <v>3847.491509</v>
        <stp/>
        <stp>EM_S_STM07_IS</stp>
        <stp>4</stp>
        <stp>603939.SH</stp>
        <stp>14</stp>
        <stp>2019-12-31</stp>
        <stp>1</stp>
        <stp>10000</stp>
        <tr r="R44" s="1"/>
      </tp>
      <tp>
        <v>43862.271207999998</v>
        <stp/>
        <stp>EM_S_STM07_IS</stp>
        <stp>4</stp>
        <stp>603939.SH</stp>
        <stp>13</stp>
        <stp>2019-12-31</stp>
        <stp>1</stp>
        <stp>10000</stp>
        <tr r="Q44" s="1"/>
      </tp>
      <tp>
        <v>268126.13681300002</v>
        <stp/>
        <stp>EM_S_STM07_IS</stp>
        <stp>4</stp>
        <stp>603939.SH</stp>
        <stp>12</stp>
        <stp>2019-12-31</stp>
        <stp>1</stp>
        <stp>10000</stp>
        <tr r="P44" s="1"/>
      </tp>
      <tp>
        <v>1027617.47349</v>
        <stp/>
        <stp>EM_S_STM07_IS</stp>
        <stp>4</stp>
        <stp>603939.SH</stp>
        <stp>83</stp>
        <stp>2019-12-31</stp>
        <stp>1</stp>
        <stp>10000</stp>
        <tr r="S44" s="1"/>
      </tp>
      <tp>
        <v>97527.049706999998</v>
        <stp/>
        <stp>EM_S_STM07_IS</stp>
        <stp>4</stp>
        <stp>600438.SH</stp>
        <stp>12</stp>
        <stp>2019-12-31</stp>
        <stp>1</stp>
        <stp>10000</stp>
        <tr r="P21" s="1"/>
      </tp>
      <tp>
        <v>151380.95996199999</v>
        <stp/>
        <stp>EM_S_STM07_IS</stp>
        <stp>4</stp>
        <stp>600438.SH</stp>
        <stp>13</stp>
        <stp>2019-12-31</stp>
        <stp>1</stp>
        <stp>10000</stp>
        <tr r="Q21" s="1"/>
      </tp>
      <tp>
        <v>70780.582399999999</v>
        <stp/>
        <stp>EM_S_STM07_IS</stp>
        <stp>4</stp>
        <stp>600438.SH</stp>
        <stp>14</stp>
        <stp>2019-12-31</stp>
        <stp>1</stp>
        <stp>10000</stp>
        <tr r="R21" s="1"/>
      </tp>
      <tp>
        <v>3755511.8255699999</v>
        <stp/>
        <stp>EM_S_STM07_IS</stp>
        <stp>4</stp>
        <stp>600438.SH</stp>
        <stp>83</stp>
        <stp>2019-12-31</stp>
        <stp>1</stp>
        <stp>10000</stp>
        <tr r="S21" s="1"/>
      </tp>
      <tp>
        <v>169.71526299999999</v>
        <stp/>
        <stp>EM_S_STM07_IS</stp>
        <stp>4</stp>
        <stp>603027.SH</stp>
        <stp>14</stp>
        <stp>2018-12-31</stp>
        <stp>1</stp>
        <stp>10000</stp>
        <tr r="H36" s="1"/>
      </tp>
      <tp>
        <v>21632.640243999998</v>
        <stp/>
        <stp>EM_S_STM07_IS</stp>
        <stp>4</stp>
        <stp>603027.SH</stp>
        <stp>12</stp>
        <stp>2018-12-31</stp>
        <stp>1</stp>
        <stp>10000</stp>
        <tr r="F36" s="1"/>
      </tp>
      <tp>
        <v>5221.1721010000001</v>
        <stp/>
        <stp>EM_S_STM07_IS</stp>
        <stp>4</stp>
        <stp>603027.SH</stp>
        <stp>13</stp>
        <stp>2018-12-31</stp>
        <stp>1</stp>
        <stp>10000</stp>
        <tr r="G36" s="1"/>
      </tp>
      <tp>
        <v>106544.579448</v>
        <stp/>
        <stp>EM_S_STM07_IS</stp>
        <stp>4</stp>
        <stp>603027.SH</stp>
        <stp>83</stp>
        <stp>2018-12-31</stp>
        <stp>1</stp>
        <stp>10000</stp>
        <tr r="I36" s="1"/>
      </tp>
      <tp>
        <v>245.38788299999999</v>
        <stp/>
        <stp>EM_S_STM07_IS</stp>
        <stp>4</stp>
        <stp>603336.SH</stp>
        <stp>14</stp>
        <stp>2019-12-31</stp>
        <stp>1</stp>
        <stp>10000</stp>
        <tr r="R34" s="1"/>
      </tp>
      <tp>
        <v>1751.979272</v>
        <stp/>
        <stp>EM_S_STM07_IS</stp>
        <stp>4</stp>
        <stp>603336.SH</stp>
        <stp>13</stp>
        <stp>2019-12-31</stp>
        <stp>1</stp>
        <stp>10000</stp>
        <tr r="Q34" s="1"/>
      </tp>
      <tp>
        <v>3082.6885109999998</v>
        <stp/>
        <stp>EM_S_STM07_IS</stp>
        <stp>4</stp>
        <stp>603336.SH</stp>
        <stp>12</stp>
        <stp>2019-12-31</stp>
        <stp>1</stp>
        <stp>10000</stp>
        <tr r="P34" s="1"/>
      </tp>
      <tp>
        <v>85195.811176999996</v>
        <stp/>
        <stp>EM_S_STM07_IS</stp>
        <stp>4</stp>
        <stp>603336.SH</stp>
        <stp>83</stp>
        <stp>2019-12-31</stp>
        <stp>1</stp>
        <stp>10000</stp>
        <tr r="S34" s="1"/>
      </tp>
      <tp>
        <v>6658.1986129999996</v>
        <stp/>
        <stp>EM_S_STM07_IS</stp>
        <stp>4</stp>
        <stp>600735.SH</stp>
        <stp>13</stp>
        <stp>2019-12-31</stp>
        <stp>1</stp>
        <stp>10000</stp>
        <tr r="Q2" s="1"/>
      </tp>
      <tp>
        <v>13441.858969999999</v>
        <stp/>
        <stp>EM_S_STM07_IS</stp>
        <stp>4</stp>
        <stp>600735.SH</stp>
        <stp>12</stp>
        <stp>2019-12-31</stp>
        <stp>1</stp>
        <stp>10000</stp>
        <tr r="P2" s="1"/>
      </tp>
      <tp>
        <v>-976.45348799999999</v>
        <stp/>
        <stp>EM_S_STM07_IS</stp>
        <stp>4</stp>
        <stp>600735.SH</stp>
        <stp>14</stp>
        <stp>2019-12-31</stp>
        <stp>1</stp>
        <stp>10000</stp>
        <tr r="R2" s="1"/>
      </tp>
      <tp>
        <v>141553.889823</v>
        <stp/>
        <stp>EM_S_STM07_IS</stp>
        <stp>4</stp>
        <stp>600735.SH</stp>
        <stp>83</stp>
        <stp>2019-12-31</stp>
        <stp>1</stp>
        <stp>10000</stp>
        <tr r="S2" s="1"/>
      </tp>
      <tp>
        <v>914.93714399999999</v>
        <stp/>
        <stp>EM_S_STM07_IS</stp>
        <stp>4</stp>
        <stp>600132.SH</stp>
        <stp>14</stp>
        <stp>2019-12-31</stp>
        <stp>1</stp>
        <stp>10000</stp>
        <tr r="R60" s="1"/>
      </tp>
      <tp>
        <v>16199.692761</v>
        <stp/>
        <stp>EM_S_STM07_IS</stp>
        <stp>4</stp>
        <stp>600132.SH</stp>
        <stp>13</stp>
        <stp>2019-12-31</stp>
        <stp>1</stp>
        <stp>10000</stp>
        <tr r="Q60" s="1"/>
      </tp>
      <tp>
        <v>49220.662398</v>
        <stp/>
        <stp>EM_S_STM07_IS</stp>
        <stp>4</stp>
        <stp>600132.SH</stp>
        <stp>12</stp>
        <stp>2019-12-31</stp>
        <stp>1</stp>
        <stp>10000</stp>
        <tr r="P60" s="1"/>
      </tp>
      <tp>
        <v>358192.37350400002</v>
        <stp/>
        <stp>EM_S_STM07_IS</stp>
        <stp>4</stp>
        <stp>600132.SH</stp>
        <stp>83</stp>
        <stp>2019-12-31</stp>
        <stp>1</stp>
        <stp>10000</stp>
        <tr r="S60" s="1"/>
      </tp>
      <tp>
        <v>1327.873932</v>
        <stp/>
        <stp>EM_S_STM07_IS</stp>
        <stp>4</stp>
        <stp>603939.SH</stp>
        <stp>14</stp>
        <stp>2018-12-31</stp>
        <stp>1</stp>
        <stp>10000</stp>
        <tr r="H44" s="1"/>
      </tp>
      <tp>
        <v>26773.866389999999</v>
        <stp/>
        <stp>EM_S_STM07_IS</stp>
        <stp>4</stp>
        <stp>603939.SH</stp>
        <stp>13</stp>
        <stp>2018-12-31</stp>
        <stp>1</stp>
        <stp>10000</stp>
        <tr r="G44" s="1"/>
      </tp>
      <tp>
        <v>189597.33013700001</v>
        <stp/>
        <stp>EM_S_STM07_IS</stp>
        <stp>4</stp>
        <stp>603939.SH</stp>
        <stp>12</stp>
        <stp>2018-12-31</stp>
        <stp>1</stp>
        <stp>10000</stp>
        <tr r="F44" s="1"/>
      </tp>
      <tp>
        <v>691257.65424399998</v>
        <stp/>
        <stp>EM_S_STM07_IS</stp>
        <stp>4</stp>
        <stp>603939.SH</stp>
        <stp>83</stp>
        <stp>2018-12-31</stp>
        <stp>1</stp>
        <stp>10000</stp>
        <tr r="I44" s="1"/>
      </tp>
      <tp>
        <v>86270.437374999994</v>
        <stp/>
        <stp>EM_S_STM07_IS</stp>
        <stp>4</stp>
        <stp>600438.SH</stp>
        <stp>12</stp>
        <stp>2018-12-31</stp>
        <stp>1</stp>
        <stp>10000</stp>
        <tr r="F21" s="1"/>
      </tp>
      <tp>
        <v>103890.463447</v>
        <stp/>
        <stp>EM_S_STM07_IS</stp>
        <stp>4</stp>
        <stp>600438.SH</stp>
        <stp>13</stp>
        <stp>2018-12-31</stp>
        <stp>1</stp>
        <stp>10000</stp>
        <tr r="G21" s="1"/>
      </tp>
      <tp>
        <v>31604.152288000001</v>
        <stp/>
        <stp>EM_S_STM07_IS</stp>
        <stp>4</stp>
        <stp>600438.SH</stp>
        <stp>14</stp>
        <stp>2018-12-31</stp>
        <stp>1</stp>
        <stp>10000</stp>
        <tr r="H21" s="1"/>
      </tp>
      <tp>
        <v>2753517.027425</v>
        <stp/>
        <stp>EM_S_STM07_IS</stp>
        <stp>4</stp>
        <stp>600438.SH</stp>
        <stp>83</stp>
        <stp>2018-12-31</stp>
        <stp>1</stp>
        <stp>10000</stp>
        <tr r="I21" s="1"/>
      </tp>
      <tp>
        <v>-751.52078500000005</v>
        <stp/>
        <stp>EM_S_STM07_IS</stp>
        <stp>4</stp>
        <stp>603027.SH</stp>
        <stp>14</stp>
        <stp>2019-12-31</stp>
        <stp>1</stp>
        <stp>10000</stp>
        <tr r="R36" s="1"/>
      </tp>
      <tp>
        <v>30876.268445000002</v>
        <stp/>
        <stp>EM_S_STM07_IS</stp>
        <stp>4</stp>
        <stp>603027.SH</stp>
        <stp>12</stp>
        <stp>2019-12-31</stp>
        <stp>1</stp>
        <stp>10000</stp>
        <tr r="P36" s="1"/>
      </tp>
      <tp>
        <v>5390.3006320000004</v>
        <stp/>
        <stp>EM_S_STM07_IS</stp>
        <stp>4</stp>
        <stp>603027.SH</stp>
        <stp>13</stp>
        <stp>2019-12-31</stp>
        <stp>1</stp>
        <stp>10000</stp>
        <tr r="Q36" s="1"/>
      </tp>
      <tp>
        <v>135514.720367</v>
        <stp/>
        <stp>EM_S_STM07_IS</stp>
        <stp>4</stp>
        <stp>603027.SH</stp>
        <stp>83</stp>
        <stp>2019-12-31</stp>
        <stp>1</stp>
        <stp>10000</stp>
        <tr r="S36" s="1"/>
      </tp>
      <tp>
        <v>-319.65677299999999</v>
        <stp/>
        <stp>EM_S_STM07_IS</stp>
        <stp>4</stp>
        <stp>603336.SH</stp>
        <stp>14</stp>
        <stp>2018-12-31</stp>
        <stp>1</stp>
        <stp>10000</stp>
        <tr r="H34" s="1"/>
      </tp>
      <tp>
        <v>1825.1137040000001</v>
        <stp/>
        <stp>EM_S_STM07_IS</stp>
        <stp>4</stp>
        <stp>603336.SH</stp>
        <stp>13</stp>
        <stp>2018-12-31</stp>
        <stp>1</stp>
        <stp>10000</stp>
        <tr r="G34" s="1"/>
      </tp>
      <tp>
        <v>2978.5723269999999</v>
        <stp/>
        <stp>EM_S_STM07_IS</stp>
        <stp>4</stp>
        <stp>603336.SH</stp>
        <stp>12</stp>
        <stp>2018-12-31</stp>
        <stp>1</stp>
        <stp>10000</stp>
        <tr r="F34" s="1"/>
      </tp>
      <tp>
        <v>76335.383545000004</v>
        <stp/>
        <stp>EM_S_STM07_IS</stp>
        <stp>4</stp>
        <stp>603336.SH</stp>
        <stp>83</stp>
        <stp>2018-12-31</stp>
        <stp>1</stp>
        <stp>10000</stp>
        <tr r="I34" s="1"/>
      </tp>
      <tp>
        <v>6266.866403</v>
        <stp/>
        <stp>EM_S_STM07_IS</stp>
        <stp>4</stp>
        <stp>600735.SH</stp>
        <stp>13</stp>
        <stp>2018-12-31</stp>
        <stp>1</stp>
        <stp>10000</stp>
        <tr r="G2" s="1"/>
      </tp>
      <tp>
        <v>12187.594037999999</v>
        <stp/>
        <stp>EM_S_STM07_IS</stp>
        <stp>4</stp>
        <stp>600735.SH</stp>
        <stp>12</stp>
        <stp>2018-12-31</stp>
        <stp>1</stp>
        <stp>10000</stp>
        <tr r="F2" s="1"/>
      </tp>
      <tp>
        <v>35.294789000000002</v>
        <stp/>
        <stp>EM_S_STM07_IS</stp>
        <stp>4</stp>
        <stp>600735.SH</stp>
        <stp>14</stp>
        <stp>2018-12-31</stp>
        <stp>1</stp>
        <stp>10000</stp>
        <tr r="H2" s="1"/>
      </tp>
      <tp>
        <v>136483.91308100001</v>
        <stp/>
        <stp>EM_S_STM07_IS</stp>
        <stp>4</stp>
        <stp>600735.SH</stp>
        <stp>83</stp>
        <stp>2018-12-31</stp>
        <stp>1</stp>
        <stp>10000</stp>
        <tr r="I2" s="1"/>
      </tp>
      <tp>
        <v>1803.9545189999999</v>
        <stp/>
        <stp>EM_S_STM07_IS</stp>
        <stp>4</stp>
        <stp>600132.SH</stp>
        <stp>14</stp>
        <stp>2018-12-31</stp>
        <stp>1</stp>
        <stp>10000</stp>
        <tr r="H60" s="1"/>
      </tp>
      <tp>
        <v>15394.080980999999</v>
        <stp/>
        <stp>EM_S_STM07_IS</stp>
        <stp>4</stp>
        <stp>600132.SH</stp>
        <stp>13</stp>
        <stp>2018-12-31</stp>
        <stp>1</stp>
        <stp>10000</stp>
        <tr r="G60" s="1"/>
      </tp>
      <tp>
        <v>45528.441822000001</v>
        <stp/>
        <stp>EM_S_STM07_IS</stp>
        <stp>4</stp>
        <stp>600132.SH</stp>
        <stp>12</stp>
        <stp>2018-12-31</stp>
        <stp>1</stp>
        <stp>10000</stp>
        <tr r="F60" s="1"/>
      </tp>
      <tp>
        <v>346733.593024</v>
        <stp/>
        <stp>EM_S_STM07_IS</stp>
        <stp>4</stp>
        <stp>600132.SH</stp>
        <stp>83</stp>
        <stp>2018-12-31</stp>
        <stp>1</stp>
        <stp>10000</stp>
        <tr r="I60" s="1"/>
      </tp>
      <tp>
        <v>36605.935298999997</v>
        <stp/>
        <stp>EM_S_STM07_IS</stp>
        <stp>4</stp>
        <stp>600559.SH</stp>
        <stp>13</stp>
        <stp>2019-12-31</stp>
        <stp>1</stp>
        <stp>10000</stp>
        <tr r="Q6" s="1"/>
      </tp>
      <tp>
        <v>103964.334131</v>
        <stp/>
        <stp>EM_S_STM07_IS</stp>
        <stp>4</stp>
        <stp>600559.SH</stp>
        <stp>12</stp>
        <stp>2019-12-31</stp>
        <stp>1</stp>
        <stp>10000</stp>
        <tr r="P6" s="1"/>
      </tp>
      <tp>
        <v>547.02326700000003</v>
        <stp/>
        <stp>EM_S_STM07_IS</stp>
        <stp>4</stp>
        <stp>600559.SH</stp>
        <stp>14</stp>
        <stp>2019-12-31</stp>
        <stp>1</stp>
        <stp>10000</stp>
        <tr r="R6" s="1"/>
      </tp>
      <tp>
        <v>403024.84480100003</v>
        <stp/>
        <stp>EM_S_STM07_IS</stp>
        <stp>4</stp>
        <stp>600559.SH</stp>
        <stp>83</stp>
        <stp>2019-12-31</stp>
        <stp>1</stp>
        <stp>10000</stp>
        <tr r="S6" s="1"/>
      </tp>
      <tp>
        <v>30183.993265000001</v>
        <stp/>
        <stp>EM_S_STM07_IS</stp>
        <stp>4</stp>
        <stp>600559.SH</stp>
        <stp>13</stp>
        <stp>2018-12-31</stp>
        <stp>1</stp>
        <stp>10000</stp>
        <tr r="G6" s="1"/>
      </tp>
      <tp>
        <v>96430.173349999997</v>
        <stp/>
        <stp>EM_S_STM07_IS</stp>
        <stp>4</stp>
        <stp>600559.SH</stp>
        <stp>12</stp>
        <stp>2018-12-31</stp>
        <stp>1</stp>
        <stp>10000</stp>
        <tr r="F6" s="1"/>
      </tp>
      <tp>
        <v>242.72966500000001</v>
        <stp/>
        <stp>EM_S_STM07_IS</stp>
        <stp>4</stp>
        <stp>600559.SH</stp>
        <stp>14</stp>
        <stp>2018-12-31</stp>
        <stp>1</stp>
        <stp>10000</stp>
        <tr r="H6" s="1"/>
      </tp>
      <tp>
        <v>358302.02087399998</v>
        <stp/>
        <stp>EM_S_STM07_IS</stp>
        <stp>4</stp>
        <stp>600559.SH</stp>
        <stp>83</stp>
        <stp>2018-12-31</stp>
        <stp>1</stp>
        <stp>10000</stp>
        <tr r="I6" s="1"/>
      </tp>
      <tp>
        <v>24980.96254</v>
        <stp/>
        <stp>EM_S_STM07_IS</stp>
        <stp>4</stp>
        <stp>600779.SH</stp>
        <stp>13</stp>
        <stp>2019-12-31</stp>
        <stp>1</stp>
        <stp>10000</stp>
        <tr r="Q20" s="1"/>
      </tp>
      <tp>
        <v>106441.19701600001</v>
        <stp/>
        <stp>EM_S_STM07_IS</stp>
        <stp>4</stp>
        <stp>600779.SH</stp>
        <stp>12</stp>
        <stp>2019-12-31</stp>
        <stp>1</stp>
        <stp>10000</stp>
        <tr r="P20" s="1"/>
      </tp>
      <tp>
        <v>-2308.2650960000001</v>
        <stp/>
        <stp>EM_S_STM07_IS</stp>
        <stp>4</stp>
        <stp>600779.SH</stp>
        <stp>14</stp>
        <stp>2019-12-31</stp>
        <stp>1</stp>
        <stp>10000</stp>
        <tr r="R20" s="1"/>
      </tp>
      <tp>
        <v>-2523.4946150000001</v>
        <stp/>
        <stp>EM_S_STM07_IS</stp>
        <stp>4</stp>
        <stp>603369.SH</stp>
        <stp>14</stp>
        <stp>2018-12-31</stp>
        <stp>1</stp>
        <stp>10000</stp>
        <tr r="H47" s="1"/>
      </tp>
      <tp>
        <v>17292.337854000001</v>
        <stp/>
        <stp>EM_S_STM07_IS</stp>
        <stp>4</stp>
        <stp>603369.SH</stp>
        <stp>13</stp>
        <stp>2018-12-31</stp>
        <stp>1</stp>
        <stp>10000</stp>
        <tr r="G47" s="1"/>
      </tp>
      <tp>
        <v>58562.520709999997</v>
        <stp/>
        <stp>EM_S_STM07_IS</stp>
        <stp>4</stp>
        <stp>603369.SH</stp>
        <stp>12</stp>
        <stp>2018-12-31</stp>
        <stp>1</stp>
        <stp>10000</stp>
        <tr r="F47" s="1"/>
      </tp>
      <tp>
        <v>353869.48694600002</v>
        <stp/>
        <stp>EM_S_STM07_IS</stp>
        <stp>4</stp>
        <stp>600779.SH</stp>
        <stp>83</stp>
        <stp>2019-12-31</stp>
        <stp>1</stp>
        <stp>10000</stp>
        <tr r="S20" s="1"/>
      </tp>
      <tp>
        <v>374091.93577699998</v>
        <stp/>
        <stp>EM_S_STM07_IS</stp>
        <stp>4</stp>
        <stp>603369.SH</stp>
        <stp>83</stp>
        <stp>2018-12-31</stp>
        <stp>1</stp>
        <stp>10000</stp>
        <tr r="I47" s="1"/>
      </tp>
      <tp>
        <v>6317.6677730000001</v>
        <stp/>
        <stp>EM_S_STM07_IS</stp>
        <stp>4</stp>
        <stp>603368.SH</stp>
        <stp>14</stp>
        <stp>2018-12-31</stp>
        <stp>1</stp>
        <stp>10000</stp>
        <tr r="H28" s="1"/>
      </tp>
      <tp>
        <v>23062.444425999998</v>
        <stp/>
        <stp>EM_S_STM07_IS</stp>
        <stp>4</stp>
        <stp>603368.SH</stp>
        <stp>13</stp>
        <stp>2018-12-31</stp>
        <stp>1</stp>
        <stp>10000</stp>
        <tr r="G28" s="1"/>
      </tp>
      <tp>
        <v>28052.977052999999</v>
        <stp/>
        <stp>EM_S_STM07_IS</stp>
        <stp>4</stp>
        <stp>603368.SH</stp>
        <stp>12</stp>
        <stp>2018-12-31</stp>
        <stp>1</stp>
        <stp>10000</stp>
        <tr r="F28" s="1"/>
      </tp>
      <tp>
        <v>1171452.9707879999</v>
        <stp/>
        <stp>EM_S_STM07_IS</stp>
        <stp>4</stp>
        <stp>603368.SH</stp>
        <stp>83</stp>
        <stp>2018-12-31</stp>
        <stp>1</stp>
        <stp>10000</stp>
        <tr r="I28" s="1"/>
      </tp>
      <tp>
        <v>-1039.1176379999999</v>
        <stp/>
        <stp>EM_S_STM07_IS</stp>
        <stp>4</stp>
        <stp>603866.SH</stp>
        <stp>14</stp>
        <stp>2018-12-31</stp>
        <stp>1</stp>
        <stp>10000</stp>
        <tr r="H55" s="1"/>
      </tp>
      <tp>
        <v>99876.107300000003</v>
        <stp/>
        <stp>EM_S_STM07_IS</stp>
        <stp>4</stp>
        <stp>603866.SH</stp>
        <stp>12</stp>
        <stp>2018-12-31</stp>
        <stp>1</stp>
        <stp>10000</stp>
        <tr r="F55" s="1"/>
      </tp>
      <tp>
        <v>8875.9740519999996</v>
        <stp/>
        <stp>EM_S_STM07_IS</stp>
        <stp>4</stp>
        <stp>603866.SH</stp>
        <stp>13</stp>
        <stp>2018-12-31</stp>
        <stp>1</stp>
        <stp>10000</stp>
        <tr r="G55" s="1"/>
      </tp>
      <tp>
        <v>483322.76455800002</v>
        <stp/>
        <stp>EM_S_STM07_IS</stp>
        <stp>4</stp>
        <stp>603866.SH</stp>
        <stp>83</stp>
        <stp>2018-12-31</stp>
        <stp>1</stp>
        <stp>10000</stp>
        <tr r="I55" s="1"/>
      </tp>
      <tp>
        <v>-54.929389999999998</v>
        <stp/>
        <stp>EM_S_STM07_IS</stp>
        <stp>4</stp>
        <stp>600965.SH</stp>
        <stp>14</stp>
        <stp>2018-12-31</stp>
        <stp>1</stp>
        <stp>10000</stp>
        <tr r="H46" s="1"/>
      </tp>
      <tp>
        <v>5848.4361959999997</v>
        <stp/>
        <stp>EM_S_STM07_IS</stp>
        <stp>4</stp>
        <stp>600965.SH</stp>
        <stp>13</stp>
        <stp>2018-12-31</stp>
        <stp>1</stp>
        <stp>10000</stp>
        <tr r="G46" s="1"/>
      </tp>
      <tp>
        <v>20664.421827999999</v>
        <stp/>
        <stp>EM_S_STM07_IS</stp>
        <stp>4</stp>
        <stp>600965.SH</stp>
        <stp>12</stp>
        <stp>2018-12-31</stp>
        <stp>1</stp>
        <stp>10000</stp>
        <tr r="F46" s="1"/>
      </tp>
      <tp>
        <v>145372.04174799999</v>
        <stp/>
        <stp>EM_S_STM07_IS</stp>
        <stp>4</stp>
        <stp>600965.SH</stp>
        <stp>83</stp>
        <stp>2018-12-31</stp>
        <stp>1</stp>
        <stp>10000</stp>
        <tr r="I46" s="1"/>
      </tp>
      <tp>
        <v>11666.942564000001</v>
        <stp/>
        <stp>EM_S_STM07_IS</stp>
        <stp>4</stp>
        <stp>600073.SH</stp>
        <stp>14</stp>
        <stp>2019-12-31</stp>
        <stp>1</stp>
        <stp>10000</stp>
        <tr r="R45" s="1"/>
      </tp>
      <tp>
        <v>165784.51704499999</v>
        <stp/>
        <stp>EM_S_STM07_IS</stp>
        <stp>4</stp>
        <stp>600073.SH</stp>
        <stp>12</stp>
        <stp>2019-12-31</stp>
        <stp>1</stp>
        <stp>10000</stp>
        <tr r="P45" s="1"/>
      </tp>
      <tp>
        <v>74350.082267999998</v>
        <stp/>
        <stp>EM_S_STM07_IS</stp>
        <stp>4</stp>
        <stp>600073.SH</stp>
        <stp>13</stp>
        <stp>2019-12-31</stp>
        <stp>1</stp>
        <stp>10000</stp>
        <tr r="Q45" s="1"/>
      </tp>
      <tp>
        <v>27015.720677000001</v>
        <stp/>
        <stp>EM_S_STM07_IS</stp>
        <stp>4</stp>
        <stp>600873.SH</stp>
        <stp>14</stp>
        <stp>2019-12-31</stp>
        <stp>1</stp>
        <stp>10000</stp>
        <tr r="R37" s="1"/>
      </tp>
      <tp>
        <v>116828.86522000001</v>
        <stp/>
        <stp>EM_S_STM07_IS</stp>
        <stp>4</stp>
        <stp>600873.SH</stp>
        <stp>12</stp>
        <stp>2019-12-31</stp>
        <stp>1</stp>
        <stp>10000</stp>
        <tr r="P37" s="1"/>
      </tp>
      <tp>
        <v>54045.047886</v>
        <stp/>
        <stp>EM_S_STM07_IS</stp>
        <stp>4</stp>
        <stp>600873.SH</stp>
        <stp>13</stp>
        <stp>2019-12-31</stp>
        <stp>1</stp>
        <stp>10000</stp>
        <tr r="Q37" s="1"/>
      </tp>
      <tp>
        <v>2340354.2393629998</v>
        <stp/>
        <stp>EM_S_STM07_IS</stp>
        <stp>4</stp>
        <stp>600073.SH</stp>
        <stp>83</stp>
        <stp>2019-12-31</stp>
        <stp>1</stp>
        <stp>10000</stp>
        <tr r="S45" s="1"/>
      </tp>
      <tp>
        <v>1455354.7455200001</v>
        <stp/>
        <stp>EM_S_STM07_IS</stp>
        <stp>4</stp>
        <stp>600873.SH</stp>
        <stp>83</stp>
        <stp>2019-12-31</stp>
        <stp>1</stp>
        <stp>10000</stp>
        <tr r="S37" s="1"/>
      </tp>
      <tp>
        <v>4887.1548210000001</v>
        <stp/>
        <stp>EM_S_STM07_IS</stp>
        <stp>4</stp>
        <stp>600872.SH</stp>
        <stp>14</stp>
        <stp>2019-12-31</stp>
        <stp>1</stp>
        <stp>10000</stp>
        <tr r="R56" s="1"/>
      </tp>
      <tp>
        <v>45628.930382999999</v>
        <stp/>
        <stp>EM_S_STM07_IS</stp>
        <stp>4</stp>
        <stp>600872.SH</stp>
        <stp>12</stp>
        <stp>2019-12-31</stp>
        <stp>1</stp>
        <stp>10000</stp>
        <tr r="P56" s="1"/>
      </tp>
      <tp>
        <v>29510.231926</v>
        <stp/>
        <stp>EM_S_STM07_IS</stp>
        <stp>4</stp>
        <stp>600872.SH</stp>
        <stp>13</stp>
        <stp>2019-12-31</stp>
        <stp>1</stp>
        <stp>10000</stp>
        <tr r="Q56" s="1"/>
      </tp>
      <tp>
        <v>467484.44373499998</v>
        <stp/>
        <stp>EM_S_STM07_IS</stp>
        <stp>4</stp>
        <stp>600872.SH</stp>
        <stp>83</stp>
        <stp>2019-12-31</stp>
        <stp>1</stp>
        <stp>10000</stp>
        <tr r="S56" s="1"/>
      </tp>
      <tp>
        <v>-601.61219500000004</v>
        <stp/>
        <stp>EM_S_STM07_IS</stp>
        <stp>4</stp>
        <stp>600371.SH</stp>
        <stp>14</stp>
        <stp>2019-12-31</stp>
        <stp>1</stp>
        <stp>10000</stp>
        <tr r="R9" s="1"/>
      </tp>
      <tp>
        <v>1876.948821</v>
        <stp/>
        <stp>EM_S_STM07_IS</stp>
        <stp>4</stp>
        <stp>600371.SH</stp>
        <stp>13</stp>
        <stp>2019-12-31</stp>
        <stp>1</stp>
        <stp>10000</stp>
        <tr r="Q9" s="1"/>
      </tp>
      <tp>
        <v>4863.0237090000001</v>
        <stp/>
        <stp>EM_S_STM07_IS</stp>
        <stp>4</stp>
        <stp>600371.SH</stp>
        <stp>12</stp>
        <stp>2019-12-31</stp>
        <stp>1</stp>
        <stp>10000</stp>
        <tr r="P9" s="1"/>
      </tp>
      <tp>
        <v>27537.768608999999</v>
        <stp/>
        <stp>EM_S_STM07_IS</stp>
        <stp>4</stp>
        <stp>600371.SH</stp>
        <stp>83</stp>
        <stp>2019-12-31</stp>
        <stp>1</stp>
        <stp>10000</stp>
        <tr r="S9" s="1"/>
      </tp>
      <tp>
        <v>26966.813440999998</v>
        <stp/>
        <stp>EM_S_STM07_IS</stp>
        <stp>4</stp>
        <stp>600779.SH</stp>
        <stp>13</stp>
        <stp>2018-12-31</stp>
        <stp>1</stp>
        <stp>10000</stp>
        <tr r="G20" s="1"/>
      </tp>
      <tp>
        <v>85433.729670000001</v>
        <stp/>
        <stp>EM_S_STM07_IS</stp>
        <stp>4</stp>
        <stp>600779.SH</stp>
        <stp>12</stp>
        <stp>2018-12-31</stp>
        <stp>1</stp>
        <stp>10000</stp>
        <tr r="F20" s="1"/>
      </tp>
      <tp>
        <v>-1345.225588</v>
        <stp/>
        <stp>EM_S_STM07_IS</stp>
        <stp>4</stp>
        <stp>600779.SH</stp>
        <stp>14</stp>
        <stp>2018-12-31</stp>
        <stp>1</stp>
        <stp>10000</stp>
        <tr r="H20" s="1"/>
      </tp>
      <tp>
        <v>-4972.0219740000002</v>
        <stp/>
        <stp>EM_S_STM07_IS</stp>
        <stp>4</stp>
        <stp>603369.SH</stp>
        <stp>14</stp>
        <stp>2019-12-31</stp>
        <stp>1</stp>
        <stp>10000</stp>
        <tr r="R47" s="1"/>
      </tp>
      <tp>
        <v>20690.027547000002</v>
        <stp/>
        <stp>EM_S_STM07_IS</stp>
        <stp>4</stp>
        <stp>603369.SH</stp>
        <stp>13</stp>
        <stp>2019-12-31</stp>
        <stp>1</stp>
        <stp>10000</stp>
        <tr r="Q47" s="1"/>
      </tp>
      <tp>
        <v>85287.748068000001</v>
        <stp/>
        <stp>EM_S_STM07_IS</stp>
        <stp>4</stp>
        <stp>603369.SH</stp>
        <stp>12</stp>
        <stp>2019-12-31</stp>
        <stp>1</stp>
        <stp>10000</stp>
        <tr r="P47" s="1"/>
      </tp>
      <tp>
        <v>281906.25806000002</v>
        <stp/>
        <stp>EM_S_STM07_IS</stp>
        <stp>4</stp>
        <stp>600779.SH</stp>
        <stp>83</stp>
        <stp>2018-12-31</stp>
        <stp>1</stp>
        <stp>10000</stp>
        <tr r="I20" s="1"/>
      </tp>
      <tp>
        <v>487360.40546799998</v>
        <stp/>
        <stp>EM_S_STM07_IS</stp>
        <stp>4</stp>
        <stp>603369.SH</stp>
        <stp>83</stp>
        <stp>2019-12-31</stp>
        <stp>1</stp>
        <stp>10000</stp>
        <tr r="S47" s="1"/>
      </tp>
      <tp>
        <v>14030.346604</v>
        <stp/>
        <stp>EM_S_STM07_IS</stp>
        <stp>4</stp>
        <stp>603368.SH</stp>
        <stp>14</stp>
        <stp>2019-12-31</stp>
        <stp>1</stp>
        <stp>10000</stp>
        <tr r="R28" s="1"/>
      </tp>
      <tp>
        <v>34567.134303999999</v>
        <stp/>
        <stp>EM_S_STM07_IS</stp>
        <stp>4</stp>
        <stp>603368.SH</stp>
        <stp>13</stp>
        <stp>2019-12-31</stp>
        <stp>1</stp>
        <stp>10000</stp>
        <tr r="Q28" s="1"/>
      </tp>
      <tp>
        <v>38185.752537</v>
        <stp/>
        <stp>EM_S_STM07_IS</stp>
        <stp>4</stp>
        <stp>603368.SH</stp>
        <stp>12</stp>
        <stp>2019-12-31</stp>
        <stp>1</stp>
        <stp>10000</stp>
        <tr r="P28" s="1"/>
      </tp>
      <tp>
        <v>1485682.531986</v>
        <stp/>
        <stp>EM_S_STM07_IS</stp>
        <stp>4</stp>
        <stp>603368.SH</stp>
        <stp>83</stp>
        <stp>2019-12-31</stp>
        <stp>1</stp>
        <stp>10000</stp>
        <tr r="S28" s="1"/>
      </tp>
      <tp>
        <v>347.39052099999998</v>
        <stp/>
        <stp>EM_S_STM07_IS</stp>
        <stp>4</stp>
        <stp>603866.SH</stp>
        <stp>14</stp>
        <stp>2019-12-31</stp>
        <stp>1</stp>
        <stp>10000</stp>
        <tr r="R55" s="1"/>
      </tp>
      <tp>
        <v>122789.64154700001</v>
        <stp/>
        <stp>EM_S_STM07_IS</stp>
        <stp>4</stp>
        <stp>603866.SH</stp>
        <stp>12</stp>
        <stp>2019-12-31</stp>
        <stp>1</stp>
        <stp>10000</stp>
        <tr r="P55" s="1"/>
      </tp>
      <tp>
        <v>10171.810852000001</v>
        <stp/>
        <stp>EM_S_STM07_IS</stp>
        <stp>4</stp>
        <stp>603866.SH</stp>
        <stp>13</stp>
        <stp>2019-12-31</stp>
        <stp>1</stp>
        <stp>10000</stp>
        <tr r="Q55" s="1"/>
      </tp>
      <tp>
        <v>564370.97595300002</v>
        <stp/>
        <stp>EM_S_STM07_IS</stp>
        <stp>4</stp>
        <stp>603866.SH</stp>
        <stp>83</stp>
        <stp>2019-12-31</stp>
        <stp>1</stp>
        <stp>10000</stp>
        <tr r="S55" s="1"/>
      </tp>
      <tp>
        <v>-719.90567999999996</v>
        <stp/>
        <stp>EM_S_STM07_IS</stp>
        <stp>4</stp>
        <stp>600965.SH</stp>
        <stp>14</stp>
        <stp>2019-12-31</stp>
        <stp>1</stp>
        <stp>10000</stp>
        <tr r="R46" s="1"/>
      </tp>
      <tp>
        <v>5889.2460179999998</v>
        <stp/>
        <stp>EM_S_STM07_IS</stp>
        <stp>4</stp>
        <stp>600965.SH</stp>
        <stp>13</stp>
        <stp>2019-12-31</stp>
        <stp>1</stp>
        <stp>10000</stp>
        <tr r="Q46" s="1"/>
      </tp>
      <tp>
        <v>20387.113953</v>
        <stp/>
        <stp>EM_S_STM07_IS</stp>
        <stp>4</stp>
        <stp>600965.SH</stp>
        <stp>12</stp>
        <stp>2019-12-31</stp>
        <stp>1</stp>
        <stp>10000</stp>
        <tr r="P46" s="1"/>
      </tp>
      <tp>
        <v>144684.05897499999</v>
        <stp/>
        <stp>EM_S_STM07_IS</stp>
        <stp>4</stp>
        <stp>600965.SH</stp>
        <stp>83</stp>
        <stp>2019-12-31</stp>
        <stp>1</stp>
        <stp>10000</stp>
        <tr r="S46" s="1"/>
      </tp>
      <tp>
        <v>3760.1528720000001</v>
        <stp/>
        <stp>EM_S_STM07_IS</stp>
        <stp>4</stp>
        <stp>600073.SH</stp>
        <stp>14</stp>
        <stp>2018-12-31</stp>
        <stp>1</stp>
        <stp>10000</stp>
        <tr r="H45" s="1"/>
      </tp>
      <tp>
        <v>163120.93636699999</v>
        <stp/>
        <stp>EM_S_STM07_IS</stp>
        <stp>4</stp>
        <stp>600073.SH</stp>
        <stp>12</stp>
        <stp>2018-12-31</stp>
        <stp>1</stp>
        <stp>10000</stp>
        <tr r="F45" s="1"/>
      </tp>
      <tp>
        <v>69315.874001999997</v>
        <stp/>
        <stp>EM_S_STM07_IS</stp>
        <stp>4</stp>
        <stp>600073.SH</stp>
        <stp>13</stp>
        <stp>2018-12-31</stp>
        <stp>1</stp>
        <stp>10000</stp>
        <tr r="G45" s="1"/>
      </tp>
      <tp>
        <v>31782.206378999999</v>
        <stp/>
        <stp>EM_S_STM07_IS</stp>
        <stp>4</stp>
        <stp>600873.SH</stp>
        <stp>14</stp>
        <stp>2018-12-31</stp>
        <stp>1</stp>
        <stp>10000</stp>
        <tr r="H37" s="1"/>
      </tp>
      <tp>
        <v>100379.61736600001</v>
        <stp/>
        <stp>EM_S_STM07_IS</stp>
        <stp>4</stp>
        <stp>600873.SH</stp>
        <stp>12</stp>
        <stp>2018-12-31</stp>
        <stp>1</stp>
        <stp>10000</stp>
        <tr r="F37" s="1"/>
      </tp>
      <tp>
        <v>46310.402797000002</v>
        <stp/>
        <stp>EM_S_STM07_IS</stp>
        <stp>4</stp>
        <stp>600873.SH</stp>
        <stp>13</stp>
        <stp>2018-12-31</stp>
        <stp>1</stp>
        <stp>10000</stp>
        <tr r="G37" s="1"/>
      </tp>
      <tp>
        <v>2217939.876776</v>
        <stp/>
        <stp>EM_S_STM07_IS</stp>
        <stp>4</stp>
        <stp>600073.SH</stp>
        <stp>83</stp>
        <stp>2018-12-31</stp>
        <stp>1</stp>
        <stp>10000</stp>
        <tr r="I45" s="1"/>
      </tp>
      <tp>
        <v>1264804.5803789999</v>
        <stp/>
        <stp>EM_S_STM07_IS</stp>
        <stp>4</stp>
        <stp>600873.SH</stp>
        <stp>83</stp>
        <stp>2018-12-31</stp>
        <stp>1</stp>
        <stp>10000</stp>
        <tr r="I37" s="1"/>
      </tp>
      <tp>
        <v>5418.0930600000002</v>
        <stp/>
        <stp>EM_S_STM07_IS</stp>
        <stp>4</stp>
        <stp>600872.SH</stp>
        <stp>14</stp>
        <stp>2018-12-31</stp>
        <stp>1</stp>
        <stp>10000</stp>
        <tr r="H56" s="1"/>
      </tp>
      <tp>
        <v>43128.76223</v>
        <stp/>
        <stp>EM_S_STM07_IS</stp>
        <stp>4</stp>
        <stp>600872.SH</stp>
        <stp>12</stp>
        <stp>2018-12-31</stp>
        <stp>1</stp>
        <stp>10000</stp>
        <tr r="F56" s="1"/>
      </tp>
      <tp>
        <v>27583.807626000002</v>
        <stp/>
        <stp>EM_S_STM07_IS</stp>
        <stp>4</stp>
        <stp>600872.SH</stp>
        <stp>13</stp>
        <stp>2018-12-31</stp>
        <stp>1</stp>
        <stp>10000</stp>
        <tr r="G56" s="1"/>
      </tp>
      <tp>
        <v>416646.495031</v>
        <stp/>
        <stp>EM_S_STM07_IS</stp>
        <stp>4</stp>
        <stp>600872.SH</stp>
        <stp>83</stp>
        <stp>2018-12-31</stp>
        <stp>1</stp>
        <stp>10000</stp>
        <tr r="I56" s="1"/>
      </tp>
      <tp>
        <v>-314.83200499999998</v>
        <stp/>
        <stp>EM_S_STM07_IS</stp>
        <stp>4</stp>
        <stp>600371.SH</stp>
        <stp>14</stp>
        <stp>2018-12-31</stp>
        <stp>1</stp>
        <stp>10000</stp>
        <tr r="H9" s="1"/>
      </tp>
      <tp>
        <v>1887.303551</v>
        <stp/>
        <stp>EM_S_STM07_IS</stp>
        <stp>4</stp>
        <stp>600371.SH</stp>
        <stp>13</stp>
        <stp>2018-12-31</stp>
        <stp>1</stp>
        <stp>10000</stp>
        <tr r="G9" s="1"/>
      </tp>
      <tp>
        <v>5171.0596029999997</v>
        <stp/>
        <stp>EM_S_STM07_IS</stp>
        <stp>4</stp>
        <stp>600371.SH</stp>
        <stp>12</stp>
        <stp>2018-12-31</stp>
        <stp>1</stp>
        <stp>10000</stp>
        <tr r="F9" s="1"/>
      </tp>
      <tp>
        <v>26389.077174999999</v>
        <stp/>
        <stp>EM_S_STM07_IS</stp>
        <stp>4</stp>
        <stp>600371.SH</stp>
        <stp>83</stp>
        <stp>2018-12-31</stp>
        <stp>1</stp>
        <stp>10000</stp>
        <tr r="I9" s="1"/>
      </tp>
      <tp>
        <v>4.4734513987489999</v>
        <stp/>
        <stp>EM_S_FA_CURRENT</stp>
        <stp>3</stp>
        <stp>002695.SZ</stp>
        <stp>2019-12-31</stp>
        <stp>1</stp>
        <tr r="O8" s="1"/>
      </tp>
      <tp>
        <v>4.1106780895110004</v>
        <stp/>
        <stp>EM_S_FA_CURRENT</stp>
        <stp>3</stp>
        <stp>002695.SZ</stp>
        <stp>2018-12-31</stp>
        <stp>1</stp>
        <tr r="E8" s="1"/>
      </tp>
      <tp>
        <v>2.4017036180679998</v>
        <stp/>
        <stp>EM_S_FA_CURRENT</stp>
        <stp>3</stp>
        <stp>002626.SZ</stp>
        <stp>2018-12-31</stp>
        <stp>1</stp>
        <tr r="E18" s="1"/>
      </tp>
      <tp>
        <v>2.3436211239119999</v>
        <stp/>
        <stp>EM_S_FA_CURRENT</stp>
        <stp>3</stp>
        <stp>002626.SZ</stp>
        <stp>2019-12-31</stp>
        <stp>1</stp>
        <tr r="O18" s="1"/>
      </tp>
      <tp>
        <v>1.6287339203540001</v>
        <stp/>
        <stp>EM_S_FA_CURRENT</stp>
        <stp>3</stp>
        <stp>603609.SH</stp>
        <stp>2019-12-31</stp>
        <stp>1</stp>
        <tr r="O38" s="1"/>
      </tp>
      <tp>
        <v>1.2614244065139999</v>
        <stp/>
        <stp>EM_S_FA_CURRENT</stp>
        <stp>3</stp>
        <stp>603609.SH</stp>
        <stp>2018-12-31</stp>
        <stp>1</stp>
        <tr r="E38" s="1"/>
      </tp>
      <tp>
        <v>3.1458244764329999</v>
        <stp/>
        <stp>EM_S_FA_CURRENT</stp>
        <stp>3</stp>
        <stp>000799.SZ</stp>
        <stp>2019-12-31</stp>
        <stp>1</stp>
        <tr r="O7" s="1"/>
      </tp>
      <tp>
        <v>3.0784162979229999</v>
        <stp/>
        <stp>EM_S_FA_CURRENT</stp>
        <stp>3</stp>
        <stp>000799.SZ</stp>
        <stp>2018-12-31</stp>
        <stp>1</stp>
        <tr r="E7" s="1"/>
      </tp>
      <tp>
        <v>1.683408401049</v>
        <stp/>
        <stp>EM_S_FA_CURRENT</stp>
        <stp>3</stp>
        <stp>002726.SZ</stp>
        <stp>2018-12-31</stp>
        <stp>1</stp>
        <tr r="E22" s="1"/>
      </tp>
      <tp>
        <v>1.984021356083</v>
        <stp/>
        <stp>EM_S_FA_CURRENT</stp>
        <stp>3</stp>
        <stp>002727.SZ</stp>
        <stp>2019-12-31</stp>
        <stp>1</stp>
        <tr r="O40" s="1"/>
      </tp>
      <tp>
        <v>1.289276537283</v>
        <stp/>
        <stp>EM_S_FA_CURRENT</stp>
        <stp>3</stp>
        <stp>002726.SZ</stp>
        <stp>2019-12-31</stp>
        <stp>1</stp>
        <tr r="O22" s="1"/>
      </tp>
      <tp>
        <v>1.5374259432140001</v>
        <stp/>
        <stp>EM_S_FA_CURRENT</stp>
        <stp>3</stp>
        <stp>002727.SZ</stp>
        <stp>2018-12-31</stp>
        <stp>1</stp>
        <tr r="E40" s="1"/>
      </tp>
      <tp>
        <v>3.4632480073049998</v>
        <stp/>
        <stp>EM_S_FA_CURRENT</stp>
        <stp>3</stp>
        <stp>600735.SH</stp>
        <stp>2019-12-31</stp>
        <stp>1</stp>
        <tr r="O2" s="1"/>
      </tp>
      <tp>
        <v>3.8755423656120001</v>
        <stp/>
        <stp>EM_S_FA_CURRENT</stp>
        <stp>3</stp>
        <stp>600735.SH</stp>
        <stp>2018-12-31</stp>
        <stp>1</stp>
        <tr r="E2" s="1"/>
      </tp>
      <tp>
        <v>0.96140527411700005</v>
        <stp/>
        <stp>EM_S_FA_CURRENT</stp>
        <stp>3</stp>
        <stp>603708.SH</stp>
        <stp>2018-12-31</stp>
        <stp>1</stp>
        <tr r="E52" s="1"/>
      </tp>
      <tp>
        <v>0.84211440642799995</v>
        <stp/>
        <stp>EM_S_FA_CURRENT</stp>
        <stp>3</stp>
        <stp>603708.SH</stp>
        <stp>2019-12-31</stp>
        <stp>1</stp>
        <tr r="O52" s="1"/>
      </tp>
      <tp>
        <v>1.680771920525</v>
        <stp/>
        <stp>EM_S_FA_CURRENT</stp>
        <stp>3</stp>
        <stp>600779.SH</stp>
        <stp>2019-12-31</stp>
        <stp>1</stp>
        <tr r="O20" s="1"/>
      </tp>
      <tp>
        <v>1.8694040998699999</v>
        <stp/>
        <stp>EM_S_FA_CURRENT</stp>
        <stp>3</stp>
        <stp>600779.SH</stp>
        <stp>2018-12-31</stp>
        <stp>1</stp>
        <tr r="E20" s="1"/>
      </tp>
      <tp>
        <v>1.6413612987120001</v>
        <stp/>
        <stp>EM_S_FA_CURRENT</stp>
        <stp>3</stp>
        <stp>300498.SZ</stp>
        <stp>2018-12-31</stp>
        <stp>1</stp>
        <tr r="E53" s="1"/>
      </tp>
      <tp>
        <v>1.8776976401359999</v>
        <stp/>
        <stp>EM_S_FA_CURRENT</stp>
        <stp>3</stp>
        <stp>300498.SZ</stp>
        <stp>2019-12-31</stp>
        <stp>1</stp>
        <tr r="O53" s="1"/>
      </tp>
      <tp>
        <v>0.46617496815999998</v>
        <stp/>
        <stp>EM_S_FA_CURRENT</stp>
        <stp>3</stp>
        <stp>600438.SH</stp>
        <stp>2018-12-31</stp>
        <stp>1</stp>
        <tr r="E21" s="1"/>
      </tp>
      <tp>
        <v>0.77021939484799995</v>
        <stp/>
        <stp>EM_S_FA_CURRENT</stp>
        <stp>3</stp>
        <stp>600438.SH</stp>
        <stp>2019-12-31</stp>
        <stp>1</stp>
        <tr r="O21" s="1"/>
      </tp>
      <tp>
        <v>0.65892403754499995</v>
        <stp/>
        <stp>EM_S_FA_CURRENT</stp>
        <stp>3</stp>
        <stp>600419.SH</stp>
        <stp>2019-12-31</stp>
        <stp>1</stp>
        <tr r="O10" s="1"/>
      </tp>
      <tp>
        <v>0.69568078920400001</v>
        <stp/>
        <stp>EM_S_FA_CURRENT</stp>
        <stp>3</stp>
        <stp>600419.SH</stp>
        <stp>2018-12-31</stp>
        <stp>1</stp>
        <tr r="E10" s="1"/>
      </tp>
      <tp>
        <v>2.0994451012869999</v>
        <stp/>
        <stp>EM_S_FA_CURRENT</stp>
        <stp>3</stp>
        <stp>200596.SZ</stp>
        <stp>2018-12-31</stp>
        <stp>1</stp>
        <tr r="E43" s="1"/>
      </tp>
      <tp>
        <v>2.478278191956</v>
        <stp/>
        <stp>EM_S_FA_CURRENT</stp>
        <stp>3</stp>
        <stp>200596.SZ</stp>
        <stp>2019-12-31</stp>
        <stp>1</stp>
        <tr r="O43" s="1"/>
      </tp>
      <tp>
        <v>2.0994451012869999</v>
        <stp/>
        <stp>EM_S_FA_CURRENT</stp>
        <stp>3</stp>
        <stp>000596.SZ</stp>
        <stp>2018-12-31</stp>
        <stp>1</stp>
        <tr r="E31" s="1"/>
      </tp>
      <tp>
        <v>2.478278191956</v>
        <stp/>
        <stp>EM_S_FA_CURRENT</stp>
        <stp>3</stp>
        <stp>000596.SZ</stp>
        <stp>2019-12-31</stp>
        <stp>1</stp>
        <tr r="O31" s="1"/>
      </tp>
      <tp>
        <v>2.8611422377219999</v>
        <stp/>
        <stp>EM_S_FA_CURRENT</stp>
        <stp>3</stp>
        <stp>000568.SZ</stp>
        <stp>2018-12-31</stp>
        <stp>1</stp>
        <tr r="E13" s="1"/>
      </tp>
      <tp>
        <v>2.4036465324280001</v>
        <stp/>
        <stp>EM_S_FA_CURRENT</stp>
        <stp>3</stp>
        <stp>000568.SZ</stp>
        <stp>2019-12-31</stp>
        <stp>1</stp>
        <tr r="O13" s="1"/>
      </tp>
      <tp>
        <v>2.169723805352</v>
        <stp/>
        <stp>EM_S_FA_CURRENT</stp>
        <stp>3</stp>
        <stp>002557.SZ</stp>
        <stp>2019-12-31</stp>
        <stp>1</stp>
        <tr r="O57" s="1"/>
      </tp>
      <tp>
        <v>1.991753705764</v>
        <stp/>
        <stp>EM_S_FA_CURRENT</stp>
        <stp>3</stp>
        <stp>002557.SZ</stp>
        <stp>2018-12-31</stp>
        <stp>1</stp>
        <tr r="E57" s="1"/>
      </tp>
      <tp>
        <v>3.4159584563199998</v>
        <stp/>
        <stp>EM_S_FA_CURRENT</stp>
        <stp>3</stp>
        <stp>000529.SZ</stp>
        <stp>2019-12-31</stp>
        <stp>1</stp>
        <tr r="O19" s="1"/>
      </tp>
      <tp>
        <v>2.8375852526559999</v>
        <stp/>
        <stp>EM_S_FA_CURRENT</stp>
        <stp>3</stp>
        <stp>000529.SZ</stp>
        <stp>2018-12-31</stp>
        <stp>1</stp>
        <tr r="E19" s="1"/>
      </tp>
      <tp>
        <v>0.54488864259699998</v>
        <stp/>
        <stp>EM_S_FA_CURRENT</stp>
        <stp>3</stp>
        <stp>300511.SZ</stp>
        <stp>2019-12-31</stp>
        <stp>1</stp>
        <tr r="O3" s="1"/>
      </tp>
      <tp>
        <v>0.57844465049899996</v>
        <stp/>
        <stp>EM_S_FA_CURRENT</stp>
        <stp>3</stp>
        <stp>300511.SZ</stp>
        <stp>2018-12-31</stp>
        <stp>1</stp>
        <tr r="E3" s="1"/>
      </tp>
      <tp>
        <v>4.247091132694</v>
        <stp/>
        <stp>EM_S_FA_CURRENT</stp>
        <stp>3</stp>
        <stp>002507.SZ</stp>
        <stp>2019-12-31</stp>
        <stp>1</stp>
        <tr r="O58" s="1"/>
      </tp>
      <tp>
        <v>4.5235611722289999</v>
        <stp/>
        <stp>EM_S_FA_CURRENT</stp>
        <stp>3</stp>
        <stp>002507.SZ</stp>
        <stp>2018-12-31</stp>
        <stp>1</stp>
        <tr r="E58" s="1"/>
      </tp>
      <tp>
        <v>1.51235186423</v>
        <stp/>
        <stp>EM_S_FA_CURRENT</stp>
        <stp>3</stp>
        <stp>002511.SZ</stp>
        <stp>2019-12-31</stp>
        <stp>1</stp>
        <tr r="O41" s="1"/>
      </tp>
      <tp>
        <v>1.2676187502859999</v>
        <stp/>
        <stp>EM_S_FA_CURRENT</stp>
        <stp>3</stp>
        <stp>002511.SZ</stp>
        <stp>2018-12-31</stp>
        <stp>1</stp>
        <tr r="E41" s="1"/>
      </tp>
      <tp>
        <v>2.9129987461910001</v>
        <stp/>
        <stp>EM_S_FA_CURRENT</stp>
        <stp>3</stp>
        <stp>603589.SH</stp>
        <stp>2019-12-31</stp>
        <stp>1</stp>
        <tr r="O27" s="1"/>
      </tp>
      <tp>
        <v>2.4642539817659999</v>
        <stp/>
        <stp>EM_S_FA_CURRENT</stp>
        <stp>3</stp>
        <stp>603589.SH</stp>
        <stp>2018-12-31</stp>
        <stp>1</stp>
        <tr r="E27" s="1"/>
      </tp>
      <tp>
        <v>1.972341082374</v>
        <stp/>
        <stp>EM_S_FA_CURRENT</stp>
        <stp>3</stp>
        <stp>600598.SH</stp>
        <stp>2018-12-31</stp>
        <stp>1</stp>
        <tr r="E30" s="1"/>
      </tp>
      <tp>
        <v>2.266586630076</v>
        <stp/>
        <stp>EM_S_FA_CURRENT</stp>
        <stp>3</stp>
        <stp>600598.SH</stp>
        <stp>2019-12-31</stp>
        <stp>1</stp>
        <tr r="O30" s="1"/>
      </tp>
      <tp>
        <v>3.8698394885599998</v>
        <stp/>
        <stp>EM_S_FA_CURRENT</stp>
        <stp>3</stp>
        <stp>600519.SH</stp>
        <stp>2019-12-31</stp>
        <stp>1</stp>
        <tr r="O35" s="1"/>
      </tp>
      <tp>
        <v>3.248532646163</v>
        <stp/>
        <stp>EM_S_FA_CURRENT</stp>
        <stp>3</stp>
        <stp>600519.SH</stp>
        <stp>2018-12-31</stp>
        <stp>1</stp>
        <tr r="E35" s="1"/>
      </tp>
      <tp>
        <v>1.282016068468</v>
        <stp/>
        <stp>EM_S_FA_CURRENT</stp>
        <stp>3</stp>
        <stp>600559.SH</stp>
        <stp>2019-12-31</stp>
        <stp>1</stp>
        <tr r="O6" s="1"/>
      </tp>
      <tp>
        <v>1.125013102447</v>
        <stp/>
        <stp>EM_S_FA_CURRENT</stp>
        <stp>3</stp>
        <stp>600559.SH</stp>
        <stp>2018-12-31</stp>
        <stp>1</stp>
        <tr r="E6" s="1"/>
      </tp>
      <tp>
        <v>2.5711120162709999</v>
        <stp/>
        <stp>EM_S_FA_CURRENT</stp>
        <stp>3</stp>
        <stp>603288.SH</stp>
        <stp>2018-12-31</stp>
        <stp>1</stp>
        <tr r="E59" s="1"/>
      </tp>
      <tp>
        <v>2.5405172300699999</v>
        <stp/>
        <stp>EM_S_FA_CURRENT</stp>
        <stp>3</stp>
        <stp>603288.SH</stp>
        <stp>2019-12-31</stp>
        <stp>1</stp>
        <tr r="O59" s="1"/>
      </tp>
      <tp>
        <v>0.94144326440799997</v>
        <stp/>
        <stp>EM_S_FA_CURRENT</stp>
        <stp>3</stp>
        <stp>600298.SH</stp>
        <stp>2018-12-31</stp>
        <stp>1</stp>
        <tr r="E29" s="1"/>
      </tp>
      <tp>
        <v>1.2937298994669999</v>
        <stp/>
        <stp>EM_S_FA_CURRENT</stp>
        <stp>3</stp>
        <stp>600298.SH</stp>
        <stp>2019-12-31</stp>
        <stp>1</stp>
        <tr r="O29" s="1"/>
      </tp>
      <tp>
        <v>2.2955166737980002</v>
        <stp/>
        <stp>EM_S_FA_CURRENT</stp>
        <stp>3</stp>
        <stp>002304.SZ</stp>
        <stp>2018-12-31</stp>
        <stp>1</stp>
        <tr r="E33" s="1"/>
      </tp>
      <tp>
        <v>2.2861933331199999</v>
        <stp/>
        <stp>EM_S_FA_CURRENT</stp>
        <stp>3</stp>
        <stp>002304.SZ</stp>
        <stp>2019-12-31</stp>
        <stp>1</stp>
        <tr r="O33" s="1"/>
      </tp>
      <tp>
        <v>1.10486907089</v>
        <stp/>
        <stp>EM_S_FA_CURRENT</stp>
        <stp>3</stp>
        <stp>002311.SZ</stp>
        <stp>2019-12-31</stp>
        <stp>1</stp>
        <tr r="O51" s="1"/>
      </tp>
      <tp>
        <v>1.336797608373</v>
        <stp/>
        <stp>EM_S_FA_CURRENT</stp>
        <stp>3</stp>
        <stp>002311.SZ</stp>
        <stp>2018-12-31</stp>
        <stp>1</stp>
        <tr r="E51" s="1"/>
      </tp>
      <tp>
        <v>4.5655797007560004</v>
        <stp/>
        <stp>EM_S_FA_CURRENT</stp>
        <stp>3</stp>
        <stp>603336.SH</stp>
        <stp>2018-12-31</stp>
        <stp>1</stp>
        <tr r="E34" s="1"/>
      </tp>
      <tp>
        <v>3.4709432992729998</v>
        <stp/>
        <stp>EM_S_FA_CURRENT</stp>
        <stp>3</stp>
        <stp>603336.SH</stp>
        <stp>2019-12-31</stp>
        <stp>1</stp>
        <tr r="O34" s="1"/>
      </tp>
      <tp>
        <v>2.1179818807830002</v>
        <stp/>
        <stp>EM_S_FA_CURRENT</stp>
        <stp>3</stp>
        <stp>600305.SH</stp>
        <stp>2019-12-31</stp>
        <stp>1</stp>
        <tr r="O54" s="1"/>
      </tp>
      <tp>
        <v>1.880375429696</v>
        <stp/>
        <stp>EM_S_FA_CURRENT</stp>
        <stp>3</stp>
        <stp>600305.SH</stp>
        <stp>2018-12-31</stp>
        <stp>1</stp>
        <tr r="E54" s="1"/>
      </tp>
      <tp>
        <v>1.53397966341</v>
        <stp/>
        <stp>EM_S_FA_CURRENT</stp>
        <stp>3</stp>
        <stp>603368.SH</stp>
        <stp>2018-12-31</stp>
        <stp>1</stp>
        <tr r="E28" s="1"/>
      </tp>
      <tp>
        <v>2.336807766253</v>
        <stp/>
        <stp>EM_S_FA_CURRENT</stp>
        <stp>3</stp>
        <stp>603369.SH</stp>
        <stp>2019-12-31</stp>
        <stp>1</stp>
        <tr r="O47" s="1"/>
      </tp>
      <tp>
        <v>1.4687456194170001</v>
        <stp/>
        <stp>EM_S_FA_CURRENT</stp>
        <stp>3</stp>
        <stp>603368.SH</stp>
        <stp>2019-12-31</stp>
        <stp>1</stp>
        <tr r="O28" s="1"/>
      </tp>
      <tp>
        <v>2.52740429834</v>
        <stp/>
        <stp>EM_S_FA_CURRENT</stp>
        <stp>3</stp>
        <stp>603369.SH</stp>
        <stp>2018-12-31</stp>
        <stp>1</stp>
        <tr r="E47" s="1"/>
      </tp>
      <tp>
        <v>2.279600485584</v>
        <stp/>
        <stp>EM_S_FA_CURRENT</stp>
        <stp>3</stp>
        <stp>600371.SH</stp>
        <stp>2019-12-31</stp>
        <stp>1</stp>
        <tr r="O9" s="1"/>
      </tp>
      <tp>
        <v>2.0593931926389999</v>
        <stp/>
        <stp>EM_S_FA_CURRENT</stp>
        <stp>3</stp>
        <stp>600371.SH</stp>
        <stp>2018-12-31</stp>
        <stp>1</stp>
        <tr r="E9" s="1"/>
      </tp>
      <tp>
        <v>1.249515750994</v>
        <stp/>
        <stp>EM_S_FA_CURRENT</stp>
        <stp>3</stp>
        <stp>300087.SZ</stp>
        <stp>2019-12-31</stp>
        <stp>1</stp>
        <tr r="O48" s="1"/>
      </tp>
      <tp>
        <v>1.8086344053979999</v>
        <stp/>
        <stp>EM_S_FA_CURRENT</stp>
        <stp>3</stp>
        <stp>300087.SZ</stp>
        <stp>2018-12-31</stp>
        <stp>1</stp>
        <tr r="E48" s="1"/>
      </tp>
      <tp>
        <v>3.6670169689210002</v>
        <stp/>
        <stp>EM_S_FA_CURRENT</stp>
        <stp>3</stp>
        <stp>600097.SH</stp>
        <stp>2019-12-31</stp>
        <stp>1</stp>
        <tr r="O11" s="1"/>
      </tp>
      <tp>
        <v>3.9637299360389999</v>
        <stp/>
        <stp>EM_S_FA_CURRENT</stp>
        <stp>3</stp>
        <stp>600097.SH</stp>
        <stp>2018-12-31</stp>
        <stp>1</stp>
        <tr r="E11" s="1"/>
      </tp>
      <tp>
        <v>3.4656738757180001</v>
        <stp/>
        <stp>EM_S_FA_CURRENT</stp>
        <stp>3</stp>
        <stp>603027.SH</stp>
        <stp>2019-12-31</stp>
        <stp>1</stp>
        <tr r="O36" s="1"/>
      </tp>
      <tp>
        <v>3.5734693302320002</v>
        <stp/>
        <stp>EM_S_FA_CURRENT</stp>
        <stp>3</stp>
        <stp>603027.SH</stp>
        <stp>2018-12-31</stp>
        <stp>1</stp>
        <tr r="E36" s="1"/>
      </tp>
      <tp>
        <v>1.455445802084</v>
        <stp/>
        <stp>EM_S_FA_CURRENT</stp>
        <stp>3</stp>
        <stp>600073.SH</stp>
        <stp>2019-12-31</stp>
        <stp>1</stp>
        <tr r="O45" s="1"/>
      </tp>
      <tp>
        <v>1.5090460080979999</v>
        <stp/>
        <stp>EM_S_FA_CURRENT</stp>
        <stp>3</stp>
        <stp>600073.SH</stp>
        <stp>2018-12-31</stp>
        <stp>1</stp>
        <tr r="E45" s="1"/>
      </tp>
      <tp>
        <v>1.503219740674</v>
        <stp/>
        <stp>EM_S_FA_CURRENT</stp>
        <stp>3</stp>
        <stp>300138.SZ</stp>
        <stp>2018-12-31</stp>
        <stp>1</stp>
        <tr r="E15" s="1"/>
      </tp>
      <tp>
        <v>1.3119904516980001</v>
        <stp/>
        <stp>EM_S_FA_CURRENT</stp>
        <stp>3</stp>
        <stp>300138.SZ</stp>
        <stp>2019-12-31</stp>
        <stp>1</stp>
        <tr r="O15" s="1"/>
      </tp>
      <tp>
        <v>1.65162637776</v>
        <stp/>
        <stp>EM_S_FA_CURRENT</stp>
        <stp>3</stp>
        <stp>002100.SZ</stp>
        <stp>2018-12-31</stp>
        <stp>1</stp>
        <tr r="E4" s="1"/>
      </tp>
      <tp>
        <v>1.556496781796</v>
        <stp/>
        <stp>EM_S_FA_CURRENT</stp>
        <stp>3</stp>
        <stp>002100.SZ</stp>
        <stp>2019-12-31</stp>
        <stp>1</stp>
        <tr r="O4" s="1"/>
      </tp>
      <tp>
        <v>2.2489323278289999</v>
        <stp/>
        <stp>EM_S_FA_CURRENT</stp>
        <stp>3</stp>
        <stp>603198.SH</stp>
        <stp>2018-12-31</stp>
        <stp>1</stp>
        <tr r="E32" s="1"/>
      </tp>
      <tp>
        <v>2.3321438028179999</v>
        <stp/>
        <stp>EM_S_FA_CURRENT</stp>
        <stp>3</stp>
        <stp>603198.SH</stp>
        <stp>2019-12-31</stp>
        <stp>1</stp>
        <tr r="O32" s="1"/>
      </tp>
      <tp>
        <v>4.0363143274139999</v>
        <stp/>
        <stp>EM_S_FA_CURRENT</stp>
        <stp>3</stp>
        <stp>600197.SH</stp>
        <stp>2019-12-31</stp>
        <stp>1</stp>
        <tr r="O5" s="1"/>
      </tp>
      <tp>
        <v>3.295871677389</v>
        <stp/>
        <stp>EM_S_FA_CURRENT</stp>
        <stp>3</stp>
        <stp>600197.SH</stp>
        <stp>2018-12-31</stp>
        <stp>1</stp>
        <tr r="E5" s="1"/>
      </tp>
      <tp>
        <v>0.85455925210499994</v>
        <stp/>
        <stp>EM_S_FA_CURRENT</stp>
        <stp>3</stp>
        <stp>600132.SH</stp>
        <stp>2018-12-31</stp>
        <stp>1</stp>
        <tr r="E60" s="1"/>
      </tp>
      <tp>
        <v>1.13694301552</v>
        <stp/>
        <stp>EM_S_FA_CURRENT</stp>
        <stp>3</stp>
        <stp>600132.SH</stp>
        <stp>2019-12-31</stp>
        <stp>1</stp>
        <tr r="O60" s="1"/>
      </tp>
      <tp>
        <v>1.4448658585059999</v>
        <stp/>
        <stp>EM_S_FA_CURRENT</stp>
        <stp>3</stp>
        <stp>000895.SZ</stp>
        <stp>2019-12-31</stp>
        <stp>1</stp>
        <tr r="O49" s="1"/>
      </tp>
      <tp>
        <v>1.2004930798760001</v>
        <stp/>
        <stp>EM_S_FA_CURRENT</stp>
        <stp>3</stp>
        <stp>000895.SZ</stp>
        <stp>2018-12-31</stp>
        <stp>1</stp>
        <tr r="E49" s="1"/>
      </tp>
      <tp>
        <v>2.025576270518</v>
        <stp/>
        <stp>EM_S_FA_CURRENT</stp>
        <stp>3</stp>
        <stp>000869.SZ</stp>
        <stp>2019-12-31</stp>
        <stp>1</stp>
        <tr r="O23" s="1"/>
      </tp>
      <tp>
        <v>1.826793228224</v>
        <stp/>
        <stp>EM_S_FA_CURRENT</stp>
        <stp>3</stp>
        <stp>000869.SZ</stp>
        <stp>2018-12-31</stp>
        <stp>1</stp>
        <tr r="E23" s="1"/>
      </tp>
      <tp>
        <v>0.73611729439600004</v>
        <stp/>
        <stp>EM_S_FA_CURRENT</stp>
        <stp>3</stp>
        <stp>000876.SZ</stp>
        <stp>2018-12-31</stp>
        <stp>1</stp>
        <tr r="E50" s="1"/>
      </tp>
      <tp>
        <v>0.655772452507</v>
        <stp/>
        <stp>EM_S_FA_CURRENT</stp>
        <stp>3</stp>
        <stp>000876.SZ</stp>
        <stp>2019-12-31</stp>
        <stp>1</stp>
        <tr r="O50" s="1"/>
      </tp>
      <tp>
        <v>2.6745205241610002</v>
        <stp/>
        <stp>EM_S_FA_CURRENT</stp>
        <stp>3</stp>
        <stp>000848.SZ</stp>
        <stp>2018-12-31</stp>
        <stp>1</stp>
        <tr r="E42" s="1"/>
      </tp>
      <tp>
        <v>2.025576270518</v>
        <stp/>
        <stp>EM_S_FA_CURRENT</stp>
        <stp>3</stp>
        <stp>200869.SZ</stp>
        <stp>2019-12-31</stp>
        <stp>1</stp>
        <tr r="O26" s="1"/>
      </tp>
      <tp>
        <v>2.4736419905639999</v>
        <stp/>
        <stp>EM_S_FA_CURRENT</stp>
        <stp>3</stp>
        <stp>000848.SZ</stp>
        <stp>2019-12-31</stp>
        <stp>1</stp>
        <tr r="O42" s="1"/>
      </tp>
      <tp>
        <v>1.826793228224</v>
        <stp/>
        <stp>EM_S_FA_CURRENT</stp>
        <stp>3</stp>
        <stp>200869.SZ</stp>
        <stp>2018-12-31</stp>
        <stp>1</stp>
        <tr r="E26" s="1"/>
      </tp>
      <tp>
        <v>3.7720139740510001</v>
        <stp/>
        <stp>EM_S_FA_CURRENT</stp>
        <stp>3</stp>
        <stp>000858.SZ</stp>
        <stp>2018-12-31</stp>
        <stp>1</stp>
        <tr r="E16" s="1"/>
      </tp>
      <tp>
        <v>3.217181757888</v>
        <stp/>
        <stp>EM_S_FA_CURRENT</stp>
        <stp>3</stp>
        <stp>000858.SZ</stp>
        <stp>2019-12-31</stp>
        <stp>1</stp>
        <tr r="O16" s="1"/>
      </tp>
      <tp>
        <v>0.94911596897799999</v>
        <stp/>
        <stp>EM_S_FA_CURRENT</stp>
        <stp>3</stp>
        <stp>603883.SH</stp>
        <stp>2019-12-31</stp>
        <stp>1</stp>
        <tr r="O25" s="1"/>
      </tp>
      <tp>
        <v>0.87164496321200002</v>
        <stp/>
        <stp>EM_S_FA_CURRENT</stp>
        <stp>3</stp>
        <stp>603883.SH</stp>
        <stp>2018-12-31</stp>
        <stp>1</stp>
        <tr r="E25" s="1"/>
      </tp>
      <tp>
        <v>0.81781705853599995</v>
        <stp/>
        <stp>EM_S_FA_CURRENT</stp>
        <stp>3</stp>
        <stp>600887.SH</stp>
        <stp>2019-12-31</stp>
        <stp>1</stp>
        <tr r="O24" s="1"/>
      </tp>
      <tp>
        <v>1.6613623853870001</v>
        <stp/>
        <stp>EM_S_FA_CURRENT</stp>
        <stp>3</stp>
        <stp>603886.SH</stp>
        <stp>2018-12-31</stp>
        <stp>1</stp>
        <tr r="E39" s="1"/>
      </tp>
      <tp>
        <v>1.2756547630899999</v>
        <stp/>
        <stp>EM_S_FA_CURRENT</stp>
        <stp>3</stp>
        <stp>600887.SH</stp>
        <stp>2018-12-31</stp>
        <stp>1</stp>
        <tr r="E24" s="1"/>
      </tp>
      <tp>
        <v>1.849023967872</v>
        <stp/>
        <stp>EM_S_FA_CURRENT</stp>
        <stp>3</stp>
        <stp>603886.SH</stp>
        <stp>2019-12-31</stp>
        <stp>1</stp>
        <tr r="O39" s="1"/>
      </tp>
      <tp>
        <v>1.5070834219289999</v>
        <stp/>
        <stp>EM_S_FA_CURRENT</stp>
        <stp>3</stp>
        <stp>600809.SH</stp>
        <stp>2019-12-31</stp>
        <stp>1</stp>
        <tr r="O12" s="1"/>
      </tp>
      <tp>
        <v>1.6981272360320001</v>
        <stp/>
        <stp>EM_S_FA_CURRENT</stp>
        <stp>3</stp>
        <stp>600809.SH</stp>
        <stp>2018-12-31</stp>
        <stp>1</stp>
        <tr r="E12" s="1"/>
      </tp>
      <tp>
        <v>4.1826495985110004</v>
        <stp/>
        <stp>EM_S_FA_CURRENT</stp>
        <stp>3</stp>
        <stp>603866.SH</stp>
        <stp>2018-12-31</stp>
        <stp>1</stp>
        <tr r="E55" s="1"/>
      </tp>
      <tp>
        <v>4.374614577659</v>
        <stp/>
        <stp>EM_S_FA_CURRENT</stp>
        <stp>3</stp>
        <stp>603866.SH</stp>
        <stp>2019-12-31</stp>
        <stp>1</stp>
        <tr r="O55" s="1"/>
      </tp>
      <tp>
        <v>2.2808981746430002</v>
        <stp/>
        <stp>EM_S_FA_CURRENT</stp>
        <stp>3</stp>
        <stp>600872.SH</stp>
        <stp>2018-12-31</stp>
        <stp>1</stp>
        <tr r="E56" s="1"/>
      </tp>
      <tp>
        <v>0.99361917289099999</v>
        <stp/>
        <stp>EM_S_FA_CURRENT</stp>
        <stp>3</stp>
        <stp>600873.SH</stp>
        <stp>2019-12-31</stp>
        <stp>1</stp>
        <tr r="O37" s="1"/>
      </tp>
      <tp>
        <v>2.2024721388059998</v>
        <stp/>
        <stp>EM_S_FA_CURRENT</stp>
        <stp>3</stp>
        <stp>600872.SH</stp>
        <stp>2019-12-31</stp>
        <stp>1</stp>
        <tr r="O56" s="1"/>
      </tp>
      <tp>
        <v>0.63718895936099995</v>
        <stp/>
        <stp>EM_S_FA_CURRENT</stp>
        <stp>3</stp>
        <stp>600873.SH</stp>
        <stp>2018-12-31</stp>
        <stp>1</stp>
        <tr r="E37" s="1"/>
      </tp>
      <tp>
        <v>2.4637278880919999</v>
        <stp/>
        <stp>EM_S_FA_CURRENT</stp>
        <stp>3</stp>
        <stp>200992.SZ</stp>
        <stp>2018-12-31</stp>
        <stp>1</stp>
        <tr r="E14" s="1"/>
      </tp>
      <tp>
        <v>3.029782613659</v>
        <stp/>
        <stp>EM_S_FA_CURRENT</stp>
        <stp>3</stp>
        <stp>200992.SZ</stp>
        <stp>2019-12-31</stp>
        <stp>1</stp>
        <tr r="O14" s="1"/>
      </tp>
      <tp>
        <v>1.3385294084499999</v>
        <stp/>
        <stp>EM_S_FA_CURRENT</stp>
        <stp>3</stp>
        <stp>603939.SH</stp>
        <stp>2019-12-31</stp>
        <stp>1</stp>
        <tr r="O44" s="1"/>
      </tp>
      <tp>
        <v>1.4634768805480001</v>
        <stp/>
        <stp>EM_S_FA_CURRENT</stp>
        <stp>3</stp>
        <stp>603939.SH</stp>
        <stp>2018-12-31</stp>
        <stp>1</stp>
        <tr r="E44" s="1"/>
      </tp>
      <tp>
        <v>2.307118797902</v>
        <stp/>
        <stp>EM_S_FA_CURRENT</stp>
        <stp>3</stp>
        <stp>603919.SH</stp>
        <stp>2019-12-31</stp>
        <stp>1</stp>
        <tr r="O17" s="1"/>
      </tp>
      <tp>
        <v>2.0222529657920001</v>
        <stp/>
        <stp>EM_S_FA_CURRENT</stp>
        <stp>3</stp>
        <stp>603919.SH</stp>
        <stp>2018-12-31</stp>
        <stp>1</stp>
        <tr r="E17" s="1"/>
      </tp>
      <tp>
        <v>3.48977672434</v>
        <stp/>
        <stp>EM_S_FA_CURRENT</stp>
        <stp>3</stp>
        <stp>600965.SH</stp>
        <stp>2019-12-31</stp>
        <stp>1</stp>
        <tr r="O46" s="1"/>
      </tp>
      <tp>
        <v>2.6038557404249998</v>
        <stp/>
        <stp>EM_S_FA_CURRENT</stp>
        <stp>3</stp>
        <stp>600965.SH</stp>
        <stp>2018-12-31</stp>
        <stp>1</stp>
        <tr r="E46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S_FA_CURRENT"/>
      <definedName name="EM_S_STM07_IS"/>
      <definedName name="EM_S_VAL_MV"/>
      <definedName name="EM_S_VAL_PE"/>
      <definedName name="EM_S_YQ_PCTCHANG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0"/>
  <sheetViews>
    <sheetView tabSelected="1" zoomScale="115" zoomScaleNormal="115" workbookViewId="0">
      <pane xSplit="1" topLeftCell="N1" activePane="topRight" state="frozen"/>
      <selection pane="topRight" activeCell="Q12" sqref="Q12"/>
    </sheetView>
  </sheetViews>
  <sheetFormatPr defaultRowHeight="14.4" x14ac:dyDescent="0.3"/>
  <cols>
    <col min="1" max="1" width="12.77734375" customWidth="1"/>
    <col min="2" max="2" width="13" customWidth="1"/>
    <col min="3" max="3" width="17.88671875" customWidth="1"/>
    <col min="4" max="4" width="12.44140625" customWidth="1"/>
    <col min="5" max="5" width="15.44140625" customWidth="1"/>
    <col min="6" max="6" width="11.88671875" customWidth="1"/>
    <col min="7" max="7" width="15.6640625" customWidth="1"/>
    <col min="9" max="9" width="17.6640625" customWidth="1"/>
    <col min="13" max="20" width="19.5546875" customWidth="1"/>
  </cols>
  <sheetData>
    <row r="1" spans="1:21" x14ac:dyDescent="0.3">
      <c r="A1" s="1" t="s">
        <v>0</v>
      </c>
      <c r="B1" s="1" t="s">
        <v>1</v>
      </c>
      <c r="C1" s="2" t="s">
        <v>120</v>
      </c>
      <c r="D1" s="2" t="s">
        <v>122</v>
      </c>
      <c r="E1" s="2" t="s">
        <v>124</v>
      </c>
      <c r="F1" s="2" t="s">
        <v>127</v>
      </c>
      <c r="G1" s="2" t="s">
        <v>126</v>
      </c>
      <c r="H1" s="2" t="s">
        <v>128</v>
      </c>
      <c r="I1" s="2" t="s">
        <v>129</v>
      </c>
      <c r="J1" s="2" t="s">
        <v>130</v>
      </c>
      <c r="K1" t="s">
        <v>132</v>
      </c>
      <c r="M1" s="2" t="s">
        <v>121</v>
      </c>
      <c r="N1" s="3" t="s">
        <v>123</v>
      </c>
      <c r="O1" s="3" t="s">
        <v>125</v>
      </c>
      <c r="P1" s="2" t="s">
        <v>127</v>
      </c>
      <c r="Q1" s="2" t="s">
        <v>126</v>
      </c>
      <c r="R1" s="2" t="s">
        <v>128</v>
      </c>
      <c r="S1" s="2" t="s">
        <v>129</v>
      </c>
      <c r="T1" s="2" t="s">
        <v>130</v>
      </c>
      <c r="U1" t="s">
        <v>131</v>
      </c>
    </row>
    <row r="2" spans="1:21" x14ac:dyDescent="0.3">
      <c r="A2" t="s">
        <v>2</v>
      </c>
      <c r="B2" t="s">
        <v>61</v>
      </c>
      <c r="C2">
        <f>[1]!EM_S_VAL_MV(A2,"2018-12-31",100000000)</f>
        <v>19.401202473600001</v>
      </c>
      <c r="D2">
        <f>[1]!EM_S_VAL_PE(A2,"2018-12-31","1")</f>
        <v>26.280910361380499</v>
      </c>
      <c r="E2">
        <f>[1]!EM_S_FA_CURRENT(A2,"2018-12-31")</f>
        <v>3.8755423656120001</v>
      </c>
      <c r="F2">
        <f>[1]!EM_S_STM07_IS(A2,"12","2018-12-31","1",10000)</f>
        <v>12187.594037999999</v>
      </c>
      <c r="G2">
        <f>[1]!EM_S_STM07_IS(A2,"13","2018-12-31","1",10000)</f>
        <v>6266.866403</v>
      </c>
      <c r="H2">
        <f>[1]!EM_S_STM07_IS(A2,"14","2018-12-31","1",10000)</f>
        <v>35.294789000000002</v>
      </c>
      <c r="I2">
        <f>[1]!EM_S_STM07_IS(A2,"83","2018-12-31","1",10000)</f>
        <v>136483.91308100001</v>
      </c>
      <c r="J2">
        <f>(F2+G2+H2)/I2</f>
        <v>0.13547204804295698</v>
      </c>
      <c r="K2">
        <f>[1]!EM_S_YQ_PCTCHANGE(A2,"2019-12-31")</f>
        <v>29.8886</v>
      </c>
      <c r="M2">
        <f>[1]!EM_S_VAL_MV(A2,"2019-12-31",100000000)</f>
        <v>24.965888454400002</v>
      </c>
      <c r="N2">
        <f>[1]!EM_S_VAL_PE(A2,"2019-12-31","1")</f>
        <v>32.659386160327102</v>
      </c>
      <c r="O2">
        <f>[1]!EM_S_FA_CURRENT(A2,"2019-12-31")</f>
        <v>3.4632480073049998</v>
      </c>
      <c r="P2">
        <f>[1]!EM_S_STM07_IS(A2,"12","2019-12-31","1",10000)</f>
        <v>13441.858969999999</v>
      </c>
      <c r="Q2">
        <f>[1]!EM_S_STM07_IS(A2,"13","2019-12-31","1",10000)</f>
        <v>6658.1986129999996</v>
      </c>
      <c r="R2">
        <f>[1]!EM_S_STM07_IS(A2,"14","2019-12-31","1",10000)</f>
        <v>-976.45348799999999</v>
      </c>
      <c r="S2">
        <f>[1]!EM_S_STM07_IS(A2,"83","2019-12-31","1",10000)</f>
        <v>141553.889823</v>
      </c>
      <c r="T2">
        <f>(P2+Q2+R2)/S2</f>
        <v>0.13509769402248353</v>
      </c>
      <c r="U2">
        <f>[1]!EM_S_YQ_PCTCHANGE(A2,"2020-12-31")</f>
        <v>-23.990500000000001</v>
      </c>
    </row>
    <row r="3" spans="1:21" x14ac:dyDescent="0.3">
      <c r="A3" t="s">
        <v>3</v>
      </c>
      <c r="B3" t="s">
        <v>62</v>
      </c>
      <c r="C3">
        <f>[1]!EM_S_VAL_MV(A3,"2018-12-31",100000000)</f>
        <v>25.924426499999999</v>
      </c>
      <c r="D3">
        <f>[1]!EM_S_VAL_PE(A3,"2018-12-31","1")</f>
        <v>21.179192098960801</v>
      </c>
      <c r="E3">
        <f>[1]!EM_S_FA_CURRENT(A3,"2018-12-31")</f>
        <v>0.57844465049899996</v>
      </c>
      <c r="F3">
        <f>[1]!EM_S_STM07_IS(A3,"12","2018-12-31","1",10000)</f>
        <v>1865.254582</v>
      </c>
      <c r="G3">
        <f>[1]!EM_S_STM07_IS(A3,"13","2018-12-31","1",10000)</f>
        <v>9844.483268</v>
      </c>
      <c r="H3">
        <f>[1]!EM_S_STM07_IS(A3,"14","2018-12-31","1",10000)</f>
        <v>7481.1397870000001</v>
      </c>
      <c r="I3">
        <f>[1]!EM_S_STM07_IS(A3,"83","2018-12-31","1",10000)</f>
        <v>184662.565623</v>
      </c>
      <c r="J3">
        <f t="shared" ref="J3:J60" si="0">(F3+G3+H3)/I3</f>
        <v>0.10392402798182365</v>
      </c>
      <c r="K3">
        <f>[1]!EM_S_YQ_PCTCHANGE(A3,"2019-12-31")</f>
        <v>14.9345</v>
      </c>
      <c r="M3">
        <f>[1]!EM_S_VAL_MV(A3,"2019-12-31",100000000)</f>
        <v>29.0595429225</v>
      </c>
      <c r="N3">
        <f>[1]!EM_S_VAL_PE(A3,"2019-12-31","1")</f>
        <v>19.185898586050801</v>
      </c>
      <c r="O3">
        <f>[1]!EM_S_FA_CURRENT(A3,"2019-12-31")</f>
        <v>0.54488864259699998</v>
      </c>
      <c r="P3">
        <f>[1]!EM_S_STM07_IS(A3,"12","2019-12-31","1",10000)</f>
        <v>2194.8290120000001</v>
      </c>
      <c r="Q3">
        <f>[1]!EM_S_STM07_IS(A3,"13","2019-12-31","1",10000)</f>
        <v>10541.717826</v>
      </c>
      <c r="R3">
        <f>[1]!EM_S_STM07_IS(A3,"14","2019-12-31","1",10000)</f>
        <v>7433.1553400000003</v>
      </c>
      <c r="S3">
        <f>[1]!EM_S_STM07_IS(A3,"83","2019-12-31","1",10000)</f>
        <v>196457.472312</v>
      </c>
      <c r="T3">
        <f t="shared" ref="T3:T60" si="1">(P3+Q3+R3)/S3</f>
        <v>0.10266701459931181</v>
      </c>
      <c r="U3">
        <f>[1]!EM_S_YQ_PCTCHANGE(A3,"2020-12-31")</f>
        <v>94.807400000000001</v>
      </c>
    </row>
    <row r="4" spans="1:21" x14ac:dyDescent="0.3">
      <c r="A4" t="s">
        <v>4</v>
      </c>
      <c r="B4" t="s">
        <v>63</v>
      </c>
      <c r="C4">
        <f>[1]!EM_S_VAL_MV(A4,"2018-12-31",100000000)</f>
        <v>40.462897104</v>
      </c>
      <c r="D4">
        <f>[1]!EM_S_VAL_PE(A4,"2018-12-31","1")</f>
        <v>9.9380862983063292</v>
      </c>
      <c r="E4">
        <f>[1]!EM_S_FA_CURRENT(A4,"2018-12-31")</f>
        <v>1.65162637776</v>
      </c>
      <c r="F4">
        <f>[1]!EM_S_STM07_IS(A4,"12","2018-12-31","1",10000)</f>
        <v>31293.602931000001</v>
      </c>
      <c r="G4">
        <f>[1]!EM_S_STM07_IS(A4,"13","2018-12-31","1",10000)</f>
        <v>30218.102210000001</v>
      </c>
      <c r="H4">
        <f>[1]!EM_S_STM07_IS(A4,"14","2018-12-31","1",10000)</f>
        <v>7390.1581930000002</v>
      </c>
      <c r="I4">
        <f>[1]!EM_S_STM07_IS(A4,"83","2018-12-31","1",10000)</f>
        <v>527303.235033</v>
      </c>
      <c r="J4">
        <f t="shared" si="0"/>
        <v>0.13066838728893429</v>
      </c>
      <c r="K4">
        <f>[1]!EM_S_YQ_PCTCHANGE(A4,"2019-12-31")</f>
        <v>208.07509999999999</v>
      </c>
      <c r="M4">
        <f>[1]!EM_S_VAL_MV(A4,"2019-12-31",100000000)</f>
        <v>136.19767550579999</v>
      </c>
      <c r="N4">
        <f>[1]!EM_S_VAL_PE(A4,"2019-12-31","1")</f>
        <v>43.412903547690497</v>
      </c>
      <c r="O4">
        <f>[1]!EM_S_FA_CURRENT(A4,"2019-12-31")</f>
        <v>1.556496781796</v>
      </c>
      <c r="P4">
        <f>[1]!EM_S_STM07_IS(A4,"12","2019-12-31","1",10000)</f>
        <v>54582.206115000001</v>
      </c>
      <c r="Q4">
        <f>[1]!EM_S_STM07_IS(A4,"13","2019-12-31","1",10000)</f>
        <v>47767.397097000001</v>
      </c>
      <c r="R4">
        <f>[1]!EM_S_STM07_IS(A4,"14","2019-12-31","1",10000)</f>
        <v>17461.101119999999</v>
      </c>
      <c r="S4">
        <f>[1]!EM_S_STM07_IS(A4,"83","2019-12-31","1",10000)</f>
        <v>747631.63920199999</v>
      </c>
      <c r="T4">
        <f t="shared" si="1"/>
        <v>0.16025365708155745</v>
      </c>
      <c r="U4">
        <f>[1]!EM_S_YQ_PCTCHANGE(A4,"2020-12-31")</f>
        <v>-15.9229</v>
      </c>
    </row>
    <row r="5" spans="1:21" x14ac:dyDescent="0.3">
      <c r="A5" t="s">
        <v>5</v>
      </c>
      <c r="B5" t="s">
        <v>64</v>
      </c>
      <c r="C5">
        <f>[1]!EM_S_VAL_MV(A5,"2018-12-31",100000000)</f>
        <v>57.462299999999999</v>
      </c>
      <c r="D5">
        <f>[1]!EM_S_VAL_PE(A5,"2018-12-31","1")</f>
        <v>16.26251638239</v>
      </c>
      <c r="E5">
        <f>[1]!EM_S_FA_CURRENT(A5,"2018-12-31")</f>
        <v>3.295871677389</v>
      </c>
      <c r="F5">
        <f>[1]!EM_S_STM07_IS(A5,"12","2018-12-31","1",10000)</f>
        <v>10383.204006</v>
      </c>
      <c r="G5">
        <f>[1]!EM_S_STM07_IS(A5,"13","2018-12-31","1",10000)</f>
        <v>11294.652996999999</v>
      </c>
      <c r="H5">
        <f>[1]!EM_S_STM07_IS(A5,"14","2018-12-31","1",10000)</f>
        <v>-2087.5553890000001</v>
      </c>
      <c r="I5">
        <f>[1]!EM_S_STM07_IS(A5,"83","2018-12-31","1",10000)</f>
        <v>212407.561881</v>
      </c>
      <c r="J5">
        <f t="shared" si="0"/>
        <v>9.2229774874848097E-2</v>
      </c>
      <c r="K5">
        <f>[1]!EM_S_YQ_PCTCHANGE(A5,"2019-12-31")</f>
        <v>25.2456</v>
      </c>
      <c r="M5">
        <f>[1]!EM_S_VAL_MV(A5,"2019-12-31",100000000)</f>
        <v>70.692817448400007</v>
      </c>
      <c r="N5">
        <f>[1]!EM_S_VAL_PE(A5,"2019-12-31","1")</f>
        <v>16.521406528597701</v>
      </c>
      <c r="O5">
        <f>[1]!EM_S_FA_CURRENT(A5,"2019-12-31")</f>
        <v>4.0363143274139999</v>
      </c>
      <c r="P5">
        <f>[1]!EM_S_STM07_IS(A5,"12","2019-12-31","1",10000)</f>
        <v>14096.215464999999</v>
      </c>
      <c r="Q5">
        <f>[1]!EM_S_STM07_IS(A5,"13","2019-12-31","1",10000)</f>
        <v>10664.663887999999</v>
      </c>
      <c r="R5">
        <f>[1]!EM_S_STM07_IS(A5,"14","2019-12-31","1",10000)</f>
        <v>-2248.42722</v>
      </c>
      <c r="S5">
        <f>[1]!EM_S_STM07_IS(A5,"83","2019-12-31","1",10000)</f>
        <v>230165.301091</v>
      </c>
      <c r="T5">
        <f t="shared" si="1"/>
        <v>9.7809930629375333E-2</v>
      </c>
      <c r="U5">
        <f>[1]!EM_S_YQ_PCTCHANGE(A5,"2020-12-31")</f>
        <v>80.123199999999997</v>
      </c>
    </row>
    <row r="6" spans="1:21" x14ac:dyDescent="0.3">
      <c r="A6" t="s">
        <v>6</v>
      </c>
      <c r="B6" t="s">
        <v>65</v>
      </c>
      <c r="C6">
        <f>[1]!EM_S_VAL_MV(A6,"2018-12-31",100000000)</f>
        <v>82.319131651199996</v>
      </c>
      <c r="D6">
        <f>[1]!EM_S_VAL_PE(A6,"2018-12-31","1")</f>
        <v>50.340904656843897</v>
      </c>
      <c r="E6">
        <f>[1]!EM_S_FA_CURRENT(A6,"2018-12-31")</f>
        <v>1.125013102447</v>
      </c>
      <c r="F6">
        <f>[1]!EM_S_STM07_IS(A6,"12","2018-12-31","1",10000)</f>
        <v>96430.173349999997</v>
      </c>
      <c r="G6">
        <f>[1]!EM_S_STM07_IS(A6,"13","2018-12-31","1",10000)</f>
        <v>30183.993265000001</v>
      </c>
      <c r="H6">
        <f>[1]!EM_S_STM07_IS(A6,"14","2018-12-31","1",10000)</f>
        <v>242.72966500000001</v>
      </c>
      <c r="I6">
        <f>[1]!EM_S_STM07_IS(A6,"83","2018-12-31","1",10000)</f>
        <v>358302.02087399998</v>
      </c>
      <c r="J6">
        <f t="shared" si="0"/>
        <v>0.35405018361481788</v>
      </c>
      <c r="K6">
        <f>[1]!EM_S_YQ_PCTCHANGE(A6,"2019-12-31")</f>
        <v>19.805399999999999</v>
      </c>
      <c r="M6">
        <f>[1]!EM_S_VAL_MV(A6,"2019-12-31",100000000)</f>
        <v>100.8551087056</v>
      </c>
      <c r="N6">
        <f>[1]!EM_S_VAL_PE(A6,"2019-12-31","1")</f>
        <v>28.785365304457301</v>
      </c>
      <c r="O6">
        <f>[1]!EM_S_FA_CURRENT(A6,"2019-12-31")</f>
        <v>1.282016068468</v>
      </c>
      <c r="P6">
        <f>[1]!EM_S_STM07_IS(A6,"12","2019-12-31","1",10000)</f>
        <v>103964.334131</v>
      </c>
      <c r="Q6">
        <f>[1]!EM_S_STM07_IS(A6,"13","2019-12-31","1",10000)</f>
        <v>36605.935298999997</v>
      </c>
      <c r="R6">
        <f>[1]!EM_S_STM07_IS(A6,"14","2019-12-31","1",10000)</f>
        <v>547.02326700000003</v>
      </c>
      <c r="S6">
        <f>[1]!EM_S_STM07_IS(A6,"83","2019-12-31","1",10000)</f>
        <v>403024.84480100003</v>
      </c>
      <c r="T6">
        <f t="shared" si="1"/>
        <v>0.35014539306299819</v>
      </c>
      <c r="U6">
        <f>[1]!EM_S_YQ_PCTCHANGE(A6,"2020-12-31")</f>
        <v>184.24719999999999</v>
      </c>
    </row>
    <row r="7" spans="1:21" x14ac:dyDescent="0.3">
      <c r="A7" t="s">
        <v>7</v>
      </c>
      <c r="B7" t="s">
        <v>66</v>
      </c>
      <c r="C7">
        <f>[1]!EM_S_VAL_MV(A7,"2018-12-31",100000000)</f>
        <v>51.923651004</v>
      </c>
      <c r="D7">
        <f>[1]!EM_S_VAL_PE(A7,"2018-12-31","1")</f>
        <v>29.485530786294898</v>
      </c>
      <c r="E7">
        <f>[1]!EM_S_FA_CURRENT(A7,"2018-12-31")</f>
        <v>3.0784162979229999</v>
      </c>
      <c r="F7">
        <f>[1]!EM_S_STM07_IS(A7,"12","2018-12-31","1",10000)</f>
        <v>34591.829225000001</v>
      </c>
      <c r="G7">
        <f>[1]!EM_S_STM07_IS(A7,"13","2018-12-31","1",10000)</f>
        <v>12811.130134999999</v>
      </c>
      <c r="H7">
        <f>[1]!EM_S_STM07_IS(A7,"14","2018-12-31","1",10000)</f>
        <v>-1096.7161960000001</v>
      </c>
      <c r="I7">
        <f>[1]!EM_S_STM07_IS(A7,"83","2018-12-31","1",10000)</f>
        <v>118688.389539</v>
      </c>
      <c r="J7">
        <f t="shared" si="0"/>
        <v>0.3901497302630782</v>
      </c>
      <c r="K7">
        <f>[1]!EM_S_YQ_PCTCHANGE(A7,"2019-12-31")</f>
        <v>125.7551</v>
      </c>
      <c r="M7">
        <f>[1]!EM_S_VAL_MV(A7,"2019-12-31",100000000)</f>
        <v>116.48703933</v>
      </c>
      <c r="N7">
        <f>[1]!EM_S_VAL_PE(A7,"2019-12-31","1")</f>
        <v>52.311677412917398</v>
      </c>
      <c r="O7">
        <f>[1]!EM_S_FA_CURRENT(A7,"2019-12-31")</f>
        <v>3.1458244764329999</v>
      </c>
      <c r="P7">
        <f>[1]!EM_S_STM07_IS(A7,"12","2019-12-31","1",10000)</f>
        <v>38387.834286999998</v>
      </c>
      <c r="Q7">
        <f>[1]!EM_S_STM07_IS(A7,"13","2019-12-31","1",10000)</f>
        <v>14651.532345</v>
      </c>
      <c r="R7">
        <f>[1]!EM_S_STM07_IS(A7,"14","2019-12-31","1",10000)</f>
        <v>-1053.429813</v>
      </c>
      <c r="S7">
        <f>[1]!EM_S_STM07_IS(A7,"83","2019-12-31","1",10000)</f>
        <v>151190.27976999999</v>
      </c>
      <c r="T7">
        <f t="shared" si="1"/>
        <v>0.34384443826735567</v>
      </c>
      <c r="U7">
        <f>[1]!EM_S_YQ_PCTCHANGE(A7,"2020-12-31")</f>
        <v>338.26900000000001</v>
      </c>
    </row>
    <row r="8" spans="1:21" x14ac:dyDescent="0.3">
      <c r="A8" t="s">
        <v>8</v>
      </c>
      <c r="B8" t="s">
        <v>67</v>
      </c>
      <c r="C8">
        <f>[1]!EM_S_VAL_MV(A8,"2018-12-31",100000000)</f>
        <v>51.079982923199999</v>
      </c>
      <c r="D8">
        <f>[1]!EM_S_VAL_PE(A8,"2018-12-31","1")</f>
        <v>36.251588369641802</v>
      </c>
      <c r="E8">
        <f>[1]!EM_S_FA_CURRENT(A8,"2018-12-31")</f>
        <v>4.1106780895110004</v>
      </c>
      <c r="F8">
        <f>[1]!EM_S_STM07_IS(A8,"12","2018-12-31","1",10000)</f>
        <v>24003.554838</v>
      </c>
      <c r="G8">
        <f>[1]!EM_S_STM07_IS(A8,"13","2018-12-31","1",10000)</f>
        <v>14126.473292000001</v>
      </c>
      <c r="H8">
        <f>[1]!EM_S_STM07_IS(A8,"14","2018-12-31","1",10000)</f>
        <v>-664.20973400000003</v>
      </c>
      <c r="I8">
        <f>[1]!EM_S_STM07_IS(A8,"83","2018-12-31","1",10000)</f>
        <v>189757.86564599999</v>
      </c>
      <c r="J8">
        <f t="shared" si="0"/>
        <v>0.19744013386983289</v>
      </c>
      <c r="K8">
        <f>[1]!EM_S_YQ_PCTCHANGE(A8,"2019-12-31")</f>
        <v>65.967699999999994</v>
      </c>
      <c r="M8">
        <f>[1]!EM_S_VAL_MV(A8,"2019-12-31",100000000)</f>
        <v>84.194056943999996</v>
      </c>
      <c r="N8">
        <f>[1]!EM_S_VAL_PE(A8,"2019-12-31","1")</f>
        <v>48.691907296249099</v>
      </c>
      <c r="O8">
        <f>[1]!EM_S_FA_CURRENT(A8,"2019-12-31")</f>
        <v>4.4734513987489999</v>
      </c>
      <c r="P8">
        <f>[1]!EM_S_STM07_IS(A8,"12","2019-12-31","1",10000)</f>
        <v>31292.290443000002</v>
      </c>
      <c r="Q8">
        <f>[1]!EM_S_STM07_IS(A8,"13","2019-12-31","1",10000)</f>
        <v>15888.191032999999</v>
      </c>
      <c r="R8">
        <f>[1]!EM_S_STM07_IS(A8,"14","2019-12-31","1",10000)</f>
        <v>-855.71916499999998</v>
      </c>
      <c r="S8">
        <f>[1]!EM_S_STM07_IS(A8,"83","2019-12-31","1",10000)</f>
        <v>211691.56529699999</v>
      </c>
      <c r="T8">
        <f t="shared" si="1"/>
        <v>0.21883140334857967</v>
      </c>
      <c r="U8">
        <f>[1]!EM_S_YQ_PCTCHANGE(A8,"2020-12-31")</f>
        <v>40.257199999999997</v>
      </c>
    </row>
    <row r="9" spans="1:21" x14ac:dyDescent="0.3">
      <c r="A9" t="s">
        <v>9</v>
      </c>
      <c r="B9" t="s">
        <v>68</v>
      </c>
      <c r="C9">
        <f>[1]!EM_S_VAL_MV(A9,"2018-12-31",100000000)</f>
        <v>14.06625</v>
      </c>
      <c r="D9">
        <f>[1]!EM_S_VAL_PE(A9,"2018-12-31","1")</f>
        <v>24.406749399907699</v>
      </c>
      <c r="E9">
        <f>[1]!EM_S_FA_CURRENT(A9,"2018-12-31")</f>
        <v>2.0593931926389999</v>
      </c>
      <c r="F9">
        <f>[1]!EM_S_STM07_IS(A9,"12","2018-12-31","1",10000)</f>
        <v>5171.0596029999997</v>
      </c>
      <c r="G9">
        <f>[1]!EM_S_STM07_IS(A9,"13","2018-12-31","1",10000)</f>
        <v>1887.303551</v>
      </c>
      <c r="H9">
        <f>[1]!EM_S_STM07_IS(A9,"14","2018-12-31","1",10000)</f>
        <v>-314.83200499999998</v>
      </c>
      <c r="I9">
        <f>[1]!EM_S_STM07_IS(A9,"83","2018-12-31","1",10000)</f>
        <v>26389.077174999999</v>
      </c>
      <c r="J9">
        <f t="shared" si="0"/>
        <v>0.25554251496860081</v>
      </c>
      <c r="K9">
        <f>[1]!EM_S_YQ_PCTCHANGE(A9,"2019-12-31")</f>
        <v>98.831599999999995</v>
      </c>
      <c r="M9">
        <f>[1]!EM_S_VAL_MV(A9,"2019-12-31",100000000)</f>
        <v>27.457319999999999</v>
      </c>
      <c r="N9">
        <f>[1]!EM_S_VAL_PE(A9,"2019-12-31","1")</f>
        <v>52.769780443156399</v>
      </c>
      <c r="O9">
        <f>[1]!EM_S_FA_CURRENT(A9,"2019-12-31")</f>
        <v>2.279600485584</v>
      </c>
      <c r="P9">
        <f>[1]!EM_S_STM07_IS(A9,"12","2019-12-31","1",10000)</f>
        <v>4863.0237090000001</v>
      </c>
      <c r="Q9">
        <f>[1]!EM_S_STM07_IS(A9,"13","2019-12-31","1",10000)</f>
        <v>1876.948821</v>
      </c>
      <c r="R9">
        <f>[1]!EM_S_STM07_IS(A9,"14","2019-12-31","1",10000)</f>
        <v>-601.61219500000004</v>
      </c>
      <c r="S9">
        <f>[1]!EM_S_STM07_IS(A9,"83","2019-12-31","1",10000)</f>
        <v>27537.768608999999</v>
      </c>
      <c r="T9">
        <f t="shared" si="1"/>
        <v>0.22290696178606997</v>
      </c>
      <c r="U9">
        <f>[1]!EM_S_YQ_PCTCHANGE(A9,"2020-12-31")</f>
        <v>70.891099999999994</v>
      </c>
    </row>
    <row r="10" spans="1:21" x14ac:dyDescent="0.3">
      <c r="A10" t="s">
        <v>10</v>
      </c>
      <c r="B10" t="s">
        <v>69</v>
      </c>
      <c r="C10">
        <f>[1]!EM_S_VAL_MV(A10,"2018-12-31",100000000)</f>
        <v>28.498943916799998</v>
      </c>
      <c r="D10">
        <f>[1]!EM_S_VAL_PE(A10,"2018-12-31","1")</f>
        <v>28.7500896493044</v>
      </c>
      <c r="E10">
        <f>[1]!EM_S_FA_CURRENT(A10,"2018-12-31")</f>
        <v>0.69568078920400001</v>
      </c>
      <c r="F10">
        <f>[1]!EM_S_STM07_IS(A10,"12","2018-12-31","1",10000)</f>
        <v>17473.016393000002</v>
      </c>
      <c r="G10">
        <f>[1]!EM_S_STM07_IS(A10,"13","2018-12-31","1",10000)</f>
        <v>5403.1642410000004</v>
      </c>
      <c r="H10">
        <f>[1]!EM_S_STM07_IS(A10,"14","2018-12-31","1",10000)</f>
        <v>-223.304427</v>
      </c>
      <c r="I10">
        <f>[1]!EM_S_STM07_IS(A10,"83","2018-12-31","1",10000)</f>
        <v>146202.64017</v>
      </c>
      <c r="J10">
        <f t="shared" si="0"/>
        <v>0.15494163566854829</v>
      </c>
      <c r="K10">
        <f>[1]!EM_S_YQ_PCTCHANGE(A10,"2019-12-31")</f>
        <v>1.5489999999999999</v>
      </c>
      <c r="M10">
        <f>[1]!EM_S_VAL_MV(A10,"2019-12-31",100000000)</f>
        <v>28.581789684</v>
      </c>
      <c r="N10">
        <f>[1]!EM_S_VAL_PE(A10,"2019-12-31","1")</f>
        <v>25.031526612139899</v>
      </c>
      <c r="O10">
        <f>[1]!EM_S_FA_CURRENT(A10,"2019-12-31")</f>
        <v>0.65892403754499995</v>
      </c>
      <c r="P10">
        <f>[1]!EM_S_STM07_IS(A10,"12","2019-12-31","1",10000)</f>
        <v>19053.719286</v>
      </c>
      <c r="Q10">
        <f>[1]!EM_S_STM07_IS(A10,"13","2019-12-31","1",10000)</f>
        <v>6367.1638309999998</v>
      </c>
      <c r="R10">
        <f>[1]!EM_S_STM07_IS(A10,"14","2019-12-31","1",10000)</f>
        <v>156.023278</v>
      </c>
      <c r="S10">
        <f>[1]!EM_S_STM07_IS(A10,"83","2019-12-31","1",10000)</f>
        <v>162659.27144700001</v>
      </c>
      <c r="T10">
        <f t="shared" si="1"/>
        <v>0.15724222890875197</v>
      </c>
      <c r="U10">
        <f>[1]!EM_S_YQ_PCTCHANGE(A10,"2020-12-31")</f>
        <v>21.4436</v>
      </c>
    </row>
    <row r="11" spans="1:21" x14ac:dyDescent="0.3">
      <c r="A11" t="s">
        <v>11</v>
      </c>
      <c r="B11" t="s">
        <v>70</v>
      </c>
      <c r="C11">
        <f>[1]!EM_S_VAL_MV(A11,"2018-12-31",100000000)</f>
        <v>24.792371921099999</v>
      </c>
      <c r="D11">
        <f>[1]!EM_S_VAL_PE(A11,"2018-12-31","1")</f>
        <v>20.229817273257002</v>
      </c>
      <c r="E11">
        <f>[1]!EM_S_FA_CURRENT(A11,"2018-12-31")</f>
        <v>3.9637299360389999</v>
      </c>
      <c r="F11">
        <f>[1]!EM_S_STM07_IS(A11,"12","2018-12-31","1",10000)</f>
        <v>43356.005777999999</v>
      </c>
      <c r="G11">
        <f>[1]!EM_S_STM07_IS(A11,"13","2018-12-31","1",10000)</f>
        <v>11232.272254</v>
      </c>
      <c r="H11">
        <f>[1]!EM_S_STM07_IS(A11,"14","2018-12-31","1",10000)</f>
        <v>578.62712899999997</v>
      </c>
      <c r="I11">
        <f>[1]!EM_S_STM07_IS(A11,"83","2018-12-31","1",10000)</f>
        <v>190997.61997299999</v>
      </c>
      <c r="J11">
        <f t="shared" si="0"/>
        <v>0.28883556333737859</v>
      </c>
      <c r="K11">
        <f>[1]!EM_S_YQ_PCTCHANGE(A11,"2019-12-31")</f>
        <v>-2.2900999999999998</v>
      </c>
      <c r="M11">
        <f>[1]!EM_S_VAL_MV(A11,"2019-12-31",100000000)</f>
        <v>23.804532029200001</v>
      </c>
      <c r="N11">
        <f>[1]!EM_S_VAL_PE(A11,"2019-12-31","1")</f>
        <v>16.964600802806199</v>
      </c>
      <c r="O11">
        <f>[1]!EM_S_FA_CURRENT(A11,"2019-12-31")</f>
        <v>3.6670169689210002</v>
      </c>
      <c r="P11">
        <f>[1]!EM_S_STM07_IS(A11,"12","2019-12-31","1",10000)</f>
        <v>50728.819325999997</v>
      </c>
      <c r="Q11">
        <f>[1]!EM_S_STM07_IS(A11,"13","2019-12-31","1",10000)</f>
        <v>13011.331200000001</v>
      </c>
      <c r="R11">
        <f>[1]!EM_S_STM07_IS(A11,"14","2019-12-31","1",10000)</f>
        <v>1815.499945</v>
      </c>
      <c r="S11">
        <f>[1]!EM_S_STM07_IS(A11,"83","2019-12-31","1",10000)</f>
        <v>221209.48888700001</v>
      </c>
      <c r="T11">
        <f t="shared" si="1"/>
        <v>0.29635098747724903</v>
      </c>
      <c r="U11">
        <f>[1]!EM_S_YQ_PCTCHANGE(A11,"2020-12-31")</f>
        <v>4.3339999999999996</v>
      </c>
    </row>
    <row r="12" spans="1:21" x14ac:dyDescent="0.3">
      <c r="A12" t="s">
        <v>12</v>
      </c>
      <c r="B12" t="s">
        <v>71</v>
      </c>
      <c r="C12">
        <f>[1]!EM_S_VAL_MV(A12,"2018-12-31",100000000)</f>
        <v>303.47981723300001</v>
      </c>
      <c r="D12">
        <f>[1]!EM_S_VAL_PE(A12,"2018-12-31","1")</f>
        <v>32.144821607509201</v>
      </c>
      <c r="E12">
        <f>[1]!EM_S_FA_CURRENT(A12,"2018-12-31")</f>
        <v>1.6981272360320001</v>
      </c>
      <c r="F12">
        <f>[1]!EM_S_STM07_IS(A12,"12","2018-12-31","1",10000)</f>
        <v>162698.25584900001</v>
      </c>
      <c r="G12">
        <f>[1]!EM_S_STM07_IS(A12,"13","2018-12-31","1",10000)</f>
        <v>62842.986470999997</v>
      </c>
      <c r="H12">
        <f>[1]!EM_S_STM07_IS(A12,"14","2018-12-31","1",10000)</f>
        <v>-2734.4298560000002</v>
      </c>
      <c r="I12">
        <f>[1]!EM_S_STM07_IS(A12,"83","2018-12-31","1",10000)</f>
        <v>938193.78743100003</v>
      </c>
      <c r="J12">
        <f t="shared" si="0"/>
        <v>0.23748485168943465</v>
      </c>
      <c r="K12">
        <f>[1]!EM_S_YQ_PCTCHANGE(A12,"2019-12-31")</f>
        <v>158.6524</v>
      </c>
      <c r="M12">
        <f>[1]!EM_S_VAL_MV(A12,"2019-12-31",100000000)</f>
        <v>781.76085460199999</v>
      </c>
      <c r="N12">
        <f>[1]!EM_S_VAL_PE(A12,"2019-12-31","1")</f>
        <v>53.299439715921103</v>
      </c>
      <c r="O12">
        <f>[1]!EM_S_FA_CURRENT(A12,"2019-12-31")</f>
        <v>1.5070834219289999</v>
      </c>
      <c r="P12">
        <f>[1]!EM_S_STM07_IS(A12,"12","2019-12-31","1",10000)</f>
        <v>258128.81855500001</v>
      </c>
      <c r="Q12">
        <f>[1]!EM_S_STM07_IS(A12,"13","2019-12-31","1",10000)</f>
        <v>85540.261199</v>
      </c>
      <c r="R12">
        <f>[1]!EM_S_STM07_IS(A12,"14","2019-12-31","1",10000)</f>
        <v>-10269.344241000001</v>
      </c>
      <c r="S12">
        <f>[1]!EM_S_STM07_IS(A12,"83","2019-12-31","1",10000)</f>
        <v>1188007.334211</v>
      </c>
      <c r="T12">
        <f t="shared" si="1"/>
        <v>0.28063777546829977</v>
      </c>
      <c r="U12">
        <f>[1]!EM_S_YQ_PCTCHANGE(A12,"2020-12-31")</f>
        <v>321.22559999999999</v>
      </c>
    </row>
    <row r="13" spans="1:21" x14ac:dyDescent="0.3">
      <c r="A13" t="s">
        <v>13</v>
      </c>
      <c r="B13" t="s">
        <v>72</v>
      </c>
      <c r="C13">
        <f>[1]!EM_S_VAL_MV(A13,"2018-12-31",100000000)</f>
        <v>595.56835674160004</v>
      </c>
      <c r="D13">
        <f>[1]!EM_S_VAL_PE(A13,"2018-12-31","1")</f>
        <v>23.283082713418299</v>
      </c>
      <c r="E13">
        <f>[1]!EM_S_FA_CURRENT(A13,"2018-12-31")</f>
        <v>2.8611422377219999</v>
      </c>
      <c r="F13">
        <f>[1]!EM_S_STM07_IS(A13,"12","2018-12-31","1",10000)</f>
        <v>339272.14323300001</v>
      </c>
      <c r="G13">
        <f>[1]!EM_S_STM07_IS(A13,"13","2018-12-31","1",10000)</f>
        <v>72244.897280000005</v>
      </c>
      <c r="H13">
        <f>[1]!EM_S_STM07_IS(A13,"14","2018-12-31","1",10000)</f>
        <v>-21506.648279000001</v>
      </c>
      <c r="I13">
        <f>[1]!EM_S_STM07_IS(A13,"83","2018-12-31","1",10000)</f>
        <v>1305546.5761549999</v>
      </c>
      <c r="J13">
        <f t="shared" si="0"/>
        <v>0.29873341890461697</v>
      </c>
      <c r="K13">
        <f>[1]!EM_S_YQ_PCTCHANGE(A13,"2019-12-31")</f>
        <v>117.0677</v>
      </c>
      <c r="M13">
        <f>[1]!EM_S_VAL_MV(A13,"2019-12-31",100000000)</f>
        <v>1269.6474461968</v>
      </c>
      <c r="N13">
        <f>[1]!EM_S_VAL_PE(A13,"2019-12-31","1")</f>
        <v>36.425056809484801</v>
      </c>
      <c r="O13">
        <f>[1]!EM_S_FA_CURRENT(A13,"2019-12-31")</f>
        <v>2.4036465324280001</v>
      </c>
      <c r="P13">
        <f>[1]!EM_S_STM07_IS(A13,"12","2019-12-31","1",10000)</f>
        <v>418610.21535900002</v>
      </c>
      <c r="Q13">
        <f>[1]!EM_S_STM07_IS(A13,"13","2019-12-31","1",10000)</f>
        <v>82894.502492</v>
      </c>
      <c r="R13">
        <f>[1]!EM_S_STM07_IS(A13,"14","2019-12-31","1",10000)</f>
        <v>-20508.449369000002</v>
      </c>
      <c r="S13">
        <f>[1]!EM_S_STM07_IS(A13,"83","2019-12-31","1",10000)</f>
        <v>1581693.427286</v>
      </c>
      <c r="T13">
        <f t="shared" si="1"/>
        <v>0.30410208462921484</v>
      </c>
      <c r="U13">
        <f>[1]!EM_S_YQ_PCTCHANGE(A13,"2020-12-31")</f>
        <v>164.19919999999999</v>
      </c>
    </row>
    <row r="14" spans="1:21" x14ac:dyDescent="0.3">
      <c r="A14" t="s">
        <v>14</v>
      </c>
      <c r="B14" t="s">
        <v>73</v>
      </c>
      <c r="C14">
        <f>[1]!EM_S_VAL_MV(A14,"2018-12-31",100000000)</f>
        <v>7.4135877605712004</v>
      </c>
      <c r="D14">
        <f>[1]!EM_S_VAL_PE(A14,"2018-12-31","1")</f>
        <v>8.1007336880915695</v>
      </c>
      <c r="E14">
        <f>[1]!EM_S_FA_CURRENT(A14,"2018-12-31")</f>
        <v>2.4637278880919999</v>
      </c>
      <c r="F14">
        <f>[1]!EM_S_STM07_IS(A14,"12","2018-12-31","1",10000)</f>
        <v>3525.702714</v>
      </c>
      <c r="G14">
        <f>[1]!EM_S_STM07_IS(A14,"13","2018-12-31","1",10000)</f>
        <v>6130.071766</v>
      </c>
      <c r="H14">
        <f>[1]!EM_S_STM07_IS(A14,"14","2018-12-31","1",10000)</f>
        <v>-428.70460600000001</v>
      </c>
      <c r="I14">
        <f>[1]!EM_S_STM07_IS(A14,"83","2018-12-31","1",10000)</f>
        <v>102334.805553</v>
      </c>
      <c r="J14">
        <f t="shared" si="0"/>
        <v>9.0165509419190021E-2</v>
      </c>
      <c r="K14">
        <f>[1]!EM_S_YQ_PCTCHANGE(A14,"2019-12-31")</f>
        <v>-3.7736000000000001</v>
      </c>
      <c r="M14">
        <f>[1]!EM_S_VAL_MV(A14,"2019-12-31",100000000)</f>
        <v>7.29324583110576</v>
      </c>
      <c r="N14">
        <f>[1]!EM_S_VAL_PE(A14,"2019-12-31","1")</f>
        <v>8.0783316868682693</v>
      </c>
      <c r="O14">
        <f>[1]!EM_S_FA_CURRENT(A14,"2019-12-31")</f>
        <v>3.029782613659</v>
      </c>
      <c r="P14">
        <f>[1]!EM_S_STM07_IS(A14,"12","2019-12-31","1",10000)</f>
        <v>2492.8000040000002</v>
      </c>
      <c r="Q14">
        <f>[1]!EM_S_STM07_IS(A14,"13","2019-12-31","1",10000)</f>
        <v>6361.3565719999997</v>
      </c>
      <c r="R14">
        <f>[1]!EM_S_STM07_IS(A14,"14","2019-12-31","1",10000)</f>
        <v>464.82526100000001</v>
      </c>
      <c r="S14">
        <f>[1]!EM_S_STM07_IS(A14,"83","2019-12-31","1",10000)</f>
        <v>112895.19026800001</v>
      </c>
      <c r="T14">
        <f t="shared" si="1"/>
        <v>8.2545428329389617E-2</v>
      </c>
      <c r="U14">
        <f>[1]!EM_S_YQ_PCTCHANGE(A14,"2020-12-31")</f>
        <v>4.5751999999999997</v>
      </c>
    </row>
    <row r="15" spans="1:21" x14ac:dyDescent="0.3">
      <c r="A15" t="s">
        <v>15</v>
      </c>
      <c r="B15" t="s">
        <v>74</v>
      </c>
      <c r="C15">
        <f>[1]!EM_S_VAL_MV(A15,"2018-12-31",100000000)</f>
        <v>29.589521299200001</v>
      </c>
      <c r="D15">
        <f>[1]!EM_S_VAL_PE(A15,"2018-12-31","1")</f>
        <v>20.716628022961899</v>
      </c>
      <c r="E15">
        <f>[1]!EM_S_FA_CURRENT(A15,"2018-12-31")</f>
        <v>1.503219740674</v>
      </c>
      <c r="F15">
        <f>[1]!EM_S_STM07_IS(A15,"12","2018-12-31","1",10000)</f>
        <v>11237.002267</v>
      </c>
      <c r="G15">
        <f>[1]!EM_S_STM07_IS(A15,"13","2018-12-31","1",10000)</f>
        <v>10666.5209</v>
      </c>
      <c r="H15">
        <f>[1]!EM_S_STM07_IS(A15,"14","2018-12-31","1",10000)</f>
        <v>4235.2103239999997</v>
      </c>
      <c r="I15">
        <f>[1]!EM_S_STM07_IS(A15,"83","2018-12-31","1",10000)</f>
        <v>306344.05753500003</v>
      </c>
      <c r="J15">
        <f t="shared" si="0"/>
        <v>8.5324760993653784E-2</v>
      </c>
      <c r="K15">
        <f>[1]!EM_S_YQ_PCTCHANGE(A15,"2019-12-31")</f>
        <v>31.302</v>
      </c>
      <c r="M15">
        <f>[1]!EM_S_VAL_MV(A15,"2019-12-31",100000000)</f>
        <v>38.287691543199998</v>
      </c>
      <c r="N15">
        <f>[1]!EM_S_VAL_PE(A15,"2019-12-31","1")</f>
        <v>26.353858663415402</v>
      </c>
      <c r="O15">
        <f>[1]!EM_S_FA_CURRENT(A15,"2019-12-31")</f>
        <v>1.3119904516980001</v>
      </c>
      <c r="P15">
        <f>[1]!EM_S_STM07_IS(A15,"12","2019-12-31","1",10000)</f>
        <v>14852.215029000001</v>
      </c>
      <c r="Q15">
        <f>[1]!EM_S_STM07_IS(A15,"13","2019-12-31","1",10000)</f>
        <v>12093.053527</v>
      </c>
      <c r="R15">
        <f>[1]!EM_S_STM07_IS(A15,"14","2019-12-31","1",10000)</f>
        <v>5733.662268</v>
      </c>
      <c r="S15">
        <f>[1]!EM_S_STM07_IS(A15,"83","2019-12-31","1",10000)</f>
        <v>326523.28154300002</v>
      </c>
      <c r="T15">
        <f t="shared" si="1"/>
        <v>0.10008147250503636</v>
      </c>
      <c r="U15">
        <f>[1]!EM_S_YQ_PCTCHANGE(A15,"2020-12-31")</f>
        <v>157.17760000000001</v>
      </c>
    </row>
    <row r="16" spans="1:21" x14ac:dyDescent="0.3">
      <c r="A16" t="s">
        <v>16</v>
      </c>
      <c r="B16" t="s">
        <v>75</v>
      </c>
      <c r="C16">
        <f>[1]!EM_S_VAL_MV(A16,"2018-12-31",100000000)</f>
        <v>1974.9621529440001</v>
      </c>
      <c r="D16">
        <f>[1]!EM_S_VAL_PE(A16,"2018-12-31","1")</f>
        <v>20.415743344706499</v>
      </c>
      <c r="E16">
        <f>[1]!EM_S_FA_CURRENT(A16,"2018-12-31")</f>
        <v>3.7720139740510001</v>
      </c>
      <c r="F16">
        <f>[1]!EM_S_STM07_IS(A16,"12","2018-12-31","1",10000)</f>
        <v>377843.367501</v>
      </c>
      <c r="G16">
        <f>[1]!EM_S_STM07_IS(A16,"13","2018-12-31","1",10000)</f>
        <v>234049.870544</v>
      </c>
      <c r="H16">
        <f>[1]!EM_S_STM07_IS(A16,"14","2018-12-31","1",10000)</f>
        <v>-108501.076365</v>
      </c>
      <c r="I16">
        <f>[1]!EM_S_STM07_IS(A16,"83","2018-12-31","1",10000)</f>
        <v>4003018.9599870001</v>
      </c>
      <c r="J16">
        <f t="shared" si="0"/>
        <v>0.12575312950344728</v>
      </c>
      <c r="K16">
        <f>[1]!EM_S_YQ_PCTCHANGE(A16,"2019-12-31")</f>
        <v>165.98410000000001</v>
      </c>
      <c r="M16">
        <f>[1]!EM_S_VAL_MV(A16,"2019-12-31",100000000)</f>
        <v>5162.9268074504998</v>
      </c>
      <c r="N16">
        <f>[1]!EM_S_VAL_PE(A16,"2019-12-31","1")</f>
        <v>38.574653691766898</v>
      </c>
      <c r="O16">
        <f>[1]!EM_S_FA_CURRENT(A16,"2019-12-31")</f>
        <v>3.217181757888</v>
      </c>
      <c r="P16">
        <f>[1]!EM_S_STM07_IS(A16,"12","2019-12-31","1",10000)</f>
        <v>498557.93367699999</v>
      </c>
      <c r="Q16">
        <f>[1]!EM_S_STM07_IS(A16,"13","2019-12-31","1",10000)</f>
        <v>265534.71480900003</v>
      </c>
      <c r="R16">
        <f>[1]!EM_S_STM07_IS(A16,"14","2019-12-31","1",10000)</f>
        <v>-143074.58657399999</v>
      </c>
      <c r="S16">
        <f>[1]!EM_S_STM07_IS(A16,"83","2019-12-31","1",10000)</f>
        <v>5011810.5877139997</v>
      </c>
      <c r="T16">
        <f t="shared" si="1"/>
        <v>0.12391092022399443</v>
      </c>
      <c r="U16">
        <f>[1]!EM_S_YQ_PCTCHANGE(A16,"2020-12-31")</f>
        <v>122.37439999999999</v>
      </c>
    </row>
    <row r="17" spans="1:21" x14ac:dyDescent="0.3">
      <c r="A17" t="s">
        <v>17</v>
      </c>
      <c r="B17" t="s">
        <v>76</v>
      </c>
      <c r="C17">
        <f>[1]!EM_S_VAL_MV(A17,"2018-12-31",100000000)</f>
        <v>42.5152</v>
      </c>
      <c r="D17">
        <f>[1]!EM_S_VAL_PE(A17,"2018-12-31","1")</f>
        <v>16.8069936435325</v>
      </c>
      <c r="E17">
        <f>[1]!EM_S_FA_CURRENT(A17,"2018-12-31")</f>
        <v>2.0222529657920001</v>
      </c>
      <c r="F17">
        <f>[1]!EM_S_STM07_IS(A17,"12","2018-12-31","1",10000)</f>
        <v>22938.107951000002</v>
      </c>
      <c r="G17">
        <f>[1]!EM_S_STM07_IS(A17,"13","2018-12-31","1",10000)</f>
        <v>12771.317978999999</v>
      </c>
      <c r="H17">
        <f>[1]!EM_S_STM07_IS(A17,"14","2018-12-31","1",10000)</f>
        <v>-57.177467</v>
      </c>
      <c r="I17">
        <f>[1]!EM_S_STM07_IS(A17,"83","2018-12-31","1",10000)</f>
        <v>146241.26306500001</v>
      </c>
      <c r="J17">
        <f t="shared" si="0"/>
        <v>0.24379062185173828</v>
      </c>
      <c r="K17">
        <f>[1]!EM_S_YQ_PCTCHANGE(A17,"2019-12-31")</f>
        <v>53.938699999999997</v>
      </c>
      <c r="M17">
        <f>[1]!EM_S_VAL_MV(A17,"2019-12-31",100000000)</f>
        <v>69.104419645799993</v>
      </c>
      <c r="N17">
        <f>[1]!EM_S_VAL_PE(A17,"2019-12-31","1")</f>
        <v>26.720829618364601</v>
      </c>
      <c r="O17">
        <f>[1]!EM_S_FA_CURRENT(A17,"2019-12-31")</f>
        <v>2.307118797902</v>
      </c>
      <c r="P17">
        <f>[1]!EM_S_STM07_IS(A17,"12","2019-12-31","1",10000)</f>
        <v>24498.365566</v>
      </c>
      <c r="Q17">
        <f>[1]!EM_S_STM07_IS(A17,"13","2019-12-31","1",10000)</f>
        <v>14663.45385</v>
      </c>
      <c r="R17">
        <f>[1]!EM_S_STM07_IS(A17,"14","2019-12-31","1",10000)</f>
        <v>-289.48483700000003</v>
      </c>
      <c r="S17">
        <f>[1]!EM_S_STM07_IS(A17,"83","2019-12-31","1",10000)</f>
        <v>163439.804355</v>
      </c>
      <c r="T17">
        <f t="shared" si="1"/>
        <v>0.23783884673874917</v>
      </c>
      <c r="U17">
        <f>[1]!EM_S_YQ_PCTCHANGE(A17,"2020-12-31")</f>
        <v>201.91630000000001</v>
      </c>
    </row>
    <row r="18" spans="1:21" x14ac:dyDescent="0.3">
      <c r="A18" t="s">
        <v>18</v>
      </c>
      <c r="B18" t="s">
        <v>77</v>
      </c>
      <c r="C18">
        <f>[1]!EM_S_VAL_MV(A18,"2018-12-31",100000000)</f>
        <v>74.101127625399997</v>
      </c>
      <c r="D18">
        <f>[1]!EM_S_VAL_PE(A18,"2018-12-31","1")</f>
        <v>15.631480570456601</v>
      </c>
      <c r="E18">
        <f>[1]!EM_S_FA_CURRENT(A18,"2018-12-31")</f>
        <v>2.4017036180679998</v>
      </c>
      <c r="F18">
        <f>[1]!EM_S_STM07_IS(A18,"12","2018-12-31","1",10000)</f>
        <v>17924.922551</v>
      </c>
      <c r="G18">
        <f>[1]!EM_S_STM07_IS(A18,"13","2018-12-31","1",10000)</f>
        <v>25881.787482</v>
      </c>
      <c r="H18">
        <f>[1]!EM_S_STM07_IS(A18,"14","2018-12-31","1",10000)</f>
        <v>-1090.120514</v>
      </c>
      <c r="I18">
        <f>[1]!EM_S_STM07_IS(A18,"83","2018-12-31","1",10000)</f>
        <v>287262.27194300003</v>
      </c>
      <c r="J18">
        <f t="shared" si="0"/>
        <v>0.1487024008759355</v>
      </c>
      <c r="K18">
        <f>[1]!EM_S_YQ_PCTCHANGE(A18,"2019-12-31")</f>
        <v>72.19</v>
      </c>
      <c r="M18">
        <f>[1]!EM_S_VAL_MV(A18,"2019-12-31",100000000)</f>
        <v>120.213975765</v>
      </c>
      <c r="N18">
        <f>[1]!EM_S_VAL_PE(A18,"2019-12-31","1")</f>
        <v>17.4919957807458</v>
      </c>
      <c r="O18">
        <f>[1]!EM_S_FA_CURRENT(A18,"2019-12-31")</f>
        <v>2.3436211239119999</v>
      </c>
      <c r="P18">
        <f>[1]!EM_S_STM07_IS(A18,"12","2019-12-31","1",10000)</f>
        <v>27570.503343</v>
      </c>
      <c r="Q18">
        <f>[1]!EM_S_STM07_IS(A18,"13","2019-12-31","1",10000)</f>
        <v>28223.797698999999</v>
      </c>
      <c r="R18">
        <f>[1]!EM_S_STM07_IS(A18,"14","2019-12-31","1",10000)</f>
        <v>5145.7395550000001</v>
      </c>
      <c r="S18">
        <f>[1]!EM_S_STM07_IS(A18,"83","2019-12-31","1",10000)</f>
        <v>319178.49334500002</v>
      </c>
      <c r="T18">
        <f t="shared" si="1"/>
        <v>0.19092777824203183</v>
      </c>
      <c r="U18">
        <f>[1]!EM_S_YQ_PCTCHANGE(A18,"2020-12-31")</f>
        <v>82.526399999999995</v>
      </c>
    </row>
    <row r="19" spans="1:21" x14ac:dyDescent="0.3">
      <c r="A19" t="s">
        <v>19</v>
      </c>
      <c r="B19" t="s">
        <v>78</v>
      </c>
      <c r="C19">
        <f>[1]!EM_S_VAL_MV(A19,"2018-12-31",100000000)</f>
        <v>26.153806784</v>
      </c>
      <c r="D19">
        <f>[1]!EM_S_VAL_PE(A19,"2018-12-31","1")</f>
        <v>16.838372192800499</v>
      </c>
      <c r="E19">
        <f>[1]!EM_S_FA_CURRENT(A19,"2018-12-31")</f>
        <v>2.8375852526559999</v>
      </c>
      <c r="F19">
        <f>[1]!EM_S_STM07_IS(A19,"12","2018-12-31","1",10000)</f>
        <v>20457.980466000001</v>
      </c>
      <c r="G19">
        <f>[1]!EM_S_STM07_IS(A19,"13","2018-12-31","1",10000)</f>
        <v>14365.253698</v>
      </c>
      <c r="H19">
        <f>[1]!EM_S_STM07_IS(A19,"14","2018-12-31","1",10000)</f>
        <v>-4151.5366379999996</v>
      </c>
      <c r="I19">
        <f>[1]!EM_S_STM07_IS(A19,"83","2018-12-31","1",10000)</f>
        <v>249874.57918199999</v>
      </c>
      <c r="J19">
        <f t="shared" si="0"/>
        <v>0.12274837090834999</v>
      </c>
      <c r="K19">
        <f>[1]!EM_S_YQ_PCTCHANGE(A19,"2019-12-31")</f>
        <v>54.667999999999999</v>
      </c>
      <c r="M19">
        <f>[1]!EM_S_VAL_MV(A19,"2019-12-31",100000000)</f>
        <v>39.989637604999999</v>
      </c>
      <c r="N19">
        <f>[1]!EM_S_VAL_PE(A19,"2019-12-31","1")</f>
        <v>23.9224491634745</v>
      </c>
      <c r="O19">
        <f>[1]!EM_S_FA_CURRENT(A19,"2019-12-31")</f>
        <v>3.4159584563199998</v>
      </c>
      <c r="P19">
        <f>[1]!EM_S_STM07_IS(A19,"12","2019-12-31","1",10000)</f>
        <v>21184.137742999999</v>
      </c>
      <c r="Q19">
        <f>[1]!EM_S_STM07_IS(A19,"13","2019-12-31","1",10000)</f>
        <v>20263.861937000001</v>
      </c>
      <c r="R19">
        <f>[1]!EM_S_STM07_IS(A19,"14","2019-12-31","1",10000)</f>
        <v>-3941.3561730000001</v>
      </c>
      <c r="S19">
        <f>[1]!EM_S_STM07_IS(A19,"83","2019-12-31","1",10000)</f>
        <v>301928.49936399999</v>
      </c>
      <c r="T19">
        <f t="shared" si="1"/>
        <v>0.12422359461265237</v>
      </c>
      <c r="U19">
        <f>[1]!EM_S_YQ_PCTCHANGE(A19,"2020-12-31")</f>
        <v>0.28389999999999999</v>
      </c>
    </row>
    <row r="20" spans="1:21" x14ac:dyDescent="0.3">
      <c r="A20" t="s">
        <v>20</v>
      </c>
      <c r="B20" t="s">
        <v>79</v>
      </c>
      <c r="C20">
        <f>[1]!EM_S_VAL_MV(A20,"2018-12-31",100000000)</f>
        <v>154.72242255660001</v>
      </c>
      <c r="D20">
        <f>[1]!EM_S_VAL_PE(A20,"2018-12-31","1")</f>
        <v>46.118612849201497</v>
      </c>
      <c r="E20">
        <f>[1]!EM_S_FA_CURRENT(A20,"2018-12-31")</f>
        <v>1.8694040998699999</v>
      </c>
      <c r="F20">
        <f>[1]!EM_S_STM07_IS(A20,"12","2018-12-31","1",10000)</f>
        <v>85433.729670000001</v>
      </c>
      <c r="G20">
        <f>[1]!EM_S_STM07_IS(A20,"13","2018-12-31","1",10000)</f>
        <v>26966.813440999998</v>
      </c>
      <c r="H20">
        <f>[1]!EM_S_STM07_IS(A20,"14","2018-12-31","1",10000)</f>
        <v>-1345.225588</v>
      </c>
      <c r="I20">
        <f>[1]!EM_S_STM07_IS(A20,"83","2018-12-31","1",10000)</f>
        <v>281906.25806000002</v>
      </c>
      <c r="J20">
        <f t="shared" si="0"/>
        <v>0.39394413691718527</v>
      </c>
      <c r="K20">
        <f>[1]!EM_S_YQ_PCTCHANGE(A20,"2019-12-31")</f>
        <v>67.007000000000005</v>
      </c>
      <c r="M20">
        <f>[1]!EM_S_VAL_MV(A20,"2019-12-31",100000000)</f>
        <v>252.82239871499999</v>
      </c>
      <c r="N20">
        <f>[1]!EM_S_VAL_PE(A20,"2019-12-31","1")</f>
        <v>43.631450846076298</v>
      </c>
      <c r="O20">
        <f>[1]!EM_S_FA_CURRENT(A20,"2019-12-31")</f>
        <v>1.680771920525</v>
      </c>
      <c r="P20">
        <f>[1]!EM_S_STM07_IS(A20,"12","2019-12-31","1",10000)</f>
        <v>106441.19701600001</v>
      </c>
      <c r="Q20">
        <f>[1]!EM_S_STM07_IS(A20,"13","2019-12-31","1",10000)</f>
        <v>24980.96254</v>
      </c>
      <c r="R20">
        <f>[1]!EM_S_STM07_IS(A20,"14","2019-12-31","1",10000)</f>
        <v>-2308.2650960000001</v>
      </c>
      <c r="S20">
        <f>[1]!EM_S_STM07_IS(A20,"83","2019-12-31","1",10000)</f>
        <v>353869.48694600002</v>
      </c>
      <c r="T20">
        <f t="shared" si="1"/>
        <v>0.36486303347115823</v>
      </c>
      <c r="U20">
        <f>[1]!EM_S_YQ_PCTCHANGE(A20,"2020-12-31")</f>
        <v>63.693100000000001</v>
      </c>
    </row>
    <row r="21" spans="1:21" x14ac:dyDescent="0.3">
      <c r="A21" t="s">
        <v>21</v>
      </c>
      <c r="B21" t="s">
        <v>80</v>
      </c>
      <c r="C21">
        <f>[1]!EM_S_VAL_MV(A21,"2018-12-31",100000000)</f>
        <v>321.46041981600001</v>
      </c>
      <c r="D21">
        <f>[1]!EM_S_VAL_PE(A21,"2018-12-31","1")</f>
        <v>15.976806129011599</v>
      </c>
      <c r="E21">
        <f>[1]!EM_S_FA_CURRENT(A21,"2018-12-31")</f>
        <v>0.46617496815999998</v>
      </c>
      <c r="F21">
        <f>[1]!EM_S_STM07_IS(A21,"12","2018-12-31","1",10000)</f>
        <v>86270.437374999994</v>
      </c>
      <c r="G21">
        <f>[1]!EM_S_STM07_IS(A21,"13","2018-12-31","1",10000)</f>
        <v>103890.463447</v>
      </c>
      <c r="H21">
        <f>[1]!EM_S_STM07_IS(A21,"14","2018-12-31","1",10000)</f>
        <v>31604.152288000001</v>
      </c>
      <c r="I21">
        <f>[1]!EM_S_STM07_IS(A21,"83","2018-12-31","1",10000)</f>
        <v>2753517.027425</v>
      </c>
      <c r="J21">
        <f t="shared" si="0"/>
        <v>8.0538834843301293E-2</v>
      </c>
      <c r="K21">
        <f>[1]!EM_S_YQ_PCTCHANGE(A21,"2019-12-31")</f>
        <v>60.257399999999997</v>
      </c>
      <c r="M21">
        <f>[1]!EM_S_VAL_MV(A21,"2019-12-31",100000000)</f>
        <v>509.78467045479999</v>
      </c>
      <c r="N21">
        <f>[1]!EM_S_VAL_PE(A21,"2019-12-31","1")</f>
        <v>25.25254134351</v>
      </c>
      <c r="O21">
        <f>[1]!EM_S_FA_CURRENT(A21,"2019-12-31")</f>
        <v>0.77021939484799995</v>
      </c>
      <c r="P21">
        <f>[1]!EM_S_STM07_IS(A21,"12","2019-12-31","1",10000)</f>
        <v>97527.049706999998</v>
      </c>
      <c r="Q21">
        <f>[1]!EM_S_STM07_IS(A21,"13","2019-12-31","1",10000)</f>
        <v>151380.95996199999</v>
      </c>
      <c r="R21">
        <f>[1]!EM_S_STM07_IS(A21,"14","2019-12-31","1",10000)</f>
        <v>70780.582399999999</v>
      </c>
      <c r="S21">
        <f>[1]!EM_S_STM07_IS(A21,"83","2019-12-31","1",10000)</f>
        <v>3755511.8255699999</v>
      </c>
      <c r="T21">
        <f t="shared" si="1"/>
        <v>8.512517252438119E-2</v>
      </c>
      <c r="U21">
        <f>[1]!EM_S_YQ_PCTCHANGE(A21,"2020-12-31")</f>
        <v>197.03370000000001</v>
      </c>
    </row>
    <row r="22" spans="1:21" x14ac:dyDescent="0.3">
      <c r="A22" t="s">
        <v>22</v>
      </c>
      <c r="B22" t="s">
        <v>81</v>
      </c>
      <c r="C22">
        <f>[1]!EM_S_VAL_MV(A22,"2018-12-31",100000000)</f>
        <v>59.806877200000002</v>
      </c>
      <c r="D22">
        <f>[1]!EM_S_VAL_PE(A22,"2018-12-31","1")</f>
        <v>31.7917133752815</v>
      </c>
      <c r="E22">
        <f>[1]!EM_S_FA_CURRENT(A22,"2018-12-31")</f>
        <v>1.683408401049</v>
      </c>
      <c r="F22">
        <f>[1]!EM_S_STM07_IS(A22,"12","2018-12-31","1",10000)</f>
        <v>22975.090455000001</v>
      </c>
      <c r="G22">
        <f>[1]!EM_S_STM07_IS(A22,"13","2018-12-31","1",10000)</f>
        <v>17385.355368</v>
      </c>
      <c r="H22">
        <f>[1]!EM_S_STM07_IS(A22,"14","2018-12-31","1",10000)</f>
        <v>-404.46115800000001</v>
      </c>
      <c r="I22">
        <f>[1]!EM_S_STM07_IS(A22,"83","2018-12-31","1",10000)</f>
        <v>877846.08561099996</v>
      </c>
      <c r="J22">
        <f t="shared" si="0"/>
        <v>4.551593419385104E-2</v>
      </c>
      <c r="K22">
        <f>[1]!EM_S_YQ_PCTCHANGE(A22,"2019-12-31")</f>
        <v>15.758800000000001</v>
      </c>
      <c r="M22">
        <f>[1]!EM_S_VAL_MV(A22,"2019-12-31",100000000)</f>
        <v>68.754868000000002</v>
      </c>
      <c r="N22">
        <f>[1]!EM_S_VAL_PE(A22,"2019-12-31","1")</f>
        <v>38.832256863688897</v>
      </c>
      <c r="O22">
        <f>[1]!EM_S_FA_CURRENT(A22,"2019-12-31")</f>
        <v>1.289276537283</v>
      </c>
      <c r="P22">
        <f>[1]!EM_S_STM07_IS(A22,"12","2019-12-31","1",10000)</f>
        <v>33041.543196999999</v>
      </c>
      <c r="Q22">
        <f>[1]!EM_S_STM07_IS(A22,"13","2019-12-31","1",10000)</f>
        <v>21791.606693999998</v>
      </c>
      <c r="R22">
        <f>[1]!EM_S_STM07_IS(A22,"14","2019-12-31","1",10000)</f>
        <v>4957.1036940000004</v>
      </c>
      <c r="S22">
        <f>[1]!EM_S_STM07_IS(A22,"83","2019-12-31","1",10000)</f>
        <v>1682236.2113630001</v>
      </c>
      <c r="T22">
        <f t="shared" si="1"/>
        <v>3.5542127307172912E-2</v>
      </c>
      <c r="U22">
        <f>[1]!EM_S_YQ_PCTCHANGE(A22,"2020-12-31")</f>
        <v>83.945599999999999</v>
      </c>
    </row>
    <row r="23" spans="1:21" x14ac:dyDescent="0.3">
      <c r="A23" t="s">
        <v>23</v>
      </c>
      <c r="B23" t="s">
        <v>82</v>
      </c>
      <c r="C23">
        <f>[1]!EM_S_VAL_MV(A23,"2018-12-31",100000000)</f>
        <v>178.22064</v>
      </c>
      <c r="D23">
        <f>[1]!EM_S_VAL_PE(A23,"2018-12-31","1")</f>
        <v>17.2745462880264</v>
      </c>
      <c r="E23">
        <f>[1]!EM_S_FA_CURRENT(A23,"2018-12-31")</f>
        <v>1.826793228224</v>
      </c>
      <c r="F23">
        <f>[1]!EM_S_STM07_IS(A23,"12","2018-12-31","1",10000)</f>
        <v>127459.9146</v>
      </c>
      <c r="G23">
        <f>[1]!EM_S_STM07_IS(A23,"13","2018-12-31","1",10000)</f>
        <v>34358.0651</v>
      </c>
      <c r="H23">
        <f>[1]!EM_S_STM07_IS(A23,"14","2018-12-31","1",10000)</f>
        <v>3594.5302000000001</v>
      </c>
      <c r="I23">
        <f>[1]!EM_S_STM07_IS(A23,"83","2018-12-31","1",10000)</f>
        <v>514224.47399999999</v>
      </c>
      <c r="J23">
        <f t="shared" si="0"/>
        <v>0.32167374028953744</v>
      </c>
      <c r="K23">
        <f>[1]!EM_S_YQ_PCTCHANGE(A23,"2019-12-31")</f>
        <v>12.460800000000001</v>
      </c>
      <c r="M23">
        <f>[1]!EM_S_VAL_MV(A23,"2019-12-31",100000000)</f>
        <v>196.72816800000001</v>
      </c>
      <c r="N23">
        <f>[1]!EM_S_VAL_PE(A23,"2019-12-31","1")</f>
        <v>18.8684015752969</v>
      </c>
      <c r="O23">
        <f>[1]!EM_S_FA_CURRENT(A23,"2019-12-31")</f>
        <v>2.025576270518</v>
      </c>
      <c r="P23">
        <f>[1]!EM_S_STM07_IS(A23,"12","2019-12-31","1",10000)</f>
        <v>105323.20239999999</v>
      </c>
      <c r="Q23">
        <f>[1]!EM_S_STM07_IS(A23,"13","2019-12-31","1",10000)</f>
        <v>31190.4656</v>
      </c>
      <c r="R23">
        <f>[1]!EM_S_STM07_IS(A23,"14","2019-12-31","1",10000)</f>
        <v>3529.0702000000001</v>
      </c>
      <c r="S23">
        <f>[1]!EM_S_STM07_IS(A23,"83","2019-12-31","1",10000)</f>
        <v>503101.14889999997</v>
      </c>
      <c r="T23">
        <f t="shared" si="1"/>
        <v>0.27835901091896714</v>
      </c>
      <c r="U23">
        <f>[1]!EM_S_YQ_PCTCHANGE(A23,"2020-12-31")</f>
        <v>54.966000000000001</v>
      </c>
    </row>
    <row r="24" spans="1:21" x14ac:dyDescent="0.3">
      <c r="A24" t="s">
        <v>24</v>
      </c>
      <c r="B24" t="s">
        <v>83</v>
      </c>
      <c r="C24">
        <f>[1]!EM_S_VAL_MV(A24,"2018-12-31",100000000)</f>
        <v>1390.6755967104</v>
      </c>
      <c r="D24">
        <f>[1]!EM_S_VAL_PE(A24,"2018-12-31","1")</f>
        <v>23.174508654233499</v>
      </c>
      <c r="E24">
        <f>[1]!EM_S_FA_CURRENT(A24,"2018-12-31")</f>
        <v>1.2756547630899999</v>
      </c>
      <c r="F24">
        <f>[1]!EM_S_STM07_IS(A24,"12","2018-12-31","1",10000)</f>
        <v>1977268.3750680001</v>
      </c>
      <c r="G24">
        <f>[1]!EM_S_STM07_IS(A24,"13","2018-12-31","1",10000)</f>
        <v>297973.54872199998</v>
      </c>
      <c r="H24">
        <f>[1]!EM_S_STM07_IS(A24,"14","2018-12-31","1",10000)</f>
        <v>-6027.1167990000004</v>
      </c>
      <c r="I24">
        <f>[1]!EM_S_STM07_IS(A24,"83","2018-12-31","1",10000)</f>
        <v>7955327.7524490003</v>
      </c>
      <c r="J24">
        <f t="shared" si="0"/>
        <v>0.28524466591491915</v>
      </c>
      <c r="K24">
        <f>[1]!EM_S_YQ_PCTCHANGE(A24,"2019-12-31")</f>
        <v>38.482399999999998</v>
      </c>
      <c r="M24">
        <f>[1]!EM_S_VAL_MV(A24,"2019-12-31",100000000)</f>
        <v>1886.2196186652</v>
      </c>
      <c r="N24">
        <f>[1]!EM_S_VAL_PE(A24,"2019-12-31","1")</f>
        <v>29.290263327878399</v>
      </c>
      <c r="O24">
        <f>[1]!EM_S_FA_CURRENT(A24,"2019-12-31")</f>
        <v>0.81781705853599995</v>
      </c>
      <c r="P24">
        <f>[1]!EM_S_STM07_IS(A24,"12","2019-12-31","1",10000)</f>
        <v>2106965.74651</v>
      </c>
      <c r="Q24">
        <f>[1]!EM_S_STM07_IS(A24,"13","2019-12-31","1",10000)</f>
        <v>428492.76667099999</v>
      </c>
      <c r="R24">
        <f>[1]!EM_S_STM07_IS(A24,"14","2019-12-31","1",10000)</f>
        <v>800.21227399999998</v>
      </c>
      <c r="S24">
        <f>[1]!EM_S_STM07_IS(A24,"83","2019-12-31","1",10000)</f>
        <v>9022307.5471269991</v>
      </c>
      <c r="T24">
        <f t="shared" si="1"/>
        <v>0.28110976179953306</v>
      </c>
      <c r="U24">
        <f>[1]!EM_S_YQ_PCTCHANGE(A24,"2020-12-31")</f>
        <v>47.312399999999997</v>
      </c>
    </row>
    <row r="25" spans="1:21" x14ac:dyDescent="0.3">
      <c r="A25" t="s">
        <v>25</v>
      </c>
      <c r="B25" t="s">
        <v>84</v>
      </c>
      <c r="C25">
        <f>[1]!EM_S_VAL_MV(A25,"2018-12-31",100000000)</f>
        <v>134.52266007860001</v>
      </c>
      <c r="D25">
        <f>[1]!EM_S_VAL_PE(A25,"2018-12-31","1")</f>
        <v>36.279019082456799</v>
      </c>
      <c r="E25">
        <f>[1]!EM_S_FA_CURRENT(A25,"2018-12-31")</f>
        <v>0.87164496321200002</v>
      </c>
      <c r="F25">
        <f>[1]!EM_S_STM07_IS(A25,"12","2018-12-31","1",10000)</f>
        <v>215742.4014</v>
      </c>
      <c r="G25">
        <f>[1]!EM_S_STM07_IS(A25,"13","2018-12-31","1",10000)</f>
        <v>45133.316500000001</v>
      </c>
      <c r="H25">
        <f>[1]!EM_S_STM07_IS(A25,"14","2018-12-31","1",10000)</f>
        <v>4253.7092000000002</v>
      </c>
      <c r="I25">
        <f>[1]!EM_S_STM07_IS(A25,"83","2018-12-31","1",10000)</f>
        <v>947108.92879999999</v>
      </c>
      <c r="J25">
        <f t="shared" si="0"/>
        <v>0.2799355164309586</v>
      </c>
      <c r="K25">
        <f>[1]!EM_S_YQ_PCTCHANGE(A25,"2019-12-31")</f>
        <v>36.885199999999998</v>
      </c>
      <c r="M25">
        <f>[1]!EM_S_VAL_MV(A25,"2019-12-31",100000000)</f>
        <v>183.7093711464</v>
      </c>
      <c r="N25">
        <f>[1]!EM_S_VAL_PE(A25,"2019-12-31","1")</f>
        <v>42.228473125175299</v>
      </c>
      <c r="O25">
        <f>[1]!EM_S_FA_CURRENT(A25,"2019-12-31")</f>
        <v>0.94911596897799999</v>
      </c>
      <c r="P25">
        <f>[1]!EM_S_STM07_IS(A25,"12","2019-12-31","1",10000)</f>
        <v>251422.264</v>
      </c>
      <c r="Q25">
        <f>[1]!EM_S_STM07_IS(A25,"13","2019-12-31","1",10000)</f>
        <v>55483.303800000002</v>
      </c>
      <c r="R25">
        <f>[1]!EM_S_STM07_IS(A25,"14","2019-12-31","1",10000)</f>
        <v>6660.6876000000002</v>
      </c>
      <c r="S25">
        <f>[1]!EM_S_STM07_IS(A25,"83","2019-12-31","1",10000)</f>
        <v>1166317.6229000001</v>
      </c>
      <c r="T25">
        <f t="shared" si="1"/>
        <v>0.26885151115210848</v>
      </c>
      <c r="U25">
        <f>[1]!EM_S_YQ_PCTCHANGE(A25,"2020-12-31")</f>
        <v>37.837600000000002</v>
      </c>
    </row>
    <row r="26" spans="1:21" x14ac:dyDescent="0.3">
      <c r="A26" t="s">
        <v>26</v>
      </c>
      <c r="B26" t="s">
        <v>85</v>
      </c>
      <c r="C26">
        <f>[1]!EM_S_VAL_MV(A26,"2018-12-31",100000000)</f>
        <v>88.76920569504</v>
      </c>
      <c r="D26">
        <f>[1]!EM_S_VAL_PE(A26,"2018-12-31","1")</f>
        <v>8.6042096624179205</v>
      </c>
      <c r="E26">
        <f>[1]!EM_S_FA_CURRENT(A26,"2018-12-31")</f>
        <v>1.826793228224</v>
      </c>
      <c r="F26">
        <f>[1]!EM_S_STM07_IS(A26,"12","2018-12-31","1",10000)</f>
        <v>127459.9146</v>
      </c>
      <c r="G26">
        <f>[1]!EM_S_STM07_IS(A26,"13","2018-12-31","1",10000)</f>
        <v>34358.0651</v>
      </c>
      <c r="H26">
        <f>[1]!EM_S_STM07_IS(A26,"14","2018-12-31","1",10000)</f>
        <v>3594.5302000000001</v>
      </c>
      <c r="I26">
        <f>[1]!EM_S_STM07_IS(A26,"83","2018-12-31","1",10000)</f>
        <v>514224.47399999999</v>
      </c>
      <c r="J26">
        <f t="shared" si="0"/>
        <v>0.32167374028953744</v>
      </c>
      <c r="K26">
        <f>[1]!EM_S_YQ_PCTCHANGE(A26,"2019-12-31")</f>
        <v>9.1267999999999994</v>
      </c>
      <c r="M26">
        <f>[1]!EM_S_VAL_MV(A26,"2019-12-31",100000000)</f>
        <v>95.235268491791999</v>
      </c>
      <c r="N26">
        <f>[1]!EM_S_VAL_PE(A26,"2019-12-31","1")</f>
        <v>9.1341128639715201</v>
      </c>
      <c r="O26">
        <f>[1]!EM_S_FA_CURRENT(A26,"2019-12-31")</f>
        <v>2.025576270518</v>
      </c>
      <c r="P26">
        <f>[1]!EM_S_STM07_IS(A26,"12","2019-12-31","1",10000)</f>
        <v>105323.20239999999</v>
      </c>
      <c r="Q26">
        <f>[1]!EM_S_STM07_IS(A26,"13","2019-12-31","1",10000)</f>
        <v>31190.4656</v>
      </c>
      <c r="R26">
        <f>[1]!EM_S_STM07_IS(A26,"14","2019-12-31","1",10000)</f>
        <v>3529.0702000000001</v>
      </c>
      <c r="S26">
        <f>[1]!EM_S_STM07_IS(A26,"83","2019-12-31","1",10000)</f>
        <v>503101.14889999997</v>
      </c>
      <c r="T26">
        <f t="shared" si="1"/>
        <v>0.27835901091896714</v>
      </c>
      <c r="U26">
        <f>[1]!EM_S_YQ_PCTCHANGE(A26,"2020-12-31")</f>
        <v>7.3832000000000004</v>
      </c>
    </row>
    <row r="27" spans="1:21" x14ac:dyDescent="0.3">
      <c r="A27" t="s">
        <v>27</v>
      </c>
      <c r="B27" t="s">
        <v>86</v>
      </c>
      <c r="C27">
        <f>[1]!EM_S_VAL_MV(A27,"2018-12-31",100000000)</f>
        <v>210.42</v>
      </c>
      <c r="D27">
        <f>[1]!EM_S_VAL_PE(A27,"2018-12-31","1")</f>
        <v>18.894405854739301</v>
      </c>
      <c r="E27">
        <f>[1]!EM_S_FA_CURRENT(A27,"2018-12-31")</f>
        <v>2.4642539817659999</v>
      </c>
      <c r="F27">
        <f>[1]!EM_S_STM07_IS(A27,"12","2018-12-31","1",10000)</f>
        <v>33626.837620999999</v>
      </c>
      <c r="G27">
        <f>[1]!EM_S_STM07_IS(A27,"13","2018-12-31","1",10000)</f>
        <v>17946.177926</v>
      </c>
      <c r="H27">
        <f>[1]!EM_S_STM07_IS(A27,"14","2018-12-31","1",10000)</f>
        <v>-800.16431399999999</v>
      </c>
      <c r="I27">
        <f>[1]!EM_S_STM07_IS(A27,"83","2018-12-31","1",10000)</f>
        <v>426896.46616399998</v>
      </c>
      <c r="J27">
        <f t="shared" si="0"/>
        <v>0.11893481267070197</v>
      </c>
      <c r="K27">
        <f>[1]!EM_S_YQ_PCTCHANGE(A27,"2019-12-31")</f>
        <v>60.600999999999999</v>
      </c>
      <c r="M27">
        <f>[1]!EM_S_VAL_MV(A27,"2019-12-31",100000000)</f>
        <v>329.46</v>
      </c>
      <c r="N27">
        <f>[1]!EM_S_VAL_PE(A27,"2019-12-31","1")</f>
        <v>21.495911694120799</v>
      </c>
      <c r="O27">
        <f>[1]!EM_S_FA_CURRENT(A27,"2019-12-31")</f>
        <v>2.9129987461910001</v>
      </c>
      <c r="P27">
        <f>[1]!EM_S_STM07_IS(A27,"12","2019-12-31","1",10000)</f>
        <v>39585.927601000003</v>
      </c>
      <c r="Q27">
        <f>[1]!EM_S_STM07_IS(A27,"13","2019-12-31","1",10000)</f>
        <v>21911.943793999999</v>
      </c>
      <c r="R27">
        <f>[1]!EM_S_STM07_IS(A27,"14","2019-12-31","1",10000)</f>
        <v>-1331.917209</v>
      </c>
      <c r="S27">
        <f>[1]!EM_S_STM07_IS(A27,"83","2019-12-31","1",10000)</f>
        <v>467208.60116199998</v>
      </c>
      <c r="T27">
        <f t="shared" si="1"/>
        <v>0.12877749689616277</v>
      </c>
      <c r="U27">
        <f>[1]!EM_S_YQ_PCTCHANGE(A27,"2020-12-31")</f>
        <v>29.368400000000001</v>
      </c>
    </row>
    <row r="28" spans="1:21" x14ac:dyDescent="0.3">
      <c r="A28" t="s">
        <v>28</v>
      </c>
      <c r="B28" t="s">
        <v>87</v>
      </c>
      <c r="C28">
        <f>[1]!EM_S_VAL_MV(A28,"2018-12-31",100000000)</f>
        <v>67.877241541999993</v>
      </c>
      <c r="D28">
        <f>[1]!EM_S_VAL_PE(A28,"2018-12-31","1")</f>
        <v>16.910967655740698</v>
      </c>
      <c r="E28">
        <f>[1]!EM_S_FA_CURRENT(A28,"2018-12-31")</f>
        <v>1.53397966341</v>
      </c>
      <c r="F28">
        <f>[1]!EM_S_STM07_IS(A28,"12","2018-12-31","1",10000)</f>
        <v>28052.977052999999</v>
      </c>
      <c r="G28">
        <f>[1]!EM_S_STM07_IS(A28,"13","2018-12-31","1",10000)</f>
        <v>23062.444425999998</v>
      </c>
      <c r="H28">
        <f>[1]!EM_S_STM07_IS(A28,"14","2018-12-31","1",10000)</f>
        <v>6317.6677730000001</v>
      </c>
      <c r="I28">
        <f>[1]!EM_S_STM07_IS(A28,"83","2018-12-31","1",10000)</f>
        <v>1171452.9707879999</v>
      </c>
      <c r="J28">
        <f t="shared" si="0"/>
        <v>4.9027225748009794E-2</v>
      </c>
      <c r="K28">
        <f>[1]!EM_S_YQ_PCTCHANGE(A28,"2019-12-31")</f>
        <v>30.681100000000001</v>
      </c>
      <c r="M28">
        <f>[1]!EM_S_VAL_MV(A28,"2019-12-31",100000000)</f>
        <v>87.152305552399994</v>
      </c>
      <c r="N28">
        <f>[1]!EM_S_VAL_PE(A28,"2019-12-31","1")</f>
        <v>16.500328550233299</v>
      </c>
      <c r="O28">
        <f>[1]!EM_S_FA_CURRENT(A28,"2019-12-31")</f>
        <v>1.4687456194170001</v>
      </c>
      <c r="P28">
        <f>[1]!EM_S_STM07_IS(A28,"12","2019-12-31","1",10000)</f>
        <v>38185.752537</v>
      </c>
      <c r="Q28">
        <f>[1]!EM_S_STM07_IS(A28,"13","2019-12-31","1",10000)</f>
        <v>34567.134303999999</v>
      </c>
      <c r="R28">
        <f>[1]!EM_S_STM07_IS(A28,"14","2019-12-31","1",10000)</f>
        <v>14030.346604</v>
      </c>
      <c r="S28">
        <f>[1]!EM_S_STM07_IS(A28,"83","2019-12-31","1",10000)</f>
        <v>1485682.531986</v>
      </c>
      <c r="T28">
        <f t="shared" si="1"/>
        <v>5.8413040186312014E-2</v>
      </c>
      <c r="U28">
        <f>[1]!EM_S_YQ_PCTCHANGE(A28,"2020-12-31")</f>
        <v>-8.5115999999999996</v>
      </c>
    </row>
    <row r="29" spans="1:21" x14ac:dyDescent="0.3">
      <c r="A29" t="s">
        <v>29</v>
      </c>
      <c r="B29" t="s">
        <v>88</v>
      </c>
      <c r="C29">
        <f>[1]!EM_S_VAL_MV(A29,"2018-12-31",100000000)</f>
        <v>207.9156219189</v>
      </c>
      <c r="D29">
        <f>[1]!EM_S_VAL_PE(A29,"2018-12-31","1")</f>
        <v>24.541858887269701</v>
      </c>
      <c r="E29">
        <f>[1]!EM_S_FA_CURRENT(A29,"2018-12-31")</f>
        <v>0.94144326440799997</v>
      </c>
      <c r="F29">
        <f>[1]!EM_S_STM07_IS(A29,"12","2018-12-31","1",10000)</f>
        <v>75597.617490999997</v>
      </c>
      <c r="G29">
        <f>[1]!EM_S_STM07_IS(A29,"13","2018-12-31","1",10000)</f>
        <v>22820.469039</v>
      </c>
      <c r="H29">
        <f>[1]!EM_S_STM07_IS(A29,"14","2018-12-31","1",10000)</f>
        <v>12910.120503</v>
      </c>
      <c r="I29">
        <f>[1]!EM_S_STM07_IS(A29,"83","2018-12-31","1",10000)</f>
        <v>668560.06501899997</v>
      </c>
      <c r="J29">
        <f t="shared" si="0"/>
        <v>0.16651937927198229</v>
      </c>
      <c r="K29">
        <f>[1]!EM_S_YQ_PCTCHANGE(A29,"2019-12-31")</f>
        <v>23.045100000000001</v>
      </c>
      <c r="M29">
        <f>[1]!EM_S_VAL_MV(A29,"2019-12-31",100000000)</f>
        <v>252.7456252181</v>
      </c>
      <c r="N29">
        <f>[1]!EM_S_VAL_PE(A29,"2019-12-31","1")</f>
        <v>29.5032943367003</v>
      </c>
      <c r="O29">
        <f>[1]!EM_S_FA_CURRENT(A29,"2019-12-31")</f>
        <v>1.2937298994669999</v>
      </c>
      <c r="P29">
        <f>[1]!EM_S_STM07_IS(A29,"12","2019-12-31","1",10000)</f>
        <v>88507.554564000005</v>
      </c>
      <c r="Q29">
        <f>[1]!EM_S_STM07_IS(A29,"13","2019-12-31","1",10000)</f>
        <v>25569.829025999999</v>
      </c>
      <c r="R29">
        <f>[1]!EM_S_STM07_IS(A29,"14","2019-12-31","1",10000)</f>
        <v>7842.9582780000001</v>
      </c>
      <c r="S29">
        <f>[1]!EM_S_STM07_IS(A29,"83","2019-12-31","1",10000)</f>
        <v>765275.45517099998</v>
      </c>
      <c r="T29">
        <f t="shared" si="1"/>
        <v>0.15931563078912162</v>
      </c>
      <c r="U29">
        <f>[1]!EM_S_YQ_PCTCHANGE(A29,"2020-12-31")</f>
        <v>68.180099999999996</v>
      </c>
    </row>
    <row r="30" spans="1:21" x14ac:dyDescent="0.3">
      <c r="A30" t="s">
        <v>30</v>
      </c>
      <c r="B30" t="s">
        <v>89</v>
      </c>
      <c r="C30">
        <f>[1]!EM_S_VAL_MV(A30,"2018-12-31",100000000)</f>
        <v>152.1694002104</v>
      </c>
      <c r="D30">
        <f>[1]!EM_S_VAL_PE(A30,"2018-12-31","1")</f>
        <v>19.509264265303401</v>
      </c>
      <c r="E30">
        <f>[1]!EM_S_FA_CURRENT(A30,"2018-12-31")</f>
        <v>1.972341082374</v>
      </c>
      <c r="F30">
        <f>[1]!EM_S_STM07_IS(A30,"12","2018-12-31","1",10000)</f>
        <v>1763.899404</v>
      </c>
      <c r="G30">
        <f>[1]!EM_S_STM07_IS(A30,"13","2018-12-31","1",10000)</f>
        <v>166783.32399599999</v>
      </c>
      <c r="H30">
        <f>[1]!EM_S_STM07_IS(A30,"14","2018-12-31","1",10000)</f>
        <v>28.385556999999999</v>
      </c>
      <c r="I30">
        <f>[1]!EM_S_STM07_IS(A30,"83","2018-12-31","1",10000)</f>
        <v>326477.87812499999</v>
      </c>
      <c r="J30">
        <f t="shared" si="0"/>
        <v>0.51634619143308913</v>
      </c>
      <c r="K30">
        <f>[1]!EM_S_YQ_PCTCHANGE(A30,"2019-12-31")</f>
        <v>17.922699999999999</v>
      </c>
      <c r="M30">
        <f>[1]!EM_S_VAL_MV(A30,"2019-12-31",100000000)</f>
        <v>173.14602313660001</v>
      </c>
      <c r="N30">
        <f>[1]!EM_S_VAL_PE(A30,"2019-12-31","1")</f>
        <v>17.731731111643601</v>
      </c>
      <c r="O30">
        <f>[1]!EM_S_FA_CURRENT(A30,"2019-12-31")</f>
        <v>2.266586630076</v>
      </c>
      <c r="P30">
        <f>[1]!EM_S_STM07_IS(A30,"12","2019-12-31","1",10000)</f>
        <v>1456.052578</v>
      </c>
      <c r="Q30">
        <f>[1]!EM_S_STM07_IS(A30,"13","2019-12-31","1",10000)</f>
        <v>168801.52609500001</v>
      </c>
      <c r="R30">
        <f>[1]!EM_S_STM07_IS(A30,"14","2019-12-31","1",10000)</f>
        <v>-862.01142400000003</v>
      </c>
      <c r="S30">
        <f>[1]!EM_S_STM07_IS(A30,"83","2019-12-31","1",10000)</f>
        <v>311130.61395999999</v>
      </c>
      <c r="T30">
        <f t="shared" si="1"/>
        <v>0.54445162143632087</v>
      </c>
      <c r="U30">
        <f>[1]!EM_S_YQ_PCTCHANGE(A30,"2020-12-31")</f>
        <v>102.45910000000001</v>
      </c>
    </row>
    <row r="31" spans="1:21" x14ac:dyDescent="0.3">
      <c r="A31" t="s">
        <v>31</v>
      </c>
      <c r="B31" t="s">
        <v>90</v>
      </c>
      <c r="C31">
        <f>[1]!EM_S_VAL_MV(A31,"2018-12-31",100000000)</f>
        <v>271.74256000000003</v>
      </c>
      <c r="D31">
        <f>[1]!EM_S_VAL_PE(A31,"2018-12-31","1")</f>
        <v>23.655692971197901</v>
      </c>
      <c r="E31">
        <f>[1]!EM_S_FA_CURRENT(A31,"2018-12-31")</f>
        <v>2.0994451012869999</v>
      </c>
      <c r="F31">
        <f>[1]!EM_S_STM07_IS(A31,"12","2018-12-31","1",10000)</f>
        <v>268253.53052600002</v>
      </c>
      <c r="G31">
        <f>[1]!EM_S_STM07_IS(A31,"13","2018-12-31","1",10000)</f>
        <v>64499.704664999997</v>
      </c>
      <c r="H31">
        <f>[1]!EM_S_STM07_IS(A31,"14","2018-12-31","1",10000)</f>
        <v>-5157.2629729999999</v>
      </c>
      <c r="I31">
        <f>[1]!EM_S_STM07_IS(A31,"83","2018-12-31","1",10000)</f>
        <v>868614.03368899995</v>
      </c>
      <c r="J31">
        <f t="shared" si="0"/>
        <v>0.37714791554391702</v>
      </c>
      <c r="K31">
        <f>[1]!EM_S_YQ_PCTCHANGE(A31,"2019-12-31")</f>
        <v>155.3099</v>
      </c>
      <c r="M31">
        <f>[1]!EM_S_VAL_MV(A31,"2019-12-31",100000000)</f>
        <v>684.49311999999998</v>
      </c>
      <c r="N31">
        <f>[1]!EM_S_VAL_PE(A31,"2019-12-31","1")</f>
        <v>40.377556825714102</v>
      </c>
      <c r="O31">
        <f>[1]!EM_S_FA_CURRENT(A31,"2019-12-31")</f>
        <v>2.478278191956</v>
      </c>
      <c r="P31">
        <f>[1]!EM_S_STM07_IS(A31,"12","2019-12-31","1",10000)</f>
        <v>318489.42210999998</v>
      </c>
      <c r="Q31">
        <f>[1]!EM_S_STM07_IS(A31,"13","2019-12-31","1",10000)</f>
        <v>68528.054644999997</v>
      </c>
      <c r="R31">
        <f>[1]!EM_S_STM07_IS(A31,"14","2019-12-31","1",10000)</f>
        <v>-9762.5803510000005</v>
      </c>
      <c r="S31">
        <f>[1]!EM_S_STM07_IS(A31,"83","2019-12-31","1",10000)</f>
        <v>1041696.158423</v>
      </c>
      <c r="T31">
        <f t="shared" si="1"/>
        <v>0.36215444719995654</v>
      </c>
      <c r="U31">
        <f>[1]!EM_S_YQ_PCTCHANGE(A31,"2020-12-31")</f>
        <v>101.9023</v>
      </c>
    </row>
    <row r="32" spans="1:21" x14ac:dyDescent="0.3">
      <c r="A32" t="s">
        <v>32</v>
      </c>
      <c r="B32" t="s">
        <v>91</v>
      </c>
      <c r="C32">
        <f>[1]!EM_S_VAL_MV(A32,"2018-12-31",100000000)</f>
        <v>112.88</v>
      </c>
      <c r="D32">
        <f>[1]!EM_S_VAL_PE(A32,"2018-12-31","1")</f>
        <v>16.932785530462201</v>
      </c>
      <c r="E32">
        <f>[1]!EM_S_FA_CURRENT(A32,"2018-12-31")</f>
        <v>2.2489323278289999</v>
      </c>
      <c r="F32">
        <f>[1]!EM_S_STM07_IS(A32,"12","2018-12-31","1",10000)</f>
        <v>45100.075056000001</v>
      </c>
      <c r="G32">
        <f>[1]!EM_S_STM07_IS(A32,"13","2018-12-31","1",10000)</f>
        <v>16335.291101000001</v>
      </c>
      <c r="H32">
        <f>[1]!EM_S_STM07_IS(A32,"14","2018-12-31","1",10000)</f>
        <v>-919.63704800000005</v>
      </c>
      <c r="I32">
        <f>[1]!EM_S_STM07_IS(A32,"83","2018-12-31","1",10000)</f>
        <v>348880.086297</v>
      </c>
      <c r="J32">
        <f t="shared" si="0"/>
        <v>0.17345710313051013</v>
      </c>
      <c r="K32">
        <f>[1]!EM_S_YQ_PCTCHANGE(A32,"2019-12-31")</f>
        <v>47.3568</v>
      </c>
      <c r="M32">
        <f>[1]!EM_S_VAL_MV(A32,"2019-12-31",100000000)</f>
        <v>159.36000000000001</v>
      </c>
      <c r="N32">
        <f>[1]!EM_S_VAL_PE(A32,"2019-12-31","1")</f>
        <v>20.465069209410601</v>
      </c>
      <c r="O32">
        <f>[1]!EM_S_FA_CURRENT(A32,"2019-12-31")</f>
        <v>2.3321438028179999</v>
      </c>
      <c r="P32">
        <f>[1]!EM_S_STM07_IS(A32,"12","2019-12-31","1",10000)</f>
        <v>46323.58438</v>
      </c>
      <c r="Q32">
        <f>[1]!EM_S_STM07_IS(A32,"13","2019-12-31","1",10000)</f>
        <v>18764.230600999999</v>
      </c>
      <c r="R32">
        <f>[1]!EM_S_STM07_IS(A32,"14","2019-12-31","1",10000)</f>
        <v>-908.56708000000003</v>
      </c>
      <c r="S32">
        <f>[1]!EM_S_STM07_IS(A32,"83","2019-12-31","1",10000)</f>
        <v>377698.35646400001</v>
      </c>
      <c r="T32">
        <f t="shared" si="1"/>
        <v>0.16992196763005293</v>
      </c>
      <c r="U32">
        <f>[1]!EM_S_YQ_PCTCHANGE(A32,"2020-12-31")</f>
        <v>80.637</v>
      </c>
    </row>
    <row r="33" spans="1:21" x14ac:dyDescent="0.3">
      <c r="A33" t="s">
        <v>33</v>
      </c>
      <c r="B33" t="s">
        <v>92</v>
      </c>
      <c r="C33">
        <f>[1]!EM_S_VAL_MV(A33,"2018-12-31",100000000)</f>
        <v>1427.4190335999999</v>
      </c>
      <c r="D33">
        <f>[1]!EM_S_VAL_PE(A33,"2018-12-31","1")</f>
        <v>21.538892806378598</v>
      </c>
      <c r="E33">
        <f>[1]!EM_S_FA_CURRENT(A33,"2018-12-31")</f>
        <v>2.2955166737980002</v>
      </c>
      <c r="F33">
        <f>[1]!EM_S_STM07_IS(A33,"12","2018-12-31","1",10000)</f>
        <v>256140.16282200001</v>
      </c>
      <c r="G33">
        <f>[1]!EM_S_STM07_IS(A33,"13","2018-12-31","1",10000)</f>
        <v>170426.51026099999</v>
      </c>
      <c r="H33">
        <f>[1]!EM_S_STM07_IS(A33,"14","2018-12-31","1",10000)</f>
        <v>-6513.8636759999999</v>
      </c>
      <c r="I33">
        <f>[1]!EM_S_STM07_IS(A33,"83","2018-12-31","1",10000)</f>
        <v>2415980.1994679999</v>
      </c>
      <c r="J33">
        <f t="shared" si="0"/>
        <v>0.17386434272081197</v>
      </c>
      <c r="K33">
        <f>[1]!EM_S_YQ_PCTCHANGE(A33,"2019-12-31")</f>
        <v>19.831600000000002</v>
      </c>
      <c r="M33">
        <f>[1]!EM_S_VAL_MV(A33,"2019-12-31",100000000)</f>
        <v>1665.22174</v>
      </c>
      <c r="N33">
        <f>[1]!EM_S_VAL_PE(A33,"2019-12-31","1")</f>
        <v>20.5198126245871</v>
      </c>
      <c r="O33">
        <f>[1]!EM_S_FA_CURRENT(A33,"2019-12-31")</f>
        <v>2.2861933331199999</v>
      </c>
      <c r="P33">
        <f>[1]!EM_S_STM07_IS(A33,"12","2019-12-31","1",10000)</f>
        <v>269171.11705900001</v>
      </c>
      <c r="Q33">
        <f>[1]!EM_S_STM07_IS(A33,"13","2019-12-31","1",10000)</f>
        <v>185649.1727</v>
      </c>
      <c r="R33">
        <f>[1]!EM_S_STM07_IS(A33,"14","2019-12-31","1",10000)</f>
        <v>-7842.6551410000002</v>
      </c>
      <c r="S33">
        <f>[1]!EM_S_STM07_IS(A33,"83","2019-12-31","1",10000)</f>
        <v>2312647.688507</v>
      </c>
      <c r="T33">
        <f t="shared" si="1"/>
        <v>0.193275282196814</v>
      </c>
      <c r="U33">
        <f>[1]!EM_S_YQ_PCTCHANGE(A33,"2020-12-31")</f>
        <v>119.54689999999999</v>
      </c>
    </row>
    <row r="34" spans="1:21" x14ac:dyDescent="0.3">
      <c r="A34" t="s">
        <v>34</v>
      </c>
      <c r="B34" t="s">
        <v>93</v>
      </c>
      <c r="C34">
        <f>[1]!EM_S_VAL_MV(A34,"2018-12-31",100000000)</f>
        <v>26.956702499999999</v>
      </c>
      <c r="D34">
        <f>[1]!EM_S_VAL_PE(A34,"2018-12-31","1")</f>
        <v>42.568049677627997</v>
      </c>
      <c r="E34">
        <f>[1]!EM_S_FA_CURRENT(A34,"2018-12-31")</f>
        <v>4.5655797007560004</v>
      </c>
      <c r="F34">
        <f>[1]!EM_S_STM07_IS(A34,"12","2018-12-31","1",10000)</f>
        <v>2978.5723269999999</v>
      </c>
      <c r="G34">
        <f>[1]!EM_S_STM07_IS(A34,"13","2018-12-31","1",10000)</f>
        <v>1825.1137040000001</v>
      </c>
      <c r="H34">
        <f>[1]!EM_S_STM07_IS(A34,"14","2018-12-31","1",10000)</f>
        <v>-319.65677299999999</v>
      </c>
      <c r="I34">
        <f>[1]!EM_S_STM07_IS(A34,"83","2018-12-31","1",10000)</f>
        <v>76335.383545000004</v>
      </c>
      <c r="J34">
        <f t="shared" si="0"/>
        <v>5.8741163661759133E-2</v>
      </c>
      <c r="K34">
        <f>[1]!EM_S_YQ_PCTCHANGE(A34,"2019-12-31")</f>
        <v>16.265000000000001</v>
      </c>
      <c r="M34">
        <f>[1]!EM_S_VAL_MV(A34,"2019-12-31",100000000)</f>
        <v>31.190031600000001</v>
      </c>
      <c r="N34">
        <f>[1]!EM_S_VAL_PE(A34,"2019-12-31","1")</f>
        <v>48.605399723784799</v>
      </c>
      <c r="O34">
        <f>[1]!EM_S_FA_CURRENT(A34,"2019-12-31")</f>
        <v>3.4709432992729998</v>
      </c>
      <c r="P34">
        <f>[1]!EM_S_STM07_IS(A34,"12","2019-12-31","1",10000)</f>
        <v>3082.6885109999998</v>
      </c>
      <c r="Q34">
        <f>[1]!EM_S_STM07_IS(A34,"13","2019-12-31","1",10000)</f>
        <v>1751.979272</v>
      </c>
      <c r="R34">
        <f>[1]!EM_S_STM07_IS(A34,"14","2019-12-31","1",10000)</f>
        <v>245.38788299999999</v>
      </c>
      <c r="S34">
        <f>[1]!EM_S_STM07_IS(A34,"83","2019-12-31","1",10000)</f>
        <v>85195.811176999996</v>
      </c>
      <c r="T34">
        <f t="shared" si="1"/>
        <v>5.9627998088378369E-2</v>
      </c>
      <c r="U34">
        <f>[1]!EM_S_YQ_PCTCHANGE(A34,"2020-12-31")</f>
        <v>11.3354</v>
      </c>
    </row>
    <row r="35" spans="1:21" x14ac:dyDescent="0.3">
      <c r="A35" t="s">
        <v>35</v>
      </c>
      <c r="B35" t="s">
        <v>94</v>
      </c>
      <c r="C35">
        <f>[1]!EM_S_VAL_MV(A35,"2018-12-31",100000000)</f>
        <v>7411.6926397799998</v>
      </c>
      <c r="D35">
        <f>[1]!EM_S_VAL_PE(A35,"2018-12-31","1")</f>
        <v>27.370264916834401</v>
      </c>
      <c r="E35">
        <f>[1]!EM_S_FA_CURRENT(A35,"2018-12-31")</f>
        <v>3.248532646163</v>
      </c>
      <c r="F35">
        <f>[1]!EM_S_STM07_IS(A35,"12","2018-12-31","1",10000)</f>
        <v>257207.68721599999</v>
      </c>
      <c r="G35">
        <f>[1]!EM_S_STM07_IS(A35,"13","2018-12-31","1",10000)</f>
        <v>532594.07622399996</v>
      </c>
      <c r="H35">
        <f>[1]!EM_S_STM07_IS(A35,"14","2018-12-31","1",10000)</f>
        <v>-352.120923</v>
      </c>
      <c r="I35">
        <f>[1]!EM_S_STM07_IS(A35,"83","2018-12-31","1",10000)</f>
        <v>7719938.411022</v>
      </c>
      <c r="J35">
        <f t="shared" si="0"/>
        <v>0.10226113221186812</v>
      </c>
      <c r="K35">
        <f>[1]!EM_S_YQ_PCTCHANGE(A35,"2019-12-31")</f>
        <v>103.4744</v>
      </c>
      <c r="M35">
        <f>[1]!EM_S_VAL_MV(A35,"2019-12-31",100000000)</f>
        <v>14860.819974</v>
      </c>
      <c r="N35">
        <f>[1]!EM_S_VAL_PE(A35,"2019-12-31","1")</f>
        <v>42.213890935619801</v>
      </c>
      <c r="O35">
        <f>[1]!EM_S_FA_CURRENT(A35,"2019-12-31")</f>
        <v>3.8698394885599998</v>
      </c>
      <c r="P35">
        <f>[1]!EM_S_STM07_IS(A35,"12","2019-12-31","1",10000)</f>
        <v>327899.09822599997</v>
      </c>
      <c r="Q35">
        <f>[1]!EM_S_STM07_IS(A35,"13","2019-12-31","1",10000)</f>
        <v>616798.28442200006</v>
      </c>
      <c r="R35">
        <f>[1]!EM_S_STM07_IS(A35,"14","2019-12-31","1",10000)</f>
        <v>745.80156599999998</v>
      </c>
      <c r="S35">
        <f>[1]!EM_S_STM07_IS(A35,"83","2019-12-31","1",10000)</f>
        <v>8885433.7488759998</v>
      </c>
      <c r="T35">
        <f t="shared" si="1"/>
        <v>0.10640371769510946</v>
      </c>
      <c r="U35">
        <f>[1]!EM_S_YQ_PCTCHANGE(A35,"2020-12-31")</f>
        <v>70.864900000000006</v>
      </c>
    </row>
    <row r="36" spans="1:21" x14ac:dyDescent="0.3">
      <c r="A36" t="s">
        <v>36</v>
      </c>
      <c r="B36" t="s">
        <v>95</v>
      </c>
      <c r="C36">
        <f>[1]!EM_S_VAL_MV(A36,"2018-12-31",100000000)</f>
        <v>50.169559999999997</v>
      </c>
      <c r="D36">
        <f>[1]!EM_S_VAL_PE(A36,"2018-12-31","1")</f>
        <v>34.825598379718699</v>
      </c>
      <c r="E36">
        <f>[1]!EM_S_FA_CURRENT(A36,"2018-12-31")</f>
        <v>3.5734693302320002</v>
      </c>
      <c r="F36">
        <f>[1]!EM_S_STM07_IS(A36,"12","2018-12-31","1",10000)</f>
        <v>21632.640243999998</v>
      </c>
      <c r="G36">
        <f>[1]!EM_S_STM07_IS(A36,"13","2018-12-31","1",10000)</f>
        <v>5221.1721010000001</v>
      </c>
      <c r="H36">
        <f>[1]!EM_S_STM07_IS(A36,"14","2018-12-31","1",10000)</f>
        <v>169.71526299999999</v>
      </c>
      <c r="I36">
        <f>[1]!EM_S_STM07_IS(A36,"83","2018-12-31","1",10000)</f>
        <v>106544.579448</v>
      </c>
      <c r="J36">
        <f t="shared" si="0"/>
        <v>0.25363587474845739</v>
      </c>
      <c r="K36">
        <f>[1]!EM_S_YQ_PCTCHANGE(A36,"2019-12-31")</f>
        <v>95.260800000000003</v>
      </c>
      <c r="M36">
        <f>[1]!EM_S_VAL_MV(A36,"2019-12-31",100000000)</f>
        <v>99.039863497200002</v>
      </c>
      <c r="N36">
        <f>[1]!EM_S_VAL_PE(A36,"2019-12-31","1")</f>
        <v>41.262552094740101</v>
      </c>
      <c r="O36">
        <f>[1]!EM_S_FA_CURRENT(A36,"2019-12-31")</f>
        <v>3.4656738757180001</v>
      </c>
      <c r="P36">
        <f>[1]!EM_S_STM07_IS(A36,"12","2019-12-31","1",10000)</f>
        <v>30876.268445000002</v>
      </c>
      <c r="Q36">
        <f>[1]!EM_S_STM07_IS(A36,"13","2019-12-31","1",10000)</f>
        <v>5390.3006320000004</v>
      </c>
      <c r="R36">
        <f>[1]!EM_S_STM07_IS(A36,"14","2019-12-31","1",10000)</f>
        <v>-751.52078500000005</v>
      </c>
      <c r="S36">
        <f>[1]!EM_S_STM07_IS(A36,"83","2019-12-31","1",10000)</f>
        <v>135514.720367</v>
      </c>
      <c r="T36">
        <f t="shared" si="1"/>
        <v>0.26207520626407521</v>
      </c>
      <c r="U36">
        <f>[1]!EM_S_YQ_PCTCHANGE(A36,"2020-12-31")</f>
        <v>146.9383</v>
      </c>
    </row>
    <row r="37" spans="1:21" x14ac:dyDescent="0.3">
      <c r="A37" t="s">
        <v>37</v>
      </c>
      <c r="B37" t="s">
        <v>96</v>
      </c>
      <c r="C37">
        <f>[1]!EM_S_VAL_MV(A37,"2018-12-31",100000000)</f>
        <v>131.1649866036</v>
      </c>
      <c r="D37">
        <f>[1]!EM_S_VAL_PE(A37,"2018-12-31","1")</f>
        <v>11.176229065355701</v>
      </c>
      <c r="E37">
        <f>[1]!EM_S_FA_CURRENT(A37,"2018-12-31")</f>
        <v>0.63718895936099995</v>
      </c>
      <c r="F37">
        <f>[1]!EM_S_STM07_IS(A37,"12","2018-12-31","1",10000)</f>
        <v>100379.61736600001</v>
      </c>
      <c r="G37">
        <f>[1]!EM_S_STM07_IS(A37,"13","2018-12-31","1",10000)</f>
        <v>46310.402797000002</v>
      </c>
      <c r="H37">
        <f>[1]!EM_S_STM07_IS(A37,"14","2018-12-31","1",10000)</f>
        <v>31782.206378999999</v>
      </c>
      <c r="I37">
        <f>[1]!EM_S_STM07_IS(A37,"83","2018-12-31","1",10000)</f>
        <v>1264804.5803789999</v>
      </c>
      <c r="J37">
        <f t="shared" si="0"/>
        <v>0.14110656247664807</v>
      </c>
      <c r="K37">
        <f>[1]!EM_S_YQ_PCTCHANGE(A37,"2019-12-31")</f>
        <v>13.7356</v>
      </c>
      <c r="M37">
        <f>[1]!EM_S_VAL_MV(A37,"2019-12-31",100000000)</f>
        <v>138.140888891</v>
      </c>
      <c r="N37">
        <f>[1]!EM_S_VAL_PE(A37,"2019-12-31","1")</f>
        <v>13.792761314964</v>
      </c>
      <c r="O37">
        <f>[1]!EM_S_FA_CURRENT(A37,"2019-12-31")</f>
        <v>0.99361917289099999</v>
      </c>
      <c r="P37">
        <f>[1]!EM_S_STM07_IS(A37,"12","2019-12-31","1",10000)</f>
        <v>116828.86522000001</v>
      </c>
      <c r="Q37">
        <f>[1]!EM_S_STM07_IS(A37,"13","2019-12-31","1",10000)</f>
        <v>54045.047886</v>
      </c>
      <c r="R37">
        <f>[1]!EM_S_STM07_IS(A37,"14","2019-12-31","1",10000)</f>
        <v>27015.720677000001</v>
      </c>
      <c r="S37">
        <f>[1]!EM_S_STM07_IS(A37,"83","2019-12-31","1",10000)</f>
        <v>1455354.7455200001</v>
      </c>
      <c r="T37">
        <f t="shared" si="1"/>
        <v>0.13597346928105408</v>
      </c>
      <c r="U37">
        <f>[1]!EM_S_YQ_PCTCHANGE(A37,"2020-12-31")</f>
        <v>10.742800000000001</v>
      </c>
    </row>
    <row r="38" spans="1:21" x14ac:dyDescent="0.3">
      <c r="A38" t="s">
        <v>38</v>
      </c>
      <c r="B38" t="s">
        <v>97</v>
      </c>
      <c r="C38">
        <f>[1]!EM_S_VAL_MV(A38,"2018-12-31",100000000)</f>
        <v>64.416176347499999</v>
      </c>
      <c r="D38">
        <f>[1]!EM_S_VAL_PE(A38,"2018-12-31","1")</f>
        <v>13.675759947548</v>
      </c>
      <c r="E38">
        <f>[1]!EM_S_FA_CURRENT(A38,"2018-12-31")</f>
        <v>1.2614244065139999</v>
      </c>
      <c r="F38">
        <f>[1]!EM_S_STM07_IS(A38,"12","2018-12-31","1",10000)</f>
        <v>42064.675359000001</v>
      </c>
      <c r="G38">
        <f>[1]!EM_S_STM07_IS(A38,"13","2018-12-31","1",10000)</f>
        <v>22794.185818999998</v>
      </c>
      <c r="H38">
        <f>[1]!EM_S_STM07_IS(A38,"14","2018-12-31","1",10000)</f>
        <v>7490.093742</v>
      </c>
      <c r="I38">
        <f>[1]!EM_S_STM07_IS(A38,"83","2018-12-31","1",10000)</f>
        <v>1575079.812067</v>
      </c>
      <c r="J38">
        <f t="shared" si="0"/>
        <v>4.5933516743545476E-2</v>
      </c>
      <c r="K38">
        <f>[1]!EM_S_YQ_PCTCHANGE(A38,"2019-12-31")</f>
        <v>54.776699999999998</v>
      </c>
      <c r="M38">
        <f>[1]!EM_S_VAL_MV(A38,"2019-12-31",100000000)</f>
        <v>109.1086100468</v>
      </c>
      <c r="N38">
        <f>[1]!EM_S_VAL_PE(A38,"2019-12-31","1")</f>
        <v>19.768608914135001</v>
      </c>
      <c r="O38">
        <f>[1]!EM_S_FA_CURRENT(A38,"2019-12-31")</f>
        <v>1.6287339203540001</v>
      </c>
      <c r="P38">
        <f>[1]!EM_S_STM07_IS(A38,"12","2019-12-31","1",10000)</f>
        <v>48721.752403999999</v>
      </c>
      <c r="Q38">
        <f>[1]!EM_S_STM07_IS(A38,"13","2019-12-31","1",10000)</f>
        <v>27556.06913</v>
      </c>
      <c r="R38">
        <f>[1]!EM_S_STM07_IS(A38,"14","2019-12-31","1",10000)</f>
        <v>7639.29673</v>
      </c>
      <c r="S38">
        <f>[1]!EM_S_STM07_IS(A38,"83","2019-12-31","1",10000)</f>
        <v>1779209.1973580001</v>
      </c>
      <c r="T38">
        <f t="shared" si="1"/>
        <v>4.7165402690482375E-2</v>
      </c>
      <c r="U38">
        <f>[1]!EM_S_YQ_PCTCHANGE(A38,"2020-12-31")</f>
        <v>1.4601999999999999</v>
      </c>
    </row>
    <row r="39" spans="1:21" x14ac:dyDescent="0.3">
      <c r="A39" t="s">
        <v>39</v>
      </c>
      <c r="B39" t="s">
        <v>98</v>
      </c>
      <c r="C39">
        <f>[1]!EM_S_VAL_MV(A39,"2018-12-31",100000000)</f>
        <v>42</v>
      </c>
      <c r="D39">
        <f>[1]!EM_S_VAL_PE(A39,"2018-12-31","1")</f>
        <v>20.6374720231243</v>
      </c>
      <c r="E39">
        <f>[1]!EM_S_FA_CURRENT(A39,"2018-12-31")</f>
        <v>1.6613623853870001</v>
      </c>
      <c r="F39">
        <f>[1]!EM_S_STM07_IS(A39,"12","2018-12-31","1",10000)</f>
        <v>84952.768205999993</v>
      </c>
      <c r="G39">
        <f>[1]!EM_S_STM07_IS(A39,"13","2018-12-31","1",10000)</f>
        <v>11002.839771999999</v>
      </c>
      <c r="H39">
        <f>[1]!EM_S_STM07_IS(A39,"14","2018-12-31","1",10000)</f>
        <v>-21.472258</v>
      </c>
      <c r="I39">
        <f>[1]!EM_S_STM07_IS(A39,"83","2018-12-31","1",10000)</f>
        <v>195821.58945599999</v>
      </c>
      <c r="J39">
        <f t="shared" si="0"/>
        <v>0.48990581675140499</v>
      </c>
      <c r="K39">
        <f>[1]!EM_S_YQ_PCTCHANGE(A39,"2019-12-31")</f>
        <v>3.762</v>
      </c>
      <c r="M39">
        <f>[1]!EM_S_VAL_MV(A39,"2019-12-31",100000000)</f>
        <v>42.503999999999998</v>
      </c>
      <c r="N39">
        <f>[1]!EM_S_VAL_PE(A39,"2019-12-31","1")</f>
        <v>17.589318235733</v>
      </c>
      <c r="O39">
        <f>[1]!EM_S_FA_CURRENT(A39,"2019-12-31")</f>
        <v>1.849023967872</v>
      </c>
      <c r="P39">
        <f>[1]!EM_S_STM07_IS(A39,"12","2019-12-31","1",10000)</f>
        <v>94286.135546999998</v>
      </c>
      <c r="Q39">
        <f>[1]!EM_S_STM07_IS(A39,"13","2019-12-31","1",10000)</f>
        <v>11118.736864</v>
      </c>
      <c r="R39">
        <f>[1]!EM_S_STM07_IS(A39,"14","2019-12-31","1",10000)</f>
        <v>-52.375405000000001</v>
      </c>
      <c r="S39">
        <f>[1]!EM_S_STM07_IS(A39,"83","2019-12-31","1",10000)</f>
        <v>222266.80883600001</v>
      </c>
      <c r="T39">
        <f t="shared" si="1"/>
        <v>0.47399113505847174</v>
      </c>
      <c r="U39">
        <f>[1]!EM_S_YQ_PCTCHANGE(A39,"2020-12-31")</f>
        <v>3.0691000000000002</v>
      </c>
    </row>
    <row r="40" spans="1:21" x14ac:dyDescent="0.3">
      <c r="A40" t="s">
        <v>40</v>
      </c>
      <c r="B40" t="s">
        <v>99</v>
      </c>
      <c r="C40">
        <f>[1]!EM_S_VAL_MV(A40,"2018-12-31",100000000)</f>
        <v>100.9494723958</v>
      </c>
      <c r="D40">
        <f>[1]!EM_S_VAL_PE(A40,"2018-12-31","1")</f>
        <v>23.881264104083201</v>
      </c>
      <c r="E40">
        <f>[1]!EM_S_FA_CURRENT(A40,"2018-12-31")</f>
        <v>1.5374259432140001</v>
      </c>
      <c r="F40">
        <f>[1]!EM_S_STM07_IS(A40,"12","2018-12-31","1",10000)</f>
        <v>245457.37557100001</v>
      </c>
      <c r="G40">
        <f>[1]!EM_S_STM07_IS(A40,"13","2018-12-31","1",10000)</f>
        <v>39893.900943000001</v>
      </c>
      <c r="H40">
        <f>[1]!EM_S_STM07_IS(A40,"14","2018-12-31","1",10000)</f>
        <v>4133.1907719999999</v>
      </c>
      <c r="I40">
        <f>[1]!EM_S_STM07_IS(A40,"83","2018-12-31","1",10000)</f>
        <v>917626.96686399996</v>
      </c>
      <c r="J40">
        <f t="shared" si="0"/>
        <v>0.31547074981385553</v>
      </c>
      <c r="K40">
        <f>[1]!EM_S_YQ_PCTCHANGE(A40,"2019-12-31")</f>
        <v>32.342300000000002</v>
      </c>
      <c r="M40">
        <f>[1]!EM_S_VAL_MV(A40,"2019-12-31",100000000)</f>
        <v>132.06331758420001</v>
      </c>
      <c r="N40">
        <f>[1]!EM_S_VAL_PE(A40,"2019-12-31","1")</f>
        <v>25.3446528077625</v>
      </c>
      <c r="O40">
        <f>[1]!EM_S_FA_CURRENT(A40,"2019-12-31")</f>
        <v>1.984021356083</v>
      </c>
      <c r="P40">
        <f>[1]!EM_S_STM07_IS(A40,"12","2019-12-31","1",10000)</f>
        <v>283426.79291700001</v>
      </c>
      <c r="Q40">
        <f>[1]!EM_S_STM07_IS(A40,"13","2019-12-31","1",10000)</f>
        <v>42847.462844000001</v>
      </c>
      <c r="R40">
        <f>[1]!EM_S_STM07_IS(A40,"14","2019-12-31","1",10000)</f>
        <v>2080.9130140000002</v>
      </c>
      <c r="S40">
        <f>[1]!EM_S_STM07_IS(A40,"83","2019-12-31","1",10000)</f>
        <v>1047909.310569</v>
      </c>
      <c r="T40">
        <f t="shared" si="1"/>
        <v>0.31334311611059912</v>
      </c>
      <c r="U40">
        <f>[1]!EM_S_YQ_PCTCHANGE(A40,"2020-12-31")</f>
        <v>44.819299999999998</v>
      </c>
    </row>
    <row r="41" spans="1:21" x14ac:dyDescent="0.3">
      <c r="A41" t="s">
        <v>41</v>
      </c>
      <c r="B41" t="s">
        <v>100</v>
      </c>
      <c r="C41">
        <f>[1]!EM_S_VAL_MV(A41,"2018-12-31",100000000)</f>
        <v>109.6262215332</v>
      </c>
      <c r="D41">
        <f>[1]!EM_S_VAL_PE(A41,"2018-12-31","1")</f>
        <v>31.405621271211899</v>
      </c>
      <c r="E41">
        <f>[1]!EM_S_FA_CURRENT(A41,"2018-12-31")</f>
        <v>1.2676187502859999</v>
      </c>
      <c r="F41">
        <f>[1]!EM_S_STM07_IS(A41,"12","2018-12-31","1",10000)</f>
        <v>101301.42077500001</v>
      </c>
      <c r="G41">
        <f>[1]!EM_S_STM07_IS(A41,"13","2018-12-31","1",10000)</f>
        <v>20213.245042999999</v>
      </c>
      <c r="H41">
        <f>[1]!EM_S_STM07_IS(A41,"14","2018-12-31","1",10000)</f>
        <v>5584.3921520000004</v>
      </c>
      <c r="I41">
        <f>[1]!EM_S_STM07_IS(A41,"83","2018-12-31","1",10000)</f>
        <v>567851.76232900005</v>
      </c>
      <c r="J41">
        <f t="shared" si="0"/>
        <v>0.2238243612183452</v>
      </c>
      <c r="K41">
        <f>[1]!EM_S_YQ_PCTCHANGE(A41,"2019-12-31")</f>
        <v>48.864199999999997</v>
      </c>
      <c r="M41">
        <f>[1]!EM_S_VAL_MV(A41,"2019-12-31",100000000)</f>
        <v>165.70563516179999</v>
      </c>
      <c r="N41">
        <f>[1]!EM_S_VAL_PE(A41,"2019-12-31","1")</f>
        <v>40.714597125629403</v>
      </c>
      <c r="O41">
        <f>[1]!EM_S_FA_CURRENT(A41,"2019-12-31")</f>
        <v>1.51235186423</v>
      </c>
      <c r="P41">
        <f>[1]!EM_S_STM07_IS(A41,"12","2019-12-31","1",10000)</f>
        <v>136955.384395</v>
      </c>
      <c r="Q41">
        <f>[1]!EM_S_STM07_IS(A41,"13","2019-12-31","1",10000)</f>
        <v>29451.693735000001</v>
      </c>
      <c r="R41">
        <f>[1]!EM_S_STM07_IS(A41,"14","2019-12-31","1",10000)</f>
        <v>2147.6411750000002</v>
      </c>
      <c r="S41">
        <f>[1]!EM_S_STM07_IS(A41,"83","2019-12-31","1",10000)</f>
        <v>663491.435268</v>
      </c>
      <c r="T41">
        <f t="shared" si="1"/>
        <v>0.25404204236173256</v>
      </c>
      <c r="U41">
        <f>[1]!EM_S_YQ_PCTCHANGE(A41,"2020-12-31")</f>
        <v>65.421999999999997</v>
      </c>
    </row>
    <row r="42" spans="1:21" x14ac:dyDescent="0.3">
      <c r="A42" t="s">
        <v>42</v>
      </c>
      <c r="B42" t="s">
        <v>101</v>
      </c>
      <c r="C42">
        <f>[1]!EM_S_VAL_MV(A42,"2018-12-31",100000000)</f>
        <v>78.676443331200005</v>
      </c>
      <c r="D42">
        <f>[1]!EM_S_VAL_PE(A42,"2018-12-31","1")</f>
        <v>19.0224492338406</v>
      </c>
      <c r="E42">
        <f>[1]!EM_S_FA_CURRENT(A42,"2018-12-31")</f>
        <v>2.6745205241610002</v>
      </c>
      <c r="F42">
        <f>[1]!EM_S_STM07_IS(A42,"12","2018-12-31","1",10000)</f>
        <v>47812.913098999998</v>
      </c>
      <c r="G42">
        <f>[1]!EM_S_STM07_IS(A42,"13","2018-12-31","1",10000)</f>
        <v>4329.6923790000001</v>
      </c>
      <c r="H42">
        <f>[1]!EM_S_STM07_IS(A42,"14","2018-12-31","1",10000)</f>
        <v>-2639.0709149999998</v>
      </c>
      <c r="I42">
        <f>[1]!EM_S_STM07_IS(A42,"83","2018-12-31","1",10000)</f>
        <v>212196.66093400001</v>
      </c>
      <c r="J42">
        <f t="shared" si="0"/>
        <v>0.23329082722181568</v>
      </c>
      <c r="K42">
        <f>[1]!EM_S_YQ_PCTCHANGE(A42,"2019-12-31")</f>
        <v>2.3197999999999999</v>
      </c>
      <c r="M42">
        <f>[1]!EM_S_VAL_MV(A42,"2019-12-31",100000000)</f>
        <v>77.012886693599995</v>
      </c>
      <c r="N42">
        <f>[1]!EM_S_VAL_PE(A42,"2019-12-31","1")</f>
        <v>18.644600687867801</v>
      </c>
      <c r="O42">
        <f>[1]!EM_S_FA_CURRENT(A42,"2019-12-31")</f>
        <v>2.4736419905639999</v>
      </c>
      <c r="P42">
        <f>[1]!EM_S_STM07_IS(A42,"12","2019-12-31","1",10000)</f>
        <v>47849.752840000001</v>
      </c>
      <c r="Q42">
        <f>[1]!EM_S_STM07_IS(A42,"13","2019-12-31","1",10000)</f>
        <v>6436.0823149999997</v>
      </c>
      <c r="R42">
        <f>[1]!EM_S_STM07_IS(A42,"14","2019-12-31","1",10000)</f>
        <v>-2188.2135480000002</v>
      </c>
      <c r="S42">
        <f>[1]!EM_S_STM07_IS(A42,"83","2019-12-31","1",10000)</f>
        <v>225539.40589699999</v>
      </c>
      <c r="T42">
        <f t="shared" si="1"/>
        <v>0.2309912159243343</v>
      </c>
      <c r="U42">
        <f>[1]!EM_S_YQ_PCTCHANGE(A42,"2020-12-31")</f>
        <v>2.2151999999999998</v>
      </c>
    </row>
    <row r="43" spans="1:21" x14ac:dyDescent="0.3">
      <c r="A43" t="s">
        <v>43</v>
      </c>
      <c r="B43" t="s">
        <v>102</v>
      </c>
      <c r="C43">
        <f>[1]!EM_S_VAL_MV(A43,"2018-12-31",100000000)</f>
        <v>171.692055912</v>
      </c>
      <c r="D43">
        <f>[1]!EM_S_VAL_PE(A43,"2018-12-31","1")</f>
        <v>14.9461113498306</v>
      </c>
      <c r="E43">
        <f>[1]!EM_S_FA_CURRENT(A43,"2018-12-31")</f>
        <v>2.0994451012869999</v>
      </c>
      <c r="F43">
        <f>[1]!EM_S_STM07_IS(A43,"12","2018-12-31","1",10000)</f>
        <v>268253.53052600002</v>
      </c>
      <c r="G43">
        <f>[1]!EM_S_STM07_IS(A43,"13","2018-12-31","1",10000)</f>
        <v>64499.704664999997</v>
      </c>
      <c r="H43">
        <f>[1]!EM_S_STM07_IS(A43,"14","2018-12-31","1",10000)</f>
        <v>-5157.2629729999999</v>
      </c>
      <c r="I43">
        <f>[1]!EM_S_STM07_IS(A43,"83","2018-12-31","1",10000)</f>
        <v>868614.03368899995</v>
      </c>
      <c r="J43">
        <f t="shared" si="0"/>
        <v>0.37714791554391702</v>
      </c>
      <c r="K43">
        <f>[1]!EM_S_YQ_PCTCHANGE(A43,"2019-12-31")</f>
        <v>86.982299999999995</v>
      </c>
      <c r="M43">
        <f>[1]!EM_S_VAL_MV(A43,"2019-12-31",100000000)</f>
        <v>319.4343955448</v>
      </c>
      <c r="N43">
        <f>[1]!EM_S_VAL_PE(A43,"2019-12-31","1")</f>
        <v>18.843111904759201</v>
      </c>
      <c r="O43">
        <f>[1]!EM_S_FA_CURRENT(A43,"2019-12-31")</f>
        <v>2.478278191956</v>
      </c>
      <c r="P43">
        <f>[1]!EM_S_STM07_IS(A43,"12","2019-12-31","1",10000)</f>
        <v>318489.42210999998</v>
      </c>
      <c r="Q43">
        <f>[1]!EM_S_STM07_IS(A43,"13","2019-12-31","1",10000)</f>
        <v>68528.054644999997</v>
      </c>
      <c r="R43">
        <f>[1]!EM_S_STM07_IS(A43,"14","2019-12-31","1",10000)</f>
        <v>-9762.5803510000005</v>
      </c>
      <c r="S43">
        <f>[1]!EM_S_STM07_IS(A43,"83","2019-12-31","1",10000)</f>
        <v>1041696.158423</v>
      </c>
      <c r="T43">
        <f t="shared" si="1"/>
        <v>0.36215444719995654</v>
      </c>
      <c r="U43">
        <f>[1]!EM_S_YQ_PCTCHANGE(A43,"2020-12-31")</f>
        <v>55.662300000000002</v>
      </c>
    </row>
    <row r="44" spans="1:21" x14ac:dyDescent="0.3">
      <c r="A44" t="s">
        <v>44</v>
      </c>
      <c r="B44" t="s">
        <v>103</v>
      </c>
      <c r="C44">
        <f>[1]!EM_S_VAL_MV(A44,"2018-12-31",100000000)</f>
        <v>157.12810450200001</v>
      </c>
      <c r="D44">
        <f>[1]!EM_S_VAL_PE(A44,"2018-12-31","1")</f>
        <v>50.120038134616202</v>
      </c>
      <c r="E44">
        <f>[1]!EM_S_FA_CURRENT(A44,"2018-12-31")</f>
        <v>1.4634768805480001</v>
      </c>
      <c r="F44">
        <f>[1]!EM_S_STM07_IS(A44,"12","2018-12-31","1",10000)</f>
        <v>189597.33013700001</v>
      </c>
      <c r="G44">
        <f>[1]!EM_S_STM07_IS(A44,"13","2018-12-31","1",10000)</f>
        <v>26773.866389999999</v>
      </c>
      <c r="H44">
        <f>[1]!EM_S_STM07_IS(A44,"14","2018-12-31","1",10000)</f>
        <v>1327.873932</v>
      </c>
      <c r="I44">
        <f>[1]!EM_S_STM07_IS(A44,"83","2018-12-31","1",10000)</f>
        <v>691257.65424399998</v>
      </c>
      <c r="J44">
        <f t="shared" si="0"/>
        <v>0.31493187688039204</v>
      </c>
      <c r="K44">
        <f>[1]!EM_S_YQ_PCTCHANGE(A44,"2019-12-31")</f>
        <v>76.486599999999996</v>
      </c>
      <c r="M44">
        <f>[1]!EM_S_VAL_MV(A44,"2019-12-31",100000000)</f>
        <v>277.44705889319999</v>
      </c>
      <c r="N44">
        <f>[1]!EM_S_VAL_PE(A44,"2019-12-31","1")</f>
        <v>66.627680675175199</v>
      </c>
      <c r="O44">
        <f>[1]!EM_S_FA_CURRENT(A44,"2019-12-31")</f>
        <v>1.3385294084499999</v>
      </c>
      <c r="P44">
        <f>[1]!EM_S_STM07_IS(A44,"12","2019-12-31","1",10000)</f>
        <v>268126.13681300002</v>
      </c>
      <c r="Q44">
        <f>[1]!EM_S_STM07_IS(A44,"13","2019-12-31","1",10000)</f>
        <v>43862.271207999998</v>
      </c>
      <c r="R44">
        <f>[1]!EM_S_STM07_IS(A44,"14","2019-12-31","1",10000)</f>
        <v>3847.491509</v>
      </c>
      <c r="S44">
        <f>[1]!EM_S_STM07_IS(A44,"83","2019-12-31","1",10000)</f>
        <v>1027617.47349</v>
      </c>
      <c r="T44">
        <f t="shared" si="1"/>
        <v>0.30734773169762913</v>
      </c>
      <c r="U44">
        <f>[1]!EM_S_YQ_PCTCHANGE(A44,"2020-12-31")</f>
        <v>72.998099999999994</v>
      </c>
    </row>
    <row r="45" spans="1:21" x14ac:dyDescent="0.3">
      <c r="A45" t="s">
        <v>45</v>
      </c>
      <c r="B45" t="s">
        <v>104</v>
      </c>
      <c r="C45">
        <f>[1]!EM_S_VAL_MV(A45,"2018-12-31",100000000)</f>
        <v>69.860845663999996</v>
      </c>
      <c r="D45">
        <f>[1]!EM_S_VAL_PE(A45,"2018-12-31","1")</f>
        <v>24.915158501285301</v>
      </c>
      <c r="E45">
        <f>[1]!EM_S_FA_CURRENT(A45,"2018-12-31")</f>
        <v>1.5090460080979999</v>
      </c>
      <c r="F45">
        <f>[1]!EM_S_STM07_IS(A45,"12","2018-12-31","1",10000)</f>
        <v>163120.93636699999</v>
      </c>
      <c r="G45">
        <f>[1]!EM_S_STM07_IS(A45,"13","2018-12-31","1",10000)</f>
        <v>69315.874001999997</v>
      </c>
      <c r="H45">
        <f>[1]!EM_S_STM07_IS(A45,"14","2018-12-31","1",10000)</f>
        <v>3760.1528720000001</v>
      </c>
      <c r="I45">
        <f>[1]!EM_S_STM07_IS(A45,"83","2018-12-31","1",10000)</f>
        <v>2217939.876776</v>
      </c>
      <c r="J45">
        <f t="shared" si="0"/>
        <v>0.10649385301838576</v>
      </c>
      <c r="K45">
        <f>[1]!EM_S_YQ_PCTCHANGE(A45,"2019-12-31")</f>
        <v>8.1265000000000001</v>
      </c>
      <c r="M45">
        <f>[1]!EM_S_VAL_MV(A45,"2019-12-31",100000000)</f>
        <v>74.737038918400003</v>
      </c>
      <c r="N45">
        <f>[1]!EM_S_VAL_PE(A45,"2019-12-31","1")</f>
        <v>24.4236931424402</v>
      </c>
      <c r="O45">
        <f>[1]!EM_S_FA_CURRENT(A45,"2019-12-31")</f>
        <v>1.455445802084</v>
      </c>
      <c r="P45">
        <f>[1]!EM_S_STM07_IS(A45,"12","2019-12-31","1",10000)</f>
        <v>165784.51704499999</v>
      </c>
      <c r="Q45">
        <f>[1]!EM_S_STM07_IS(A45,"13","2019-12-31","1",10000)</f>
        <v>74350.082267999998</v>
      </c>
      <c r="R45">
        <f>[1]!EM_S_STM07_IS(A45,"14","2019-12-31","1",10000)</f>
        <v>11666.942564000001</v>
      </c>
      <c r="S45">
        <f>[1]!EM_S_STM07_IS(A45,"83","2019-12-31","1",10000)</f>
        <v>2340354.2393629998</v>
      </c>
      <c r="T45">
        <f t="shared" si="1"/>
        <v>0.10759120890414248</v>
      </c>
      <c r="U45">
        <f>[1]!EM_S_YQ_PCTCHANGE(A45,"2020-12-31")</f>
        <v>30.6538</v>
      </c>
    </row>
    <row r="46" spans="1:21" x14ac:dyDescent="0.3">
      <c r="A46" t="s">
        <v>46</v>
      </c>
      <c r="B46" t="s">
        <v>105</v>
      </c>
      <c r="C46">
        <f>[1]!EM_S_VAL_MV(A46,"2018-12-31",100000000)</f>
        <v>81.788225404499997</v>
      </c>
      <c r="D46">
        <f>[1]!EM_S_VAL_PE(A46,"2018-12-31","1")</f>
        <v>52.241470529062198</v>
      </c>
      <c r="E46">
        <f>[1]!EM_S_FA_CURRENT(A46,"2018-12-31")</f>
        <v>2.6038557404249998</v>
      </c>
      <c r="F46">
        <f>[1]!EM_S_STM07_IS(A46,"12","2018-12-31","1",10000)</f>
        <v>20664.421827999999</v>
      </c>
      <c r="G46">
        <f>[1]!EM_S_STM07_IS(A46,"13","2018-12-31","1",10000)</f>
        <v>5848.4361959999997</v>
      </c>
      <c r="H46">
        <f>[1]!EM_S_STM07_IS(A46,"14","2018-12-31","1",10000)</f>
        <v>-54.929389999999998</v>
      </c>
      <c r="I46">
        <f>[1]!EM_S_STM07_IS(A46,"83","2018-12-31","1",10000)</f>
        <v>145372.04174799999</v>
      </c>
      <c r="J46">
        <f t="shared" si="0"/>
        <v>0.18200149296839604</v>
      </c>
      <c r="K46">
        <f>[1]!EM_S_YQ_PCTCHANGE(A46,"2019-12-31")</f>
        <v>-28.111799999999999</v>
      </c>
      <c r="M46">
        <f>[1]!EM_S_VAL_MV(A46,"2019-12-31",100000000)</f>
        <v>57.964027614000003</v>
      </c>
      <c r="N46">
        <f>[1]!EM_S_VAL_PE(A46,"2019-12-31","1")</f>
        <v>36.138784346340003</v>
      </c>
      <c r="O46">
        <f>[1]!EM_S_FA_CURRENT(A46,"2019-12-31")</f>
        <v>3.48977672434</v>
      </c>
      <c r="P46">
        <f>[1]!EM_S_STM07_IS(A46,"12","2019-12-31","1",10000)</f>
        <v>20387.113953</v>
      </c>
      <c r="Q46">
        <f>[1]!EM_S_STM07_IS(A46,"13","2019-12-31","1",10000)</f>
        <v>5889.2460179999998</v>
      </c>
      <c r="R46">
        <f>[1]!EM_S_STM07_IS(A46,"14","2019-12-31","1",10000)</f>
        <v>-719.90567999999996</v>
      </c>
      <c r="S46">
        <f>[1]!EM_S_STM07_IS(A46,"83","2019-12-31","1",10000)</f>
        <v>144684.05897499999</v>
      </c>
      <c r="T46">
        <f t="shared" si="1"/>
        <v>0.17663628233858097</v>
      </c>
      <c r="U46">
        <f>[1]!EM_S_YQ_PCTCHANGE(A46,"2020-12-31")</f>
        <v>-18.092400000000001</v>
      </c>
    </row>
    <row r="47" spans="1:21" x14ac:dyDescent="0.3">
      <c r="A47" t="s">
        <v>47</v>
      </c>
      <c r="B47" t="s">
        <v>106</v>
      </c>
      <c r="C47">
        <f>[1]!EM_S_VAL_MV(A47,"2018-12-31",100000000)</f>
        <v>181.77705</v>
      </c>
      <c r="D47">
        <f>[1]!EM_S_VAL_PE(A47,"2018-12-31","1")</f>
        <v>20.290404219450998</v>
      </c>
      <c r="E47">
        <f>[1]!EM_S_FA_CURRENT(A47,"2018-12-31")</f>
        <v>2.52740429834</v>
      </c>
      <c r="F47">
        <f>[1]!EM_S_STM07_IS(A47,"12","2018-12-31","1",10000)</f>
        <v>58562.520709999997</v>
      </c>
      <c r="G47">
        <f>[1]!EM_S_STM07_IS(A47,"13","2018-12-31","1",10000)</f>
        <v>17292.337854000001</v>
      </c>
      <c r="H47">
        <f>[1]!EM_S_STM07_IS(A47,"14","2018-12-31","1",10000)</f>
        <v>-2523.4946150000001</v>
      </c>
      <c r="I47">
        <f>[1]!EM_S_STM07_IS(A47,"83","2018-12-31","1",10000)</f>
        <v>374091.93577699998</v>
      </c>
      <c r="J47">
        <f t="shared" si="0"/>
        <v>0.19602497925192797</v>
      </c>
      <c r="K47">
        <f>[1]!EM_S_YQ_PCTCHANGE(A47,"2019-12-31")</f>
        <v>128.65729999999999</v>
      </c>
      <c r="M47">
        <f>[1]!EM_S_VAL_MV(A47,"2019-12-31",100000000)</f>
        <v>410.47239999999999</v>
      </c>
      <c r="N47">
        <f>[1]!EM_S_VAL_PE(A47,"2019-12-31","1")</f>
        <v>35.671207894127598</v>
      </c>
      <c r="O47">
        <f>[1]!EM_S_FA_CURRENT(A47,"2019-12-31")</f>
        <v>2.336807766253</v>
      </c>
      <c r="P47">
        <f>[1]!EM_S_STM07_IS(A47,"12","2019-12-31","1",10000)</f>
        <v>85287.748068000001</v>
      </c>
      <c r="Q47">
        <f>[1]!EM_S_STM07_IS(A47,"13","2019-12-31","1",10000)</f>
        <v>20690.027547000002</v>
      </c>
      <c r="R47">
        <f>[1]!EM_S_STM07_IS(A47,"14","2019-12-31","1",10000)</f>
        <v>-4972.0219740000002</v>
      </c>
      <c r="S47">
        <f>[1]!EM_S_STM07_IS(A47,"83","2019-12-31","1",10000)</f>
        <v>487360.40546799998</v>
      </c>
      <c r="T47">
        <f t="shared" si="1"/>
        <v>0.20725063527474438</v>
      </c>
      <c r="U47">
        <f>[1]!EM_S_YQ_PCTCHANGE(A47,"2020-12-31")</f>
        <v>77.254900000000006</v>
      </c>
    </row>
    <row r="48" spans="1:21" x14ac:dyDescent="0.3">
      <c r="A48" t="s">
        <v>48</v>
      </c>
      <c r="B48" t="s">
        <v>107</v>
      </c>
      <c r="C48">
        <f>[1]!EM_S_VAL_MV(A48,"2018-12-31",100000000)</f>
        <v>44.151865284599999</v>
      </c>
      <c r="D48">
        <f>[1]!EM_S_VAL_PE(A48,"2018-12-31","1")</f>
        <v>70.686059386353506</v>
      </c>
      <c r="E48">
        <f>[1]!EM_S_FA_CURRENT(A48,"2018-12-31")</f>
        <v>1.8086344053979999</v>
      </c>
      <c r="F48">
        <f>[1]!EM_S_STM07_IS(A48,"12","2018-12-31","1",10000)</f>
        <v>16639.783052999999</v>
      </c>
      <c r="G48">
        <f>[1]!EM_S_STM07_IS(A48,"13","2018-12-31","1",10000)</f>
        <v>8886.7066030000005</v>
      </c>
      <c r="H48">
        <f>[1]!EM_S_STM07_IS(A48,"14","2018-12-31","1",10000)</f>
        <v>-369.39628800000003</v>
      </c>
      <c r="I48">
        <f>[1]!EM_S_STM07_IS(A48,"83","2018-12-31","1",10000)</f>
        <v>91031.537249999994</v>
      </c>
      <c r="J48">
        <f t="shared" si="0"/>
        <v>0.27635580072553373</v>
      </c>
      <c r="K48">
        <f>[1]!EM_S_YQ_PCTCHANGE(A48,"2019-12-31")</f>
        <v>-0.89539999999999997</v>
      </c>
      <c r="M48">
        <f>[1]!EM_S_VAL_MV(A48,"2019-12-31",100000000)</f>
        <v>43.592436192299999</v>
      </c>
      <c r="N48">
        <f>[1]!EM_S_VAL_PE(A48,"2019-12-31","1")</f>
        <v>63.803591462781597</v>
      </c>
      <c r="O48">
        <f>[1]!EM_S_FA_CURRENT(A48,"2019-12-31")</f>
        <v>1.249515750994</v>
      </c>
      <c r="P48">
        <f>[1]!EM_S_STM07_IS(A48,"12","2019-12-31","1",10000)</f>
        <v>18945.424504999999</v>
      </c>
      <c r="Q48">
        <f>[1]!EM_S_STM07_IS(A48,"13","2019-12-31","1",10000)</f>
        <v>9377.5244000000002</v>
      </c>
      <c r="R48">
        <f>[1]!EM_S_STM07_IS(A48,"14","2019-12-31","1",10000)</f>
        <v>61.621695000000003</v>
      </c>
      <c r="S48">
        <f>[1]!EM_S_STM07_IS(A48,"83","2019-12-31","1",10000)</f>
        <v>115366.161391</v>
      </c>
      <c r="T48">
        <f t="shared" si="1"/>
        <v>0.24603896201242897</v>
      </c>
      <c r="U48">
        <f>[1]!EM_S_YQ_PCTCHANGE(A48,"2020-12-31")</f>
        <v>203.11539999999999</v>
      </c>
    </row>
    <row r="49" spans="1:21" x14ac:dyDescent="0.3">
      <c r="A49" t="s">
        <v>49</v>
      </c>
      <c r="B49" t="s">
        <v>108</v>
      </c>
      <c r="C49">
        <f>[1]!EM_S_VAL_MV(A49,"2018-12-31",100000000)</f>
        <v>778.36579919559995</v>
      </c>
      <c r="D49">
        <f>[1]!EM_S_VAL_PE(A49,"2018-12-31","1")</f>
        <v>18.020647168916401</v>
      </c>
      <c r="E49">
        <f>[1]!EM_S_FA_CURRENT(A49,"2018-12-31")</f>
        <v>1.2004930798760001</v>
      </c>
      <c r="F49">
        <f>[1]!EM_S_STM07_IS(A49,"12","2018-12-31","1",10000)</f>
        <v>263224.829945</v>
      </c>
      <c r="G49">
        <f>[1]!EM_S_STM07_IS(A49,"13","2018-12-31","1",10000)</f>
        <v>112929.16029</v>
      </c>
      <c r="H49">
        <f>[1]!EM_S_STM07_IS(A49,"14","2018-12-31","1",10000)</f>
        <v>5532.2548020000004</v>
      </c>
      <c r="I49">
        <f>[1]!EM_S_STM07_IS(A49,"83","2018-12-31","1",10000)</f>
        <v>4893188.1952229999</v>
      </c>
      <c r="J49">
        <f t="shared" si="0"/>
        <v>7.800358984958379E-2</v>
      </c>
      <c r="K49">
        <f>[1]!EM_S_YQ_PCTCHANGE(A49,"2019-12-31")</f>
        <v>25.643999999999998</v>
      </c>
      <c r="M49">
        <f>[1]!EM_S_VAL_MV(A49,"2019-12-31",100000000)</f>
        <v>963.58761975699997</v>
      </c>
      <c r="N49">
        <f>[1]!EM_S_VAL_PE(A49,"2019-12-31","1")</f>
        <v>19.607027831849901</v>
      </c>
      <c r="O49">
        <f>[1]!EM_S_FA_CURRENT(A49,"2019-12-31")</f>
        <v>1.4448658585059999</v>
      </c>
      <c r="P49">
        <f>[1]!EM_S_STM07_IS(A49,"12","2019-12-31","1",10000)</f>
        <v>270593.03796799999</v>
      </c>
      <c r="Q49">
        <f>[1]!EM_S_STM07_IS(A49,"13","2019-12-31","1",10000)</f>
        <v>130800.12609999999</v>
      </c>
      <c r="R49">
        <f>[1]!EM_S_STM07_IS(A49,"14","2019-12-31","1",10000)</f>
        <v>9744.7155700000003</v>
      </c>
      <c r="S49">
        <f>[1]!EM_S_STM07_IS(A49,"83","2019-12-31","1",10000)</f>
        <v>6034830.5743589997</v>
      </c>
      <c r="T49">
        <f t="shared" si="1"/>
        <v>6.8127493319341398E-2</v>
      </c>
      <c r="U49">
        <f>[1]!EM_S_YQ_PCTCHANGE(A49,"2020-12-31")</f>
        <v>67.999099999999999</v>
      </c>
    </row>
    <row r="50" spans="1:21" x14ac:dyDescent="0.3">
      <c r="A50" t="s">
        <v>50</v>
      </c>
      <c r="B50" t="s">
        <v>109</v>
      </c>
      <c r="C50">
        <f>[1]!EM_S_VAL_MV(A50,"2018-12-31",100000000)</f>
        <v>306.92589265520002</v>
      </c>
      <c r="D50">
        <f>[1]!EM_S_VAL_PE(A50,"2018-12-31","1")</f>
        <v>13.4616590443484</v>
      </c>
      <c r="E50">
        <f>[1]!EM_S_FA_CURRENT(A50,"2018-12-31")</f>
        <v>0.73611729439600004</v>
      </c>
      <c r="F50">
        <f>[1]!EM_S_STM07_IS(A50,"12","2018-12-31","1",10000)</f>
        <v>164972.801389</v>
      </c>
      <c r="G50">
        <f>[1]!EM_S_STM07_IS(A50,"13","2018-12-31","1",10000)</f>
        <v>205164.74238899999</v>
      </c>
      <c r="H50">
        <f>[1]!EM_S_STM07_IS(A50,"14","2018-12-31","1",10000)</f>
        <v>34126.139965000002</v>
      </c>
      <c r="I50">
        <f>[1]!EM_S_STM07_IS(A50,"83","2018-12-31","1",10000)</f>
        <v>6906322.5293920003</v>
      </c>
      <c r="J50">
        <f t="shared" si="0"/>
        <v>5.8535303270666889E-2</v>
      </c>
      <c r="K50">
        <f>[1]!EM_S_YQ_PCTCHANGE(A50,"2019-12-31")</f>
        <v>174.48650000000001</v>
      </c>
      <c r="M50">
        <f>[1]!EM_S_VAL_MV(A50,"2019-12-31",100000000)</f>
        <v>841.09499429549999</v>
      </c>
      <c r="N50">
        <f>[1]!EM_S_VAL_PE(A50,"2019-12-31","1")</f>
        <v>49.341306574550799</v>
      </c>
      <c r="O50">
        <f>[1]!EM_S_FA_CURRENT(A50,"2019-12-31")</f>
        <v>0.655772452507</v>
      </c>
      <c r="P50">
        <f>[1]!EM_S_STM07_IS(A50,"12","2019-12-31","1",10000)</f>
        <v>181349.12002599999</v>
      </c>
      <c r="Q50">
        <f>[1]!EM_S_STM07_IS(A50,"13","2019-12-31","1",10000)</f>
        <v>270209.83533999999</v>
      </c>
      <c r="R50">
        <f>[1]!EM_S_STM07_IS(A50,"14","2019-12-31","1",10000)</f>
        <v>43405.483877999999</v>
      </c>
      <c r="S50">
        <f>[1]!EM_S_STM07_IS(A50,"83","2019-12-31","1",10000)</f>
        <v>8205053.948667</v>
      </c>
      <c r="T50">
        <f t="shared" si="1"/>
        <v>6.0324336968486637E-2</v>
      </c>
      <c r="U50">
        <f>[1]!EM_S_YQ_PCTCHANGE(A50,"2020-12-31")</f>
        <v>12.8651</v>
      </c>
    </row>
    <row r="51" spans="1:21" x14ac:dyDescent="0.3">
      <c r="A51" t="s">
        <v>51</v>
      </c>
      <c r="B51" t="s">
        <v>110</v>
      </c>
      <c r="C51">
        <f>[1]!EM_S_VAL_MV(A51,"2018-12-31",100000000)</f>
        <v>366.33259460279999</v>
      </c>
      <c r="D51">
        <f>[1]!EM_S_VAL_PE(A51,"2018-12-31","1")</f>
        <v>30.345008683180399</v>
      </c>
      <c r="E51">
        <f>[1]!EM_S_FA_CURRENT(A51,"2018-12-31")</f>
        <v>1.336797608373</v>
      </c>
      <c r="F51">
        <f>[1]!EM_S_STM07_IS(A51,"12","2018-12-31","1",10000)</f>
        <v>137792.64586799999</v>
      </c>
      <c r="G51">
        <f>[1]!EM_S_STM07_IS(A51,"13","2018-12-31","1",10000)</f>
        <v>96711.255239999999</v>
      </c>
      <c r="H51">
        <f>[1]!EM_S_STM07_IS(A51,"14","2018-12-31","1",10000)</f>
        <v>21905.233091999999</v>
      </c>
      <c r="I51">
        <f>[1]!EM_S_STM07_IS(A51,"83","2018-12-31","1",10000)</f>
        <v>4215662.8800109997</v>
      </c>
      <c r="J51">
        <f t="shared" si="0"/>
        <v>6.0822969364032961E-2</v>
      </c>
      <c r="K51">
        <f>[1]!EM_S_YQ_PCTCHANGE(A51,"2019-12-31")</f>
        <v>56.911200000000001</v>
      </c>
      <c r="M51">
        <f>[1]!EM_S_VAL_MV(A51,"2019-12-31",100000000)</f>
        <v>568.92869784000004</v>
      </c>
      <c r="N51">
        <f>[1]!EM_S_VAL_PE(A51,"2019-12-31","1")</f>
        <v>39.583658865370303</v>
      </c>
      <c r="O51">
        <f>[1]!EM_S_FA_CURRENT(A51,"2019-12-31")</f>
        <v>1.10486907089</v>
      </c>
      <c r="P51">
        <f>[1]!EM_S_STM07_IS(A51,"12","2019-12-31","1",10000)</f>
        <v>156269.649951</v>
      </c>
      <c r="Q51">
        <f>[1]!EM_S_STM07_IS(A51,"13","2019-12-31","1",10000)</f>
        <v>119074.61691500001</v>
      </c>
      <c r="R51">
        <f>[1]!EM_S_STM07_IS(A51,"14","2019-12-31","1",10000)</f>
        <v>21194.988953</v>
      </c>
      <c r="S51">
        <f>[1]!EM_S_STM07_IS(A51,"83","2019-12-31","1",10000)</f>
        <v>4761258.7464500004</v>
      </c>
      <c r="T51">
        <f t="shared" si="1"/>
        <v>6.2281693058605564E-2</v>
      </c>
      <c r="U51">
        <f>[1]!EM_S_YQ_PCTCHANGE(A51,"2020-12-31")</f>
        <v>83.27</v>
      </c>
    </row>
    <row r="52" spans="1:21" x14ac:dyDescent="0.3">
      <c r="A52" t="s">
        <v>52</v>
      </c>
      <c r="B52" t="s">
        <v>111</v>
      </c>
      <c r="C52">
        <f>[1]!EM_S_VAL_MV(A52,"2018-12-31",100000000)</f>
        <v>94.021199999999993</v>
      </c>
      <c r="D52">
        <f>[1]!EM_S_VAL_PE(A52,"2018-12-31","1")</f>
        <v>30.257159704786901</v>
      </c>
      <c r="E52">
        <f>[1]!EM_S_FA_CURRENT(A52,"2018-12-31")</f>
        <v>0.96140527411700005</v>
      </c>
      <c r="F52">
        <f>[1]!EM_S_STM07_IS(A52,"12","2018-12-31","1",10000)</f>
        <v>202922.76153399999</v>
      </c>
      <c r="G52">
        <f>[1]!EM_S_STM07_IS(A52,"13","2018-12-31","1",10000)</f>
        <v>30143.01802</v>
      </c>
      <c r="H52">
        <f>[1]!EM_S_STM07_IS(A52,"14","2018-12-31","1",10000)</f>
        <v>-5941.0522549999996</v>
      </c>
      <c r="I52">
        <f>[1]!EM_S_STM07_IS(A52,"83","2018-12-31","1",10000)</f>
        <v>1273071.183005</v>
      </c>
      <c r="J52">
        <f t="shared" si="0"/>
        <v>0.17840693460901938</v>
      </c>
      <c r="K52">
        <f>[1]!EM_S_YQ_PCTCHANGE(A52,"2019-12-31")</f>
        <v>60.722499999999997</v>
      </c>
      <c r="M52">
        <f>[1]!EM_S_VAL_MV(A52,"2019-12-31",100000000)</f>
        <v>148.08456000000001</v>
      </c>
      <c r="N52">
        <f>[1]!EM_S_VAL_PE(A52,"2019-12-31","1")</f>
        <v>34.444377887499599</v>
      </c>
      <c r="O52">
        <f>[1]!EM_S_FA_CURRENT(A52,"2019-12-31")</f>
        <v>0.84211440642799995</v>
      </c>
      <c r="P52">
        <f>[1]!EM_S_STM07_IS(A52,"12","2019-12-31","1",10000)</f>
        <v>240622.41764699999</v>
      </c>
      <c r="Q52">
        <f>[1]!EM_S_STM07_IS(A52,"13","2019-12-31","1",10000)</f>
        <v>31873.851049000001</v>
      </c>
      <c r="R52">
        <f>[1]!EM_S_STM07_IS(A52,"14","2019-12-31","1",10000)</f>
        <v>455.92835400000001</v>
      </c>
      <c r="S52">
        <f>[1]!EM_S_STM07_IS(A52,"83","2019-12-31","1",10000)</f>
        <v>1526375.786293</v>
      </c>
      <c r="T52">
        <f t="shared" si="1"/>
        <v>0.17882372054191156</v>
      </c>
      <c r="U52">
        <f>[1]!EM_S_YQ_PCTCHANGE(A52,"2020-12-31")</f>
        <v>-11.299099999999999</v>
      </c>
    </row>
    <row r="53" spans="1:21" x14ac:dyDescent="0.3">
      <c r="A53" t="s">
        <v>53</v>
      </c>
      <c r="B53" t="s">
        <v>112</v>
      </c>
      <c r="C53">
        <f>[1]!EM_S_VAL_MV(A53,"2018-12-31",100000000)</f>
        <v>1391.1630572685999</v>
      </c>
      <c r="D53">
        <f>[1]!EM_S_VAL_PE(A53,"2018-12-31","1")</f>
        <v>20.606406906806001</v>
      </c>
      <c r="E53">
        <f>[1]!EM_S_FA_CURRENT(A53,"2018-12-31")</f>
        <v>1.6413612987120001</v>
      </c>
      <c r="F53">
        <f>[1]!EM_S_STM07_IS(A53,"12","2018-12-31","1",10000)</f>
        <v>80202.392172000007</v>
      </c>
      <c r="G53">
        <f>[1]!EM_S_STM07_IS(A53,"13","2018-12-31","1",10000)</f>
        <v>361840.39434900001</v>
      </c>
      <c r="H53">
        <f>[1]!EM_S_STM07_IS(A53,"14","2018-12-31","1",10000)</f>
        <v>10075.720336</v>
      </c>
      <c r="I53">
        <f>[1]!EM_S_STM07_IS(A53,"83","2018-12-31","1",10000)</f>
        <v>5724406.7129290001</v>
      </c>
      <c r="J53">
        <f t="shared" si="0"/>
        <v>7.898084981206116E-2</v>
      </c>
      <c r="K53">
        <f>[1]!EM_S_YQ_PCTCHANGE(A53,"2019-12-31")</f>
        <v>31.003900000000002</v>
      </c>
      <c r="M53">
        <f>[1]!EM_S_VAL_MV(A53,"2019-12-31",100000000)</f>
        <v>1784.8739418719999</v>
      </c>
      <c r="N53">
        <f>[1]!EM_S_VAL_PE(A53,"2019-12-31","1")</f>
        <v>45.1017848648724</v>
      </c>
      <c r="O53">
        <f>[1]!EM_S_FA_CURRENT(A53,"2019-12-31")</f>
        <v>1.8776976401359999</v>
      </c>
      <c r="P53">
        <f>[1]!EM_S_STM07_IS(A53,"12","2019-12-31","1",10000)</f>
        <v>91669.630317000003</v>
      </c>
      <c r="Q53">
        <f>[1]!EM_S_STM07_IS(A53,"13","2019-12-31","1",10000)</f>
        <v>472839.31432599999</v>
      </c>
      <c r="R53">
        <f>[1]!EM_S_STM07_IS(A53,"14","2019-12-31","1",10000)</f>
        <v>24148.305237</v>
      </c>
      <c r="S53">
        <f>[1]!EM_S_STM07_IS(A53,"83","2019-12-31","1",10000)</f>
        <v>7314449.5072140004</v>
      </c>
      <c r="T53">
        <f t="shared" si="1"/>
        <v>8.0478681177500344E-2</v>
      </c>
      <c r="U53">
        <f>[1]!EM_S_YQ_PCTCHANGE(A53,"2020-12-31")</f>
        <v>-31.3156</v>
      </c>
    </row>
    <row r="54" spans="1:21" x14ac:dyDescent="0.3">
      <c r="A54" t="s">
        <v>54</v>
      </c>
      <c r="B54" t="s">
        <v>113</v>
      </c>
      <c r="C54">
        <f>[1]!EM_S_VAL_MV(A54,"2018-12-31",100000000)</f>
        <v>81.490177599999996</v>
      </c>
      <c r="D54">
        <f>[1]!EM_S_VAL_PE(A54,"2018-12-31","1")</f>
        <v>29.0106431562441</v>
      </c>
      <c r="E54">
        <f>[1]!EM_S_FA_CURRENT(A54,"2018-12-31")</f>
        <v>1.880375429696</v>
      </c>
      <c r="F54">
        <f>[1]!EM_S_STM07_IS(A54,"12","2018-12-31","1",10000)</f>
        <v>25231.586502999999</v>
      </c>
      <c r="G54">
        <f>[1]!EM_S_STM07_IS(A54,"13","2018-12-31","1",10000)</f>
        <v>11163.236112000001</v>
      </c>
      <c r="H54">
        <f>[1]!EM_S_STM07_IS(A54,"14","2018-12-31","1",10000)</f>
        <v>917.17959599999995</v>
      </c>
      <c r="I54">
        <f>[1]!EM_S_STM07_IS(A54,"83","2018-12-31","1",10000)</f>
        <v>169368.30974500001</v>
      </c>
      <c r="J54">
        <f t="shared" si="0"/>
        <v>0.22030096578974392</v>
      </c>
      <c r="K54">
        <f>[1]!EM_S_YQ_PCTCHANGE(A54,"2019-12-31")</f>
        <v>47.648800000000001</v>
      </c>
      <c r="M54">
        <f>[1]!EM_S_VAL_MV(A54,"2019-12-31",100000000)</f>
        <v>119.4928085</v>
      </c>
      <c r="N54">
        <f>[1]!EM_S_VAL_PE(A54,"2019-12-31","1")</f>
        <v>39.229747693759201</v>
      </c>
      <c r="O54">
        <f>[1]!EM_S_FA_CURRENT(A54,"2019-12-31")</f>
        <v>2.1179818807830002</v>
      </c>
      <c r="P54">
        <f>[1]!EM_S_STM07_IS(A54,"12","2019-12-31","1",10000)</f>
        <v>31657.669566</v>
      </c>
      <c r="Q54">
        <f>[1]!EM_S_STM07_IS(A54,"13","2019-12-31","1",10000)</f>
        <v>11584.901637000001</v>
      </c>
      <c r="R54">
        <f>[1]!EM_S_STM07_IS(A54,"14","2019-12-31","1",10000)</f>
        <v>537.14216099999999</v>
      </c>
      <c r="S54">
        <f>[1]!EM_S_STM07_IS(A54,"83","2019-12-31","1",10000)</f>
        <v>183219.361114</v>
      </c>
      <c r="T54">
        <f t="shared" si="1"/>
        <v>0.23894698190089228</v>
      </c>
      <c r="U54">
        <f>[1]!EM_S_YQ_PCTCHANGE(A54,"2020-12-31")</f>
        <v>87.538600000000002</v>
      </c>
    </row>
    <row r="55" spans="1:21" x14ac:dyDescent="0.3">
      <c r="A55" t="s">
        <v>55</v>
      </c>
      <c r="B55" t="s">
        <v>114</v>
      </c>
      <c r="C55">
        <f>[1]!EM_S_VAL_MV(A55,"2018-12-31",100000000)</f>
        <v>212.53470160000001</v>
      </c>
      <c r="D55">
        <f>[1]!EM_S_VAL_PE(A55,"2018-12-31","1")</f>
        <v>41.407097017090202</v>
      </c>
      <c r="E55">
        <f>[1]!EM_S_FA_CURRENT(A55,"2018-12-31")</f>
        <v>4.1826495985110004</v>
      </c>
      <c r="F55">
        <f>[1]!EM_S_STM07_IS(A55,"12","2018-12-31","1",10000)</f>
        <v>99876.107300000003</v>
      </c>
      <c r="G55">
        <f>[1]!EM_S_STM07_IS(A55,"13","2018-12-31","1",10000)</f>
        <v>8875.9740519999996</v>
      </c>
      <c r="H55">
        <f>[1]!EM_S_STM07_IS(A55,"14","2018-12-31","1",10000)</f>
        <v>-1039.1176379999999</v>
      </c>
      <c r="I55">
        <f>[1]!EM_S_STM07_IS(A55,"83","2018-12-31","1",10000)</f>
        <v>483322.76455800002</v>
      </c>
      <c r="J55">
        <f t="shared" si="0"/>
        <v>0.22285928082138612</v>
      </c>
      <c r="K55">
        <f>[1]!EM_S_YQ_PCTCHANGE(A55,"2019-12-31")</f>
        <v>34.042000000000002</v>
      </c>
      <c r="M55">
        <f>[1]!EM_S_VAL_MV(A55,"2019-12-31",100000000)</f>
        <v>279.62714416</v>
      </c>
      <c r="N55">
        <f>[1]!EM_S_VAL_PE(A55,"2019-12-31","1")</f>
        <v>43.545430184966797</v>
      </c>
      <c r="O55">
        <f>[1]!EM_S_FA_CURRENT(A55,"2019-12-31")</f>
        <v>4.374614577659</v>
      </c>
      <c r="P55">
        <f>[1]!EM_S_STM07_IS(A55,"12","2019-12-31","1",10000)</f>
        <v>122789.64154700001</v>
      </c>
      <c r="Q55">
        <f>[1]!EM_S_STM07_IS(A55,"13","2019-12-31","1",10000)</f>
        <v>10171.810852000001</v>
      </c>
      <c r="R55">
        <f>[1]!EM_S_STM07_IS(A55,"14","2019-12-31","1",10000)</f>
        <v>347.39052099999998</v>
      </c>
      <c r="S55">
        <f>[1]!EM_S_STM07_IS(A55,"83","2019-12-31","1",10000)</f>
        <v>564370.97595300002</v>
      </c>
      <c r="T55">
        <f t="shared" si="1"/>
        <v>0.23620782889285533</v>
      </c>
      <c r="U55">
        <f>[1]!EM_S_YQ_PCTCHANGE(A55,"2020-12-31")</f>
        <v>42.084099999999999</v>
      </c>
    </row>
    <row r="56" spans="1:21" x14ac:dyDescent="0.3">
      <c r="A56" t="s">
        <v>56</v>
      </c>
      <c r="B56" t="s">
        <v>115</v>
      </c>
      <c r="C56">
        <f>[1]!EM_S_VAL_MV(A56,"2018-12-31",100000000)</f>
        <v>234.6893173524</v>
      </c>
      <c r="D56">
        <f>[1]!EM_S_VAL_PE(A56,"2018-12-31","1")</f>
        <v>51.777703489523603</v>
      </c>
      <c r="E56">
        <f>[1]!EM_S_FA_CURRENT(A56,"2018-12-31")</f>
        <v>2.2808981746430002</v>
      </c>
      <c r="F56">
        <f>[1]!EM_S_STM07_IS(A56,"12","2018-12-31","1",10000)</f>
        <v>43128.76223</v>
      </c>
      <c r="G56">
        <f>[1]!EM_S_STM07_IS(A56,"13","2018-12-31","1",10000)</f>
        <v>27583.807626000002</v>
      </c>
      <c r="H56">
        <f>[1]!EM_S_STM07_IS(A56,"14","2018-12-31","1",10000)</f>
        <v>5418.0930600000002</v>
      </c>
      <c r="I56">
        <f>[1]!EM_S_STM07_IS(A56,"83","2018-12-31","1",10000)</f>
        <v>416646.495031</v>
      </c>
      <c r="J56">
        <f t="shared" si="0"/>
        <v>0.18272243694342277</v>
      </c>
      <c r="K56">
        <f>[1]!EM_S_YQ_PCTCHANGE(A56,"2019-12-31")</f>
        <v>34.345399999999998</v>
      </c>
      <c r="M56">
        <f>[1]!EM_S_VAL_MV(A56,"2019-12-31",100000000)</f>
        <v>313.47673583900001</v>
      </c>
      <c r="N56">
        <f>[1]!EM_S_VAL_PE(A56,"2019-12-31","1")</f>
        <v>51.6073082993423</v>
      </c>
      <c r="O56">
        <f>[1]!EM_S_FA_CURRENT(A56,"2019-12-31")</f>
        <v>2.2024721388059998</v>
      </c>
      <c r="P56">
        <f>[1]!EM_S_STM07_IS(A56,"12","2019-12-31","1",10000)</f>
        <v>45628.930382999999</v>
      </c>
      <c r="Q56">
        <f>[1]!EM_S_STM07_IS(A56,"13","2019-12-31","1",10000)</f>
        <v>29510.231926</v>
      </c>
      <c r="R56">
        <f>[1]!EM_S_STM07_IS(A56,"14","2019-12-31","1",10000)</f>
        <v>4887.1548210000001</v>
      </c>
      <c r="S56">
        <f>[1]!EM_S_STM07_IS(A56,"83","2019-12-31","1",10000)</f>
        <v>467484.44373499998</v>
      </c>
      <c r="T56">
        <f t="shared" si="1"/>
        <v>0.17118498423310965</v>
      </c>
      <c r="U56">
        <f>[1]!EM_S_YQ_PCTCHANGE(A56,"2020-12-31")</f>
        <v>70.316699999999997</v>
      </c>
    </row>
    <row r="57" spans="1:21" x14ac:dyDescent="0.3">
      <c r="A57" t="s">
        <v>57</v>
      </c>
      <c r="B57" t="s">
        <v>116</v>
      </c>
      <c r="C57">
        <f>[1]!EM_S_VAL_MV(A57,"2018-12-31",100000000)</f>
        <v>96.532799999999995</v>
      </c>
      <c r="D57">
        <f>[1]!EM_S_VAL_PE(A57,"2018-12-31","1")</f>
        <v>30.2400074782181</v>
      </c>
      <c r="E57">
        <f>[1]!EM_S_FA_CURRENT(A57,"2018-12-31")</f>
        <v>1.991753705764</v>
      </c>
      <c r="F57">
        <f>[1]!EM_S_STM07_IS(A57,"12","2018-12-31","1",10000)</f>
        <v>56996.253651999999</v>
      </c>
      <c r="G57">
        <f>[1]!EM_S_STM07_IS(A57,"13","2018-12-31","1",10000)</f>
        <v>21607.813929</v>
      </c>
      <c r="H57">
        <f>[1]!EM_S_STM07_IS(A57,"14","2018-12-31","1",10000)</f>
        <v>-560.25174000000004</v>
      </c>
      <c r="I57">
        <f>[1]!EM_S_STM07_IS(A57,"83","2018-12-31","1",10000)</f>
        <v>419704.55591400003</v>
      </c>
      <c r="J57">
        <f t="shared" si="0"/>
        <v>0.18594941308426405</v>
      </c>
      <c r="K57">
        <f>[1]!EM_S_YQ_PCTCHANGE(A57,"2019-12-31")</f>
        <v>82.428600000000003</v>
      </c>
      <c r="M57">
        <f>[1]!EM_S_VAL_MV(A57,"2019-12-31",100000000)</f>
        <v>172.22790000000001</v>
      </c>
      <c r="N57">
        <f>[1]!EM_S_VAL_PE(A57,"2019-12-31","1")</f>
        <v>39.793094357223602</v>
      </c>
      <c r="O57">
        <f>[1]!EM_S_FA_CURRENT(A57,"2019-12-31")</f>
        <v>2.169723805352</v>
      </c>
      <c r="P57">
        <f>[1]!EM_S_STM07_IS(A57,"12","2019-12-31","1",10000)</f>
        <v>66600.072845999995</v>
      </c>
      <c r="Q57">
        <f>[1]!EM_S_STM07_IS(A57,"13","2019-12-31","1",10000)</f>
        <v>24835.294485999999</v>
      </c>
      <c r="R57">
        <f>[1]!EM_S_STM07_IS(A57,"14","2019-12-31","1",10000)</f>
        <v>-1578.743264</v>
      </c>
      <c r="S57">
        <f>[1]!EM_S_STM07_IS(A57,"83","2019-12-31","1",10000)</f>
        <v>483725.22944299999</v>
      </c>
      <c r="T57">
        <f t="shared" si="1"/>
        <v>0.18575963914776186</v>
      </c>
      <c r="U57">
        <f>[1]!EM_S_YQ_PCTCHANGE(A57,"2020-12-31")</f>
        <v>60.577100000000002</v>
      </c>
    </row>
    <row r="58" spans="1:21" x14ac:dyDescent="0.3">
      <c r="A58" t="s">
        <v>58</v>
      </c>
      <c r="B58" t="s">
        <v>117</v>
      </c>
      <c r="C58">
        <f>[1]!EM_S_VAL_MV(A58,"2018-12-31",100000000)</f>
        <v>170.50116405599999</v>
      </c>
      <c r="D58">
        <f>[1]!EM_S_VAL_PE(A58,"2018-12-31","1")</f>
        <v>41.1697107670444</v>
      </c>
      <c r="E58">
        <f>[1]!EM_S_FA_CURRENT(A58,"2018-12-31")</f>
        <v>4.5235611722289999</v>
      </c>
      <c r="F58">
        <f>[1]!EM_S_STM07_IS(A58,"12","2018-12-31","1",10000)</f>
        <v>28059.411554999999</v>
      </c>
      <c r="G58">
        <f>[1]!EM_S_STM07_IS(A58,"13","2018-12-31","1",10000)</f>
        <v>5887.870355</v>
      </c>
      <c r="H58">
        <f>[1]!EM_S_STM07_IS(A58,"14","2018-12-31","1",10000)</f>
        <v>-343.437682</v>
      </c>
      <c r="I58">
        <f>[1]!EM_S_STM07_IS(A58,"83","2018-12-31","1",10000)</f>
        <v>191435.39291</v>
      </c>
      <c r="J58">
        <f t="shared" si="0"/>
        <v>0.1755362146841794</v>
      </c>
      <c r="K58">
        <f>[1]!EM_S_YQ_PCTCHANGE(A58,"2019-12-31")</f>
        <v>24.903199999999998</v>
      </c>
      <c r="M58">
        <f>[1]!EM_S_VAL_MV(A58,"2019-12-31",100000000)</f>
        <v>210.9951905193</v>
      </c>
      <c r="N58">
        <f>[1]!EM_S_VAL_PE(A58,"2019-12-31","1")</f>
        <v>31.8858891839382</v>
      </c>
      <c r="O58">
        <f>[1]!EM_S_FA_CURRENT(A58,"2019-12-31")</f>
        <v>4.247091132694</v>
      </c>
      <c r="P58">
        <f>[1]!EM_S_STM07_IS(A58,"12","2019-12-31","1",10000)</f>
        <v>40693.266056</v>
      </c>
      <c r="Q58">
        <f>[1]!EM_S_STM07_IS(A58,"13","2019-12-31","1",10000)</f>
        <v>6304.1235800000004</v>
      </c>
      <c r="R58">
        <f>[1]!EM_S_STM07_IS(A58,"14","2019-12-31","1",10000)</f>
        <v>-510.235096</v>
      </c>
      <c r="S58">
        <f>[1]!EM_S_STM07_IS(A58,"83","2019-12-31","1",10000)</f>
        <v>198959.31231199999</v>
      </c>
      <c r="T58">
        <f t="shared" si="1"/>
        <v>0.23365156423088515</v>
      </c>
      <c r="U58">
        <f>[1]!EM_S_YQ_PCTCHANGE(A58,"2020-12-31")</f>
        <v>59.6496</v>
      </c>
    </row>
    <row r="59" spans="1:21" x14ac:dyDescent="0.3">
      <c r="A59" t="s">
        <v>59</v>
      </c>
      <c r="B59" t="s">
        <v>118</v>
      </c>
      <c r="C59">
        <f>[1]!EM_S_VAL_MV(A59,"2018-12-31",100000000)</f>
        <v>1857.8541059199999</v>
      </c>
      <c r="D59">
        <f>[1]!EM_S_VAL_PE(A59,"2018-12-31","1")</f>
        <v>52.609012810204902</v>
      </c>
      <c r="E59">
        <f>[1]!EM_S_FA_CURRENT(A59,"2018-12-31")</f>
        <v>2.5711120162709999</v>
      </c>
      <c r="F59">
        <f>[1]!EM_S_STM07_IS(A59,"12","2018-12-31","1",10000)</f>
        <v>223601.95832000001</v>
      </c>
      <c r="G59">
        <f>[1]!EM_S_STM07_IS(A59,"13","2018-12-31","1",10000)</f>
        <v>24555.385778</v>
      </c>
      <c r="H59">
        <f>[1]!EM_S_STM07_IS(A59,"14","2018-12-31","1",10000)</f>
        <v>-15262.188770000001</v>
      </c>
      <c r="I59">
        <f>[1]!EM_S_STM07_IS(A59,"83","2018-12-31","1",10000)</f>
        <v>1703447.512723</v>
      </c>
      <c r="J59">
        <f t="shared" si="0"/>
        <v>0.13671988927660692</v>
      </c>
      <c r="K59">
        <f>[1]!EM_S_YQ_PCTCHANGE(A59,"2019-12-31")</f>
        <v>58.014299999999999</v>
      </c>
      <c r="M59">
        <f>[1]!EM_S_VAL_MV(A59,"2019-12-31",100000000)</f>
        <v>2903.167077434</v>
      </c>
      <c r="N59">
        <f>[1]!EM_S_VAL_PE(A59,"2019-12-31","1")</f>
        <v>66.512976819171499</v>
      </c>
      <c r="O59">
        <f>[1]!EM_S_FA_CURRENT(A59,"2019-12-31")</f>
        <v>2.5405172300699999</v>
      </c>
      <c r="P59">
        <f>[1]!EM_S_STM07_IS(A59,"12","2019-12-31","1",10000)</f>
        <v>216281.92266800001</v>
      </c>
      <c r="Q59">
        <f>[1]!EM_S_STM07_IS(A59,"13","2019-12-31","1",10000)</f>
        <v>28990.338614</v>
      </c>
      <c r="R59">
        <f>[1]!EM_S_STM07_IS(A59,"14","2019-12-31","1",10000)</f>
        <v>-29274.015904</v>
      </c>
      <c r="S59">
        <f>[1]!EM_S_STM07_IS(A59,"83","2019-12-31","1",10000)</f>
        <v>1979688.980007</v>
      </c>
      <c r="T59">
        <f t="shared" si="1"/>
        <v>0.10910716155890117</v>
      </c>
      <c r="U59">
        <f>[1]!EM_S_YQ_PCTCHANGE(A59,"2020-12-31")</f>
        <v>125.75830000000001</v>
      </c>
    </row>
    <row r="60" spans="1:21" x14ac:dyDescent="0.3">
      <c r="A60" t="s">
        <v>60</v>
      </c>
      <c r="B60" t="s">
        <v>119</v>
      </c>
      <c r="C60">
        <f>[1]!EM_S_VAL_MV(A60,"2018-12-31",100000000)</f>
        <v>148.7243491454</v>
      </c>
      <c r="D60">
        <f>[1]!EM_S_VAL_PE(A60,"2018-12-31","1")</f>
        <v>45.141409875029197</v>
      </c>
      <c r="E60">
        <f>[1]!EM_S_FA_CURRENT(A60,"2018-12-31")</f>
        <v>0.85455925210499994</v>
      </c>
      <c r="F60">
        <f>[1]!EM_S_STM07_IS(A60,"12","2018-12-31","1",10000)</f>
        <v>45528.441822000001</v>
      </c>
      <c r="G60">
        <f>[1]!EM_S_STM07_IS(A60,"13","2018-12-31","1",10000)</f>
        <v>15394.080980999999</v>
      </c>
      <c r="H60">
        <f>[1]!EM_S_STM07_IS(A60,"14","2018-12-31","1",10000)</f>
        <v>1803.9545189999999</v>
      </c>
      <c r="I60">
        <f>[1]!EM_S_STM07_IS(A60,"83","2018-12-31","1",10000)</f>
        <v>346733.593024</v>
      </c>
      <c r="J60">
        <f t="shared" si="0"/>
        <v>0.18090683621087222</v>
      </c>
      <c r="K60">
        <f>[1]!EM_S_YQ_PCTCHANGE(A60,"2019-12-31")</f>
        <v>71.995800000000003</v>
      </c>
      <c r="M60">
        <f>[1]!EM_S_VAL_MV(A60,"2019-12-31",100000000)</f>
        <v>251.47143448080001</v>
      </c>
      <c r="N60">
        <f>[1]!EM_S_VAL_PE(A60,"2019-12-31","1")</f>
        <v>62.248049620428901</v>
      </c>
      <c r="O60">
        <f>[1]!EM_S_FA_CURRENT(A60,"2019-12-31")</f>
        <v>1.13694301552</v>
      </c>
      <c r="P60">
        <f>[1]!EM_S_STM07_IS(A60,"12","2019-12-31","1",10000)</f>
        <v>49220.662398</v>
      </c>
      <c r="Q60">
        <f>[1]!EM_S_STM07_IS(A60,"13","2019-12-31","1",10000)</f>
        <v>16199.692761</v>
      </c>
      <c r="R60">
        <f>[1]!EM_S_STM07_IS(A60,"14","2019-12-31","1",10000)</f>
        <v>914.93714399999999</v>
      </c>
      <c r="S60">
        <f>[1]!EM_S_STM07_IS(A60,"83","2019-12-31","1",10000)</f>
        <v>358192.37350400002</v>
      </c>
      <c r="T60">
        <f t="shared" si="1"/>
        <v>0.18519459712131256</v>
      </c>
      <c r="U60">
        <f>[1]!EM_S_YQ_PCTCHANGE(A60,"2020-12-31")</f>
        <v>134.26750000000001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PC</cp:lastModifiedBy>
  <dcterms:created xsi:type="dcterms:W3CDTF">2021-05-05T11:50:39Z</dcterms:created>
  <dcterms:modified xsi:type="dcterms:W3CDTF">2021-05-05T22:00:50Z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316686e5</vt:lpwstr>
  </property>
</Properties>
</file>