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核电\"/>
    </mc:Choice>
  </mc:AlternateContent>
  <xr:revisionPtr revIDLastSave="0" documentId="13_ncr:1_{E6499111-04DF-42C1-9D2D-E629369FBB55}" xr6:coauthVersionLast="47" xr6:coauthVersionMax="47" xr10:uidLastSave="{00000000-0000-0000-0000-000000000000}"/>
  <bookViews>
    <workbookView xWindow="-108" yWindow="-108" windowWidth="30060" windowHeight="16032" xr2:uid="{86E2F928-A712-4BF4-BF27-11E41F7C316D}"/>
  </bookViews>
  <sheets>
    <sheet name="Sheet1" sheetId="8" r:id="rId1"/>
  </sheets>
  <externalReferences>
    <externalReference r:id="rId2"/>
    <externalReference r:id="rId3"/>
  </externalReferences>
  <definedNames>
    <definedName name="A2XB3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8" l="1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6" i="8"/>
  <c r="F3" i="8"/>
  <c r="G3" i="8"/>
  <c r="H3" i="8"/>
  <c r="A2" i="8" l="1"/>
  <c r="H4" i="8" s="1"/>
  <c r="G4" i="8" l="1"/>
  <c r="F4" i="8"/>
  <c r="H34" i="8" l="1"/>
  <c r="H59" i="8"/>
  <c r="H41" i="8"/>
  <c r="H179" i="8"/>
  <c r="H6" i="8"/>
  <c r="H197" i="8"/>
  <c r="H183" i="8"/>
  <c r="H38" i="8"/>
  <c r="H82" i="8"/>
  <c r="H65" i="8"/>
  <c r="H246" i="8"/>
  <c r="H100" i="8"/>
  <c r="H75" i="8"/>
  <c r="H224" i="8"/>
  <c r="H141" i="8"/>
  <c r="H250" i="8"/>
  <c r="H130" i="8"/>
  <c r="H199" i="8"/>
  <c r="H182" i="8"/>
  <c r="H209" i="8"/>
  <c r="H15" i="8"/>
  <c r="H67" i="8"/>
  <c r="H87" i="8"/>
  <c r="H216" i="8"/>
  <c r="H212" i="8"/>
  <c r="H28" i="8"/>
  <c r="H94" i="8"/>
  <c r="H208" i="8"/>
  <c r="H27" i="8"/>
  <c r="H55" i="8"/>
  <c r="H229" i="8"/>
  <c r="H96" i="8"/>
  <c r="H248" i="8"/>
  <c r="H157" i="8"/>
  <c r="H61" i="8"/>
  <c r="H191" i="8"/>
  <c r="H162" i="8"/>
  <c r="H77" i="8"/>
  <c r="H40" i="8"/>
  <c r="H181" i="8"/>
  <c r="H168" i="8"/>
  <c r="H37" i="8"/>
  <c r="G197" i="8"/>
  <c r="G247" i="8"/>
  <c r="G101" i="8"/>
  <c r="G154" i="8"/>
  <c r="G54" i="8"/>
  <c r="G22" i="8"/>
  <c r="G32" i="8"/>
  <c r="G107" i="8"/>
  <c r="G139" i="8"/>
  <c r="G109" i="8"/>
  <c r="G39" i="8"/>
  <c r="G36" i="8"/>
  <c r="G165" i="8"/>
  <c r="G94" i="8"/>
  <c r="G143" i="8"/>
  <c r="G117" i="8"/>
  <c r="G47" i="8"/>
  <c r="G176" i="8"/>
  <c r="H178" i="8"/>
  <c r="H112" i="8"/>
  <c r="H11" i="8"/>
  <c r="H126" i="8"/>
  <c r="H237" i="8"/>
  <c r="H158" i="8"/>
  <c r="H235" i="8"/>
  <c r="H66" i="8"/>
  <c r="H32" i="8"/>
  <c r="H99" i="8"/>
  <c r="H230" i="8"/>
  <c r="H71" i="8"/>
  <c r="H52" i="8"/>
  <c r="H241" i="8"/>
  <c r="H114" i="8"/>
  <c r="H46" i="8"/>
  <c r="H202" i="8"/>
  <c r="H134" i="8"/>
  <c r="G97" i="8"/>
  <c r="G56" i="8"/>
  <c r="G169" i="8"/>
  <c r="G87" i="8"/>
  <c r="G232" i="8"/>
  <c r="G174" i="8"/>
  <c r="G249" i="8"/>
  <c r="H53" i="8"/>
  <c r="H210" i="8"/>
  <c r="H240" i="8"/>
  <c r="H106" i="8"/>
  <c r="H122" i="8"/>
  <c r="H175" i="8"/>
  <c r="H196" i="8"/>
  <c r="H83" i="8"/>
  <c r="H18" i="8"/>
  <c r="G112" i="8"/>
  <c r="G201" i="8"/>
  <c r="G110" i="8"/>
  <c r="G203" i="8"/>
  <c r="G181" i="8"/>
  <c r="G137" i="8"/>
  <c r="G102" i="8"/>
  <c r="G13" i="8"/>
  <c r="G178" i="8"/>
  <c r="G209" i="8"/>
  <c r="G195" i="8"/>
  <c r="G238" i="8"/>
  <c r="G225" i="8"/>
  <c r="G226" i="8"/>
  <c r="G140" i="8"/>
  <c r="G76" i="8"/>
  <c r="G75" i="8"/>
  <c r="G152" i="8"/>
  <c r="G156" i="8"/>
  <c r="G108" i="8"/>
  <c r="H155" i="8"/>
  <c r="H19" i="8"/>
  <c r="H227" i="8"/>
  <c r="H190" i="8"/>
  <c r="H192" i="8"/>
  <c r="H36" i="8"/>
  <c r="H207" i="8"/>
  <c r="H238" i="8"/>
  <c r="H163" i="8"/>
  <c r="H167" i="8"/>
  <c r="H95" i="8"/>
  <c r="H14" i="8"/>
  <c r="H138" i="8"/>
  <c r="H119" i="8"/>
  <c r="H101" i="8"/>
  <c r="H80" i="8"/>
  <c r="H151" i="8"/>
  <c r="H21" i="8"/>
  <c r="H204" i="8"/>
  <c r="H116" i="8"/>
  <c r="H90" i="8"/>
  <c r="H93" i="8"/>
  <c r="H42" i="8"/>
  <c r="H25" i="8"/>
  <c r="H206" i="8"/>
  <c r="H125" i="8"/>
  <c r="H164" i="8"/>
  <c r="H68" i="8"/>
  <c r="G124" i="8"/>
  <c r="G133" i="8"/>
  <c r="G19" i="8"/>
  <c r="G14" i="8"/>
  <c r="G80" i="8"/>
  <c r="G119" i="8"/>
  <c r="G230" i="8"/>
  <c r="G21" i="8"/>
  <c r="G161" i="8"/>
  <c r="G72" i="8"/>
  <c r="G17" i="8"/>
  <c r="G191" i="8"/>
  <c r="G51" i="8"/>
  <c r="G92" i="8"/>
  <c r="G240" i="8"/>
  <c r="G212" i="8"/>
  <c r="G134" i="8"/>
  <c r="H72" i="8"/>
  <c r="H169" i="8"/>
  <c r="H22" i="8"/>
  <c r="H9" i="8"/>
  <c r="H145" i="8"/>
  <c r="H129" i="8"/>
  <c r="H113" i="8"/>
  <c r="H184" i="8"/>
  <c r="H29" i="8"/>
  <c r="H10" i="8"/>
  <c r="H44" i="8"/>
  <c r="H109" i="8"/>
  <c r="H133" i="8"/>
  <c r="H121" i="8"/>
  <c r="G220" i="8"/>
  <c r="G173" i="8"/>
  <c r="G12" i="8"/>
  <c r="G204" i="8"/>
  <c r="G29" i="8"/>
  <c r="G86" i="8"/>
  <c r="G223" i="8"/>
  <c r="G104" i="8"/>
  <c r="G31" i="8"/>
  <c r="G16" i="8"/>
  <c r="G146" i="8"/>
  <c r="G73" i="8"/>
  <c r="G106" i="8"/>
  <c r="H228" i="8"/>
  <c r="H193" i="8"/>
  <c r="H81" i="8"/>
  <c r="H135" i="8"/>
  <c r="H195" i="8"/>
  <c r="H244" i="8"/>
  <c r="H7" i="8"/>
  <c r="H139" i="8"/>
  <c r="H173" i="8"/>
  <c r="H225" i="8"/>
  <c r="H142" i="8"/>
  <c r="H69" i="8"/>
  <c r="G229" i="8"/>
  <c r="G116" i="8"/>
  <c r="G145" i="8"/>
  <c r="G184" i="8"/>
  <c r="H88" i="8"/>
  <c r="H39" i="8"/>
  <c r="H104" i="8"/>
  <c r="H105" i="8"/>
  <c r="H120" i="8"/>
  <c r="H160" i="8"/>
  <c r="G126" i="8"/>
  <c r="G200" i="8"/>
  <c r="G99" i="8"/>
  <c r="G234" i="8"/>
  <c r="G30" i="8"/>
  <c r="G246" i="8"/>
  <c r="G28" i="8"/>
  <c r="G24" i="8"/>
  <c r="G221" i="8"/>
  <c r="G142" i="8"/>
  <c r="G187" i="8"/>
  <c r="G141" i="8"/>
  <c r="G135" i="8"/>
  <c r="G44" i="8"/>
  <c r="H159" i="8"/>
  <c r="H8" i="8"/>
  <c r="H174" i="8"/>
  <c r="H219" i="8"/>
  <c r="H107" i="8"/>
  <c r="H223" i="8"/>
  <c r="H51" i="8"/>
  <c r="H76" i="8"/>
  <c r="H17" i="8"/>
  <c r="H149" i="8"/>
  <c r="H249" i="8"/>
  <c r="H98" i="8"/>
  <c r="H31" i="8"/>
  <c r="H211" i="8"/>
  <c r="H143" i="8"/>
  <c r="H127" i="8"/>
  <c r="H73" i="8"/>
  <c r="H24" i="8"/>
  <c r="G193" i="8"/>
  <c r="G157" i="8"/>
  <c r="G67" i="8"/>
  <c r="G49" i="8"/>
  <c r="G88" i="8"/>
  <c r="G115" i="8"/>
  <c r="G57" i="8"/>
  <c r="G53" i="8"/>
  <c r="G9" i="8"/>
  <c r="G48" i="8"/>
  <c r="G237" i="8"/>
  <c r="G103" i="8"/>
  <c r="H12" i="8"/>
  <c r="H132" i="8"/>
  <c r="H89" i="8"/>
  <c r="H185" i="8"/>
  <c r="H115" i="8"/>
  <c r="H48" i="8"/>
  <c r="H205" i="8"/>
  <c r="H152" i="8"/>
  <c r="H217" i="8"/>
  <c r="F61" i="8"/>
  <c r="F218" i="8"/>
  <c r="F235" i="8"/>
  <c r="F121" i="8"/>
  <c r="F212" i="8"/>
  <c r="F90" i="8"/>
  <c r="F7" i="8"/>
  <c r="F160" i="8"/>
  <c r="F125" i="8"/>
  <c r="F245" i="8"/>
  <c r="F77" i="8"/>
  <c r="F30" i="8"/>
  <c r="F194" i="8"/>
  <c r="F144" i="8"/>
  <c r="F43" i="8"/>
  <c r="F15" i="8"/>
  <c r="F147" i="8"/>
  <c r="F38" i="8"/>
  <c r="F28" i="8"/>
  <c r="F35" i="8"/>
  <c r="F58" i="8"/>
  <c r="F186" i="8"/>
  <c r="F232" i="8"/>
  <c r="F105" i="8"/>
  <c r="F249" i="8"/>
  <c r="F118" i="8"/>
  <c r="F167" i="8"/>
  <c r="F204" i="8"/>
  <c r="F168" i="8"/>
  <c r="F189" i="8"/>
  <c r="F67" i="8"/>
  <c r="F120" i="8"/>
  <c r="F231" i="8"/>
  <c r="F27" i="8"/>
  <c r="F205" i="8"/>
  <c r="F115" i="8"/>
  <c r="F100" i="8"/>
  <c r="F225" i="8"/>
  <c r="F103" i="8"/>
  <c r="F62" i="8"/>
  <c r="F134" i="8"/>
  <c r="F47" i="8"/>
  <c r="F217" i="8"/>
  <c r="F191" i="8"/>
  <c r="F56" i="8"/>
  <c r="F202" i="8"/>
  <c r="F216" i="8"/>
  <c r="F230" i="8"/>
  <c r="F80" i="8"/>
  <c r="F108" i="8"/>
  <c r="F223" i="8"/>
  <c r="F107" i="8"/>
  <c r="F123" i="8"/>
  <c r="F133" i="8"/>
  <c r="F197" i="8"/>
  <c r="G25" i="8"/>
  <c r="G159" i="8"/>
  <c r="G111" i="8"/>
  <c r="G219" i="8"/>
  <c r="G15" i="8"/>
  <c r="G93" i="8"/>
  <c r="G148" i="8"/>
  <c r="G172" i="8"/>
  <c r="G26" i="8"/>
  <c r="G183" i="8"/>
  <c r="G74" i="8"/>
  <c r="G233" i="8"/>
  <c r="H35" i="8"/>
  <c r="H214" i="8"/>
  <c r="H147" i="8"/>
  <c r="H171" i="8"/>
  <c r="H189" i="8"/>
  <c r="H188" i="8"/>
  <c r="H180" i="8"/>
  <c r="H86" i="8"/>
  <c r="H154" i="8"/>
  <c r="H97" i="8"/>
  <c r="H23" i="8"/>
  <c r="H222" i="8"/>
  <c r="G162" i="8"/>
  <c r="G147" i="8"/>
  <c r="G217" i="8"/>
  <c r="G202" i="8"/>
  <c r="H234" i="8"/>
  <c r="H92" i="8"/>
  <c r="H200" i="8"/>
  <c r="H74" i="8"/>
  <c r="H85" i="8"/>
  <c r="H226" i="8"/>
  <c r="G82" i="8"/>
  <c r="G78" i="8"/>
  <c r="G180" i="8"/>
  <c r="G128" i="8"/>
  <c r="G23" i="8"/>
  <c r="G192" i="8"/>
  <c r="G136" i="8"/>
  <c r="G34" i="8"/>
  <c r="G163" i="8"/>
  <c r="G46" i="8"/>
  <c r="G61" i="8"/>
  <c r="G248" i="8"/>
  <c r="G105" i="8"/>
  <c r="G213" i="8"/>
  <c r="H91" i="8"/>
  <c r="H153" i="8"/>
  <c r="H198" i="8"/>
  <c r="H63" i="8"/>
  <c r="H128" i="8"/>
  <c r="H166" i="8"/>
  <c r="H243" i="8"/>
  <c r="H232" i="8"/>
  <c r="H84" i="8"/>
  <c r="H165" i="8"/>
  <c r="H58" i="8"/>
  <c r="H177" i="8"/>
  <c r="H45" i="8"/>
  <c r="H110" i="8"/>
  <c r="H201" i="8"/>
  <c r="H140" i="8"/>
  <c r="H54" i="8"/>
  <c r="H131" i="8"/>
  <c r="G153" i="8"/>
  <c r="G77" i="8"/>
  <c r="G38" i="8"/>
  <c r="G45" i="8"/>
  <c r="G236" i="8"/>
  <c r="G129" i="8"/>
  <c r="G211" i="8"/>
  <c r="G190" i="8"/>
  <c r="G189" i="8"/>
  <c r="G62" i="8"/>
  <c r="G98" i="8"/>
  <c r="G231" i="8"/>
  <c r="H33" i="8"/>
  <c r="H215" i="8"/>
  <c r="H236" i="8"/>
  <c r="H50" i="8"/>
  <c r="H203" i="8"/>
  <c r="H124" i="8"/>
  <c r="H242" i="8"/>
  <c r="H117" i="8"/>
  <c r="H64" i="8"/>
  <c r="F136" i="8"/>
  <c r="F98" i="8"/>
  <c r="F151" i="8"/>
  <c r="F145" i="8"/>
  <c r="F141" i="8"/>
  <c r="F172" i="8"/>
  <c r="F146" i="8"/>
  <c r="F112" i="8"/>
  <c r="F52" i="8"/>
  <c r="F240" i="8"/>
  <c r="F219" i="8"/>
  <c r="F78" i="8"/>
  <c r="F209" i="8"/>
  <c r="F57" i="8"/>
  <c r="F91" i="8"/>
  <c r="F233" i="8"/>
  <c r="F184" i="8"/>
  <c r="F224" i="8"/>
  <c r="F87" i="8"/>
  <c r="F135" i="8"/>
  <c r="F242" i="8"/>
  <c r="F210" i="8"/>
  <c r="F59" i="8"/>
  <c r="F226" i="8"/>
  <c r="F185" i="8"/>
  <c r="F81" i="8"/>
  <c r="F124" i="8"/>
  <c r="F221" i="8"/>
  <c r="F220" i="8"/>
  <c r="F237" i="8"/>
  <c r="F179" i="8"/>
  <c r="F50" i="8"/>
  <c r="F19" i="8"/>
  <c r="F190" i="8"/>
  <c r="F106" i="8"/>
  <c r="F142" i="8"/>
  <c r="F51" i="8"/>
  <c r="F165" i="8"/>
  <c r="F201" i="8"/>
  <c r="F60" i="8"/>
  <c r="F36" i="8"/>
  <c r="F188" i="8"/>
  <c r="F152" i="8"/>
  <c r="F138" i="8"/>
  <c r="F22" i="8"/>
  <c r="F68" i="8"/>
  <c r="F75" i="8"/>
  <c r="F70" i="8"/>
  <c r="F89" i="8"/>
  <c r="F85" i="8"/>
  <c r="F198" i="8"/>
  <c r="F99" i="8"/>
  <c r="F181" i="8"/>
  <c r="F71" i="8"/>
  <c r="G155" i="8"/>
  <c r="G79" i="8"/>
  <c r="G125" i="8"/>
  <c r="G130" i="8"/>
  <c r="G235" i="8"/>
  <c r="G166" i="8"/>
  <c r="G207" i="8"/>
  <c r="G68" i="8"/>
  <c r="G216" i="8"/>
  <c r="G121" i="8"/>
  <c r="G20" i="8"/>
  <c r="H49" i="8"/>
  <c r="H146" i="8"/>
  <c r="H47" i="8"/>
  <c r="H144" i="8"/>
  <c r="H172" i="8"/>
  <c r="H79" i="8"/>
  <c r="H103" i="8"/>
  <c r="H30" i="8"/>
  <c r="H194" i="8"/>
  <c r="H108" i="8"/>
  <c r="H150" i="8"/>
  <c r="H13" i="8"/>
  <c r="G11" i="8"/>
  <c r="G58" i="8"/>
  <c r="G167" i="8"/>
  <c r="G89" i="8"/>
  <c r="G91" i="8"/>
  <c r="H170" i="8"/>
  <c r="H233" i="8"/>
  <c r="H247" i="8"/>
  <c r="H60" i="8"/>
  <c r="H102" i="8"/>
  <c r="H123" i="8"/>
  <c r="G168" i="8"/>
  <c r="G194" i="8"/>
  <c r="G43" i="8"/>
  <c r="G83" i="8"/>
  <c r="G186" i="8"/>
  <c r="G160" i="8"/>
  <c r="G40" i="8"/>
  <c r="G65" i="8"/>
  <c r="G113" i="8"/>
  <c r="G158" i="8"/>
  <c r="G132" i="8"/>
  <c r="G227" i="8"/>
  <c r="G52" i="8"/>
  <c r="G245" i="8"/>
  <c r="H78" i="8"/>
  <c r="H245" i="8"/>
  <c r="H239" i="8"/>
  <c r="H43" i="8"/>
  <c r="H56" i="8"/>
  <c r="H137" i="8"/>
  <c r="H176" i="8"/>
  <c r="H231" i="8"/>
  <c r="H221" i="8"/>
  <c r="H70" i="8"/>
  <c r="H136" i="8"/>
  <c r="H156" i="8"/>
  <c r="H57" i="8"/>
  <c r="H218" i="8"/>
  <c r="H186" i="8"/>
  <c r="H220" i="8"/>
  <c r="H62" i="8"/>
  <c r="H118" i="8"/>
  <c r="G95" i="8"/>
  <c r="G208" i="8"/>
  <c r="G149" i="8"/>
  <c r="G66" i="8"/>
  <c r="G100" i="8"/>
  <c r="G164" i="8"/>
  <c r="G64" i="8"/>
  <c r="G84" i="8"/>
  <c r="G6" i="8"/>
  <c r="G196" i="8"/>
  <c r="G63" i="8"/>
  <c r="G222" i="8"/>
  <c r="H26" i="8"/>
  <c r="H20" i="8"/>
  <c r="H16" i="8"/>
  <c r="H187" i="8"/>
  <c r="H148" i="8"/>
  <c r="H111" i="8"/>
  <c r="H213" i="8"/>
  <c r="H161" i="8"/>
  <c r="F214" i="8"/>
  <c r="F45" i="8"/>
  <c r="F63" i="8"/>
  <c r="F41" i="8"/>
  <c r="F126" i="8"/>
  <c r="F21" i="8"/>
  <c r="F44" i="8"/>
  <c r="F236" i="8"/>
  <c r="F74" i="8"/>
  <c r="F132" i="8"/>
  <c r="F33" i="8"/>
  <c r="F111" i="8"/>
  <c r="F187" i="8"/>
  <c r="F92" i="8"/>
  <c r="F177" i="8"/>
  <c r="F72" i="8"/>
  <c r="F227" i="8"/>
  <c r="F208" i="8"/>
  <c r="F206" i="8"/>
  <c r="F222" i="8"/>
  <c r="F150" i="8"/>
  <c r="F143" i="8"/>
  <c r="F158" i="8"/>
  <c r="F122" i="8"/>
  <c r="F129" i="8"/>
  <c r="F229" i="8"/>
  <c r="F173" i="8"/>
  <c r="F127" i="8"/>
  <c r="F23" i="8"/>
  <c r="F102" i="8"/>
  <c r="F234" i="8"/>
  <c r="F156" i="8"/>
  <c r="F162" i="8"/>
  <c r="F95" i="8"/>
  <c r="F104" i="8"/>
  <c r="F241" i="8"/>
  <c r="F16" i="8"/>
  <c r="F29" i="8"/>
  <c r="F239" i="8"/>
  <c r="F200" i="8"/>
  <c r="F195" i="8"/>
  <c r="F88" i="8"/>
  <c r="F228" i="8"/>
  <c r="F243" i="8"/>
  <c r="F196" i="8"/>
  <c r="F178" i="8"/>
  <c r="F130" i="8"/>
  <c r="F69" i="8"/>
  <c r="F180" i="8"/>
  <c r="F164" i="8"/>
  <c r="F238" i="8"/>
  <c r="F31" i="8"/>
  <c r="F101" i="8"/>
  <c r="F157" i="8"/>
  <c r="F26" i="8"/>
  <c r="B26" i="8" l="1"/>
  <c r="B157" i="8"/>
  <c r="B101" i="8"/>
  <c r="B31" i="8"/>
  <c r="B238" i="8"/>
  <c r="B164" i="8"/>
  <c r="B180" i="8"/>
  <c r="B130" i="8"/>
  <c r="B178" i="8"/>
  <c r="B196" i="8"/>
  <c r="B88" i="8"/>
  <c r="B195" i="8"/>
  <c r="B200" i="8"/>
  <c r="B29" i="8"/>
  <c r="B16" i="8"/>
  <c r="B104" i="8"/>
  <c r="B95" i="8"/>
  <c r="B162" i="8"/>
  <c r="B156" i="8"/>
  <c r="B234" i="8"/>
  <c r="B102" i="8"/>
  <c r="B23" i="8"/>
  <c r="B173" i="8"/>
  <c r="B229" i="8"/>
  <c r="B129" i="8"/>
  <c r="B158" i="8"/>
  <c r="B143" i="8"/>
  <c r="B222" i="8"/>
  <c r="B208" i="8"/>
  <c r="B227" i="8"/>
  <c r="B72" i="8"/>
  <c r="B92" i="8"/>
  <c r="B187" i="8"/>
  <c r="B111" i="8"/>
  <c r="B132" i="8"/>
  <c r="B74" i="8"/>
  <c r="B236" i="8"/>
  <c r="B44" i="8"/>
  <c r="B21" i="8"/>
  <c r="B126" i="8"/>
  <c r="B63" i="8"/>
  <c r="B45" i="8"/>
  <c r="B181" i="8"/>
  <c r="B99" i="8"/>
  <c r="B89" i="8"/>
  <c r="B75" i="8"/>
  <c r="B68" i="8"/>
  <c r="B22" i="8"/>
  <c r="B152" i="8"/>
  <c r="B36" i="8"/>
  <c r="B201" i="8"/>
  <c r="B165" i="8"/>
  <c r="B51" i="8"/>
  <c r="B142" i="8"/>
  <c r="B106" i="8"/>
  <c r="B190" i="8"/>
  <c r="B19" i="8"/>
  <c r="B237" i="8"/>
  <c r="B220" i="8"/>
  <c r="B221" i="8"/>
  <c r="B124" i="8"/>
  <c r="B226" i="8"/>
  <c r="B135" i="8"/>
  <c r="B87" i="8"/>
  <c r="B184" i="8"/>
  <c r="B233" i="8"/>
  <c r="B91" i="8"/>
  <c r="B57" i="8"/>
  <c r="B209" i="8"/>
  <c r="B78" i="8"/>
  <c r="B219" i="8"/>
  <c r="B240" i="8"/>
  <c r="B52" i="8"/>
  <c r="B112" i="8"/>
  <c r="B146" i="8"/>
  <c r="B172" i="8"/>
  <c r="B141" i="8"/>
  <c r="B145" i="8"/>
  <c r="B98" i="8"/>
  <c r="B136" i="8"/>
  <c r="B197" i="8"/>
  <c r="B133" i="8"/>
  <c r="B107" i="8"/>
  <c r="B223" i="8"/>
  <c r="B108" i="8"/>
  <c r="B80" i="8"/>
  <c r="B230" i="8"/>
  <c r="B216" i="8"/>
  <c r="B202" i="8"/>
  <c r="B56" i="8"/>
  <c r="B191" i="8"/>
  <c r="B217" i="8"/>
  <c r="B47" i="8"/>
  <c r="B134" i="8"/>
  <c r="B62" i="8"/>
  <c r="B103" i="8"/>
  <c r="B225" i="8"/>
  <c r="B100" i="8"/>
  <c r="B115" i="8"/>
  <c r="B231" i="8"/>
  <c r="B67" i="8"/>
  <c r="B189" i="8"/>
  <c r="B168" i="8"/>
  <c r="B204" i="8"/>
  <c r="B167" i="8"/>
  <c r="B249" i="8"/>
  <c r="B105" i="8"/>
  <c r="B232" i="8"/>
  <c r="B186" i="8"/>
  <c r="B58" i="8"/>
  <c r="B28" i="8"/>
  <c r="B38" i="8"/>
  <c r="B147" i="8"/>
  <c r="B15" i="8"/>
  <c r="B43" i="8"/>
  <c r="B194" i="8"/>
  <c r="B30" i="8"/>
  <c r="B77" i="8"/>
  <c r="B245" i="8"/>
  <c r="B125" i="8"/>
  <c r="B160" i="8"/>
  <c r="B212" i="8"/>
  <c r="B121" i="8"/>
  <c r="B235" i="8"/>
  <c r="B61" i="8"/>
  <c r="H5" i="8"/>
  <c r="F119" i="8"/>
  <c r="F40" i="8"/>
  <c r="F113" i="8"/>
  <c r="F37" i="8"/>
  <c r="F163" i="8"/>
  <c r="F149" i="8"/>
  <c r="F94" i="8"/>
  <c r="F76" i="8"/>
  <c r="F93" i="8"/>
  <c r="F155" i="8"/>
  <c r="F131" i="8"/>
  <c r="F117" i="8"/>
  <c r="F84" i="8"/>
  <c r="F86" i="8"/>
  <c r="F11" i="8"/>
  <c r="F248" i="8"/>
  <c r="F154" i="8"/>
  <c r="F8" i="8"/>
  <c r="F193" i="8"/>
  <c r="F9" i="8"/>
  <c r="F174" i="8"/>
  <c r="F64" i="8"/>
  <c r="F55" i="8"/>
  <c r="F247" i="8"/>
  <c r="F17" i="8"/>
  <c r="F159" i="8"/>
  <c r="F6" i="8"/>
  <c r="G35" i="8"/>
  <c r="G241" i="8"/>
  <c r="G114" i="8"/>
  <c r="G33" i="8"/>
  <c r="G81" i="8"/>
  <c r="G123" i="8"/>
  <c r="G60" i="8"/>
  <c r="G175" i="8"/>
  <c r="G96" i="8"/>
  <c r="G144" i="8"/>
  <c r="G177" i="8"/>
  <c r="G239" i="8"/>
  <c r="G244" i="8"/>
  <c r="G210" i="8"/>
  <c r="G41" i="8"/>
  <c r="G218" i="8"/>
  <c r="G85" i="8"/>
  <c r="G242" i="8"/>
  <c r="G199" i="8"/>
  <c r="F148" i="8"/>
  <c r="F34" i="8"/>
  <c r="F213" i="8"/>
  <c r="F246" i="8"/>
  <c r="F175" i="8"/>
  <c r="F39" i="8"/>
  <c r="F49" i="8"/>
  <c r="F46" i="8"/>
  <c r="F140" i="8"/>
  <c r="F73" i="8"/>
  <c r="F171" i="8"/>
  <c r="F66" i="8"/>
  <c r="F170" i="8"/>
  <c r="F25" i="8"/>
  <c r="F139" i="8"/>
  <c r="F82" i="8"/>
  <c r="F12" i="8"/>
  <c r="F244" i="8"/>
  <c r="F169" i="8"/>
  <c r="F24" i="8"/>
  <c r="F153" i="8"/>
  <c r="F215" i="8"/>
  <c r="F109" i="8"/>
  <c r="F13" i="8"/>
  <c r="F10" i="8"/>
  <c r="F203" i="8"/>
  <c r="F14" i="8"/>
  <c r="G10" i="8"/>
  <c r="G224" i="8"/>
  <c r="G127" i="8"/>
  <c r="G150" i="8"/>
  <c r="G50" i="8"/>
  <c r="G122" i="8"/>
  <c r="G42" i="8"/>
  <c r="G27" i="8"/>
  <c r="G215" i="8"/>
  <c r="G228" i="8"/>
  <c r="G138" i="8"/>
  <c r="G205" i="8"/>
  <c r="G55" i="8"/>
  <c r="G182" i="8"/>
  <c r="G170" i="8"/>
  <c r="G37" i="8"/>
  <c r="G250" i="8"/>
  <c r="G7" i="8"/>
  <c r="F53" i="8"/>
  <c r="F116" i="8"/>
  <c r="F18" i="8"/>
  <c r="F250" i="8"/>
  <c r="F42" i="8"/>
  <c r="F79" i="8"/>
  <c r="F65" i="8"/>
  <c r="F97" i="8"/>
  <c r="F114" i="8"/>
  <c r="F54" i="8"/>
  <c r="F128" i="8"/>
  <c r="F137" i="8"/>
  <c r="F183" i="8"/>
  <c r="F211" i="8"/>
  <c r="F182" i="8"/>
  <c r="F48" i="8"/>
  <c r="F96" i="8"/>
  <c r="F192" i="8"/>
  <c r="F166" i="8"/>
  <c r="F20" i="8"/>
  <c r="F161" i="8"/>
  <c r="F83" i="8"/>
  <c r="F32" i="8"/>
  <c r="F176" i="8"/>
  <c r="F207" i="8"/>
  <c r="F199" i="8"/>
  <c r="F110" i="8"/>
  <c r="G206" i="8"/>
  <c r="G70" i="8"/>
  <c r="G214" i="8"/>
  <c r="G151" i="8"/>
  <c r="G188" i="8"/>
  <c r="G90" i="8"/>
  <c r="G8" i="8"/>
  <c r="G69" i="8"/>
  <c r="G179" i="8"/>
  <c r="G198" i="8"/>
  <c r="G59" i="8"/>
  <c r="G131" i="8"/>
  <c r="G118" i="8"/>
  <c r="G18" i="8"/>
  <c r="G243" i="8"/>
  <c r="G171" i="8"/>
  <c r="G71" i="8"/>
  <c r="G185" i="8"/>
  <c r="G120" i="8"/>
  <c r="B120" i="8" l="1"/>
  <c r="B185" i="8"/>
  <c r="B71" i="8"/>
  <c r="B243" i="8"/>
  <c r="B118" i="8"/>
  <c r="B59" i="8"/>
  <c r="B198" i="8"/>
  <c r="B179" i="8"/>
  <c r="B69" i="8"/>
  <c r="B90" i="8"/>
  <c r="B188" i="8"/>
  <c r="B151" i="8"/>
  <c r="B214" i="8"/>
  <c r="B70" i="8"/>
  <c r="B206" i="8"/>
  <c r="G5" i="8"/>
  <c r="B7" i="8"/>
  <c r="B205" i="8"/>
  <c r="B138" i="8"/>
  <c r="B228" i="8"/>
  <c r="B27" i="8"/>
  <c r="B122" i="8"/>
  <c r="B50" i="8"/>
  <c r="B150" i="8"/>
  <c r="B127" i="8"/>
  <c r="B224" i="8"/>
  <c r="B242" i="8"/>
  <c r="B85" i="8"/>
  <c r="B218" i="8"/>
  <c r="B41" i="8"/>
  <c r="B210" i="8"/>
  <c r="B239" i="8"/>
  <c r="B177" i="8"/>
  <c r="B144" i="8"/>
  <c r="B60" i="8"/>
  <c r="B123" i="8"/>
  <c r="B81" i="8"/>
  <c r="B33" i="8"/>
  <c r="B241" i="8"/>
  <c r="B35" i="8"/>
  <c r="B110" i="8"/>
  <c r="B199" i="8"/>
  <c r="B207" i="8"/>
  <c r="B176" i="8"/>
  <c r="B32" i="8"/>
  <c r="B83" i="8"/>
  <c r="B161" i="8"/>
  <c r="B20" i="8"/>
  <c r="B166" i="8"/>
  <c r="B192" i="8"/>
  <c r="B96" i="8"/>
  <c r="B48" i="8"/>
  <c r="B182" i="8"/>
  <c r="B211" i="8"/>
  <c r="B183" i="8"/>
  <c r="B137" i="8"/>
  <c r="B128" i="8"/>
  <c r="B54" i="8"/>
  <c r="B114" i="8"/>
  <c r="B97" i="8"/>
  <c r="B65" i="8"/>
  <c r="B79" i="8"/>
  <c r="B42" i="8"/>
  <c r="B250" i="8"/>
  <c r="B18" i="8"/>
  <c r="B116" i="8"/>
  <c r="B53" i="8"/>
  <c r="B14" i="8"/>
  <c r="B203" i="8"/>
  <c r="B10" i="8"/>
  <c r="B13" i="8"/>
  <c r="B109" i="8"/>
  <c r="B215" i="8"/>
  <c r="B153" i="8"/>
  <c r="B24" i="8"/>
  <c r="B169" i="8"/>
  <c r="B244" i="8"/>
  <c r="B12" i="8"/>
  <c r="B82" i="8"/>
  <c r="B139" i="8"/>
  <c r="B25" i="8"/>
  <c r="B170" i="8"/>
  <c r="B66" i="8"/>
  <c r="B171" i="8"/>
  <c r="B73" i="8"/>
  <c r="B140" i="8"/>
  <c r="B46" i="8"/>
  <c r="B49" i="8"/>
  <c r="B39" i="8"/>
  <c r="B175" i="8"/>
  <c r="B246" i="8"/>
  <c r="B213" i="8"/>
  <c r="B34" i="8"/>
  <c r="B148" i="8"/>
  <c r="B6" i="8"/>
  <c r="F5" i="8"/>
  <c r="B159" i="8"/>
  <c r="B17" i="8"/>
  <c r="B247" i="8"/>
  <c r="B55" i="8"/>
  <c r="B64" i="8"/>
  <c r="B174" i="8"/>
  <c r="B9" i="8"/>
  <c r="B193" i="8"/>
  <c r="B8" i="8"/>
  <c r="B154" i="8"/>
  <c r="B248" i="8"/>
  <c r="B11" i="8"/>
  <c r="B86" i="8"/>
  <c r="B84" i="8"/>
  <c r="B117" i="8"/>
  <c r="B131" i="8"/>
  <c r="B155" i="8"/>
  <c r="B93" i="8"/>
  <c r="B76" i="8"/>
  <c r="B94" i="8"/>
  <c r="B149" i="8"/>
  <c r="B163" i="8"/>
  <c r="B37" i="8"/>
  <c r="B113" i="8"/>
  <c r="B40" i="8"/>
  <c r="B119" i="8"/>
  <c r="E4" i="8" l="1"/>
  <c r="A4" i="8"/>
  <c r="D4" i="8"/>
  <c r="B4" i="8"/>
  <c r="C4" i="8" l="1"/>
  <c r="E152" i="8"/>
  <c r="C56" i="8"/>
  <c r="C109" i="8"/>
  <c r="C49" i="8"/>
  <c r="C203" i="8"/>
  <c r="C239" i="8"/>
  <c r="D72" i="8"/>
  <c r="C120" i="8"/>
  <c r="C53" i="8"/>
  <c r="C122" i="8"/>
  <c r="C41" i="8"/>
  <c r="C160" i="8"/>
  <c r="C225" i="8"/>
  <c r="C112" i="8"/>
  <c r="C192" i="8"/>
  <c r="C222" i="8"/>
  <c r="C220" i="8"/>
  <c r="D249" i="8"/>
  <c r="C174" i="8"/>
  <c r="C116" i="8"/>
  <c r="E44" i="8"/>
  <c r="E233" i="8"/>
  <c r="C224" i="8"/>
  <c r="D179" i="8"/>
  <c r="C195" i="8"/>
  <c r="C102" i="8"/>
  <c r="C138" i="8"/>
  <c r="C184" i="8"/>
  <c r="C135" i="8"/>
  <c r="C219" i="8"/>
  <c r="C176" i="8"/>
  <c r="C96" i="8"/>
  <c r="C40" i="8"/>
  <c r="C17" i="8"/>
  <c r="D210" i="8"/>
  <c r="C50" i="8"/>
  <c r="C111" i="8"/>
  <c r="C235" i="8"/>
  <c r="D9" i="8"/>
  <c r="E112" i="8"/>
  <c r="C173" i="8"/>
  <c r="D215" i="8"/>
  <c r="C250" i="8"/>
  <c r="C198" i="8"/>
  <c r="C237" i="8"/>
  <c r="C73" i="8"/>
  <c r="C37" i="8"/>
  <c r="C124" i="8"/>
  <c r="C58" i="8"/>
  <c r="C242" i="8"/>
  <c r="E230" i="8"/>
  <c r="E85" i="8"/>
  <c r="C26" i="8"/>
  <c r="D100" i="8"/>
  <c r="C146" i="8"/>
  <c r="C110" i="8"/>
  <c r="C182" i="8"/>
  <c r="C115" i="8"/>
  <c r="D10" i="8"/>
  <c r="E35" i="8"/>
  <c r="E124" i="8"/>
  <c r="C179" i="8"/>
  <c r="C127" i="8"/>
  <c r="E245" i="8"/>
  <c r="D236" i="8"/>
  <c r="D192" i="8"/>
  <c r="D175" i="8"/>
  <c r="E126" i="8"/>
  <c r="D213" i="8"/>
  <c r="E41" i="8"/>
  <c r="D76" i="8"/>
  <c r="E194" i="8"/>
  <c r="D181" i="8"/>
  <c r="E84" i="8"/>
  <c r="D45" i="8"/>
  <c r="D245" i="8"/>
  <c r="E190" i="8"/>
  <c r="D118" i="8"/>
  <c r="D15" i="8"/>
  <c r="D126" i="8"/>
  <c r="E55" i="8"/>
  <c r="D206" i="8"/>
  <c r="E106" i="8"/>
  <c r="D207" i="8"/>
  <c r="E246" i="8"/>
  <c r="D173" i="8"/>
  <c r="E19" i="8"/>
  <c r="D28" i="8"/>
  <c r="D230" i="8"/>
  <c r="E70" i="8"/>
  <c r="E216" i="8"/>
  <c r="E193" i="8"/>
  <c r="E46" i="8"/>
  <c r="D61" i="8"/>
  <c r="D212" i="8"/>
  <c r="E56" i="8"/>
  <c r="E100" i="8"/>
  <c r="E30" i="8"/>
  <c r="D88" i="8"/>
  <c r="C199" i="8"/>
  <c r="E22" i="8"/>
  <c r="C125" i="8"/>
  <c r="D22" i="8"/>
  <c r="C7" i="8"/>
  <c r="C197" i="8"/>
  <c r="C80" i="8"/>
  <c r="C103" i="8"/>
  <c r="C144" i="8"/>
  <c r="E76" i="8"/>
  <c r="D127" i="8"/>
  <c r="C81" i="8"/>
  <c r="D101" i="8"/>
  <c r="E125" i="8"/>
  <c r="D186" i="8"/>
  <c r="D154" i="8"/>
  <c r="D223" i="8"/>
  <c r="D205" i="8"/>
  <c r="E79" i="8"/>
  <c r="E158" i="8"/>
  <c r="D117" i="8"/>
  <c r="D99" i="8"/>
  <c r="E132" i="8"/>
  <c r="D108" i="8"/>
  <c r="D125" i="8"/>
  <c r="E166" i="8"/>
  <c r="D71" i="8"/>
  <c r="C165" i="8"/>
  <c r="E115" i="8"/>
  <c r="E40" i="8"/>
  <c r="E83" i="8"/>
  <c r="D60" i="8"/>
  <c r="D103" i="8"/>
  <c r="D69" i="8"/>
  <c r="D53" i="8"/>
  <c r="D155" i="8"/>
  <c r="D171" i="8"/>
  <c r="D136" i="8"/>
  <c r="C236" i="8"/>
  <c r="D166" i="8"/>
  <c r="E59" i="8"/>
  <c r="D152" i="8"/>
  <c r="E250" i="8"/>
  <c r="E6" i="8"/>
  <c r="D160" i="8"/>
  <c r="D95" i="8"/>
  <c r="E122" i="8"/>
  <c r="E71" i="8"/>
  <c r="D112" i="8"/>
  <c r="C70" i="8"/>
  <c r="D37" i="8"/>
  <c r="C202" i="8"/>
  <c r="C23" i="8"/>
  <c r="D247" i="8"/>
  <c r="D130" i="8"/>
  <c r="C201" i="8"/>
  <c r="C14" i="8"/>
  <c r="C141" i="8"/>
  <c r="C240" i="8"/>
  <c r="C44" i="8"/>
  <c r="C88" i="8"/>
  <c r="E67" i="8"/>
  <c r="C54" i="8"/>
  <c r="C35" i="8"/>
  <c r="D219" i="8"/>
  <c r="C156" i="8"/>
  <c r="C233" i="8"/>
  <c r="C209" i="8"/>
  <c r="C67" i="8"/>
  <c r="C99" i="8"/>
  <c r="D124" i="8"/>
  <c r="D120" i="8"/>
  <c r="E11" i="8"/>
  <c r="C181" i="8"/>
  <c r="E226" i="8"/>
  <c r="E108" i="8"/>
  <c r="E235" i="8"/>
  <c r="D145" i="8"/>
  <c r="E212" i="8"/>
  <c r="E185" i="8"/>
  <c r="E52" i="8"/>
  <c r="D63" i="8"/>
  <c r="E189" i="8"/>
  <c r="E229" i="8"/>
  <c r="E174" i="8"/>
  <c r="E168" i="8"/>
  <c r="D46" i="8"/>
  <c r="E104" i="8"/>
  <c r="E8" i="8"/>
  <c r="E103" i="8"/>
  <c r="D158" i="8"/>
  <c r="E117" i="8"/>
  <c r="E213" i="8"/>
  <c r="D148" i="8"/>
  <c r="C218" i="8"/>
  <c r="D70" i="8"/>
  <c r="D122" i="8"/>
  <c r="E116" i="8"/>
  <c r="D74" i="8"/>
  <c r="D13" i="8"/>
  <c r="E181" i="8"/>
  <c r="E207" i="8"/>
  <c r="E90" i="8"/>
  <c r="E118" i="8"/>
  <c r="D20" i="8"/>
  <c r="C76" i="8"/>
  <c r="E80" i="8"/>
  <c r="D178" i="8"/>
  <c r="C170" i="8"/>
  <c r="D227" i="8"/>
  <c r="D211" i="8"/>
  <c r="D184" i="8"/>
  <c r="E210" i="8"/>
  <c r="D201" i="8"/>
  <c r="E66" i="8"/>
  <c r="D84" i="8"/>
  <c r="D34" i="8"/>
  <c r="D106" i="8"/>
  <c r="E176" i="8"/>
  <c r="C149" i="8"/>
  <c r="C157" i="8"/>
  <c r="D170" i="8"/>
  <c r="E162" i="8"/>
  <c r="D30" i="8"/>
  <c r="D104" i="8"/>
  <c r="D7" i="8"/>
  <c r="D40" i="8"/>
  <c r="D111" i="8"/>
  <c r="E146" i="8"/>
  <c r="D200" i="8"/>
  <c r="E51" i="8"/>
  <c r="D107" i="8"/>
  <c r="D81" i="8"/>
  <c r="C118" i="8"/>
  <c r="E159" i="8"/>
  <c r="E221" i="8"/>
  <c r="D49" i="8"/>
  <c r="D198" i="8"/>
  <c r="D194" i="8"/>
  <c r="D157" i="8"/>
  <c r="E134" i="8"/>
  <c r="D129" i="8"/>
  <c r="D16" i="8"/>
  <c r="D232" i="8"/>
  <c r="E155" i="8"/>
  <c r="D153" i="8"/>
  <c r="C55" i="8"/>
  <c r="C150" i="8"/>
  <c r="C10" i="8"/>
  <c r="C83" i="8"/>
  <c r="C214" i="8"/>
  <c r="C152" i="8"/>
  <c r="C206" i="8"/>
  <c r="C48" i="8"/>
  <c r="C98" i="8"/>
  <c r="C159" i="8"/>
  <c r="C30" i="8"/>
  <c r="C75" i="8"/>
  <c r="C46" i="8"/>
  <c r="C12" i="8"/>
  <c r="C61" i="8"/>
  <c r="C43" i="8"/>
  <c r="C101" i="8"/>
  <c r="C74" i="8"/>
  <c r="D6" i="8"/>
  <c r="C32" i="8"/>
  <c r="C204" i="8"/>
  <c r="C205" i="8"/>
  <c r="C169" i="8"/>
  <c r="C196" i="8"/>
  <c r="E202" i="8"/>
  <c r="C168" i="8"/>
  <c r="C133" i="8"/>
  <c r="C154" i="8"/>
  <c r="C148" i="8"/>
  <c r="C164" i="8"/>
  <c r="C249" i="8"/>
  <c r="C24" i="8"/>
  <c r="C11" i="8"/>
  <c r="C246" i="8"/>
  <c r="C234" i="8"/>
  <c r="C6" i="8"/>
  <c r="C113" i="8"/>
  <c r="C211" i="8"/>
  <c r="C31" i="8"/>
  <c r="C68" i="8"/>
  <c r="E172" i="8"/>
  <c r="C217" i="8"/>
  <c r="D94" i="8"/>
  <c r="C93" i="8"/>
  <c r="C175" i="8"/>
  <c r="C167" i="8"/>
  <c r="C114" i="8"/>
  <c r="C20" i="8"/>
  <c r="E148" i="8"/>
  <c r="C34" i="8"/>
  <c r="C69" i="8"/>
  <c r="D26" i="8"/>
  <c r="C153" i="8"/>
  <c r="E232" i="8"/>
  <c r="D180" i="8"/>
  <c r="C158" i="8"/>
  <c r="C78" i="8"/>
  <c r="C62" i="8"/>
  <c r="C228" i="8"/>
  <c r="C216" i="8"/>
  <c r="E47" i="8"/>
  <c r="D51" i="8"/>
  <c r="C106" i="8"/>
  <c r="D110" i="8"/>
  <c r="E156" i="8"/>
  <c r="E165" i="8"/>
  <c r="E63" i="8"/>
  <c r="D89" i="8"/>
  <c r="E50" i="8"/>
  <c r="D85" i="8"/>
  <c r="E238" i="8"/>
  <c r="E75" i="8"/>
  <c r="D14" i="8"/>
  <c r="D29" i="8"/>
  <c r="D147" i="8"/>
  <c r="D197" i="8"/>
  <c r="D92" i="8"/>
  <c r="D44" i="8"/>
  <c r="E99" i="8"/>
  <c r="E138" i="8"/>
  <c r="D135" i="8"/>
  <c r="D204" i="8"/>
  <c r="D75" i="8"/>
  <c r="E113" i="8"/>
  <c r="D174" i="8"/>
  <c r="E109" i="8"/>
  <c r="E96" i="8"/>
  <c r="D123" i="8"/>
  <c r="D248" i="8"/>
  <c r="E173" i="8"/>
  <c r="D241" i="8"/>
  <c r="E130" i="8"/>
  <c r="D137" i="8"/>
  <c r="E78" i="8"/>
  <c r="D177" i="8"/>
  <c r="C132" i="8"/>
  <c r="C166" i="8"/>
  <c r="C59" i="8"/>
  <c r="C161" i="8"/>
  <c r="C87" i="8"/>
  <c r="C147" i="8"/>
  <c r="C171" i="8"/>
  <c r="C183" i="8"/>
  <c r="E33" i="8"/>
  <c r="E26" i="8"/>
  <c r="C210" i="8"/>
  <c r="D190" i="8"/>
  <c r="C13" i="8"/>
  <c r="E169" i="8"/>
  <c r="E42" i="8"/>
  <c r="C229" i="8"/>
  <c r="C9" i="8"/>
  <c r="C117" i="8"/>
  <c r="C245" i="8"/>
  <c r="E151" i="8"/>
  <c r="C79" i="8"/>
  <c r="E72" i="8"/>
  <c r="D96" i="8"/>
  <c r="E187" i="8"/>
  <c r="E49" i="8"/>
  <c r="E37" i="8"/>
  <c r="E29" i="8"/>
  <c r="E214" i="8"/>
  <c r="E69" i="8"/>
  <c r="D119" i="8"/>
  <c r="D77" i="8"/>
  <c r="E195" i="8"/>
  <c r="E129" i="8"/>
  <c r="E137" i="8"/>
  <c r="C27" i="8"/>
  <c r="D139" i="8"/>
  <c r="C77" i="8"/>
  <c r="C86" i="8"/>
  <c r="C63" i="8"/>
  <c r="E16" i="8"/>
  <c r="C119" i="8"/>
  <c r="E171" i="8"/>
  <c r="C208" i="8"/>
  <c r="D57" i="8"/>
  <c r="D115" i="8"/>
  <c r="C64" i="8"/>
  <c r="E87" i="8"/>
  <c r="D185" i="8"/>
  <c r="D18" i="8"/>
  <c r="E38" i="8"/>
  <c r="D105" i="8"/>
  <c r="D78" i="8"/>
  <c r="C248" i="8"/>
  <c r="D133" i="8"/>
  <c r="E133" i="8"/>
  <c r="E24" i="8"/>
  <c r="E107" i="8"/>
  <c r="D116" i="8"/>
  <c r="D19" i="8"/>
  <c r="E196" i="8"/>
  <c r="E57" i="8"/>
  <c r="D91" i="8"/>
  <c r="E23" i="8"/>
  <c r="D169" i="8"/>
  <c r="D48" i="8"/>
  <c r="E224" i="8"/>
  <c r="E161" i="8"/>
  <c r="C108" i="8"/>
  <c r="C36" i="8"/>
  <c r="C177" i="8"/>
  <c r="C85" i="8"/>
  <c r="C92" i="8"/>
  <c r="C95" i="8"/>
  <c r="E39" i="8"/>
  <c r="C178" i="8"/>
  <c r="C162" i="8"/>
  <c r="C94" i="8"/>
  <c r="D182" i="8"/>
  <c r="C172" i="8"/>
  <c r="E18" i="8"/>
  <c r="C231" i="8"/>
  <c r="E86" i="8"/>
  <c r="D243" i="8"/>
  <c r="E139" i="8"/>
  <c r="D62" i="8"/>
  <c r="E200" i="8"/>
  <c r="E20" i="8"/>
  <c r="D191" i="8"/>
  <c r="E60" i="8"/>
  <c r="D189" i="8"/>
  <c r="E237" i="8"/>
  <c r="E240" i="8"/>
  <c r="D113" i="8"/>
  <c r="E82" i="8"/>
  <c r="D68" i="8"/>
  <c r="D193" i="8"/>
  <c r="D12" i="8"/>
  <c r="C186" i="8"/>
  <c r="D82" i="8"/>
  <c r="E182" i="8"/>
  <c r="D140" i="8"/>
  <c r="D233" i="8"/>
  <c r="D141" i="8"/>
  <c r="D176" i="8"/>
  <c r="E231" i="8"/>
  <c r="D146" i="8"/>
  <c r="E28" i="8"/>
  <c r="E243" i="8"/>
  <c r="D121" i="8"/>
  <c r="D50" i="8"/>
  <c r="E179" i="8"/>
  <c r="E147" i="8"/>
  <c r="D172" i="8"/>
  <c r="D102" i="8"/>
  <c r="C247" i="8"/>
  <c r="D32" i="8"/>
  <c r="E114" i="8"/>
  <c r="E208" i="8"/>
  <c r="D17" i="8"/>
  <c r="E222" i="8"/>
  <c r="D218" i="8"/>
  <c r="D41" i="8"/>
  <c r="D64" i="8"/>
  <c r="C100" i="8"/>
  <c r="E17" i="8"/>
  <c r="E227" i="8"/>
  <c r="D66" i="8"/>
  <c r="D246" i="8"/>
  <c r="E121" i="8"/>
  <c r="C71" i="8"/>
  <c r="D67" i="8"/>
  <c r="D56" i="8"/>
  <c r="C142" i="8"/>
  <c r="E131" i="8"/>
  <c r="C16" i="8"/>
  <c r="E204" i="8"/>
  <c r="C91" i="8"/>
  <c r="C137" i="8"/>
  <c r="C39" i="8"/>
  <c r="C130" i="8"/>
  <c r="C33" i="8"/>
  <c r="C19" i="8"/>
  <c r="C22" i="8"/>
  <c r="C163" i="8"/>
  <c r="C105" i="8"/>
  <c r="E88" i="8"/>
  <c r="C21" i="8"/>
  <c r="C66" i="8"/>
  <c r="C243" i="8"/>
  <c r="D165" i="8"/>
  <c r="C215" i="8"/>
  <c r="D216" i="8"/>
  <c r="E236" i="8"/>
  <c r="E45" i="8"/>
  <c r="D23" i="8"/>
  <c r="E228" i="8"/>
  <c r="D39" i="8"/>
  <c r="D234" i="8"/>
  <c r="E9" i="8"/>
  <c r="E201" i="8"/>
  <c r="D31" i="8"/>
  <c r="D131" i="8"/>
  <c r="D221" i="8"/>
  <c r="E95" i="8"/>
  <c r="E12" i="8"/>
  <c r="E205" i="8"/>
  <c r="C18" i="8"/>
  <c r="C193" i="8"/>
  <c r="C213" i="8"/>
  <c r="C136" i="8"/>
  <c r="C104" i="8"/>
  <c r="D73" i="8"/>
  <c r="C25" i="8"/>
  <c r="C47" i="8"/>
  <c r="C191" i="8"/>
  <c r="D202" i="8"/>
  <c r="D47" i="8"/>
  <c r="D209" i="8"/>
  <c r="D228" i="8"/>
  <c r="D86" i="8"/>
  <c r="E27" i="8"/>
  <c r="D97" i="8"/>
  <c r="E241" i="8"/>
  <c r="D65" i="8"/>
  <c r="E36" i="8"/>
  <c r="E175" i="8"/>
  <c r="D244" i="8"/>
  <c r="D239" i="8"/>
  <c r="D36" i="8"/>
  <c r="E101" i="8"/>
  <c r="D25" i="8"/>
  <c r="C97" i="8"/>
  <c r="E248" i="8"/>
  <c r="E239" i="8"/>
  <c r="D199" i="8"/>
  <c r="E89" i="8"/>
  <c r="D250" i="8"/>
  <c r="E223" i="8"/>
  <c r="C145" i="8"/>
  <c r="C151" i="8"/>
  <c r="E163" i="8"/>
  <c r="E93" i="8"/>
  <c r="C45" i="8"/>
  <c r="C194" i="8"/>
  <c r="C227" i="8"/>
  <c r="C123" i="8"/>
  <c r="C134" i="8"/>
  <c r="E234" i="8"/>
  <c r="C238" i="8"/>
  <c r="C51" i="8"/>
  <c r="E25" i="8"/>
  <c r="C190" i="8"/>
  <c r="C15" i="8"/>
  <c r="E140" i="8"/>
  <c r="E141" i="8"/>
  <c r="E199" i="8"/>
  <c r="D217" i="8"/>
  <c r="D144" i="8"/>
  <c r="E217" i="8"/>
  <c r="E150" i="8"/>
  <c r="E220" i="8"/>
  <c r="E58" i="8"/>
  <c r="E184" i="8"/>
  <c r="E170" i="8"/>
  <c r="D159" i="8"/>
  <c r="D80" i="8"/>
  <c r="E154" i="8"/>
  <c r="D54" i="8"/>
  <c r="D43" i="8"/>
  <c r="E110" i="8"/>
  <c r="E68" i="8"/>
  <c r="E128" i="8"/>
  <c r="D203" i="8"/>
  <c r="E48" i="8"/>
  <c r="E145" i="8"/>
  <c r="E186" i="8"/>
  <c r="C241" i="8"/>
  <c r="C140" i="8"/>
  <c r="D240" i="8"/>
  <c r="D214" i="8"/>
  <c r="E10" i="8"/>
  <c r="D231" i="8"/>
  <c r="E64" i="8"/>
  <c r="E160" i="8"/>
  <c r="D196" i="8"/>
  <c r="E211" i="8"/>
  <c r="E81" i="8"/>
  <c r="E167" i="8"/>
  <c r="D162" i="8"/>
  <c r="E111" i="8"/>
  <c r="E164" i="8"/>
  <c r="D90" i="8"/>
  <c r="E15" i="8"/>
  <c r="E206" i="8"/>
  <c r="C29" i="8"/>
  <c r="E144" i="8"/>
  <c r="D242" i="8"/>
  <c r="D167" i="8"/>
  <c r="E198" i="8"/>
  <c r="E153" i="8"/>
  <c r="D11" i="8"/>
  <c r="D150" i="8"/>
  <c r="E65" i="8"/>
  <c r="D87" i="8"/>
  <c r="C89" i="8"/>
  <c r="C244" i="8"/>
  <c r="D55" i="8"/>
  <c r="C230" i="8"/>
  <c r="C221" i="8"/>
  <c r="C155" i="8"/>
  <c r="C107" i="8"/>
  <c r="E21" i="8"/>
  <c r="C57" i="8"/>
  <c r="C28" i="8"/>
  <c r="C60" i="8"/>
  <c r="C8" i="8"/>
  <c r="C188" i="8"/>
  <c r="C212" i="8"/>
  <c r="E242" i="8"/>
  <c r="C72" i="8"/>
  <c r="C121" i="8"/>
  <c r="D33" i="8"/>
  <c r="C189" i="8"/>
  <c r="C200" i="8"/>
  <c r="D134" i="8"/>
  <c r="E54" i="8"/>
  <c r="D98" i="8"/>
  <c r="D142" i="8"/>
  <c r="E92" i="8"/>
  <c r="E120" i="8"/>
  <c r="E219" i="8"/>
  <c r="C84" i="8"/>
  <c r="D220" i="8"/>
  <c r="D161" i="8"/>
  <c r="D149" i="8"/>
  <c r="E215" i="8"/>
  <c r="E73" i="8"/>
  <c r="E244" i="8"/>
  <c r="D93" i="8"/>
  <c r="C139" i="8"/>
  <c r="C226" i="8"/>
  <c r="C128" i="8"/>
  <c r="C131" i="8"/>
  <c r="C187" i="8"/>
  <c r="C52" i="8"/>
  <c r="E123" i="8"/>
  <c r="D237" i="8"/>
  <c r="E127" i="8"/>
  <c r="D79" i="8"/>
  <c r="E43" i="8"/>
  <c r="E249" i="8"/>
  <c r="D59" i="8"/>
  <c r="D8" i="8"/>
  <c r="E177" i="8"/>
  <c r="D132" i="8"/>
  <c r="D24" i="8"/>
  <c r="D238" i="8"/>
  <c r="D183" i="8"/>
  <c r="E98" i="8"/>
  <c r="E149" i="8"/>
  <c r="E77" i="8"/>
  <c r="E191" i="8"/>
  <c r="E31" i="8"/>
  <c r="D143" i="8"/>
  <c r="D208" i="8"/>
  <c r="E178" i="8"/>
  <c r="D168" i="8"/>
  <c r="D138" i="8"/>
  <c r="E7" i="8"/>
  <c r="E74" i="8"/>
  <c r="C65" i="8"/>
  <c r="C232" i="8"/>
  <c r="C82" i="8"/>
  <c r="C207" i="8"/>
  <c r="E142" i="8"/>
  <c r="C90" i="8"/>
  <c r="D235" i="8"/>
  <c r="C143" i="8"/>
  <c r="E94" i="8"/>
  <c r="C38" i="8"/>
  <c r="E97" i="8"/>
  <c r="C180" i="8"/>
  <c r="C126" i="8"/>
  <c r="C223" i="8"/>
  <c r="E218" i="8"/>
  <c r="E32" i="8"/>
  <c r="D229" i="8"/>
  <c r="E183" i="8"/>
  <c r="E192" i="8"/>
  <c r="E203" i="8"/>
  <c r="E209" i="8"/>
  <c r="E135" i="8"/>
  <c r="D52" i="8"/>
  <c r="C129" i="8"/>
  <c r="D38" i="8"/>
  <c r="E136" i="8"/>
  <c r="D21" i="8"/>
  <c r="D164" i="8"/>
  <c r="E119" i="8"/>
  <c r="D187" i="8"/>
  <c r="E105" i="8"/>
  <c r="D163" i="8"/>
  <c r="D58" i="8"/>
  <c r="D151" i="8"/>
  <c r="E62" i="8"/>
  <c r="E91" i="8"/>
  <c r="D156" i="8"/>
  <c r="D226" i="8"/>
  <c r="E34" i="8"/>
  <c r="D222" i="8"/>
  <c r="E61" i="8"/>
  <c r="D109" i="8"/>
  <c r="D188" i="8"/>
  <c r="E53" i="8"/>
  <c r="E247" i="8"/>
  <c r="E14" i="8"/>
  <c r="E13" i="8"/>
  <c r="C185" i="8"/>
  <c r="D42" i="8"/>
  <c r="D224" i="8"/>
  <c r="D83" i="8"/>
  <c r="D195" i="8"/>
  <c r="D225" i="8"/>
  <c r="E102" i="8"/>
  <c r="E197" i="8"/>
  <c r="D35" i="8"/>
  <c r="C42" i="8"/>
  <c r="E157" i="8"/>
  <c r="E143" i="8"/>
  <c r="E180" i="8"/>
  <c r="D27" i="8"/>
  <c r="D114" i="8"/>
  <c r="D128" i="8"/>
  <c r="E225" i="8"/>
  <c r="E188" i="8"/>
</calcChain>
</file>

<file path=xl/sharedStrings.xml><?xml version="1.0" encoding="utf-8"?>
<sst xmlns="http://schemas.openxmlformats.org/spreadsheetml/2006/main" count="17" uniqueCount="17">
  <si>
    <t>HIGH</t>
  </si>
  <si>
    <t>LOW</t>
  </si>
  <si>
    <t>WIDTH</t>
  </si>
  <si>
    <t>AVE</t>
  </si>
  <si>
    <t>STD</t>
  </si>
  <si>
    <t>date</t>
  </si>
  <si>
    <t>pe</t>
  </si>
  <si>
    <t>ave_pe</t>
  </si>
  <si>
    <t>plus_1sigma</t>
  </si>
  <si>
    <t>minus_1sigma</t>
  </si>
  <si>
    <t>SAMPLE TOTAL MARKET VALUE</t>
  </si>
  <si>
    <t>中核科技</t>
  </si>
  <si>
    <t>000777.SZ</t>
  </si>
  <si>
    <t>中广核技</t>
  </si>
  <si>
    <t>000881.SZ</t>
  </si>
  <si>
    <t>中国核电</t>
  </si>
  <si>
    <t>601985.SH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</si>
</sst>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3">
    <font>
      <sz val="14"/>
      <color theme="1"/>
      <name val="Calibri"/>
      <family val="2"/>
      <charset val="134"/>
      <scheme val="minor"/>
    </font>
    <font>
      <b/>
      <sz val="14"/>
      <color rgb="FF3F3F3F"/>
      <name val="Calibri"/>
      <family val="2"/>
      <charset val="134"/>
      <scheme val="minor"/>
    </font>
    <font>
      <b/>
      <sz val="14"/>
      <color rgb="FFFA7D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</cellStyleXfs>
  <cellXfs count="11">
    <xf numFmtId="0" fontId="0" fillId="0" borderId="0" xfId="0"/>
    <xf numFmtId="0" fontId="0" fillId="0" borderId="0" xfId="0" applyNumberFormat="1"/>
    <xf numFmtId="165" fontId="0" fillId="0" borderId="0" xfId="0" applyNumberFormat="1"/>
    <xf numFmtId="14" fontId="2" fillId="2" borderId="1" xfId="2" applyNumberFormat="1" applyAlignment="1"/>
    <xf numFmtId="0" fontId="1" fillId="2" borderId="2" xfId="1"/>
    <xf numFmtId="164" fontId="1" fillId="2" borderId="2" xfId="1" applyNumberFormat="1" applyAlignment="1"/>
    <xf numFmtId="2" fontId="1" fillId="2" borderId="2" xfId="1" applyNumberFormat="1" applyAlignment="1"/>
    <xf numFmtId="2" fontId="2" fillId="2" borderId="1" xfId="2" applyNumberFormat="1" applyAlignment="1"/>
    <xf numFmtId="0" fontId="2" fillId="2" borderId="1" xfId="2"/>
    <xf numFmtId="165" fontId="2" fillId="2" borderId="1" xfId="2" applyNumberFormat="1"/>
    <xf numFmtId="14" fontId="0" fillId="0" borderId="0" xfId="0" applyNumberFormat="1"/>
  </cellXfs>
  <cellStyles count="3">
    <cellStyle name="Calculation" xfId="2" builtinId="22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48.851546999999997</v>
        <stp/>
        <stp>EM_S_VAL_PE_TTM</stp>
        <stp>2</stp>
        <stp>000777.SZ</stp>
        <stp>2020/11/19</stp>
        <tr r="F58" s="8"/>
      </tp>
      <tp>
        <v>44.283298950000002</v>
        <stp/>
        <stp>EM_S_VAL_PE_TTM</stp>
        <stp>2</stp>
        <stp>000777.SZ</stp>
        <stp>2020/10/19</stp>
        <tr r="F35" s="8"/>
      </tp>
      <tp>
        <v>48.34349091</v>
        <stp/>
        <stp>EM_S_VAL_PE_TTM</stp>
        <stp>2</stp>
        <stp>000777.SZ</stp>
        <stp>2020/12/18</stp>
        <tr r="F79" s="8"/>
      </tp>
      <tp>
        <v>48.304409679999999</v>
        <stp/>
        <stp>EM_S_VAL_PE_TTM</stp>
        <stp>2</stp>
        <stp>000777.SZ</stp>
        <stp>2020/11/18</stp>
        <tr r="F57" s="8"/>
      </tp>
      <tp>
        <v>47.561866160000001</v>
        <stp/>
        <stp>EM_S_VAL_PE_TTM</stp>
        <stp>2</stp>
        <stp>000777.SZ</stp>
        <stp>2020/12/17</stp>
        <tr r="F78" s="8"/>
      </tp>
      <tp>
        <v>48.226247200000003</v>
        <stp/>
        <stp>EM_S_VAL_PE_TTM</stp>
        <stp>2</stp>
        <stp>000777.SZ</stp>
        <stp>2020/11/17</stp>
        <tr r="F56" s="8"/>
      </tp>
      <tp>
        <v>46.975647600000002</v>
        <stp/>
        <stp>EM_S_VAL_PE_TTM</stp>
        <stp>2</stp>
        <stp>000777.SZ</stp>
        <stp>2020/12/16</stp>
        <tr r="F77" s="8"/>
      </tp>
      <tp>
        <v>48.499815859999998</v>
        <stp/>
        <stp>EM_S_VAL_PE_TTM</stp>
        <stp>2</stp>
        <stp>000777.SZ</stp>
        <stp>2020/11/16</stp>
        <tr r="F55" s="8"/>
      </tp>
      <tp>
        <v>44.815630120000002</v>
        <stp/>
        <stp>EM_S_VAL_PE_TTM</stp>
        <stp>2</stp>
        <stp>000777.SZ</stp>
        <stp>2020/10/16</stp>
        <tr r="F34" s="8"/>
      </tp>
      <tp>
        <v>47.640028639999997</v>
        <stp/>
        <stp>EM_S_VAL_PE_TTM</stp>
        <stp>2</stp>
        <stp>000777.SZ</stp>
        <stp>2020/12/15</stp>
        <tr r="F76" s="8"/>
      </tp>
      <tp>
        <v>44.582735229999997</v>
        <stp/>
        <stp>EM_S_VAL_PE_TTM</stp>
        <stp>2</stp>
        <stp>000777.SZ</stp>
        <stp>2020/10/15</stp>
        <tr r="F33" s="8"/>
      </tp>
      <tp>
        <v>47.444622449999997</v>
        <stp/>
        <stp>EM_S_VAL_PE_TTM</stp>
        <stp>2</stp>
        <stp>000777.SZ</stp>
        <stp>2020/12/14</stp>
        <tr r="F75" s="8"/>
      </tp>
      <tp>
        <v>45.847021750000003</v>
        <stp/>
        <stp>EM_S_VAL_PE_TTM</stp>
        <stp>2</stp>
        <stp>000777.SZ</stp>
        <stp>2020/10/14</stp>
        <tr r="F32" s="8"/>
      </tp>
      <tp>
        <v>47.600947400000003</v>
        <stp/>
        <stp>EM_S_VAL_PE_TTM</stp>
        <stp>2</stp>
        <stp>000777.SZ</stp>
        <stp>2020/11/13</stp>
        <tr r="F54" s="8"/>
      </tp>
      <tp>
        <v>44.915442210000002</v>
        <stp/>
        <stp>EM_S_VAL_PE_TTM</stp>
        <stp>2</stp>
        <stp>000777.SZ</stp>
        <stp>2020/10/13</stp>
        <tr r="F31" s="8"/>
      </tp>
      <tp>
        <v>47.249216259999997</v>
        <stp/>
        <stp>EM_S_VAL_PE_TTM</stp>
        <stp>2</stp>
        <stp>000777.SZ</stp>
        <stp>2020/11/12</stp>
        <tr r="F53" s="8"/>
      </tp>
      <tp>
        <v>45.281419890000002</v>
        <stp/>
        <stp>EM_S_VAL_PE_TTM</stp>
        <stp>2</stp>
        <stp>000777.SZ</stp>
        <stp>2020/10/12</stp>
        <tr r="F30" s="8"/>
      </tp>
      <tp>
        <v>46.975647600000002</v>
        <stp/>
        <stp>EM_S_VAL_PE_TTM</stp>
        <stp>2</stp>
        <stp>000777.SZ</stp>
        <stp>2020/12/11</stp>
        <tr r="F74" s="8"/>
      </tp>
      <tp>
        <v>47.952678540000001</v>
        <stp/>
        <stp>EM_S_VAL_PE_TTM</stp>
        <stp>2</stp>
        <stp>000777.SZ</stp>
        <stp>2020/11/11</stp>
        <tr r="F52" s="8"/>
      </tp>
      <tp>
        <v>47.679109879999999</v>
        <stp/>
        <stp>EM_S_VAL_PE_TTM</stp>
        <stp>2</stp>
        <stp>000777.SZ</stp>
        <stp>2020/12/10</stp>
        <tr r="F73" s="8"/>
      </tp>
      <tp>
        <v>48.304409679999999</v>
        <stp/>
        <stp>EM_S_VAL_PE_TTM</stp>
        <stp>2</stp>
        <stp>000777.SZ</stp>
        <stp>2020/11/10</stp>
        <tr r="F51" s="8"/>
      </tp>
      <tp>
        <v>51.587233640000001</v>
        <stp/>
        <stp>EM_S_VAL_PE_TTM</stp>
        <stp>2</stp>
        <stp>000777.SZ</stp>
        <stp>2020/12/31</stp>
        <tr r="F88" s="8"/>
      </tp>
      <tp>
        <v>51.509071159999998</v>
        <stp/>
        <stp>EM_S_VAL_PE_TTM</stp>
        <stp>2</stp>
        <stp>000777.SZ</stp>
        <stp>2020/12/30</stp>
        <tr r="F87" s="8"/>
      </tp>
      <tp>
        <v>49.711334229999999</v>
        <stp/>
        <stp>EM_S_VAL_PE_TTM</stp>
        <stp>2</stp>
        <stp>000777.SZ</stp>
        <stp>2020/11/30</stp>
        <tr r="F65" s="8"/>
      </tp>
      <tp>
        <v>47.405541210000003</v>
        <stp/>
        <stp>EM_S_VAL_PE_TTM</stp>
        <stp>2</stp>
        <stp>000777.SZ</stp>
        <stp>2020/10/30</stp>
        <tr r="F44" s="8"/>
      </tp>
      <tp>
        <v>53.072320660000003</v>
        <stp/>
        <stp>EM_S_VAL_PE_TTM</stp>
        <stp>2</stp>
        <stp>000777.SZ</stp>
        <stp>2020/12/29</stp>
        <tr r="F86" s="8"/>
      </tp>
      <tp>
        <v>42.852658939999998</v>
        <stp/>
        <stp>EM_S_VAL_PE_TTM</stp>
        <stp>2</stp>
        <stp>000777.SZ</stp>
        <stp>2020/10/29</stp>
        <tr r="F43" s="8"/>
      </tp>
      <tp>
        <v>52.017127250000001</v>
        <stp/>
        <stp>EM_S_VAL_PE_TTM</stp>
        <stp>2</stp>
        <stp>000777.SZ</stp>
        <stp>2020/12/28</stp>
        <tr r="F85" s="8"/>
      </tp>
      <tp>
        <v>43.484802199999997</v>
        <stp/>
        <stp>EM_S_VAL_PE_TTM</stp>
        <stp>2</stp>
        <stp>000777.SZ</stp>
        <stp>2020/10/28</stp>
        <tr r="F42" s="8"/>
      </tp>
      <tp>
        <v>49.75041547</v>
        <stp/>
        <stp>EM_S_VAL_PE_TTM</stp>
        <stp>2</stp>
        <stp>000777.SZ</stp>
        <stp>2020/11/27</stp>
        <tr r="F64" s="8"/>
      </tp>
      <tp>
        <v>43.717697090000001</v>
        <stp/>
        <stp>EM_S_VAL_PE_TTM</stp>
        <stp>2</stp>
        <stp>000777.SZ</stp>
        <stp>2020/10/27</stp>
        <tr r="F41" s="8"/>
      </tp>
      <tp>
        <v>49.12511567</v>
        <stp/>
        <stp>EM_S_VAL_PE_TTM</stp>
        <stp>2</stp>
        <stp>000777.SZ</stp>
        <stp>2020/11/26</stp>
        <tr r="F63" s="8"/>
      </tp>
      <tp>
        <v>43.651155690000003</v>
        <stp/>
        <stp>EM_S_VAL_PE_TTM</stp>
        <stp>2</stp>
        <stp>000777.SZ</stp>
        <stp>2020/10/26</stp>
        <tr r="F40" s="8"/>
      </tp>
      <tp>
        <v>51.587233640000001</v>
        <stp/>
        <stp>EM_S_VAL_PE_TTM</stp>
        <stp>2</stp>
        <stp>000777.SZ</stp>
        <stp>2020/12/25</stp>
        <tr r="F84" s="8"/>
      </tp>
      <tp>
        <v>48.617059580000003</v>
        <stp/>
        <stp>EM_S_VAL_PE_TTM</stp>
        <stp>2</stp>
        <stp>000777.SZ</stp>
        <stp>2020/11/25</stp>
        <tr r="F62" s="8"/>
      </tp>
      <tp>
        <v>50.141227839999999</v>
        <stp/>
        <stp>EM_S_VAL_PE_TTM</stp>
        <stp>2</stp>
        <stp>000777.SZ</stp>
        <stp>2020/12/24</stp>
        <tr r="F83" s="8"/>
      </tp>
      <tp>
        <v>49.1641969</v>
        <stp/>
        <stp>EM_S_VAL_PE_TTM</stp>
        <stp>2</stp>
        <stp>000777.SZ</stp>
        <stp>2020/11/24</stp>
        <tr r="F61" s="8"/>
      </tp>
      <tp>
        <v>49.594090520000002</v>
        <stp/>
        <stp>EM_S_VAL_PE_TTM</stp>
        <stp>2</stp>
        <stp>000777.SZ</stp>
        <stp>2020/12/23</stp>
        <tr r="F82" s="8"/>
      </tp>
      <tp>
        <v>49.086034429999998</v>
        <stp/>
        <stp>EM_S_VAL_PE_TTM</stp>
        <stp>2</stp>
        <stp>000777.SZ</stp>
        <stp>2020/11/23</stp>
        <tr r="F60" s="8"/>
      </tp>
      <tp>
        <v>43.983862670000001</v>
        <stp/>
        <stp>EM_S_VAL_PE_TTM</stp>
        <stp>2</stp>
        <stp>000777.SZ</stp>
        <stp>2020/10/23</stp>
        <tr r="F39" s="8"/>
      </tp>
      <tp>
        <v>47.092891309999999</v>
        <stp/>
        <stp>EM_S_VAL_PE_TTM</stp>
        <stp>2</stp>
        <stp>000777.SZ</stp>
        <stp>2020/12/22</stp>
        <tr r="F81" s="8"/>
      </tp>
      <tp>
        <v>43.118824519999997</v>
        <stp/>
        <stp>EM_S_VAL_PE_TTM</stp>
        <stp>2</stp>
        <stp>000777.SZ</stp>
        <stp>2020/10/22</stp>
        <tr r="F38" s="8"/>
      </tp>
      <tp>
        <v>48.773384530000001</v>
        <stp/>
        <stp>EM_S_VAL_PE_TTM</stp>
        <stp>2</stp>
        <stp>000777.SZ</stp>
        <stp>2020/12/21</stp>
        <tr r="F80" s="8"/>
      </tp>
      <tp>
        <v>43.285178010000003</v>
        <stp/>
        <stp>EM_S_VAL_PE_TTM</stp>
        <stp>2</stp>
        <stp>000777.SZ</stp>
        <stp>2020/10/21</stp>
        <tr r="F37" s="8"/>
      </tp>
      <tp>
        <v>48.851546999999997</v>
        <stp/>
        <stp>EM_S_VAL_PE_TTM</stp>
        <stp>2</stp>
        <stp>000777.SZ</stp>
        <stp>2020/11/20</stp>
        <tr r="F59" s="8"/>
      </tp>
      <tp>
        <v>44.383111040000003</v>
        <stp/>
        <stp>EM_S_VAL_PE_TTM</stp>
        <stp>2</stp>
        <stp>000777.SZ</stp>
        <stp>2020/10/20</stp>
        <tr r="F36" s="8"/>
      </tp>
      <tp>
        <v>12.454364569999999</v>
        <stp/>
        <stp>EM_S_VAL_PE_TTM</stp>
        <stp>2</stp>
        <stp>601985.SH</stp>
        <stp>2020/11/11</stp>
        <tr r="H52" s="8"/>
      </tp>
      <tp>
        <v>12.454364569999999</v>
        <stp/>
        <stp>EM_S_VAL_PE_TTM</stp>
        <stp>2</stp>
        <stp>601985.SH</stp>
        <stp>2020/12/11</stp>
        <tr r="H74" s="8"/>
      </tp>
      <tp>
        <v>12.454364569999999</v>
        <stp/>
        <stp>EM_S_VAL_PE_TTM</stp>
        <stp>2</stp>
        <stp>601985.SH</stp>
        <stp>2020/11/10</stp>
        <tr r="H51" s="8"/>
      </tp>
      <tp>
        <v>12.454364569999999</v>
        <stp/>
        <stp>EM_S_VAL_PE_TTM</stp>
        <stp>2</stp>
        <stp>601985.SH</stp>
        <stp>2020/12/10</stp>
        <tr r="H73" s="8"/>
      </tp>
      <tp>
        <v>14.102315949999999</v>
        <stp/>
        <stp>EM_S_VAL_PE_TTM</stp>
        <stp>2</stp>
        <stp>601985.SH</stp>
        <stp>2020/10/13</stp>
        <tr r="H31" s="8"/>
      </tp>
      <tp>
        <v>12.187675820000001</v>
        <stp/>
        <stp>EM_S_VAL_PE_TTM</stp>
        <stp>2</stp>
        <stp>601985.SH</stp>
        <stp>2020/11/13</stp>
        <tr r="H54" s="8"/>
      </tp>
      <tp>
        <v>14.19591539</v>
        <stp/>
        <stp>EM_S_VAL_PE_TTM</stp>
        <stp>2</stp>
        <stp>601985.SH</stp>
        <stp>2020/10/12</stp>
        <tr r="H30" s="8"/>
      </tp>
      <tp>
        <v>12.3210202</v>
        <stp/>
        <stp>EM_S_VAL_PE_TTM</stp>
        <stp>2</stp>
        <stp>601985.SH</stp>
        <stp>2020/11/12</stp>
        <tr r="H53" s="8"/>
      </tp>
      <tp>
        <v>14.2271152</v>
        <stp/>
        <stp>EM_S_VAL_PE_TTM</stp>
        <stp>2</stp>
        <stp>601985.SH</stp>
        <stp>2020/10/15</stp>
        <tr r="H33" s="8"/>
      </tp>
      <tp>
        <v>12.454364569999999</v>
        <stp/>
        <stp>EM_S_VAL_PE_TTM</stp>
        <stp>2</stp>
        <stp>601985.SH</stp>
        <stp>2020/12/15</stp>
        <tr r="H76" s="8"/>
      </tp>
      <tp>
        <v>14.35191446</v>
        <stp/>
        <stp>EM_S_VAL_PE_TTM</stp>
        <stp>2</stp>
        <stp>601985.SH</stp>
        <stp>2020/10/14</stp>
        <tr r="H32" s="8"/>
      </tp>
      <tp>
        <v>12.40102682</v>
        <stp/>
        <stp>EM_S_VAL_PE_TTM</stp>
        <stp>2</stp>
        <stp>601985.SH</stp>
        <stp>2020/12/14</stp>
        <tr r="H75" s="8"/>
      </tp>
      <tp>
        <v>12.561040070000001</v>
        <stp/>
        <stp>EM_S_VAL_PE_TTM</stp>
        <stp>2</stp>
        <stp>601985.SH</stp>
        <stp>2020/11/17</stp>
        <tr r="H56" s="8"/>
      </tp>
      <tp>
        <v>12.6410467</v>
        <stp/>
        <stp>EM_S_VAL_PE_TTM</stp>
        <stp>2</stp>
        <stp>601985.SH</stp>
        <stp>2020/12/17</stp>
        <tr r="H78" s="8"/>
      </tp>
      <tp>
        <v>14.32071464</v>
        <stp/>
        <stp>EM_S_VAL_PE_TTM</stp>
        <stp>2</stp>
        <stp>601985.SH</stp>
        <stp>2020/10/16</stp>
        <tr r="H34" s="8"/>
      </tp>
      <tp>
        <v>12.61437782</v>
        <stp/>
        <stp>EM_S_VAL_PE_TTM</stp>
        <stp>2</stp>
        <stp>601985.SH</stp>
        <stp>2020/11/16</stp>
        <tr r="H55" s="8"/>
      </tp>
      <tp>
        <v>12.347689069999999</v>
        <stp/>
        <stp>EM_S_VAL_PE_TTM</stp>
        <stp>2</stp>
        <stp>601985.SH</stp>
        <stp>2020/12/16</stp>
        <tr r="H77" s="8"/>
      </tp>
      <tp>
        <v>14.03991632</v>
        <stp/>
        <stp>EM_S_VAL_PE_TTM</stp>
        <stp>2</stp>
        <stp>601985.SH</stp>
        <stp>2020/10/19</stp>
        <tr r="H35" s="8"/>
      </tp>
      <tp>
        <v>12.48103345</v>
        <stp/>
        <stp>EM_S_VAL_PE_TTM</stp>
        <stp>2</stp>
        <stp>601985.SH</stp>
        <stp>2020/11/19</stp>
        <tr r="H58" s="8"/>
      </tp>
      <tp>
        <v>12.534371200000001</v>
        <stp/>
        <stp>EM_S_VAL_PE_TTM</stp>
        <stp>2</stp>
        <stp>601985.SH</stp>
        <stp>2020/11/18</stp>
        <tr r="H57" s="8"/>
      </tp>
      <tp>
        <v>12.934404320000001</v>
        <stp/>
        <stp>EM_S_VAL_PE_TTM</stp>
        <stp>2</stp>
        <stp>601985.SH</stp>
        <stp>2020/12/18</stp>
        <tr r="H79" s="8"/>
      </tp>
      <tp>
        <v>14.13351576</v>
        <stp/>
        <stp>EM_S_VAL_PE_TTM</stp>
        <stp>2</stp>
        <stp>601985.SH</stp>
        <stp>2020/10/21</stp>
        <tr r="H37" s="8"/>
      </tp>
      <tp>
        <v>12.85440217</v>
        <stp/>
        <stp>EM_S_VAL_PE_TTM</stp>
        <stp>2</stp>
        <stp>601985.SH</stp>
        <stp>2020/12/21</stp>
        <tr r="H80" s="8"/>
      </tp>
      <tp>
        <v>14.16471557</v>
        <stp/>
        <stp>EM_S_VAL_PE_TTM</stp>
        <stp>2</stp>
        <stp>601985.SH</stp>
        <stp>2020/10/20</stp>
        <tr r="H36" s="8"/>
      </tp>
      <tp>
        <v>12.48103345</v>
        <stp/>
        <stp>EM_S_VAL_PE_TTM</stp>
        <stp>2</stp>
        <stp>601985.SH</stp>
        <stp>2020/11/20</stp>
        <tr r="H59" s="8"/>
      </tp>
      <tp>
        <v>13.946316879999999</v>
        <stp/>
        <stp>EM_S_VAL_PE_TTM</stp>
        <stp>2</stp>
        <stp>601985.SH</stp>
        <stp>2020/10/23</stp>
        <tr r="H39" s="8"/>
      </tp>
      <tp>
        <v>12.61437782</v>
        <stp/>
        <stp>EM_S_VAL_PE_TTM</stp>
        <stp>2</stp>
        <stp>601985.SH</stp>
        <stp>2020/11/23</stp>
        <tr r="H60" s="8"/>
      </tp>
      <tp>
        <v>13.1477599</v>
        <stp/>
        <stp>EM_S_VAL_PE_TTM</stp>
        <stp>2</stp>
        <stp>601985.SH</stp>
        <stp>2020/12/23</stp>
        <tr r="H82" s="8"/>
      </tp>
      <tp>
        <v>14.0087165</v>
        <stp/>
        <stp>EM_S_VAL_PE_TTM</stp>
        <stp>2</stp>
        <stp>601985.SH</stp>
        <stp>2020/10/22</stp>
        <tr r="H38" s="8"/>
      </tp>
      <tp>
        <v>12.694388869999999</v>
        <stp/>
        <stp>EM_S_VAL_PE_TTM</stp>
        <stp>2</stp>
        <stp>601985.SH</stp>
        <stp>2020/12/22</stp>
        <tr r="H81" s="8"/>
      </tp>
      <tp>
        <v>12.50770232</v>
        <stp/>
        <stp>EM_S_VAL_PE_TTM</stp>
        <stp>2</stp>
        <stp>601985.SH</stp>
        <stp>2020/11/25</stp>
        <tr r="H62" s="8"/>
      </tp>
      <tp>
        <v>13.46778651</v>
        <stp/>
        <stp>EM_S_VAL_PE_TTM</stp>
        <stp>2</stp>
        <stp>601985.SH</stp>
        <stp>2020/12/25</stp>
        <tr r="H84" s="8"/>
      </tp>
      <tp>
        <v>12.61437782</v>
        <stp/>
        <stp>EM_S_VAL_PE_TTM</stp>
        <stp>2</stp>
        <stp>601985.SH</stp>
        <stp>2020/11/24</stp>
        <tr r="H61" s="8"/>
      </tp>
      <tp>
        <v>13.09442213</v>
        <stp/>
        <stp>EM_S_VAL_PE_TTM</stp>
        <stp>2</stp>
        <stp>601985.SH</stp>
        <stp>2020/12/24</stp>
        <tr r="H83" s="8"/>
      </tp>
      <tp>
        <v>13.85271743</v>
        <stp/>
        <stp>EM_S_VAL_PE_TTM</stp>
        <stp>2</stp>
        <stp>601985.SH</stp>
        <stp>2020/10/27</stp>
        <tr r="H41" s="8"/>
      </tp>
      <tp>
        <v>12.934404320000001</v>
        <stp/>
        <stp>EM_S_VAL_PE_TTM</stp>
        <stp>2</stp>
        <stp>601985.SH</stp>
        <stp>2020/11/27</stp>
        <tr r="H64" s="8"/>
      </tp>
      <tp>
        <v>13.91511706</v>
        <stp/>
        <stp>EM_S_VAL_PE_TTM</stp>
        <stp>2</stp>
        <stp>601985.SH</stp>
        <stp>2020/10/26</stp>
        <tr r="H40" s="8"/>
      </tp>
      <tp>
        <v>12.77439107</v>
        <stp/>
        <stp>EM_S_VAL_PE_TTM</stp>
        <stp>2</stp>
        <stp>601985.SH</stp>
        <stp>2020/11/26</stp>
        <tr r="H63" s="8"/>
      </tp>
      <tp>
        <v>12.0009937</v>
        <stp/>
        <stp>EM_S_VAL_PE_TTM</stp>
        <stp>2</stp>
        <stp>601985.SH</stp>
        <stp>2020/10/29</stp>
        <tr r="H43" s="8"/>
      </tp>
      <tp>
        <v>13.067753250000001</v>
        <stp/>
        <stp>EM_S_VAL_PE_TTM</stp>
        <stp>2</stp>
        <stp>601985.SH</stp>
        <stp>2020/12/29</stp>
        <tr r="H86" s="8"/>
      </tp>
      <tp>
        <v>13.88391725</v>
        <stp/>
        <stp>EM_S_VAL_PE_TTM</stp>
        <stp>2</stp>
        <stp>601985.SH</stp>
        <stp>2020/10/28</stp>
        <tr r="H42" s="8"/>
      </tp>
      <tp>
        <v>13.414448739999999</v>
        <stp/>
        <stp>EM_S_VAL_PE_TTM</stp>
        <stp>2</stp>
        <stp>601985.SH</stp>
        <stp>2020/12/28</stp>
        <tr r="H85" s="8"/>
      </tp>
      <tp>
        <v>14.71474963</v>
        <stp/>
        <stp>EM_S_VAL_PE_TTM</stp>
        <stp>2</stp>
        <stp>601985.SH</stp>
        <stp>2020/12/31</stp>
        <tr r="H88" s="8"/>
      </tp>
      <tp>
        <v>11.81431158</v>
        <stp/>
        <stp>EM_S_VAL_PE_TTM</stp>
        <stp>2</stp>
        <stp>601985.SH</stp>
        <stp>2020/10/30</stp>
        <tr r="H44" s="8"/>
      </tp>
      <tp>
        <v>13.094417569999999</v>
        <stp/>
        <stp>EM_S_VAL_PE_TTM</stp>
        <stp>2</stp>
        <stp>601985.SH</stp>
        <stp>2020/11/30</stp>
        <tr r="H65" s="8"/>
      </tp>
      <tp>
        <v>14.535301459999999</v>
        <stp/>
        <stp>EM_S_VAL_PE_TTM</stp>
        <stp>2</stp>
        <stp>601985.SH</stp>
        <stp>2020/12/30</stp>
        <tr r="H87" s="8"/>
      </tp>
      <tp>
        <v>29.64165684</v>
        <stp/>
        <stp>EM_S_VAL_PE_TTM</stp>
        <stp>2</stp>
        <stp>000881.SZ</stp>
        <stp>2020/11/10</stp>
        <tr r="G51" s="8"/>
      </tp>
      <tp>
        <v>30.281647150000001</v>
        <stp/>
        <stp>EM_S_VAL_PE_TTM</stp>
        <stp>2</stp>
        <stp>000881.SZ</stp>
        <stp>2020/12/10</stp>
        <tr r="G73" s="8"/>
      </tp>
      <tp>
        <v>29.203768719999999</v>
        <stp/>
        <stp>EM_S_VAL_PE_TTM</stp>
        <stp>2</stp>
        <stp>000881.SZ</stp>
        <stp>2020/11/11</stp>
        <tr r="G52" s="8"/>
      </tp>
      <tp>
        <v>30.45006566</v>
        <stp/>
        <stp>EM_S_VAL_PE_TTM</stp>
        <stp>2</stp>
        <stp>000881.SZ</stp>
        <stp>2020/12/11</stp>
        <tr r="G74" s="8"/>
      </tp>
      <tp>
        <v>37.38126493</v>
        <stp/>
        <stp>EM_S_VAL_PE_TTM</stp>
        <stp>2</stp>
        <stp>000881.SZ</stp>
        <stp>2020/10/12</stp>
        <tr r="G30" s="8"/>
      </tp>
      <tp>
        <v>29.473238330000001</v>
        <stp/>
        <stp>EM_S_VAL_PE_TTM</stp>
        <stp>2</stp>
        <stp>000881.SZ</stp>
        <stp>2020/11/12</stp>
        <tr r="G53" s="8"/>
      </tp>
      <tp>
        <v>36.71241526</v>
        <stp/>
        <stp>EM_S_VAL_PE_TTM</stp>
        <stp>2</stp>
        <stp>000881.SZ</stp>
        <stp>2020/10/13</stp>
        <tr r="G31" s="8"/>
      </tp>
      <tp>
        <v>29.405870929999999</v>
        <stp/>
        <stp>EM_S_VAL_PE_TTM</stp>
        <stp>2</stp>
        <stp>000881.SZ</stp>
        <stp>2020/11/13</stp>
        <tr r="G54" s="8"/>
      </tp>
      <tp>
        <v>38.161589550000002</v>
        <stp/>
        <stp>EM_S_VAL_PE_TTM</stp>
        <stp>2</stp>
        <stp>000881.SZ</stp>
        <stp>2020/10/14</stp>
        <tr r="G32" s="8"/>
      </tp>
      <tp>
        <v>29.91112644</v>
        <stp/>
        <stp>EM_S_VAL_PE_TTM</stp>
        <stp>2</stp>
        <stp>000881.SZ</stp>
        <stp>2020/12/14</stp>
        <tr r="G75" s="8"/>
      </tp>
      <tp>
        <v>37.195473360000001</v>
        <stp/>
        <stp>EM_S_VAL_PE_TTM</stp>
        <stp>2</stp>
        <stp>000881.SZ</stp>
        <stp>2020/10/15</stp>
        <tr r="G33" s="8"/>
      </tp>
      <tp>
        <v>29.405870929999999</v>
        <stp/>
        <stp>EM_S_VAL_PE_TTM</stp>
        <stp>2</stp>
        <stp>000881.SZ</stp>
        <stp>2020/12/15</stp>
        <tr r="G76" s="8"/>
      </tp>
      <tp>
        <v>36.415148739999999</v>
        <stp/>
        <stp>EM_S_VAL_PE_TTM</stp>
        <stp>2</stp>
        <stp>000881.SZ</stp>
        <stp>2020/10/16</stp>
        <tr r="G34" s="8"/>
      </tp>
      <tp>
        <v>30.854270069999998</v>
        <stp/>
        <stp>EM_S_VAL_PE_TTM</stp>
        <stp>2</stp>
        <stp>000881.SZ</stp>
        <stp>2020/11/16</stp>
        <tr r="G55" s="8"/>
      </tp>
      <tp>
        <v>28.833248009999998</v>
        <stp/>
        <stp>EM_S_VAL_PE_TTM</stp>
        <stp>2</stp>
        <stp>000881.SZ</stp>
        <stp>2020/12/16</stp>
        <tr r="G77" s="8"/>
      </tp>
      <tp>
        <v>30.719535270000002</v>
        <stp/>
        <stp>EM_S_VAL_PE_TTM</stp>
        <stp>2</stp>
        <stp>000881.SZ</stp>
        <stp>2020/11/17</stp>
        <tr r="G56" s="8"/>
      </tp>
      <tp>
        <v>29.30481983</v>
        <stp/>
        <stp>EM_S_VAL_PE_TTM</stp>
        <stp>2</stp>
        <stp>000881.SZ</stp>
        <stp>2020/12/17</stp>
        <tr r="G78" s="8"/>
      </tp>
      <tp>
        <v>30.45006566</v>
        <stp/>
        <stp>EM_S_VAL_PE_TTM</stp>
        <stp>2</stp>
        <stp>000881.SZ</stp>
        <stp>2020/11/18</stp>
        <tr r="G57" s="8"/>
      </tp>
      <tp>
        <v>30.012177550000001</v>
        <stp/>
        <stp>EM_S_VAL_PE_TTM</stp>
        <stp>2</stp>
        <stp>000881.SZ</stp>
        <stp>2020/12/18</stp>
        <tr r="G79" s="8"/>
      </tp>
      <tp>
        <v>35.894932330000003</v>
        <stp/>
        <stp>EM_S_VAL_PE_TTM</stp>
        <stp>2</stp>
        <stp>000881.SZ</stp>
        <stp>2020/10/19</stp>
        <tr r="G35" s="8"/>
      </tp>
      <tp>
        <v>30.517433059999998</v>
        <stp/>
        <stp>EM_S_VAL_PE_TTM</stp>
        <stp>2</stp>
        <stp>000881.SZ</stp>
        <stp>2020/11/19</stp>
        <tr r="G58" s="8"/>
      </tp>
      <tp>
        <v>29.675340540000001</v>
        <stp/>
        <stp>EM_S_VAL_PE_TTM</stp>
        <stp>2</stp>
        <stp>000881.SZ</stp>
        <stp>2020/10/30</stp>
        <tr r="G44" s="8"/>
      </tp>
      <tp>
        <v>30.281647150000001</v>
        <stp/>
        <stp>EM_S_VAL_PE_TTM</stp>
        <stp>2</stp>
        <stp>000881.SZ</stp>
        <stp>2020/11/30</stp>
        <tr r="G65" s="8"/>
      </tp>
      <tp>
        <v>35.199467490000004</v>
        <stp/>
        <stp>EM_S_VAL_PE_TTM</stp>
        <stp>2</stp>
        <stp>000881.SZ</stp>
        <stp>2020/12/30</stp>
        <tr r="G87" s="8"/>
      </tp>
      <tp>
        <v>37.052071040000001</v>
        <stp/>
        <stp>EM_S_VAL_PE_TTM</stp>
        <stp>2</stp>
        <stp>000881.SZ</stp>
        <stp>2020/12/31</stp>
        <tr r="G88" s="8"/>
      </tp>
      <tp>
        <v>36.340832110000001</v>
        <stp/>
        <stp>EM_S_VAL_PE_TTM</stp>
        <stp>2</stp>
        <stp>000881.SZ</stp>
        <stp>2020/10/20</stp>
        <tr r="G36" s="8"/>
      </tp>
      <tp>
        <v>30.652167859999999</v>
        <stp/>
        <stp>EM_S_VAL_PE_TTM</stp>
        <stp>2</stp>
        <stp>000881.SZ</stp>
        <stp>2020/11/20</stp>
        <tr r="G59" s="8"/>
      </tp>
      <tp>
        <v>35.151766029999997</v>
        <stp/>
        <stp>EM_S_VAL_PE_TTM</stp>
        <stp>2</stp>
        <stp>000881.SZ</stp>
        <stp>2020/10/21</stp>
        <tr r="G37" s="8"/>
      </tp>
      <tp>
        <v>30.11322865</v>
        <stp/>
        <stp>EM_S_VAL_PE_TTM</stp>
        <stp>2</stp>
        <stp>000881.SZ</stp>
        <stp>2020/12/21</stp>
        <tr r="G80" s="8"/>
      </tp>
      <tp>
        <v>35.263240979999999</v>
        <stp/>
        <stp>EM_S_VAL_PE_TTM</stp>
        <stp>2</stp>
        <stp>000881.SZ</stp>
        <stp>2020/10/22</stp>
        <tr r="G38" s="8"/>
      </tp>
      <tp>
        <v>29.607973130000001</v>
        <stp/>
        <stp>EM_S_VAL_PE_TTM</stp>
        <stp>2</stp>
        <stp>000881.SZ</stp>
        <stp>2020/12/22</stp>
        <tr r="G81" s="8"/>
      </tp>
      <tp>
        <v>35.226082660000003</v>
        <stp/>
        <stp>EM_S_VAL_PE_TTM</stp>
        <stp>2</stp>
        <stp>000881.SZ</stp>
        <stp>2020/10/23</stp>
        <tr r="G39" s="8"/>
      </tp>
      <tp>
        <v>30.854270069999998</v>
        <stp/>
        <stp>EM_S_VAL_PE_TTM</stp>
        <stp>2</stp>
        <stp>000881.SZ</stp>
        <stp>2020/11/23</stp>
        <tr r="G60" s="8"/>
      </tp>
      <tp>
        <v>29.810075340000001</v>
        <stp/>
        <stp>EM_S_VAL_PE_TTM</stp>
        <stp>2</stp>
        <stp>000881.SZ</stp>
        <stp>2020/12/23</stp>
        <tr r="G82" s="8"/>
      </tp>
      <tp>
        <v>30.551116759999999</v>
        <stp/>
        <stp>EM_S_VAL_PE_TTM</stp>
        <stp>2</stp>
        <stp>000881.SZ</stp>
        <stp>2020/11/24</stp>
        <tr r="G61" s="8"/>
      </tp>
      <tp>
        <v>28.664829510000001</v>
        <stp/>
        <stp>EM_S_VAL_PE_TTM</stp>
        <stp>2</stp>
        <stp>000881.SZ</stp>
        <stp>2020/12/24</stp>
        <tr r="G83" s="8"/>
      </tp>
      <tp>
        <v>30.214279749999999</v>
        <stp/>
        <stp>EM_S_VAL_PE_TTM</stp>
        <stp>2</stp>
        <stp>000881.SZ</stp>
        <stp>2020/11/25</stp>
        <tr r="G62" s="8"/>
      </tp>
      <tp>
        <v>29.843759039999998</v>
        <stp/>
        <stp>EM_S_VAL_PE_TTM</stp>
        <stp>2</stp>
        <stp>000881.SZ</stp>
        <stp>2020/12/25</stp>
        <tr r="G84" s="8"/>
      </tp>
      <tp>
        <v>34.743024570000003</v>
        <stp/>
        <stp>EM_S_VAL_PE_TTM</stp>
        <stp>2</stp>
        <stp>000881.SZ</stp>
        <stp>2020/10/26</stp>
        <tr r="G40" s="8"/>
      </tp>
      <tp>
        <v>29.843759039999998</v>
        <stp/>
        <stp>EM_S_VAL_PE_TTM</stp>
        <stp>2</stp>
        <stp>000881.SZ</stp>
        <stp>2020/11/26</stp>
        <tr r="G63" s="8"/>
      </tp>
      <tp>
        <v>34.817341200000001</v>
        <stp/>
        <stp>EM_S_VAL_PE_TTM</stp>
        <stp>2</stp>
        <stp>000881.SZ</stp>
        <stp>2020/10/27</stp>
        <tr r="G41" s="8"/>
      </tp>
      <tp>
        <v>30.955321170000001</v>
        <stp/>
        <stp>EM_S_VAL_PE_TTM</stp>
        <stp>2</stp>
        <stp>000881.SZ</stp>
        <stp>2020/11/27</stp>
        <tr r="G64" s="8"/>
      </tp>
      <tp>
        <v>35.337557609999998</v>
        <stp/>
        <stp>EM_S_VAL_PE_TTM</stp>
        <stp>2</stp>
        <stp>000881.SZ</stp>
        <stp>2020/10/28</stp>
        <tr r="G42" s="8"/>
      </tp>
      <tp>
        <v>32.841608430000001</v>
        <stp/>
        <stp>EM_S_VAL_PE_TTM</stp>
        <stp>2</stp>
        <stp>000881.SZ</stp>
        <stp>2020/12/28</stp>
        <tr r="G85" s="8"/>
      </tp>
      <tp>
        <v>34.631549620000001</v>
        <stp/>
        <stp>EM_S_VAL_PE_TTM</stp>
        <stp>2</stp>
        <stp>000881.SZ</stp>
        <stp>2020/10/29</stp>
        <tr r="G43" s="8"/>
      </tp>
      <tp>
        <v>36.142611119999998</v>
        <stp/>
        <stp>EM_S_VAL_PE_TTM</stp>
        <stp>2</stp>
        <stp>000881.SZ</stp>
        <stp>2020/12/29</stp>
        <tr r="G86" s="8"/>
      </tp>
      <tp>
        <v>87.357345305999999</v>
        <stp/>
        <stp>EM_S_VAL_MV</stp>
        <stp>2</stp>
        <stp>000881.SZ</stp>
        <stp>N</stp>
        <stp>100000000</stp>
        <tr r="G3" s="8"/>
      </tp>
      <tp>
        <v>43.569548731099999</v>
        <stp/>
        <stp>EM_S_VAL_MV</stp>
        <stp>2</stp>
        <stp>000777.SZ</stp>
        <stp>N</stp>
        <stp>100000000</stp>
        <tr r="F3" s="8"/>
      </tp>
      <tp>
        <v>956.58985002279996</v>
        <stp/>
        <stp>EM_S_VAL_MV</stp>
        <stp>2</stp>
        <stp>601985.SH</stp>
        <stp>N</stp>
        <stp>100000000</stp>
        <tr r="H3" s="8"/>
      </tp>
      <tp>
        <v>35.435253400000001</v>
        <stp/>
        <stp>EM_S_VAL_PE_TTM</stp>
        <stp>2</stp>
        <stp>000881.SZ</stp>
        <stp>2021/1/6</stp>
        <tr r="G91" s="8"/>
      </tp>
      <tp>
        <v>33.784752050000002</v>
        <stp/>
        <stp>EM_S_VAL_PE_TTM</stp>
        <stp>2</stp>
        <stp>000881.SZ</stp>
        <stp>2021/1/7</stp>
        <tr r="G92" s="8"/>
      </tp>
      <tp>
        <v>37.55732656</v>
        <stp/>
        <stp>EM_S_VAL_PE_TTM</stp>
        <stp>2</stp>
        <stp>000881.SZ</stp>
        <stp>2021/1/4</stp>
        <tr r="G89" s="8"/>
      </tp>
      <tp>
        <v>36.68155033</v>
        <stp/>
        <stp>EM_S_VAL_PE_TTM</stp>
        <stp>2</stp>
        <stp>000881.SZ</stp>
        <stp>2021/1/5</stp>
        <tr r="G90" s="8"/>
      </tp>
      <tp>
        <v>33.751068349999997</v>
        <stp/>
        <stp>EM_S_VAL_PE_TTM</stp>
        <stp>2</stp>
        <stp>000881.SZ</stp>
        <stp>2021/1/8</stp>
        <tr r="G93" s="8"/>
      </tp>
      <tp>
        <v>14.98392188</v>
        <stp/>
        <stp>EM_S_VAL_PE_TTM</stp>
        <stp>2</stp>
        <stp>601985.SH</stp>
        <stp>2021/1/6</stp>
        <tr r="H91" s="8"/>
      </tp>
      <tp>
        <v>15.01382991</v>
        <stp/>
        <stp>EM_S_VAL_PE_TTM</stp>
        <stp>2</stp>
        <stp>601985.SH</stp>
        <stp>2021/1/7</stp>
        <tr r="H92" s="8"/>
      </tp>
      <tp>
        <v>14.80447371</v>
        <stp/>
        <stp>EM_S_VAL_PE_TTM</stp>
        <stp>2</stp>
        <stp>601985.SH</stp>
        <stp>2021/1/4</stp>
        <tr r="H89" s="8"/>
      </tp>
      <tp>
        <v>14.535301459999999</v>
        <stp/>
        <stp>EM_S_VAL_PE_TTM</stp>
        <stp>2</stp>
        <stp>601985.SH</stp>
        <stp>2021/1/5</stp>
        <tr r="H90" s="8"/>
      </tp>
      <tp>
        <v>15.01382991</v>
        <stp/>
        <stp>EM_S_VAL_PE_TTM</stp>
        <stp>2</stp>
        <stp>601985.SH</stp>
        <stp>2021/1/8</stp>
        <tr r="H93" s="8"/>
      </tp>
      <tp>
        <v>14.116589080000001</v>
        <stp/>
        <stp>EM_S_VAL_PE_TTM</stp>
        <stp>2</stp>
        <stp>601985.SH</stp>
        <stp>2021/2/4</stp>
        <tr r="H112" s="8"/>
      </tp>
      <tp>
        <v>14.05677302</v>
        <stp/>
        <stp>EM_S_VAL_PE_TTM</stp>
        <stp>2</stp>
        <stp>601985.SH</stp>
        <stp>2021/2/5</stp>
        <tr r="H113" s="8"/>
      </tp>
      <tp>
        <v>15.223186099999999</v>
        <stp/>
        <stp>EM_S_VAL_PE_TTM</stp>
        <stp>2</stp>
        <stp>601985.SH</stp>
        <stp>2021/2/2</stp>
        <tr r="H110" s="8"/>
      </tp>
      <tp>
        <v>14.80447371</v>
        <stp/>
        <stp>EM_S_VAL_PE_TTM</stp>
        <stp>2</stp>
        <stp>601985.SH</stp>
        <stp>2021/2/3</stp>
        <tr r="H111" s="8"/>
      </tp>
      <tp>
        <v>15.52226638</v>
        <stp/>
        <stp>EM_S_VAL_PE_TTM</stp>
        <stp>2</stp>
        <stp>601985.SH</stp>
        <stp>2021/2/1</stp>
        <tr r="H109" s="8"/>
      </tp>
      <tp>
        <v>14.23622119</v>
        <stp/>
        <stp>EM_S_VAL_PE_TTM</stp>
        <stp>2</stp>
        <stp>601985.SH</stp>
        <stp>2021/2/8</stp>
        <tr r="H114" s="8"/>
      </tp>
      <tp>
        <v>14.44557738</v>
        <stp/>
        <stp>EM_S_VAL_PE_TTM</stp>
        <stp>2</stp>
        <stp>601985.SH</stp>
        <stp>2021/2/9</stp>
        <tr r="H115" s="8"/>
      </tp>
      <tp>
        <v>34.424742369999997</v>
        <stp/>
        <stp>EM_S_VAL_PE_TTM</stp>
        <stp>2</stp>
        <stp>000881.SZ</stp>
        <stp>2021/3/2</stp>
        <tr r="G125" s="8"/>
      </tp>
      <tp>
        <v>34.929997880000002</v>
        <stp/>
        <stp>EM_S_VAL_PE_TTM</stp>
        <stp>2</stp>
        <stp>000881.SZ</stp>
        <stp>2021/3/3</stp>
        <tr r="G126" s="8"/>
      </tp>
      <tp>
        <v>33.885803150000001</v>
        <stp/>
        <stp>EM_S_VAL_PE_TTM</stp>
        <stp>2</stp>
        <stp>000881.SZ</stp>
        <stp>2021/3/1</stp>
        <tr r="G124" s="8"/>
      </tp>
      <tp>
        <v>34.155272760000003</v>
        <stp/>
        <stp>EM_S_VAL_PE_TTM</stp>
        <stp>2</stp>
        <stp>000881.SZ</stp>
        <stp>2021/3/4</stp>
        <tr r="G127" s="8"/>
      </tp>
      <tp>
        <v>35.502620800000003</v>
        <stp/>
        <stp>EM_S_VAL_PE_TTM</stp>
        <stp>2</stp>
        <stp>000881.SZ</stp>
        <stp>2021/3/5</stp>
        <tr r="G128" s="8"/>
      </tp>
      <tp>
        <v>36.20997852</v>
        <stp/>
        <stp>EM_S_VAL_PE_TTM</stp>
        <stp>2</stp>
        <stp>000881.SZ</stp>
        <stp>2021/3/8</stp>
        <tr r="G129" s="8"/>
      </tp>
      <tp>
        <v>36.311029619999999</v>
        <stp/>
        <stp>EM_S_VAL_PE_TTM</stp>
        <stp>2</stp>
        <stp>000881.SZ</stp>
        <stp>2021/3/9</stp>
        <tr r="G130" s="8"/>
      </tp>
      <tp>
        <v>16.120426930000001</v>
        <stp/>
        <stp>EM_S_VAL_PE_TTM</stp>
        <stp>2</stp>
        <stp>601985.SH</stp>
        <stp>2021/3/30</stp>
        <tr r="H145" s="8"/>
      </tp>
      <tp>
        <v>13.56344936</v>
        <stp/>
        <stp>EM_S_VAL_PE_TTM</stp>
        <stp>2</stp>
        <stp>601985.SH</stp>
        <stp>2021/4/30</stp>
        <tr r="H167" s="8"/>
      </tp>
      <tp>
        <v>13.14771247</v>
        <stp/>
        <stp>EM_S_VAL_PE_TTM</stp>
        <stp>2</stp>
        <stp>601985.SH</stp>
        <stp>2021/6/30</stp>
        <tr r="H206" s="8"/>
      </tp>
      <tp>
        <v>12.47213831</v>
        <stp/>
        <stp>EM_S_VAL_PE_TTM</stp>
        <stp>2</stp>
        <stp>601985.SH</stp>
        <stp>2021/7/30</stp>
        <tr r="H228" s="8"/>
      </tp>
      <tp>
        <v>12.32066916</v>
        <stp/>
        <stp>EM_S_VAL_PE_TTM</stp>
        <stp>2</stp>
        <stp>601985.SH</stp>
        <stp>2021/8/30</stp>
        <tr r="H249" s="8"/>
      </tp>
      <tp>
        <v>16.449417319999998</v>
        <stp/>
        <stp>EM_S_VAL_PE_TTM</stp>
        <stp>2</stp>
        <stp>601985.SH</stp>
        <stp>2021/3/31</stp>
        <tr r="H146" s="8"/>
      </tp>
      <tp>
        <v>13.53746574</v>
        <stp/>
        <stp>EM_S_VAL_PE_TTM</stp>
        <stp>2</stp>
        <stp>601985.SH</stp>
        <stp>2021/5/31</stp>
        <tr r="H185" s="8"/>
      </tp>
      <tp>
        <v>12.90961128</v>
        <stp/>
        <stp>EM_S_VAL_PE_TTM</stp>
        <stp>2</stp>
        <stp>601985.SH</stp>
        <stp>2021/8/31</stp>
        <tr r="H250" s="8"/>
      </tp>
      <tp>
        <v>14.289512869999999</v>
        <stp/>
        <stp>EM_S_VAL_PE_TTM</stp>
        <stp>2</stp>
        <stp>601985.SH</stp>
        <stp>2020/9/21</stp>
        <tr r="H21" s="8"/>
      </tp>
      <tp>
        <v>14.071114209999999</v>
        <stp/>
        <stp>EM_S_VAL_PE_TTM</stp>
        <stp>2</stp>
        <stp>601985.SH</stp>
        <stp>2020/9/22</stp>
        <tr r="H22" s="8"/>
      </tp>
      <tp>
        <v>13.915115159999999</v>
        <stp/>
        <stp>EM_S_VAL_PE_TTM</stp>
        <stp>2</stp>
        <stp>601985.SH</stp>
        <stp>2020/9/23</stp>
        <tr r="H23" s="8"/>
      </tp>
      <tp>
        <v>13.69671649</v>
        <stp/>
        <stp>EM_S_VAL_PE_TTM</stp>
        <stp>2</stp>
        <stp>601985.SH</stp>
        <stp>2020/9/24</stp>
        <tr r="H24" s="8"/>
      </tp>
      <tp>
        <v>13.66551668</v>
        <stp/>
        <stp>EM_S_VAL_PE_TTM</stp>
        <stp>2</stp>
        <stp>601985.SH</stp>
        <stp>2020/9/25</stp>
        <tr r="H25" s="8"/>
      </tp>
      <tp>
        <v>13.759116110000001</v>
        <stp/>
        <stp>EM_S_VAL_PE_TTM</stp>
        <stp>2</stp>
        <stp>601985.SH</stp>
        <stp>2020/9/28</stp>
        <tr r="H26" s="8"/>
      </tp>
      <tp>
        <v>13.790315919999999</v>
        <stp/>
        <stp>EM_S_VAL_PE_TTM</stp>
        <stp>2</stp>
        <stp>601985.SH</stp>
        <stp>2020/9/29</stp>
        <tr r="H27" s="8"/>
      </tp>
      <tp>
        <v>15.253094129999999</v>
        <stp/>
        <stp>EM_S_VAL_PE_TTM</stp>
        <stp>2</stp>
        <stp>601985.SH</stp>
        <stp>2021/1/20</stp>
        <tr r="H101" s="8"/>
      </tp>
      <tp>
        <v>15.881164719999999</v>
        <stp/>
        <stp>EM_S_VAL_PE_TTM</stp>
        <stp>2</stp>
        <stp>601985.SH</stp>
        <stp>2021/4/20</stp>
        <tr r="H159" s="8"/>
      </tp>
      <tp>
        <v>13.927220030000001</v>
        <stp/>
        <stp>EM_S_VAL_PE_TTM</stp>
        <stp>2</stp>
        <stp>601985.SH</stp>
        <stp>2021/5/20</stp>
        <tr r="H178" s="8"/>
      </tp>
      <tp>
        <v>12.550089180000001</v>
        <stp/>
        <stp>EM_S_VAL_PE_TTM</stp>
        <stp>2</stp>
        <stp>601985.SH</stp>
        <stp>2021/7/20</stp>
        <tr r="H220" s="8"/>
      </tp>
      <tp>
        <v>13.38156506</v>
        <stp/>
        <stp>EM_S_VAL_PE_TTM</stp>
        <stp>2</stp>
        <stp>601985.SH</stp>
        <stp>2021/8/20</stp>
        <tr r="H243" s="8"/>
      </tp>
      <tp>
        <v>13.69671836</v>
        <stp/>
        <stp>EM_S_VAL_PE_TTM</stp>
        <stp>2</stp>
        <stp>601985.SH</stp>
        <stp>2020/9/30</stp>
        <tr r="H28" s="8"/>
      </tp>
      <tp>
        <v>15.342818210000001</v>
        <stp/>
        <stp>EM_S_VAL_PE_TTM</stp>
        <stp>2</stp>
        <stp>601985.SH</stp>
        <stp>2021/1/21</stp>
        <tr r="H102" s="8"/>
      </tp>
      <tp>
        <v>15.671808499999999</v>
        <stp/>
        <stp>EM_S_VAL_PE_TTM</stp>
        <stp>2</stp>
        <stp>601985.SH</stp>
        <stp>2021/4/21</stp>
        <tr r="H160" s="8"/>
      </tp>
      <tp>
        <v>13.64140022</v>
        <stp/>
        <stp>EM_S_VAL_PE_TTM</stp>
        <stp>2</stp>
        <stp>601985.SH</stp>
        <stp>2021/5/21</stp>
        <tr r="H179" s="8"/>
      </tp>
      <tp>
        <v>12.783940769999999</v>
        <stp/>
        <stp>EM_S_VAL_PE_TTM</stp>
        <stp>2</stp>
        <stp>601985.SH</stp>
        <stp>2021/6/21</stp>
        <tr r="H199" s="8"/>
      </tp>
      <tp>
        <v>12.49812193</v>
        <stp/>
        <stp>EM_S_VAL_PE_TTM</stp>
        <stp>2</stp>
        <stp>601985.SH</stp>
        <stp>2021/7/21</stp>
        <tr r="H221" s="8"/>
      </tp>
      <tp>
        <v>14.539111350000001</v>
        <stp/>
        <stp>EM_S_VAL_PE_TTM</stp>
        <stp>2</stp>
        <stp>601985.SH</stp>
        <stp>2020/8/31</stp>
        <tr r="H6" s="8"/>
      </tp>
      <tp>
        <v>14.894197800000001</v>
        <stp/>
        <stp>EM_S_VAL_PE_TTM</stp>
        <stp>2</stp>
        <stp>601985.SH</stp>
        <stp>2021/1/22</stp>
        <tr r="H103" s="8"/>
      </tp>
      <tp>
        <v>15.52226638</v>
        <stp/>
        <stp>EM_S_VAL_PE_TTM</stp>
        <stp>2</stp>
        <stp>601985.SH</stp>
        <stp>2021/2/22</stp>
        <tr r="H119" s="8"/>
      </tp>
      <tp>
        <v>17.077483820000001</v>
        <stp/>
        <stp>EM_S_VAL_PE_TTM</stp>
        <stp>2</stp>
        <stp>601985.SH</stp>
        <stp>2021/3/22</stp>
        <tr r="H139" s="8"/>
      </tp>
      <tp>
        <v>15.671808499999999</v>
        <stp/>
        <stp>EM_S_VAL_PE_TTM</stp>
        <stp>2</stp>
        <stp>601985.SH</stp>
        <stp>2021/4/22</stp>
        <tr r="H161" s="8"/>
      </tp>
      <tp>
        <v>12.861891630000001</v>
        <stp/>
        <stp>EM_S_VAL_PE_TTM</stp>
        <stp>2</stp>
        <stp>601985.SH</stp>
        <stp>2021/6/22</stp>
        <tr r="H200" s="8"/>
      </tp>
      <tp>
        <v>12.62804004</v>
        <stp/>
        <stp>EM_S_VAL_PE_TTM</stp>
        <stp>2</stp>
        <stp>601985.SH</stp>
        <stp>2021/7/22</stp>
        <tr r="H222" s="8"/>
      </tp>
      <tp>
        <v>15.312910179999999</v>
        <stp/>
        <stp>EM_S_VAL_PE_TTM</stp>
        <stp>2</stp>
        <stp>601985.SH</stp>
        <stp>2021/2/23</stp>
        <tr r="H120" s="8"/>
      </tp>
      <tp>
        <v>16.509231289999999</v>
        <stp/>
        <stp>EM_S_VAL_PE_TTM</stp>
        <stp>2</stp>
        <stp>601985.SH</stp>
        <stp>2021/3/23</stp>
        <tr r="H140" s="8"/>
      </tp>
      <tp>
        <v>15.253096060000001</v>
        <stp/>
        <stp>EM_S_VAL_PE_TTM</stp>
        <stp>2</stp>
        <stp>601985.SH</stp>
        <stp>2021/4/23</stp>
        <tr r="H162" s="8"/>
      </tp>
      <tp>
        <v>13.303613159999999</v>
        <stp/>
        <stp>EM_S_VAL_PE_TTM</stp>
        <stp>2</stp>
        <stp>601985.SH</stp>
        <stp>2021/6/23</stp>
        <tr r="H201" s="8"/>
      </tp>
      <tp>
        <v>12.550089180000001</v>
        <stp/>
        <stp>EM_S_VAL_PE_TTM</stp>
        <stp>2</stp>
        <stp>601985.SH</stp>
        <stp>2021/7/23</stp>
        <tr r="H223" s="8"/>
      </tp>
      <tp>
        <v>13.3036142</v>
        <stp/>
        <stp>EM_S_VAL_PE_TTM</stp>
        <stp>2</stp>
        <stp>601985.SH</stp>
        <stp>2021/8/23</stp>
        <tr r="H244" s="8"/>
      </tp>
      <tp>
        <v>15.49235835</v>
        <stp/>
        <stp>EM_S_VAL_PE_TTM</stp>
        <stp>2</stp>
        <stp>601985.SH</stp>
        <stp>2021/2/24</stp>
        <tr r="H121" s="8"/>
      </tp>
      <tp>
        <v>16.898035650000001</v>
        <stp/>
        <stp>EM_S_VAL_PE_TTM</stp>
        <stp>2</stp>
        <stp>601985.SH</stp>
        <stp>2021/3/24</stp>
        <tr r="H141" s="8"/>
      </tp>
      <tp>
        <v>13.4854985</v>
        <stp/>
        <stp>EM_S_VAL_PE_TTM</stp>
        <stp>2</stp>
        <stp>601985.SH</stp>
        <stp>2021/5/24</stp>
        <tr r="H180" s="8"/>
      </tp>
      <tp>
        <v>13.355580399999999</v>
        <stp/>
        <stp>EM_S_VAL_PE_TTM</stp>
        <stp>2</stp>
        <stp>601985.SH</stp>
        <stp>2021/6/24</stp>
        <tr r="H202" s="8"/>
      </tp>
      <tp>
        <v>13.64140128</v>
        <stp/>
        <stp>EM_S_VAL_PE_TTM</stp>
        <stp>2</stp>
        <stp>601985.SH</stp>
        <stp>2021/8/24</stp>
        <tr r="H245" s="8"/>
      </tp>
      <tp>
        <v>15.10355399</v>
        <stp/>
        <stp>EM_S_VAL_PE_TTM</stp>
        <stp>2</stp>
        <stp>601985.SH</stp>
        <stp>2021/1/25</stp>
        <tr r="H104" s="8"/>
      </tp>
      <tp>
        <v>15.7615306</v>
        <stp/>
        <stp>EM_S_VAL_PE_TTM</stp>
        <stp>2</stp>
        <stp>601985.SH</stp>
        <stp>2021/2/25</stp>
        <tr r="H122" s="8"/>
      </tp>
      <tp>
        <v>16.060610879999999</v>
        <stp/>
        <stp>EM_S_VAL_PE_TTM</stp>
        <stp>2</stp>
        <stp>601985.SH</stp>
        <stp>2021/3/25</stp>
        <tr r="H142" s="8"/>
      </tp>
      <tp>
        <v>13.69336745</v>
        <stp/>
        <stp>EM_S_VAL_PE_TTM</stp>
        <stp>2</stp>
        <stp>601985.SH</stp>
        <stp>2021/5/25</stp>
        <tr r="H181" s="8"/>
      </tp>
      <tp>
        <v>13.27762954</v>
        <stp/>
        <stp>EM_S_VAL_PE_TTM</stp>
        <stp>2</stp>
        <stp>601985.SH</stp>
        <stp>2021/6/25</stp>
        <tr r="H203" s="8"/>
      </tp>
      <tp>
        <v>13.79730301</v>
        <stp/>
        <stp>EM_S_VAL_PE_TTM</stp>
        <stp>2</stp>
        <stp>601985.SH</stp>
        <stp>2021/8/25</stp>
        <tr r="H246" s="8"/>
      </tp>
      <tp>
        <v>15.07364596</v>
        <stp/>
        <stp>EM_S_VAL_PE_TTM</stp>
        <stp>2</stp>
        <stp>601985.SH</stp>
        <stp>2021/1/26</stp>
        <tr r="H105" s="8"/>
      </tp>
      <tp>
        <v>15.46245032</v>
        <stp/>
        <stp>EM_S_VAL_PE_TTM</stp>
        <stp>2</stp>
        <stp>601985.SH</stp>
        <stp>2021/2/26</stp>
        <tr r="H123" s="8"/>
      </tp>
      <tp>
        <v>16.389599180000001</v>
        <stp/>
        <stp>EM_S_VAL_PE_TTM</stp>
        <stp>2</stp>
        <stp>601985.SH</stp>
        <stp>2021/3/26</stp>
        <tr r="H143" s="8"/>
      </tp>
      <tp>
        <v>15.28300409</v>
        <stp/>
        <stp>EM_S_VAL_PE_TTM</stp>
        <stp>2</stp>
        <stp>601985.SH</stp>
        <stp>2021/4/26</stp>
        <tr r="H163" s="8"/>
      </tp>
      <tp>
        <v>13.667383839999999</v>
        <stp/>
        <stp>EM_S_VAL_PE_TTM</stp>
        <stp>2</stp>
        <stp>601985.SH</stp>
        <stp>2021/5/26</stp>
        <tr r="H182" s="8"/>
      </tp>
      <tp>
        <v>12.5760728</v>
        <stp/>
        <stp>EM_S_VAL_PE_TTM</stp>
        <stp>2</stp>
        <stp>601985.SH</stp>
        <stp>2021/7/26</stp>
        <tr r="H224" s="8"/>
      </tp>
      <tp>
        <v>13.71935214</v>
        <stp/>
        <stp>EM_S_VAL_PE_TTM</stp>
        <stp>2</stp>
        <stp>601985.SH</stp>
        <stp>2021/8/26</stp>
        <tr r="H247" s="8"/>
      </tp>
      <tp>
        <v>15.043737930000001</v>
        <stp/>
        <stp>EM_S_VAL_PE_TTM</stp>
        <stp>2</stp>
        <stp>601985.SH</stp>
        <stp>2021/1/27</stp>
        <tr r="H106" s="8"/>
      </tp>
      <tp>
        <v>13.173695070000001</v>
        <stp/>
        <stp>EM_S_VAL_PE_TTM</stp>
        <stp>2</stp>
        <stp>601985.SH</stp>
        <stp>2021/4/27</stp>
        <tr r="H164" s="8"/>
      </tp>
      <tp>
        <v>13.6154166</v>
        <stp/>
        <stp>EM_S_VAL_PE_TTM</stp>
        <stp>2</stp>
        <stp>601985.SH</stp>
        <stp>2021/5/27</stp>
        <tr r="H183" s="8"/>
      </tp>
      <tp>
        <v>12.342220210000001</v>
        <stp/>
        <stp>EM_S_VAL_PE_TTM</stp>
        <stp>2</stp>
        <stp>601985.SH</stp>
        <stp>2021/7/27</stp>
        <tr r="H225" s="8"/>
      </tp>
      <tp>
        <v>12.46201527</v>
        <stp/>
        <stp>EM_S_VAL_PE_TTM</stp>
        <stp>2</stp>
        <stp>601985.SH</stp>
        <stp>2021/8/27</stp>
        <tr r="H248" s="8"/>
      </tp>
      <tp>
        <v>15.223186099999999</v>
        <stp/>
        <stp>EM_S_VAL_PE_TTM</stp>
        <stp>2</stp>
        <stp>601985.SH</stp>
        <stp>2021/1/28</stp>
        <tr r="H107" s="8"/>
      </tp>
      <tp>
        <v>13.6154166</v>
        <stp/>
        <stp>EM_S_VAL_PE_TTM</stp>
        <stp>2</stp>
        <stp>601985.SH</stp>
        <stp>2021/4/28</stp>
        <tr r="H165" s="8"/>
      </tp>
      <tp>
        <v>13.6154166</v>
        <stp/>
        <stp>EM_S_VAL_PE_TTM</stp>
        <stp>2</stp>
        <stp>601985.SH</stp>
        <stp>2021/5/28</stp>
        <tr r="H184" s="8"/>
      </tp>
      <tp>
        <v>13.27762954</v>
        <stp/>
        <stp>EM_S_VAL_PE_TTM</stp>
        <stp>2</stp>
        <stp>601985.SH</stp>
        <stp>2021/6/28</stp>
        <tr r="H204" s="8"/>
      </tp>
      <tp>
        <v>12.05640037</v>
        <stp/>
        <stp>EM_S_VAL_PE_TTM</stp>
        <stp>2</stp>
        <stp>601985.SH</stp>
        <stp>2021/7/28</stp>
        <tr r="H226" s="8"/>
      </tp>
      <tp>
        <v>15.40263427</v>
        <stp/>
        <stp>EM_S_VAL_PE_TTM</stp>
        <stp>2</stp>
        <stp>601985.SH</stp>
        <stp>2021/1/29</stp>
        <tr r="H108" s="8"/>
      </tp>
      <tp>
        <v>16.44941524</v>
        <stp/>
        <stp>EM_S_VAL_PE_TTM</stp>
        <stp>2</stp>
        <stp>601985.SH</stp>
        <stp>2021/3/29</stp>
        <tr r="H144" s="8"/>
      </tp>
      <tp>
        <v>13.58943298</v>
        <stp/>
        <stp>EM_S_VAL_PE_TTM</stp>
        <stp>2</stp>
        <stp>601985.SH</stp>
        <stp>2021/4/29</stp>
        <tr r="H166" s="8"/>
      </tp>
      <tp>
        <v>13.173695070000001</v>
        <stp/>
        <stp>EM_S_VAL_PE_TTM</stp>
        <stp>2</stp>
        <stp>601985.SH</stp>
        <stp>2021/6/29</stp>
        <tr r="H205" s="8"/>
      </tp>
      <tp>
        <v>12.186318480000001</v>
        <stp/>
        <stp>EM_S_VAL_PE_TTM</stp>
        <stp>2</stp>
        <stp>601985.SH</stp>
        <stp>2021/7/29</stp>
        <tr r="H227" s="8"/>
      </tp>
      <tp>
        <v>14.41566935</v>
        <stp/>
        <stp>EM_S_VAL_PE_TTM</stp>
        <stp>2</stp>
        <stp>601985.SH</stp>
        <stp>2021/2/10</stp>
        <tr r="H116" s="8"/>
      </tp>
      <tp>
        <v>15.79143863</v>
        <stp/>
        <stp>EM_S_VAL_PE_TTM</stp>
        <stp>2</stp>
        <stp>601985.SH</stp>
        <stp>2021/3/10</stp>
        <tr r="H131" s="8"/>
      </tp>
      <tp>
        <v>13.953203650000001</v>
        <stp/>
        <stp>EM_S_VAL_PE_TTM</stp>
        <stp>2</stp>
        <stp>601985.SH</stp>
        <stp>2021/5/10</stp>
        <tr r="H170" s="8"/>
      </tp>
      <tp>
        <v>13.199678690000001</v>
        <stp/>
        <stp>EM_S_VAL_PE_TTM</stp>
        <stp>2</stp>
        <stp>601985.SH</stp>
        <stp>2021/6/10</stp>
        <tr r="H193" s="8"/>
      </tp>
      <tp>
        <v>13.35558144</v>
        <stp/>
        <stp>EM_S_VAL_PE_TTM</stp>
        <stp>2</stp>
        <stp>601985.SH</stp>
        <stp>2021/8/10</stp>
        <tr r="H235" s="8"/>
      </tp>
      <tp>
        <v>14.505393440000001</v>
        <stp/>
        <stp>EM_S_VAL_PE_TTM</stp>
        <stp>2</stp>
        <stp>601985.SH</stp>
        <stp>2021/1/11</stp>
        <tr r="H94" s="8"/>
      </tp>
      <tp>
        <v>15.940978769999999</v>
        <stp/>
        <stp>EM_S_VAL_PE_TTM</stp>
        <stp>2</stp>
        <stp>601985.SH</stp>
        <stp>2021/3/11</stp>
        <tr r="H132" s="8"/>
      </tp>
      <tp>
        <v>13.875252789999999</v>
        <stp/>
        <stp>EM_S_VAL_PE_TTM</stp>
        <stp>2</stp>
        <stp>601985.SH</stp>
        <stp>2021/5/11</stp>
        <tr r="H171" s="8"/>
      </tp>
      <tp>
        <v>13.25164592</v>
        <stp/>
        <stp>EM_S_VAL_PE_TTM</stp>
        <stp>2</stp>
        <stp>601985.SH</stp>
        <stp>2021/6/11</stp>
        <tr r="H194" s="8"/>
      </tp>
      <tp>
        <v>13.27763058</v>
        <stp/>
        <stp>EM_S_VAL_PE_TTM</stp>
        <stp>2</stp>
        <stp>601985.SH</stp>
        <stp>2021/8/11</stp>
        <tr r="H236" s="8"/>
      </tp>
      <tp>
        <v>14.62502555</v>
        <stp/>
        <stp>EM_S_VAL_PE_TTM</stp>
        <stp>2</stp>
        <stp>601985.SH</stp>
        <stp>2021/1/12</stp>
        <tr r="H95" s="8"/>
      </tp>
      <tp>
        <v>16.748495510000001</v>
        <stp/>
        <stp>EM_S_VAL_PE_TTM</stp>
        <stp>2</stp>
        <stp>601985.SH</stp>
        <stp>2021/3/12</stp>
        <tr r="H133" s="8"/>
      </tp>
      <tp>
        <v>15.82134866</v>
        <stp/>
        <stp>EM_S_VAL_PE_TTM</stp>
        <stp>2</stp>
        <stp>601985.SH</stp>
        <stp>2021/4/12</stp>
        <tr r="H153" s="8"/>
      </tp>
      <tp>
        <v>13.849269169999999</v>
        <stp/>
        <stp>EM_S_VAL_PE_TTM</stp>
        <stp>2</stp>
        <stp>601985.SH</stp>
        <stp>2021/5/12</stp>
        <tr r="H172" s="8"/>
      </tp>
      <tp>
        <v>12.887876260000001</v>
        <stp/>
        <stp>EM_S_VAL_PE_TTM</stp>
        <stp>2</stp>
        <stp>601985.SH</stp>
        <stp>2021/7/12</stp>
        <tr r="H214" s="8"/>
      </tp>
      <tp>
        <v>13.27763058</v>
        <stp/>
        <stp>EM_S_VAL_PE_TTM</stp>
        <stp>2</stp>
        <stp>601985.SH</stp>
        <stp>2021/8/12</stp>
        <tr r="H237" s="8"/>
      </tp>
      <tp>
        <v>15.701714539999999</v>
        <stp/>
        <stp>EM_S_VAL_PE_TTM</stp>
        <stp>2</stp>
        <stp>601985.SH</stp>
        <stp>2021/1/13</stp>
        <tr r="H96" s="8"/>
      </tp>
      <tp>
        <v>15.701716530000001</v>
        <stp/>
        <stp>EM_S_VAL_PE_TTM</stp>
        <stp>2</stp>
        <stp>601985.SH</stp>
        <stp>2021/4/13</stp>
        <tr r="H154" s="8"/>
      </tp>
      <tp>
        <v>13.77131831</v>
        <stp/>
        <stp>EM_S_VAL_PE_TTM</stp>
        <stp>2</stp>
        <stp>601985.SH</stp>
        <stp>2021/5/13</stp>
        <tr r="H173" s="8"/>
      </tp>
      <tp>
        <v>12.9398435</v>
        <stp/>
        <stp>EM_S_VAL_PE_TTM</stp>
        <stp>2</stp>
        <stp>601985.SH</stp>
        <stp>2021/7/13</stp>
        <tr r="H215" s="8"/>
      </tp>
      <tp>
        <v>13.225663340000001</v>
        <stp/>
        <stp>EM_S_VAL_PE_TTM</stp>
        <stp>2</stp>
        <stp>601985.SH</stp>
        <stp>2021/8/13</stp>
        <tr r="H238" s="8"/>
      </tp>
      <tp>
        <v>16.18024299</v>
        <stp/>
        <stp>EM_S_VAL_PE_TTM</stp>
        <stp>2</stp>
        <stp>601985.SH</stp>
        <stp>2021/1/14</stp>
        <tr r="H97" s="8"/>
      </tp>
      <tp>
        <v>16.180245039999999</v>
        <stp/>
        <stp>EM_S_VAL_PE_TTM</stp>
        <stp>2</stp>
        <stp>601985.SH</stp>
        <stp>2021/4/14</stp>
        <tr r="H155" s="8"/>
      </tp>
      <tp>
        <v>13.901236409999999</v>
        <stp/>
        <stp>EM_S_VAL_PE_TTM</stp>
        <stp>2</stp>
        <stp>601985.SH</stp>
        <stp>2021/5/14</stp>
        <tr r="H174" s="8"/>
      </tp>
      <tp>
        <v>12.86189263</v>
        <stp/>
        <stp>EM_S_VAL_PE_TTM</stp>
        <stp>2</stp>
        <stp>601985.SH</stp>
        <stp>2021/7/14</stp>
        <tr r="H216" s="8"/>
      </tp>
      <tp>
        <v>15.552174409999999</v>
        <stp/>
        <stp>EM_S_VAL_PE_TTM</stp>
        <stp>2</stp>
        <stp>601985.SH</stp>
        <stp>2021/1/15</stp>
        <tr r="H98" s="8"/>
      </tp>
      <tp>
        <v>16.868127619999999</v>
        <stp/>
        <stp>EM_S_VAL_PE_TTM</stp>
        <stp>2</stp>
        <stp>601985.SH</stp>
        <stp>2021/3/15</stp>
        <tr r="H134" s="8"/>
      </tp>
      <tp>
        <v>15.73162456</v>
        <stp/>
        <stp>EM_S_VAL_PE_TTM</stp>
        <stp>2</stp>
        <stp>601985.SH</stp>
        <stp>2021/4/15</stp>
        <tr r="H156" s="8"/>
      </tp>
      <tp>
        <v>13.01779335</v>
        <stp/>
        <stp>EM_S_VAL_PE_TTM</stp>
        <stp>2</stp>
        <stp>601985.SH</stp>
        <stp>2021/6/15</stp>
        <tr r="H195" s="8"/>
      </tp>
      <tp>
        <v>12.75795815</v>
        <stp/>
        <stp>EM_S_VAL_PE_TTM</stp>
        <stp>2</stp>
        <stp>601985.SH</stp>
        <stp>2021/7/15</stp>
        <tr r="H217" s="8"/>
      </tp>
      <tp>
        <v>16.927943679999998</v>
        <stp/>
        <stp>EM_S_VAL_PE_TTM</stp>
        <stp>2</stp>
        <stp>601985.SH</stp>
        <stp>2021/3/16</stp>
        <tr r="H135" s="8"/>
      </tp>
      <tp>
        <v>15.94098078</v>
        <stp/>
        <stp>EM_S_VAL_PE_TTM</stp>
        <stp>2</stp>
        <stp>601985.SH</stp>
        <stp>2021/4/16</stp>
        <tr r="H157" s="8"/>
      </tp>
      <tp>
        <v>13.04377697</v>
        <stp/>
        <stp>EM_S_VAL_PE_TTM</stp>
        <stp>2</stp>
        <stp>601985.SH</stp>
        <stp>2021/6/16</stp>
        <tr r="H196" s="8"/>
      </tp>
      <tp>
        <v>12.342220210000001</v>
        <stp/>
        <stp>EM_S_VAL_PE_TTM</stp>
        <stp>2</stp>
        <stp>601985.SH</stp>
        <stp>2021/7/16</stp>
        <tr r="H218" s="8"/>
      </tp>
      <tp>
        <v>13.17369609</v>
        <stp/>
        <stp>EM_S_VAL_PE_TTM</stp>
        <stp>2</stp>
        <stp>601985.SH</stp>
        <stp>2021/8/16</stp>
        <tr r="H239" s="8"/>
      </tp>
      <tp>
        <v>16.329783129999999</v>
        <stp/>
        <stp>EM_S_VAL_PE_TTM</stp>
        <stp>2</stp>
        <stp>601985.SH</stp>
        <stp>2021/3/17</stp>
        <tr r="H136" s="8"/>
      </tp>
      <tp>
        <v>13.953203650000001</v>
        <stp/>
        <stp>EM_S_VAL_PE_TTM</stp>
        <stp>2</stp>
        <stp>601985.SH</stp>
        <stp>2021/5/17</stp>
        <tr r="H175" s="8"/>
      </tp>
      <tp>
        <v>12.93984249</v>
        <stp/>
        <stp>EM_S_VAL_PE_TTM</stp>
        <stp>2</stp>
        <stp>601985.SH</stp>
        <stp>2021/6/17</stp>
        <tr r="H197" s="8"/>
      </tp>
      <tp>
        <v>12.96582712</v>
        <stp/>
        <stp>EM_S_VAL_PE_TTM</stp>
        <stp>2</stp>
        <stp>601985.SH</stp>
        <stp>2021/8/17</stp>
        <tr r="H240" s="8"/>
      </tp>
      <tp>
        <v>15.611990459999999</v>
        <stp/>
        <stp>EM_S_VAL_PE_TTM</stp>
        <stp>2</stp>
        <stp>601985.SH</stp>
        <stp>2021/1/18</stp>
        <tr r="H99" s="8"/>
      </tp>
      <tp>
        <v>14.6848416</v>
        <stp/>
        <stp>EM_S_VAL_PE_TTM</stp>
        <stp>2</stp>
        <stp>601985.SH</stp>
        <stp>2021/2/18</stp>
        <tr r="H117" s="8"/>
      </tp>
      <tp>
        <v>16.389599180000001</v>
        <stp/>
        <stp>EM_S_VAL_PE_TTM</stp>
        <stp>2</stp>
        <stp>601985.SH</stp>
        <stp>2021/3/18</stp>
        <tr r="H137" s="8"/>
      </tp>
      <tp>
        <v>13.953203650000001</v>
        <stp/>
        <stp>EM_S_VAL_PE_TTM</stp>
        <stp>2</stp>
        <stp>601985.SH</stp>
        <stp>2021/5/18</stp>
        <tr r="H176" s="8"/>
      </tp>
      <tp>
        <v>12.91385887</v>
        <stp/>
        <stp>EM_S_VAL_PE_TTM</stp>
        <stp>2</stp>
        <stp>601985.SH</stp>
        <stp>2021/6/18</stp>
        <tr r="H198" s="8"/>
      </tp>
      <tp>
        <v>13.35558144</v>
        <stp/>
        <stp>EM_S_VAL_PE_TTM</stp>
        <stp>2</stp>
        <stp>601985.SH</stp>
        <stp>2021/8/18</stp>
        <tr r="H241" s="8"/>
      </tp>
      <tp>
        <v>15.253094129999999</v>
        <stp/>
        <stp>EM_S_VAL_PE_TTM</stp>
        <stp>2</stp>
        <stp>601985.SH</stp>
        <stp>2021/1/19</stp>
        <tr r="H100" s="8"/>
      </tp>
      <tp>
        <v>15.043737930000001</v>
        <stp/>
        <stp>EM_S_VAL_PE_TTM</stp>
        <stp>2</stp>
        <stp>601985.SH</stp>
        <stp>2021/2/19</stp>
        <tr r="H118" s="8"/>
      </tp>
      <tp>
        <v>16.419507209999999</v>
        <stp/>
        <stp>EM_S_VAL_PE_TTM</stp>
        <stp>2</stp>
        <stp>601985.SH</stp>
        <stp>2021/3/19</stp>
        <tr r="H138" s="8"/>
      </tp>
      <tp>
        <v>15.911072750000001</v>
        <stp/>
        <stp>EM_S_VAL_PE_TTM</stp>
        <stp>2</stp>
        <stp>601985.SH</stp>
        <stp>2021/4/19</stp>
        <tr r="H158" s="8"/>
      </tp>
      <tp>
        <v>14.00517089</v>
        <stp/>
        <stp>EM_S_VAL_PE_TTM</stp>
        <stp>2</stp>
        <stp>601985.SH</stp>
        <stp>2021/5/19</stp>
        <tr r="H177" s="8"/>
      </tp>
      <tp>
        <v>12.47213831</v>
        <stp/>
        <stp>EM_S_VAL_PE_TTM</stp>
        <stp>2</stp>
        <stp>601985.SH</stp>
        <stp>2021/7/19</stp>
        <tr r="H219" s="8"/>
      </tp>
      <tp>
        <v>13.25164696</v>
        <stp/>
        <stp>EM_S_VAL_PE_TTM</stp>
        <stp>2</stp>
        <stp>601985.SH</stp>
        <stp>2021/8/19</stp>
        <tr r="H242" s="8"/>
      </tp>
      <tp>
        <v>14.258313060000001</v>
        <stp/>
        <stp>EM_S_VAL_PE_TTM</stp>
        <stp>2</stp>
        <stp>601985.SH</stp>
        <stp>2020/9/10</stp>
        <tr r="H14" s="8"/>
      </tp>
      <tp>
        <v>14.16471363</v>
        <stp/>
        <stp>EM_S_VAL_PE_TTM</stp>
        <stp>2</stp>
        <stp>601985.SH</stp>
        <stp>2020/9/11</stp>
        <tr r="H15" s="8"/>
      </tp>
      <tp>
        <v>14.258313060000001</v>
        <stp/>
        <stp>EM_S_VAL_PE_TTM</stp>
        <stp>2</stp>
        <stp>601985.SH</stp>
        <stp>2020/9/14</stp>
        <tr r="H16" s="8"/>
      </tp>
      <tp>
        <v>14.19591344</v>
        <stp/>
        <stp>EM_S_VAL_PE_TTM</stp>
        <stp>2</stp>
        <stp>601985.SH</stp>
        <stp>2020/9/15</stp>
        <tr r="H17" s="8"/>
      </tp>
      <tp>
        <v>14.22711325</v>
        <stp/>
        <stp>EM_S_VAL_PE_TTM</stp>
        <stp>2</stp>
        <stp>601985.SH</stp>
        <stp>2020/9/16</stp>
        <tr r="H18" s="8"/>
      </tp>
      <tp>
        <v>14.133513819999999</v>
        <stp/>
        <stp>EM_S_VAL_PE_TTM</stp>
        <stp>2</stp>
        <stp>601985.SH</stp>
        <stp>2020/9/17</stp>
        <tr r="H19" s="8"/>
      </tp>
      <tp>
        <v>14.383112300000001</v>
        <stp/>
        <stp>EM_S_VAL_PE_TTM</stp>
        <stp>2</stp>
        <stp>601985.SH</stp>
        <stp>2020/9/18</stp>
        <tr r="H20" s="8"/>
      </tp>
      <tp>
        <v>15.641898490000001</v>
        <stp/>
        <stp>EM_S_VAL_PE_TTM</stp>
        <stp>2</stp>
        <stp>601985.SH</stp>
        <stp>2021/3/4</stp>
        <tr r="H127" s="8"/>
      </tp>
      <tp>
        <v>15.611990459999999</v>
        <stp/>
        <stp>EM_S_VAL_PE_TTM</stp>
        <stp>2</stp>
        <stp>601985.SH</stp>
        <stp>2021/3/5</stp>
        <tr r="H128" s="8"/>
      </tp>
      <tp>
        <v>15.46245032</v>
        <stp/>
        <stp>EM_S_VAL_PE_TTM</stp>
        <stp>2</stp>
        <stp>601985.SH</stp>
        <stp>2021/3/2</stp>
        <tr r="H125" s="8"/>
      </tp>
      <tp>
        <v>15.731622570000001</v>
        <stp/>
        <stp>EM_S_VAL_PE_TTM</stp>
        <stp>2</stp>
        <stp>601985.SH</stp>
        <stp>2021/3/3</stp>
        <tr r="H126" s="8"/>
      </tp>
      <tp>
        <v>15.283002160000001</v>
        <stp/>
        <stp>EM_S_VAL_PE_TTM</stp>
        <stp>2</stp>
        <stp>601985.SH</stp>
        <stp>2021/3/1</stp>
        <tr r="H124" s="8"/>
      </tp>
      <tp>
        <v>16.240059039999998</v>
        <stp/>
        <stp>EM_S_VAL_PE_TTM</stp>
        <stp>2</stp>
        <stp>601985.SH</stp>
        <stp>2021/3/8</stp>
        <tr r="H129" s="8"/>
      </tp>
      <tp>
        <v>15.91107074</v>
        <stp/>
        <stp>EM_S_VAL_PE_TTM</stp>
        <stp>2</stp>
        <stp>601985.SH</stp>
        <stp>2021/3/9</stp>
        <tr r="H130" s="8"/>
      </tp>
      <tp>
        <v>37.220489550000003</v>
        <stp/>
        <stp>EM_S_VAL_PE_TTM</stp>
        <stp>2</stp>
        <stp>000881.SZ</stp>
        <stp>2021/2/2</stp>
        <tr r="G110" s="8"/>
      </tp>
      <tp>
        <v>37.052071040000001</v>
        <stp/>
        <stp>EM_S_VAL_PE_TTM</stp>
        <stp>2</stp>
        <stp>000881.SZ</stp>
        <stp>2021/2/3</stp>
        <tr r="G111" s="8"/>
      </tp>
      <tp>
        <v>35.839457809999999</v>
        <stp/>
        <stp>EM_S_VAL_PE_TTM</stp>
        <stp>2</stp>
        <stp>000881.SZ</stp>
        <stp>2021/2/1</stp>
        <tr r="G109" s="8"/>
      </tp>
      <tp>
        <v>37.995214670000003</v>
        <stp/>
        <stp>EM_S_VAL_PE_TTM</stp>
        <stp>2</stp>
        <stp>000881.SZ</stp>
        <stp>2021/2/4</stp>
        <tr r="G112" s="8"/>
      </tp>
      <tp>
        <v>34.18895646</v>
        <stp/>
        <stp>EM_S_VAL_PE_TTM</stp>
        <stp>2</stp>
        <stp>000881.SZ</stp>
        <stp>2021/2/5</stp>
        <tr r="G113" s="8"/>
      </tp>
      <tp>
        <v>30.820586370000001</v>
        <stp/>
        <stp>EM_S_VAL_PE_TTM</stp>
        <stp>2</stp>
        <stp>000881.SZ</stp>
        <stp>2021/2/8</stp>
        <tr r="G114" s="8"/>
      </tp>
      <tp>
        <v>31.393209280000001</v>
        <stp/>
        <stp>EM_S_VAL_PE_TTM</stp>
        <stp>2</stp>
        <stp>000881.SZ</stp>
        <stp>2021/2/9</stp>
        <tr r="G115" s="8"/>
      </tp>
      <tp>
        <v>15.970888820000001</v>
        <stp/>
        <stp>EM_S_VAL_PE_TTM</stp>
        <stp>2</stp>
        <stp>601985.SH</stp>
        <stp>2021/4/6</stp>
        <tr r="H149" s="8"/>
      </tp>
      <tp>
        <v>16.150337</v>
        <stp/>
        <stp>EM_S_VAL_PE_TTM</stp>
        <stp>2</stp>
        <stp>601985.SH</stp>
        <stp>2021/4/7</stp>
        <tr r="H150" s="8"/>
      </tp>
      <tp>
        <v>15.911072750000001</v>
        <stp/>
        <stp>EM_S_VAL_PE_TTM</stp>
        <stp>2</stp>
        <stp>601985.SH</stp>
        <stp>2021/4/2</stp>
        <tr r="H148" s="8"/>
      </tp>
      <tp>
        <v>16.299877160000001</v>
        <stp/>
        <stp>EM_S_VAL_PE_TTM</stp>
        <stp>2</stp>
        <stp>601985.SH</stp>
        <stp>2021/4/1</stp>
        <tr r="H147" s="8"/>
      </tp>
      <tp>
        <v>15.970888820000001</v>
        <stp/>
        <stp>EM_S_VAL_PE_TTM</stp>
        <stp>2</stp>
        <stp>601985.SH</stp>
        <stp>2021/4/8</stp>
        <tr r="H151" s="8"/>
      </tp>
      <tp>
        <v>15.79144063</v>
        <stp/>
        <stp>EM_S_VAL_PE_TTM</stp>
        <stp>2</stp>
        <stp>601985.SH</stp>
        <stp>2021/4/9</stp>
        <tr r="H152" s="8"/>
      </tp>
      <tp>
        <v>29.552404630000002</v>
        <stp/>
        <stp>EM_S_VAL_PE_TTM</stp>
        <stp>2</stp>
        <stp>000881.SZ</stp>
        <stp>2021/5/6</stp>
        <tr r="G168" s="8"/>
      </tp>
      <tp>
        <v>29.71143103</v>
        <stp/>
        <stp>EM_S_VAL_PE_TTM</stp>
        <stp>2</stp>
        <stp>000881.SZ</stp>
        <stp>2021/5/7</stp>
        <tr r="G169" s="8"/>
      </tp>
      <tp>
        <v>49.984902890000001</v>
        <stp/>
        <stp>EM_S_VAL_PE_TTM</stp>
        <stp>2</stp>
        <stp>000777.SZ</stp>
        <stp>2020/12/1</stp>
        <tr r="F66" s="8"/>
      </tp>
      <tp>
        <v>49.828577940000002</v>
        <stp/>
        <stp>EM_S_VAL_PE_TTM</stp>
        <stp>2</stp>
        <stp>000777.SZ</stp>
        <stp>2020/12/3</stp>
        <tr r="F68" s="8"/>
      </tp>
      <tp>
        <v>50.453877749999997</v>
        <stp/>
        <stp>EM_S_VAL_PE_TTM</stp>
        <stp>2</stp>
        <stp>000777.SZ</stp>
        <stp>2020/12/2</stp>
        <tr r="F67" s="8"/>
      </tp>
      <tp>
        <v>49.476846799999997</v>
        <stp/>
        <stp>EM_S_VAL_PE_TTM</stp>
        <stp>2</stp>
        <stp>000777.SZ</stp>
        <stp>2020/12/4</stp>
        <tr r="F69" s="8"/>
      </tp>
      <tp>
        <v>49.55500928</v>
        <stp/>
        <stp>EM_S_VAL_PE_TTM</stp>
        <stp>2</stp>
        <stp>000777.SZ</stp>
        <stp>2020/12/7</stp>
        <tr r="F70" s="8"/>
      </tp>
      <tp>
        <v>47.757272350000001</v>
        <stp/>
        <stp>EM_S_VAL_PE_TTM</stp>
        <stp>2</stp>
        <stp>000777.SZ</stp>
        <stp>2020/12/9</stp>
        <tr r="F72" s="8"/>
      </tp>
      <tp>
        <v>48.851546999999997</v>
        <stp/>
        <stp>EM_S_VAL_PE_TTM</stp>
        <stp>2</stp>
        <stp>000777.SZ</stp>
        <stp>2020/12/8</stp>
        <tr r="F71" s="8"/>
      </tp>
      <tp>
        <v>13.58943298</v>
        <stp/>
        <stp>EM_S_VAL_PE_TTM</stp>
        <stp>2</stp>
        <stp>601985.SH</stp>
        <stp>2021/5/6</stp>
        <tr r="H168" s="8"/>
      </tp>
      <tp>
        <v>13.927220030000001</v>
        <stp/>
        <stp>EM_S_VAL_PE_TTM</stp>
        <stp>2</stp>
        <stp>601985.SH</stp>
        <stp>2021/5/7</stp>
        <tr r="H169" s="8"/>
      </tp>
      <tp>
        <v>42.542514300000001</v>
        <stp/>
        <stp>EM_S_VAL_PE_TTM</stp>
        <stp>2</stp>
        <stp>000881.SZ</stp>
        <stp>2021/4/2</stp>
        <tr r="G148" s="8"/>
      </tp>
      <tp>
        <v>43.216188320000001</v>
        <stp/>
        <stp>EM_S_VAL_PE_TTM</stp>
        <stp>2</stp>
        <stp>000881.SZ</stp>
        <stp>2021/4/1</stp>
        <tr r="G147" s="8"/>
      </tp>
      <tp>
        <v>46.786660619999999</v>
        <stp/>
        <stp>EM_S_VAL_PE_TTM</stp>
        <stp>2</stp>
        <stp>000881.SZ</stp>
        <stp>2021/4/6</stp>
        <tr r="G149" s="8"/>
      </tp>
      <tp>
        <v>47.291916129999997</v>
        <stp/>
        <stp>EM_S_VAL_PE_TTM</stp>
        <stp>2</stp>
        <stp>000881.SZ</stp>
        <stp>2021/4/7</stp>
        <tr r="G150" s="8"/>
      </tp>
      <tp>
        <v>45.675098490000003</v>
        <stp/>
        <stp>EM_S_VAL_PE_TTM</stp>
        <stp>2</stp>
        <stp>000881.SZ</stp>
        <stp>2021/4/8</stp>
        <tr r="G151" s="8"/>
      </tp>
      <tp>
        <v>47.089813929999998</v>
        <stp/>
        <stp>EM_S_VAL_PE_TTM</stp>
        <stp>2</stp>
        <stp>000881.SZ</stp>
        <stp>2021/4/9</stp>
        <tr r="G152" s="8"/>
      </tp>
      <tp>
        <v>47.679109879999999</v>
        <stp/>
        <stp>EM_S_VAL_PE_TTM</stp>
        <stp>2</stp>
        <stp>000777.SZ</stp>
        <stp>2020/11/3</stp>
        <tr r="F46" s="8"/>
      </tp>
      <tp>
        <v>46.428510269999997</v>
        <stp/>
        <stp>EM_S_VAL_PE_TTM</stp>
        <stp>2</stp>
        <stp>000777.SZ</stp>
        <stp>2020/11/2</stp>
        <tr r="F45" s="8"/>
      </tp>
      <tp>
        <v>48.069922249999998</v>
        <stp/>
        <stp>EM_S_VAL_PE_TTM</stp>
        <stp>2</stp>
        <stp>000777.SZ</stp>
        <stp>2020/11/5</stp>
        <tr r="F48" s="8"/>
      </tp>
      <tp>
        <v>47.405541210000003</v>
        <stp/>
        <stp>EM_S_VAL_PE_TTM</stp>
        <stp>2</stp>
        <stp>000777.SZ</stp>
        <stp>2020/11/4</stp>
        <tr r="F47" s="8"/>
      </tp>
      <tp>
        <v>47.952678540000001</v>
        <stp/>
        <stp>EM_S_VAL_PE_TTM</stp>
        <stp>2</stp>
        <stp>000777.SZ</stp>
        <stp>2020/11/6</stp>
        <tr r="F49" s="8"/>
      </tp>
      <tp>
        <v>49.086034429999998</v>
        <stp/>
        <stp>EM_S_VAL_PE_TTM</stp>
        <stp>2</stp>
        <stp>000777.SZ</stp>
        <stp>2020/11/9</stp>
        <tr r="F50" s="8"/>
      </tp>
      <tp>
        <v>13.27762954</v>
        <stp/>
        <stp>EM_S_VAL_PE_TTM</stp>
        <stp>2</stp>
        <stp>601985.SH</stp>
        <stp>2021/6/7</stp>
        <tr r="H190" s="8"/>
      </tp>
      <tp>
        <v>13.407547640000001</v>
        <stp/>
        <stp>EM_S_VAL_PE_TTM</stp>
        <stp>2</stp>
        <stp>601985.SH</stp>
        <stp>2021/6/4</stp>
        <tr r="H189" s="8"/>
      </tp>
      <tp>
        <v>13.407547640000001</v>
        <stp/>
        <stp>EM_S_VAL_PE_TTM</stp>
        <stp>2</stp>
        <stp>601985.SH</stp>
        <stp>2021/6/2</stp>
        <tr r="H187" s="8"/>
      </tp>
      <tp>
        <v>13.4854985</v>
        <stp/>
        <stp>EM_S_VAL_PE_TTM</stp>
        <stp>2</stp>
        <stp>601985.SH</stp>
        <stp>2021/6/3</stp>
        <tr r="H188" s="8"/>
      </tp>
      <tp>
        <v>13.433531260000001</v>
        <stp/>
        <stp>EM_S_VAL_PE_TTM</stp>
        <stp>2</stp>
        <stp>601985.SH</stp>
        <stp>2021/6/1</stp>
        <tr r="H186" s="8"/>
      </tp>
      <tp>
        <v>13.27762954</v>
        <stp/>
        <stp>EM_S_VAL_PE_TTM</stp>
        <stp>2</stp>
        <stp>601985.SH</stp>
        <stp>2021/6/8</stp>
        <tr r="H191" s="8"/>
      </tp>
      <tp>
        <v>13.2256623</v>
        <stp/>
        <stp>EM_S_VAL_PE_TTM</stp>
        <stp>2</stp>
        <stp>601985.SH</stp>
        <stp>2021/6/9</stp>
        <tr r="H192" s="8"/>
      </tp>
      <tp>
        <v>26.31886798</v>
        <stp/>
        <stp>EM_S_VAL_PE_TTM</stp>
        <stp>2</stp>
        <stp>000881.SZ</stp>
        <stp>2021/7/2</stp>
        <tr r="G208" s="8"/>
      </tp>
      <tp>
        <v>26.477894379999999</v>
        <stp/>
        <stp>EM_S_VAL_PE_TTM</stp>
        <stp>2</stp>
        <stp>000881.SZ</stp>
        <stp>2021/7/1</stp>
        <tr r="G207" s="8"/>
      </tp>
      <tp>
        <v>26.875460360000002</v>
        <stp/>
        <stp>EM_S_VAL_PE_TTM</stp>
        <stp>2</stp>
        <stp>000881.SZ</stp>
        <stp>2021/7/6</stp>
        <tr r="G210" s="8"/>
      </tp>
      <tp>
        <v>27.007982349999999</v>
        <stp/>
        <stp>EM_S_VAL_PE_TTM</stp>
        <stp>2</stp>
        <stp>000881.SZ</stp>
        <stp>2021/7/7</stp>
        <tr r="G211" s="8"/>
      </tp>
      <tp>
        <v>26.345372380000001</v>
        <stp/>
        <stp>EM_S_VAL_PE_TTM</stp>
        <stp>2</stp>
        <stp>000881.SZ</stp>
        <stp>2021/7/5</stp>
        <tr r="G209" s="8"/>
      </tp>
      <tp>
        <v>27.458557129999999</v>
        <stp/>
        <stp>EM_S_VAL_PE_TTM</stp>
        <stp>2</stp>
        <stp>000881.SZ</stp>
        <stp>2021/7/8</stp>
        <tr r="G212" s="8"/>
      </tp>
      <tp>
        <v>27.61758352</v>
        <stp/>
        <stp>EM_S_VAL_PE_TTM</stp>
        <stp>2</stp>
        <stp>000881.SZ</stp>
        <stp>2021/7/9</stp>
        <tr r="G213" s="8"/>
      </tp>
      <tp>
        <v>36.499621820000002</v>
        <stp/>
        <stp>EM_S_VAL_PE_TTM</stp>
        <stp>2</stp>
        <stp>000777.SZ</stp>
        <stp>2021/8/4</stp>
        <tr r="F231" s="8"/>
      </tp>
      <tp>
        <v>36.401062979999999</v>
        <stp/>
        <stp>EM_S_VAL_PE_TTM</stp>
        <stp>2</stp>
        <stp>000777.SZ</stp>
        <stp>2021/8/5</stp>
        <tr r="F232" s="8"/>
      </tp>
      <tp>
        <v>36.729592429999997</v>
        <stp/>
        <stp>EM_S_VAL_PE_TTM</stp>
        <stp>2</stp>
        <stp>000777.SZ</stp>
        <stp>2021/8/6</stp>
        <tr r="F233" s="8"/>
      </tp>
      <tp>
        <v>36.466768870000003</v>
        <stp/>
        <stp>EM_S_VAL_PE_TTM</stp>
        <stp>2</stp>
        <stp>000777.SZ</stp>
        <stp>2021/8/2</stp>
        <tr r="F229" s="8"/>
      </tp>
      <tp>
        <v>36.335357090000002</v>
        <stp/>
        <stp>EM_S_VAL_PE_TTM</stp>
        <stp>2</stp>
        <stp>000777.SZ</stp>
        <stp>2021/8/3</stp>
        <tr r="F230" s="8"/>
      </tp>
      <tp>
        <v>36.499621820000002</v>
        <stp/>
        <stp>EM_S_VAL_PE_TTM</stp>
        <stp>2</stp>
        <stp>000777.SZ</stp>
        <stp>2021/8/9</stp>
        <tr r="F234" s="8"/>
      </tp>
      <tp>
        <v>43.88405058</v>
        <stp/>
        <stp>EM_S_VAL_PE_TTM</stp>
        <stp>2</stp>
        <stp>000777.SZ</stp>
        <stp>2020/10/9</stp>
        <tr r="F29" s="8"/>
      </tp>
      <tp>
        <v>13.43353231</v>
        <stp/>
        <stp>EM_S_VAL_PE_TTM</stp>
        <stp>2</stp>
        <stp>601985.SH</stp>
        <stp>2021/7/6</stp>
        <tr r="H210" s="8"/>
      </tp>
      <tp>
        <v>13.43353231</v>
        <stp/>
        <stp>EM_S_VAL_PE_TTM</stp>
        <stp>2</stp>
        <stp>601985.SH</stp>
        <stp>2021/7/7</stp>
        <tr r="H211" s="8"/>
      </tp>
      <tp>
        <v>13.19967971</v>
        <stp/>
        <stp>EM_S_VAL_PE_TTM</stp>
        <stp>2</stp>
        <stp>601985.SH</stp>
        <stp>2021/7/5</stp>
        <tr r="H209" s="8"/>
      </tp>
      <tp>
        <v>13.09574523</v>
        <stp/>
        <stp>EM_S_VAL_PE_TTM</stp>
        <stp>2</stp>
        <stp>601985.SH</stp>
        <stp>2021/7/2</stp>
        <tr r="H208" s="8"/>
      </tp>
      <tp>
        <v>13.225663340000001</v>
        <stp/>
        <stp>EM_S_VAL_PE_TTM</stp>
        <stp>2</stp>
        <stp>601985.SH</stp>
        <stp>2021/7/1</stp>
        <tr r="H207" s="8"/>
      </tp>
      <tp>
        <v>12.96582712</v>
        <stp/>
        <stp>EM_S_VAL_PE_TTM</stp>
        <stp>2</stp>
        <stp>601985.SH</stp>
        <stp>2021/7/8</stp>
        <tr r="H212" s="8"/>
      </tp>
      <tp>
        <v>12.86189263</v>
        <stp/>
        <stp>EM_S_VAL_PE_TTM</stp>
        <stp>2</stp>
        <stp>601985.SH</stp>
        <stp>2021/7/9</stp>
        <tr r="H213" s="8"/>
      </tp>
      <tp>
        <v>27.856123109999999</v>
        <stp/>
        <stp>EM_S_VAL_PE_TTM</stp>
        <stp>2</stp>
        <stp>000881.SZ</stp>
        <stp>2021/6/2</stp>
        <tr r="G187" s="8"/>
      </tp>
      <tp>
        <v>28.121167100000001</v>
        <stp/>
        <stp>EM_S_VAL_PE_TTM</stp>
        <stp>2</stp>
        <stp>000881.SZ</stp>
        <stp>2021/6/3</stp>
        <tr r="G188" s="8"/>
      </tp>
      <tp>
        <v>28.757272669999999</v>
        <stp/>
        <stp>EM_S_VAL_PE_TTM</stp>
        <stp>2</stp>
        <stp>000881.SZ</stp>
        <stp>2021/6/1</stp>
        <tr r="G186" s="8"/>
      </tp>
      <tp>
        <v>28.174175900000002</v>
        <stp/>
        <stp>EM_S_VAL_PE_TTM</stp>
        <stp>2</stp>
        <stp>000881.SZ</stp>
        <stp>2021/6/7</stp>
        <tr r="G190" s="8"/>
      </tp>
      <tp>
        <v>27.98864511</v>
        <stp/>
        <stp>EM_S_VAL_PE_TTM</stp>
        <stp>2</stp>
        <stp>000881.SZ</stp>
        <stp>2021/6/4</stp>
        <tr r="G189" s="8"/>
      </tp>
      <tp>
        <v>27.379043939999999</v>
        <stp/>
        <stp>EM_S_VAL_PE_TTM</stp>
        <stp>2</stp>
        <stp>000881.SZ</stp>
        <stp>2021/6/8</stp>
        <tr r="G191" s="8"/>
      </tp>
      <tp>
        <v>27.882627509999999</v>
        <stp/>
        <stp>EM_S_VAL_PE_TTM</stp>
        <stp>2</stp>
        <stp>000881.SZ</stp>
        <stp>2021/6/9</stp>
        <tr r="G192" s="8"/>
      </tp>
      <tp>
        <v>47.610368739999998</v>
        <stp/>
        <stp>EM_S_VAL_PE_TTM</stp>
        <stp>2</stp>
        <stp>000777.SZ</stp>
        <stp>2020/9/4</stp>
        <tr r="F10" s="8"/>
      </tp>
      <tp>
        <v>45.847021750000003</v>
        <stp/>
        <stp>EM_S_VAL_PE_TTM</stp>
        <stp>2</stp>
        <stp>000777.SZ</stp>
        <stp>2020/9/7</stp>
        <tr r="F11" s="8"/>
      </tp>
      <tp>
        <v>49.939317600000003</v>
        <stp/>
        <stp>EM_S_VAL_PE_TTM</stp>
        <stp>2</stp>
        <stp>000777.SZ</stp>
        <stp>2020/9/1</stp>
        <tr r="F7" s="8"/>
      </tp>
      <tp>
        <v>49.473527830000002</v>
        <stp/>
        <stp>EM_S_VAL_PE_TTM</stp>
        <stp>2</stp>
        <stp>000777.SZ</stp>
        <stp>2020/9/3</stp>
        <tr r="F9" s="8"/>
      </tp>
      <tp>
        <v>50.338565969999998</v>
        <stp/>
        <stp>EM_S_VAL_PE_TTM</stp>
        <stp>2</stp>
        <stp>000777.SZ</stp>
        <stp>2020/9/2</stp>
        <tr r="F8" s="8"/>
      </tp>
      <tp>
        <v>46.246270129999999</v>
        <stp/>
        <stp>EM_S_VAL_PE_TTM</stp>
        <stp>2</stp>
        <stp>000777.SZ</stp>
        <stp>2020/9/9</stp>
        <tr r="F13" s="8"/>
      </tp>
      <tp>
        <v>46.246270129999999</v>
        <stp/>
        <stp>EM_S_VAL_PE_TTM</stp>
        <stp>2</stp>
        <stp>000777.SZ</stp>
        <stp>2020/9/8</stp>
        <tr r="F12" s="8"/>
      </tp>
      <tp>
        <v>35.783457390000002</v>
        <stp/>
        <stp>EM_S_VAL_PE_TTM</stp>
        <stp>2</stp>
        <stp>000881.SZ</stp>
        <stp>2020/10/9</stp>
        <tr r="G29" s="8"/>
      </tp>
      <tp>
        <v>13.043777990000001</v>
        <stp/>
        <stp>EM_S_VAL_PE_TTM</stp>
        <stp>2</stp>
        <stp>601985.SH</stp>
        <stp>2021/8/6</stp>
        <tr r="H233" s="8"/>
      </tp>
      <tp>
        <v>12.75795815</v>
        <stp/>
        <stp>EM_S_VAL_PE_TTM</stp>
        <stp>2</stp>
        <stp>601985.SH</stp>
        <stp>2021/8/4</stp>
        <tr r="H231" s="8"/>
      </tp>
      <tp>
        <v>12.9398435</v>
        <stp/>
        <stp>EM_S_VAL_PE_TTM</stp>
        <stp>2</stp>
        <stp>601985.SH</stp>
        <stp>2021/8/5</stp>
        <tr r="H232" s="8"/>
      </tp>
      <tp>
        <v>12.75795815</v>
        <stp/>
        <stp>EM_S_VAL_PE_TTM</stp>
        <stp>2</stp>
        <stp>601985.SH</stp>
        <stp>2021/8/2</stp>
        <tr r="H229" s="8"/>
      </tp>
      <tp>
        <v>12.80992539</v>
        <stp/>
        <stp>EM_S_VAL_PE_TTM</stp>
        <stp>2</stp>
        <stp>601985.SH</stp>
        <stp>2021/8/3</stp>
        <tr r="H230" s="8"/>
      </tp>
      <tp>
        <v>13.225663340000001</v>
        <stp/>
        <stp>EM_S_VAL_PE_TTM</stp>
        <stp>2</stp>
        <stp>601985.SH</stp>
        <stp>2021/8/9</stp>
        <tr r="H234" s="8"/>
      </tp>
      <tp>
        <v>36.89820684</v>
        <stp/>
        <stp>EM_S_VAL_PE_TTM</stp>
        <stp>2</stp>
        <stp>000881.SZ</stp>
        <stp>2020/9/3</stp>
        <tr r="G9" s="8"/>
      </tp>
      <tp>
        <v>38.310222809999999</v>
        <stp/>
        <stp>EM_S_VAL_PE_TTM</stp>
        <stp>2</stp>
        <stp>000881.SZ</stp>
        <stp>2020/9/2</stp>
        <tr r="G8" s="8"/>
      </tp>
      <tp>
        <v>38.756122589999997</v>
        <stp/>
        <stp>EM_S_VAL_PE_TTM</stp>
        <stp>2</stp>
        <stp>000881.SZ</stp>
        <stp>2020/9/1</stp>
        <tr r="G7" s="8"/>
      </tp>
      <tp>
        <v>35.040291089999997</v>
        <stp/>
        <stp>EM_S_VAL_PE_TTM</stp>
        <stp>2</stp>
        <stp>000881.SZ</stp>
        <stp>2020/9/7</stp>
        <tr r="G11" s="8"/>
      </tp>
      <tp>
        <v>36.377990429999997</v>
        <stp/>
        <stp>EM_S_VAL_PE_TTM</stp>
        <stp>2</stp>
        <stp>000881.SZ</stp>
        <stp>2020/9/4</stp>
        <tr r="G10" s="8"/>
      </tp>
      <tp>
        <v>33.739750059999999</v>
        <stp/>
        <stp>EM_S_VAL_PE_TTM</stp>
        <stp>2</stp>
        <stp>000881.SZ</stp>
        <stp>2020/9/9</stp>
        <tr r="G13" s="8"/>
      </tp>
      <tp>
        <v>35.003132770000001</v>
        <stp/>
        <stp>EM_S_VAL_PE_TTM</stp>
        <stp>2</stp>
        <stp>000881.SZ</stp>
        <stp>2020/9/8</stp>
        <tr r="G12" s="8"/>
      </tp>
      <tp>
        <v>37.025268930000003</v>
        <stp/>
        <stp>EM_S_VAL_PE_TTM</stp>
        <stp>2</stp>
        <stp>000777.SZ</stp>
        <stp>2021/6/4</stp>
        <tr r="F189" s="8"/>
      </tp>
      <tp>
        <v>37.09097482</v>
        <stp/>
        <stp>EM_S_VAL_PE_TTM</stp>
        <stp>2</stp>
        <stp>000777.SZ</stp>
        <stp>2021/6/7</stp>
        <tr r="F190" s="8"/>
      </tp>
      <tp>
        <v>37.09097482</v>
        <stp/>
        <stp>EM_S_VAL_PE_TTM</stp>
        <stp>2</stp>
        <stp>000777.SZ</stp>
        <stp>2021/6/1</stp>
        <tr r="F186" s="8"/>
      </tp>
      <tp>
        <v>36.795298320000001</v>
        <stp/>
        <stp>EM_S_VAL_PE_TTM</stp>
        <stp>2</stp>
        <stp>000777.SZ</stp>
        <stp>2021/6/2</stp>
        <tr r="F187" s="8"/>
      </tp>
      <tp>
        <v>37.058121880000002</v>
        <stp/>
        <stp>EM_S_VAL_PE_TTM</stp>
        <stp>2</stp>
        <stp>000777.SZ</stp>
        <stp>2021/6/3</stp>
        <tr r="F188" s="8"/>
      </tp>
      <tp>
        <v>36.893857150000002</v>
        <stp/>
        <stp>EM_S_VAL_PE_TTM</stp>
        <stp>2</stp>
        <stp>000777.SZ</stp>
        <stp>2021/6/8</stp>
        <tr r="F191" s="8"/>
      </tp>
      <tp>
        <v>37.320945440000003</v>
        <stp/>
        <stp>EM_S_VAL_PE_TTM</stp>
        <stp>2</stp>
        <stp>000777.SZ</stp>
        <stp>2021/6/9</stp>
        <tr r="F192" s="8"/>
      </tp>
      <tp>
        <v>30.045861250000002</v>
        <stp/>
        <stp>EM_S_VAL_PE_TTM</stp>
        <stp>2</stp>
        <stp>000881.SZ</stp>
        <stp>2020/11/3</stp>
        <tr r="G46" s="8"/>
      </tp>
      <tp>
        <v>28.4290436</v>
        <stp/>
        <stp>EM_S_VAL_PE_TTM</stp>
        <stp>2</stp>
        <stp>000881.SZ</stp>
        <stp>2020/11/2</stp>
        <tr r="G45" s="8"/>
      </tp>
      <tp>
        <v>29.843759039999998</v>
        <stp/>
        <stp>EM_S_VAL_PE_TTM</stp>
        <stp>2</stp>
        <stp>000881.SZ</stp>
        <stp>2020/11/5</stp>
        <tr r="G48" s="8"/>
      </tp>
      <tp>
        <v>29.709024240000002</v>
        <stp/>
        <stp>EM_S_VAL_PE_TTM</stp>
        <stp>2</stp>
        <stp>000881.SZ</stp>
        <stp>2020/11/4</stp>
        <tr r="G47" s="8"/>
      </tp>
      <tp>
        <v>29.473238330000001</v>
        <stp/>
        <stp>EM_S_VAL_PE_TTM</stp>
        <stp>2</stp>
        <stp>000881.SZ</stp>
        <stp>2020/11/6</stp>
        <tr r="G49" s="8"/>
      </tp>
      <tp>
        <v>29.978493839999999</v>
        <stp/>
        <stp>EM_S_VAL_PE_TTM</stp>
        <stp>2</stp>
        <stp>000881.SZ</stp>
        <stp>2020/11/9</stp>
        <tr r="G50" s="8"/>
      </tp>
      <tp>
        <v>14.44551192</v>
        <stp/>
        <stp>EM_S_VAL_PE_TTM</stp>
        <stp>2</stp>
        <stp>601985.SH</stp>
        <stp>2020/9/7</stp>
        <tr r="H11" s="8"/>
      </tp>
      <tp>
        <v>14.75751002</v>
        <stp/>
        <stp>EM_S_VAL_PE_TTM</stp>
        <stp>2</stp>
        <stp>601985.SH</stp>
        <stp>2020/9/4</stp>
        <tr r="H10" s="8"/>
      </tp>
      <tp>
        <v>15.06950812</v>
        <stp/>
        <stp>EM_S_VAL_PE_TTM</stp>
        <stp>2</stp>
        <stp>601985.SH</stp>
        <stp>2020/9/3</stp>
        <tr r="H9" s="8"/>
      </tp>
      <tp>
        <v>14.539111350000001</v>
        <stp/>
        <stp>EM_S_VAL_PE_TTM</stp>
        <stp>2</stp>
        <stp>601985.SH</stp>
        <stp>2020/9/2</stp>
        <tr r="H8" s="8"/>
      </tp>
      <tp>
        <v>14.570311159999999</v>
        <stp/>
        <stp>EM_S_VAL_PE_TTM</stp>
        <stp>2</stp>
        <stp>601985.SH</stp>
        <stp>2020/9/1</stp>
        <tr r="H7" s="8"/>
      </tp>
      <tp>
        <v>14.50791154</v>
        <stp/>
        <stp>EM_S_VAL_PE_TTM</stp>
        <stp>2</stp>
        <stp>601985.SH</stp>
        <stp>2020/9/9</stp>
        <tr r="H13" s="8"/>
      </tp>
      <tp>
        <v>14.60151097</v>
        <stp/>
        <stp>EM_S_VAL_PE_TTM</stp>
        <stp>2</stp>
        <stp>601985.SH</stp>
        <stp>2020/9/8</stp>
        <tr r="H12" s="8"/>
      </tp>
      <tp>
        <v>25.39121403</v>
        <stp/>
        <stp>EM_S_VAL_PE_TTM</stp>
        <stp>2</stp>
        <stp>000881.SZ</stp>
        <stp>2021/8/2</stp>
        <tr r="G229" s="8"/>
      </tp>
      <tp>
        <v>25.417718430000001</v>
        <stp/>
        <stp>EM_S_VAL_PE_TTM</stp>
        <stp>2</stp>
        <stp>000881.SZ</stp>
        <stp>2021/8/3</stp>
        <tr r="G230" s="8"/>
      </tp>
      <tp>
        <v>25.974310800000001</v>
        <stp/>
        <stp>EM_S_VAL_PE_TTM</stp>
        <stp>2</stp>
        <stp>000881.SZ</stp>
        <stp>2021/8/6</stp>
        <tr r="G233" s="8"/>
      </tp>
      <tp>
        <v>25.8682932</v>
        <stp/>
        <stp>EM_S_VAL_PE_TTM</stp>
        <stp>2</stp>
        <stp>000881.SZ</stp>
        <stp>2021/8/4</stp>
        <tr r="G231" s="8"/>
      </tp>
      <tp>
        <v>25.81528441</v>
        <stp/>
        <stp>EM_S_VAL_PE_TTM</stp>
        <stp>2</stp>
        <stp>000881.SZ</stp>
        <stp>2021/8/5</stp>
        <tr r="G232" s="8"/>
      </tp>
      <tp>
        <v>26.716433970000001</v>
        <stp/>
        <stp>EM_S_VAL_PE_TTM</stp>
        <stp>2</stp>
        <stp>000881.SZ</stp>
        <stp>2021/8/9</stp>
        <tr r="G234" s="8"/>
      </tp>
      <tp>
        <v>37.879445500000003</v>
        <stp/>
        <stp>EM_S_VAL_PE_TTM</stp>
        <stp>2</stp>
        <stp>000777.SZ</stp>
        <stp>2021/7/5</stp>
        <tr r="F209" s="8"/>
      </tp>
      <tp>
        <v>37.945151389999999</v>
        <stp/>
        <stp>EM_S_VAL_PE_TTM</stp>
        <stp>2</stp>
        <stp>000777.SZ</stp>
        <stp>2021/7/6</stp>
        <tr r="F210" s="8"/>
      </tp>
      <tp>
        <v>37.025268930000003</v>
        <stp/>
        <stp>EM_S_VAL_PE_TTM</stp>
        <stp>2</stp>
        <stp>000777.SZ</stp>
        <stp>2021/7/7</stp>
        <tr r="F211" s="8"/>
      </tp>
      <tp>
        <v>38.339386730000001</v>
        <stp/>
        <stp>EM_S_VAL_PE_TTM</stp>
        <stp>2</stp>
        <stp>000777.SZ</stp>
        <stp>2021/7/1</stp>
        <tr r="F207" s="8"/>
      </tp>
      <tp>
        <v>37.386651329999999</v>
        <stp/>
        <stp>EM_S_VAL_PE_TTM</stp>
        <stp>2</stp>
        <stp>000777.SZ</stp>
        <stp>2021/7/2</stp>
        <tr r="F208" s="8"/>
      </tp>
      <tp>
        <v>37.353798380000001</v>
        <stp/>
        <stp>EM_S_VAL_PE_TTM</stp>
        <stp>2</stp>
        <stp>000777.SZ</stp>
        <stp>2021/7/8</stp>
        <tr r="F212" s="8"/>
      </tp>
      <tp>
        <v>37.2223866</v>
        <stp/>
        <stp>EM_S_VAL_PE_TTM</stp>
        <stp>2</stp>
        <stp>000777.SZ</stp>
        <stp>2021/7/9</stp>
        <tr r="F213" s="8"/>
      </tp>
      <tp>
        <v>30.652167859999999</v>
        <stp/>
        <stp>EM_S_VAL_PE_TTM</stp>
        <stp>2</stp>
        <stp>000881.SZ</stp>
        <stp>2020/12/1</stp>
        <tr r="G66" s="8"/>
      </tp>
      <tp>
        <v>30.012177550000001</v>
        <stp/>
        <stp>EM_S_VAL_PE_TTM</stp>
        <stp>2</stp>
        <stp>000881.SZ</stp>
        <stp>2020/12/3</stp>
        <tr r="G68" s="8"/>
      </tp>
      <tp>
        <v>30.58480046</v>
        <stp/>
        <stp>EM_S_VAL_PE_TTM</stp>
        <stp>2</stp>
        <stp>000881.SZ</stp>
        <stp>2020/12/2</stp>
        <tr r="G67" s="8"/>
      </tp>
      <tp>
        <v>30.281647150000001</v>
        <stp/>
        <stp>EM_S_VAL_PE_TTM</stp>
        <stp>2</stp>
        <stp>000881.SZ</stp>
        <stp>2020/12/4</stp>
        <tr r="G69" s="8"/>
      </tp>
      <tp>
        <v>30.955321170000001</v>
        <stp/>
        <stp>EM_S_VAL_PE_TTM</stp>
        <stp>2</stp>
        <stp>000881.SZ</stp>
        <stp>2020/12/7</stp>
        <tr r="G70" s="8"/>
      </tp>
      <tp>
        <v>30.517433059999998</v>
        <stp/>
        <stp>EM_S_VAL_PE_TTM</stp>
        <stp>2</stp>
        <stp>000881.SZ</stp>
        <stp>2020/12/9</stp>
        <tr r="G72" s="8"/>
      </tp>
      <tp>
        <v>31.426892989999999</v>
        <stp/>
        <stp>EM_S_VAL_PE_TTM</stp>
        <stp>2</stp>
        <stp>000881.SZ</stp>
        <stp>2020/12/8</stp>
        <tr r="G71" s="8"/>
      </tp>
      <tp>
        <v>46.897485119999999</v>
        <stp/>
        <stp>EM_S_VAL_PE_TTM</stp>
        <stp>2</stp>
        <stp>000777.SZ</stp>
        <stp>2021/4/6</stp>
        <tr r="F149" s="8"/>
      </tp>
      <tp>
        <v>46.819322649999997</v>
        <stp/>
        <stp>EM_S_VAL_PE_TTM</stp>
        <stp>2</stp>
        <stp>000777.SZ</stp>
        <stp>2021/4/7</stp>
        <tr r="F150" s="8"/>
      </tp>
      <tp>
        <v>45.998616660000003</v>
        <stp/>
        <stp>EM_S_VAL_PE_TTM</stp>
        <stp>2</stp>
        <stp>000777.SZ</stp>
        <stp>2021/4/1</stp>
        <tr r="F147" s="8"/>
      </tp>
      <tp>
        <v>46.076779129999998</v>
        <stp/>
        <stp>EM_S_VAL_PE_TTM</stp>
        <stp>2</stp>
        <stp>000777.SZ</stp>
        <stp>2021/4/2</stp>
        <tr r="F148" s="8"/>
      </tp>
      <tp>
        <v>47.483703689999999</v>
        <stp/>
        <stp>EM_S_VAL_PE_TTM</stp>
        <stp>2</stp>
        <stp>000777.SZ</stp>
        <stp>2021/4/8</stp>
        <tr r="F151" s="8"/>
      </tp>
      <tp>
        <v>44.816946979999997</v>
        <stp/>
        <stp>EM_S_VAL_PE_TTM</stp>
        <stp>2</stp>
        <stp>000777.SZ</stp>
        <stp>2021/4/9</stp>
        <tr r="F152" s="8"/>
      </tp>
      <tp>
        <v>36.460051929999999</v>
        <stp/>
        <stp>EM_S_VAL_PE_TTM</stp>
        <stp>2</stp>
        <stp>000777.SZ</stp>
        <stp>2021/5/6</stp>
        <tr r="F168" s="8"/>
      </tp>
      <tp>
        <v>36.655548189999998</v>
        <stp/>
        <stp>EM_S_VAL_PE_TTM</stp>
        <stp>2</stp>
        <stp>000777.SZ</stp>
        <stp>2021/5/7</stp>
        <tr r="F169" s="8"/>
      </tp>
      <tp>
        <v>44.08363602</v>
        <stp/>
        <stp>EM_S_VAL_PE_TTM</stp>
        <stp>2</stp>
        <stp>000777.SZ</stp>
        <stp>2021/2/4</stp>
        <tr r="F112" s="8"/>
      </tp>
      <tp>
        <v>43.536498690000002</v>
        <stp/>
        <stp>EM_S_VAL_PE_TTM</stp>
        <stp>2</stp>
        <stp>000777.SZ</stp>
        <stp>2021/2/5</stp>
        <tr r="F113" s="8"/>
      </tp>
      <tp>
        <v>50.922852599999999</v>
        <stp/>
        <stp>EM_S_VAL_PE_TTM</stp>
        <stp>2</stp>
        <stp>000777.SZ</stp>
        <stp>2021/2/1</stp>
        <tr r="F109" s="8"/>
      </tp>
      <tp>
        <v>49.711334229999999</v>
        <stp/>
        <stp>EM_S_VAL_PE_TTM</stp>
        <stp>2</stp>
        <stp>000777.SZ</stp>
        <stp>2021/2/2</stp>
        <tr r="F110" s="8"/>
      </tp>
      <tp>
        <v>47.171053790000002</v>
        <stp/>
        <stp>EM_S_VAL_PE_TTM</stp>
        <stp>2</stp>
        <stp>000777.SZ</stp>
        <stp>2021/2/3</stp>
        <tr r="F111" s="8"/>
      </tp>
      <tp>
        <v>43.028442599999998</v>
        <stp/>
        <stp>EM_S_VAL_PE_TTM</stp>
        <stp>2</stp>
        <stp>000777.SZ</stp>
        <stp>2021/2/8</stp>
        <tr r="F114" s="8"/>
      </tp>
      <tp>
        <v>44.005473539999997</v>
        <stp/>
        <stp>EM_S_VAL_PE_TTM</stp>
        <stp>2</stp>
        <stp>000777.SZ</stp>
        <stp>2021/2/9</stp>
        <tr r="F115" s="8"/>
      </tp>
      <tp>
        <v>45.49056057</v>
        <stp/>
        <stp>EM_S_VAL_PE_TTM</stp>
        <stp>2</stp>
        <stp>000777.SZ</stp>
        <stp>2021/3/4</stp>
        <tr r="F127" s="8"/>
      </tp>
      <tp>
        <v>45.92045418</v>
        <stp/>
        <stp>EM_S_VAL_PE_TTM</stp>
        <stp>2</stp>
        <stp>000777.SZ</stp>
        <stp>2021/3/5</stp>
        <tr r="F128" s="8"/>
      </tp>
      <tp>
        <v>46.11586037</v>
        <stp/>
        <stp>EM_S_VAL_PE_TTM</stp>
        <stp>2</stp>
        <stp>000777.SZ</stp>
        <stp>2021/3/1</stp>
        <tr r="F124" s="8"/>
      </tp>
      <tp>
        <v>45.607804280000003</v>
        <stp/>
        <stp>EM_S_VAL_PE_TTM</stp>
        <stp>2</stp>
        <stp>000777.SZ</stp>
        <stp>2021/3/2</stp>
        <tr r="F125" s="8"/>
      </tp>
      <tp>
        <v>45.764129230000002</v>
        <stp/>
        <stp>EM_S_VAL_PE_TTM</stp>
        <stp>2</stp>
        <stp>000777.SZ</stp>
        <stp>2021/3/3</stp>
        <tr r="F126" s="8"/>
      </tp>
      <tp>
        <v>47.171053790000002</v>
        <stp/>
        <stp>EM_S_VAL_PE_TTM</stp>
        <stp>2</stp>
        <stp>000777.SZ</stp>
        <stp>2021/3/8</stp>
        <tr r="F129" s="8"/>
      </tp>
      <tp>
        <v>47.483703689999999</v>
        <stp/>
        <stp>EM_S_VAL_PE_TTM</stp>
        <stp>2</stp>
        <stp>000777.SZ</stp>
        <stp>2021/3/9</stp>
        <tr r="F130" s="8"/>
      </tp>
      <tp>
        <v>52.798752</v>
        <stp/>
        <stp>EM_S_VAL_PE_TTM</stp>
        <stp>2</stp>
        <stp>000777.SZ</stp>
        <stp>2021/1/4</stp>
        <tr r="F89" s="8"/>
      </tp>
      <tp>
        <v>54.440163980000001</v>
        <stp/>
        <stp>EM_S_VAL_PE_TTM</stp>
        <stp>2</stp>
        <stp>000777.SZ</stp>
        <stp>2021/1/5</stp>
        <tr r="F90" s="8"/>
      </tp>
      <tp>
        <v>52.681508289999996</v>
        <stp/>
        <stp>EM_S_VAL_PE_TTM</stp>
        <stp>2</stp>
        <stp>000777.SZ</stp>
        <stp>2021/1/6</stp>
        <tr r="F91" s="8"/>
      </tp>
      <tp>
        <v>50.805608880000001</v>
        <stp/>
        <stp>EM_S_VAL_PE_TTM</stp>
        <stp>2</stp>
        <stp>000777.SZ</stp>
        <stp>2021/1/7</stp>
        <tr r="F92" s="8"/>
      </tp>
      <tp>
        <v>50.727446409999999</v>
        <stp/>
        <stp>EM_S_VAL_PE_TTM</stp>
        <stp>2</stp>
        <stp>000777.SZ</stp>
        <stp>2021/1/8</stp>
        <tr r="F93" s="8"/>
      </tp>
      <tp>
        <v>41.464635870000002</v>
        <stp/>
        <stp>EM_S_VAL_PE_TTM</stp>
        <stp>2</stp>
        <stp>000881.SZ</stp>
        <stp>2021/3/31</stp>
        <tr r="G146" s="8"/>
      </tp>
      <tp>
        <v>29.048821060000002</v>
        <stp/>
        <stp>EM_S_VAL_PE_TTM</stp>
        <stp>2</stp>
        <stp>000881.SZ</stp>
        <stp>2021/5/31</stp>
        <tr r="G185" s="8"/>
      </tp>
      <tp>
        <v>35.37471592</v>
        <stp/>
        <stp>EM_S_VAL_PE_TTM</stp>
        <stp>2</stp>
        <stp>000881.SZ</stp>
        <stp>2020/9/21</stp>
        <tr r="G21" s="8"/>
      </tp>
      <tp>
        <v>43.356688519999999</v>
        <stp/>
        <stp>EM_S_VAL_PE_TTM</stp>
        <stp>2</stp>
        <stp>000881.SZ</stp>
        <stp>2021/8/31</stp>
        <tr r="G250" s="8"/>
      </tp>
      <tp>
        <v>39.443613810000002</v>
        <stp/>
        <stp>EM_S_VAL_PE_TTM</stp>
        <stp>2</stp>
        <stp>000881.SZ</stp>
        <stp>2021/3/30</stp>
        <tr r="G145" s="8"/>
      </tp>
      <tp>
        <v>29.552404630000002</v>
        <stp/>
        <stp>EM_S_VAL_PE_TTM</stp>
        <stp>2</stp>
        <stp>000881.SZ</stp>
        <stp>2021/4/30</stp>
        <tr r="G167" s="8"/>
      </tp>
      <tp>
        <v>24.781612859999999</v>
        <stp/>
        <stp>EM_S_VAL_PE_TTM</stp>
        <stp>2</stp>
        <stp>000881.SZ</stp>
        <stp>2021/7/30</stp>
        <tr r="G228" s="8"/>
      </tp>
      <tp>
        <v>27.352539539999999</v>
        <stp/>
        <stp>EM_S_VAL_PE_TTM</stp>
        <stp>2</stp>
        <stp>000881.SZ</stp>
        <stp>2021/6/30</stp>
        <tr r="G206" s="8"/>
      </tp>
      <tp>
        <v>43.732071099999999</v>
        <stp/>
        <stp>EM_S_VAL_PE_TTM</stp>
        <stp>2</stp>
        <stp>000881.SZ</stp>
        <stp>2021/8/30</stp>
        <tr r="G249" s="8"/>
      </tp>
      <tp>
        <v>35.411874240000003</v>
        <stp/>
        <stp>EM_S_VAL_PE_TTM</stp>
        <stp>2</stp>
        <stp>000881.SZ</stp>
        <stp>2020/9/23</stp>
        <tr r="G23" s="8"/>
      </tp>
      <tp>
        <v>34.965974459999998</v>
        <stp/>
        <stp>EM_S_VAL_PE_TTM</stp>
        <stp>2</stp>
        <stp>000881.SZ</stp>
        <stp>2020/9/22</stp>
        <tr r="G22" s="8"/>
      </tp>
      <tp>
        <v>34.557232990000003</v>
        <stp/>
        <stp>EM_S_VAL_PE_TTM</stp>
        <stp>2</stp>
        <stp>000881.SZ</stp>
        <stp>2020/9/25</stp>
        <tr r="G25" s="8"/>
      </tp>
      <tp>
        <v>34.259966470000002</v>
        <stp/>
        <stp>EM_S_VAL_PE_TTM</stp>
        <stp>2</stp>
        <stp>000881.SZ</stp>
        <stp>2020/9/24</stp>
        <tr r="G24" s="8"/>
      </tp>
      <tp>
        <v>34.817341200000001</v>
        <stp/>
        <stp>EM_S_VAL_PE_TTM</stp>
        <stp>2</stp>
        <stp>000881.SZ</stp>
        <stp>2020/9/29</stp>
        <tr r="G27" s="8"/>
      </tp>
      <tp>
        <v>35.597665810000002</v>
        <stp/>
        <stp>EM_S_VAL_PE_TTM</stp>
        <stp>2</stp>
        <stp>000881.SZ</stp>
        <stp>2020/9/28</stp>
        <tr r="G26" s="8"/>
      </tp>
      <tp>
        <v>40.083604129999998</v>
        <stp/>
        <stp>EM_S_VAL_PE_TTM</stp>
        <stp>2</stp>
        <stp>000881.SZ</stp>
        <stp>2021/1/21</stp>
        <tr r="G102" s="8"/>
      </tp>
      <tp>
        <v>29.552404630000002</v>
        <stp/>
        <stp>EM_S_VAL_PE_TTM</stp>
        <stp>2</stp>
        <stp>000881.SZ</stp>
        <stp>2021/5/21</stp>
        <tr r="G179" s="8"/>
      </tp>
      <tp>
        <v>41.182312410000002</v>
        <stp/>
        <stp>EM_S_VAL_PE_TTM</stp>
        <stp>2</stp>
        <stp>000881.SZ</stp>
        <stp>2021/4/21</stp>
        <tr r="G160" s="8"/>
      </tp>
      <tp>
        <v>26.848955960000001</v>
        <stp/>
        <stp>EM_S_VAL_PE_TTM</stp>
        <stp>2</stp>
        <stp>000881.SZ</stp>
        <stp>2021/7/21</stp>
        <tr r="G221" s="8"/>
      </tp>
      <tp>
        <v>27.220017540000001</v>
        <stp/>
        <stp>EM_S_VAL_PE_TTM</stp>
        <stp>2</stp>
        <stp>000881.SZ</stp>
        <stp>2021/6/21</stp>
        <tr r="G199" s="8"/>
      </tp>
      <tp>
        <v>38.644647650000003</v>
        <stp/>
        <stp>EM_S_VAL_PE_TTM</stp>
        <stp>2</stp>
        <stp>000881.SZ</stp>
        <stp>2020/8/31</stp>
        <tr r="G6" s="8"/>
      </tp>
      <tp>
        <v>40.083604129999998</v>
        <stp/>
        <stp>EM_S_VAL_PE_TTM</stp>
        <stp>2</stp>
        <stp>000881.SZ</stp>
        <stp>2021/1/20</stp>
        <tr r="G101" s="8"/>
      </tp>
      <tp>
        <v>30.533067389999999</v>
        <stp/>
        <stp>EM_S_VAL_PE_TTM</stp>
        <stp>2</stp>
        <stp>000881.SZ</stp>
        <stp>2021/5/20</stp>
        <tr r="G178" s="8"/>
      </tp>
      <tp>
        <v>41.042829560000001</v>
        <stp/>
        <stp>EM_S_VAL_PE_TTM</stp>
        <stp>2</stp>
        <stp>000881.SZ</stp>
        <stp>2021/4/20</stp>
        <tr r="G159" s="8"/>
      </tp>
      <tp>
        <v>26.21285039</v>
        <stp/>
        <stp>EM_S_VAL_PE_TTM</stp>
        <stp>2</stp>
        <stp>000881.SZ</stp>
        <stp>2021/7/20</stp>
        <tr r="G220" s="8"/>
      </tp>
      <tp>
        <v>35.300399290000001</v>
        <stp/>
        <stp>EM_S_VAL_PE_TTM</stp>
        <stp>2</stp>
        <stp>000881.SZ</stp>
        <stp>2020/9/30</stp>
        <tr r="G28" s="8"/>
      </tp>
      <tp>
        <v>25.76227561</v>
        <stp/>
        <stp>EM_S_VAL_PE_TTM</stp>
        <stp>2</stp>
        <stp>000881.SZ</stp>
        <stp>2021/8/20</stp>
        <tr r="G243" s="8"/>
      </tp>
      <tp>
        <v>39.342562710000003</v>
        <stp/>
        <stp>EM_S_VAL_PE_TTM</stp>
        <stp>2</stp>
        <stp>000881.SZ</stp>
        <stp>2021/3/23</stp>
        <tr r="G140" s="8"/>
      </tp>
      <tp>
        <v>33.71738465</v>
        <stp/>
        <stp>EM_S_VAL_PE_TTM</stp>
        <stp>2</stp>
        <stp>000881.SZ</stp>
        <stp>2021/2/23</stp>
        <tr r="G120" s="8"/>
      </tp>
      <tp>
        <v>41.670502399999997</v>
        <stp/>
        <stp>EM_S_VAL_PE_TTM</stp>
        <stp>2</stp>
        <stp>000881.SZ</stp>
        <stp>2021/4/23</stp>
        <tr r="G162" s="8"/>
      </tp>
      <tp>
        <v>26.292363590000001</v>
        <stp/>
        <stp>EM_S_VAL_PE_TTM</stp>
        <stp>2</stp>
        <stp>000881.SZ</stp>
        <stp>2021/7/23</stp>
        <tr r="G223" s="8"/>
      </tp>
      <tp>
        <v>27.19351314</v>
        <stp/>
        <stp>EM_S_VAL_PE_TTM</stp>
        <stp>2</stp>
        <stp>000881.SZ</stp>
        <stp>2021/6/23</stp>
        <tr r="G201" s="8"/>
      </tp>
      <tp>
        <v>25.974310800000001</v>
        <stp/>
        <stp>EM_S_VAL_PE_TTM</stp>
        <stp>2</stp>
        <stp>000881.SZ</stp>
        <stp>2021/8/23</stp>
        <tr r="G244" s="8"/>
      </tp>
      <tp>
        <v>37.186805849999999</v>
        <stp/>
        <stp>EM_S_VAL_PE_TTM</stp>
        <stp>2</stp>
        <stp>000881.SZ</stp>
        <stp>2021/1/22</stp>
        <tr r="G103" s="8"/>
      </tp>
      <tp>
        <v>42.374095789999998</v>
        <stp/>
        <stp>EM_S_VAL_PE_TTM</stp>
        <stp>2</stp>
        <stp>000881.SZ</stp>
        <stp>2021/3/22</stp>
        <tr r="G139" s="8"/>
      </tp>
      <tp>
        <v>34.020537959999999</v>
        <stp/>
        <stp>EM_S_VAL_PE_TTM</stp>
        <stp>2</stp>
        <stp>000881.SZ</stp>
        <stp>2021/2/22</stp>
        <tr r="G119" s="8"/>
      </tp>
      <tp>
        <v>41.426407400000002</v>
        <stp/>
        <stp>EM_S_VAL_PE_TTM</stp>
        <stp>2</stp>
        <stp>000881.SZ</stp>
        <stp>2021/4/22</stp>
        <tr r="G161" s="8"/>
      </tp>
      <tp>
        <v>26.875460360000002</v>
        <stp/>
        <stp>EM_S_VAL_PE_TTM</stp>
        <stp>2</stp>
        <stp>000881.SZ</stp>
        <stp>2021/7/22</stp>
        <tr r="G222" s="8"/>
      </tp>
      <tp>
        <v>27.299530740000002</v>
        <stp/>
        <stp>EM_S_VAL_PE_TTM</stp>
        <stp>2</stp>
        <stp>000881.SZ</stp>
        <stp>2021/6/22</stp>
        <tr r="G200" s="8"/>
      </tp>
      <tp>
        <v>35.165783789999999</v>
        <stp/>
        <stp>EM_S_VAL_PE_TTM</stp>
        <stp>2</stp>
        <stp>000881.SZ</stp>
        <stp>2021/1/25</stp>
        <tr r="G104" s="8"/>
      </tp>
      <tp>
        <v>37.55732656</v>
        <stp/>
        <stp>EM_S_VAL_PE_TTM</stp>
        <stp>2</stp>
        <stp>000881.SZ</stp>
        <stp>2021/3/25</stp>
        <tr r="G142" s="8"/>
      </tp>
      <tp>
        <v>33.010026930000002</v>
        <stp/>
        <stp>EM_S_VAL_PE_TTM</stp>
        <stp>2</stp>
        <stp>000881.SZ</stp>
        <stp>2021/2/25</stp>
        <tr r="G122" s="8"/>
      </tp>
      <tp>
        <v>29.207847449999999</v>
        <stp/>
        <stp>EM_S_VAL_PE_TTM</stp>
        <stp>2</stp>
        <stp>000881.SZ</stp>
        <stp>2021/5/25</stp>
        <tr r="G181" s="8"/>
      </tp>
      <tp>
        <v>27.670592320000001</v>
        <stp/>
        <stp>EM_S_VAL_PE_TTM</stp>
        <stp>2</stp>
        <stp>000881.SZ</stp>
        <stp>2021/6/25</stp>
        <tr r="G203" s="8"/>
      </tp>
      <tp>
        <v>26.504398779999999</v>
        <stp/>
        <stp>EM_S_VAL_PE_TTM</stp>
        <stp>2</stp>
        <stp>000881.SZ</stp>
        <stp>2021/8/25</stp>
        <tr r="G246" s="8"/>
      </tp>
      <tp>
        <v>40.521492240000001</v>
        <stp/>
        <stp>EM_S_VAL_PE_TTM</stp>
        <stp>2</stp>
        <stp>000881.SZ</stp>
        <stp>2021/3/24</stp>
        <tr r="G141" s="8"/>
      </tp>
      <tp>
        <v>33.852119449999996</v>
        <stp/>
        <stp>EM_S_VAL_PE_TTM</stp>
        <stp>2</stp>
        <stp>000881.SZ</stp>
        <stp>2021/2/24</stp>
        <tr r="G121" s="8"/>
      </tp>
      <tp>
        <v>29.28736065</v>
        <stp/>
        <stp>EM_S_VAL_PE_TTM</stp>
        <stp>2</stp>
        <stp>000881.SZ</stp>
        <stp>2021/5/24</stp>
        <tr r="G180" s="8"/>
      </tp>
      <tp>
        <v>28.757272669999999</v>
        <stp/>
        <stp>EM_S_VAL_PE_TTM</stp>
        <stp>2</stp>
        <stp>000881.SZ</stp>
        <stp>2021/6/24</stp>
        <tr r="G202" s="8"/>
      </tp>
      <tp>
        <v>25.921302000000001</v>
        <stp/>
        <stp>EM_S_VAL_PE_TTM</stp>
        <stp>2</stp>
        <stp>000881.SZ</stp>
        <stp>2021/8/24</stp>
        <tr r="G245" s="8"/>
      </tp>
      <tp>
        <v>36.546815530000003</v>
        <stp/>
        <stp>EM_S_VAL_PE_TTM</stp>
        <stp>2</stp>
        <stp>000881.SZ</stp>
        <stp>2021/1/27</stp>
        <tr r="G106" s="8"/>
      </tp>
      <tp>
        <v>29.525900239999999</v>
        <stp/>
        <stp>EM_S_VAL_PE_TTM</stp>
        <stp>2</stp>
        <stp>000881.SZ</stp>
        <stp>2021/5/27</stp>
        <tr r="G183" s="8"/>
      </tp>
      <tp>
        <v>41.391536690000002</v>
        <stp/>
        <stp>EM_S_VAL_PE_TTM</stp>
        <stp>2</stp>
        <stp>000881.SZ</stp>
        <stp>2021/4/27</stp>
        <tr r="G164" s="8"/>
      </tp>
      <tp>
        <v>24.755108459999999</v>
        <stp/>
        <stp>EM_S_VAL_PE_TTM</stp>
        <stp>2</stp>
        <stp>000881.SZ</stp>
        <stp>2021/7/27</stp>
        <tr r="G225" s="8"/>
      </tp>
      <tp>
        <v>26.106832789999999</v>
        <stp/>
        <stp>EM_S_VAL_PE_TTM</stp>
        <stp>2</stp>
        <stp>000881.SZ</stp>
        <stp>2021/8/27</stp>
        <tr r="G248" s="8"/>
      </tp>
      <tp>
        <v>35.502620800000003</v>
        <stp/>
        <stp>EM_S_VAL_PE_TTM</stp>
        <stp>2</stp>
        <stp>000881.SZ</stp>
        <stp>2021/1/26</stp>
        <tr r="G105" s="8"/>
      </tp>
      <tp>
        <v>40.252022629999999</v>
        <stp/>
        <stp>EM_S_VAL_PE_TTM</stp>
        <stp>2</stp>
        <stp>000881.SZ</stp>
        <stp>2021/3/26</stp>
        <tr r="G143" s="8"/>
      </tp>
      <tp>
        <v>32.403720309999997</v>
        <stp/>
        <stp>EM_S_VAL_PE_TTM</stp>
        <stp>2</stp>
        <stp>000881.SZ</stp>
        <stp>2021/2/26</stp>
        <tr r="G123" s="8"/>
      </tp>
      <tp>
        <v>29.79094422</v>
        <stp/>
        <stp>EM_S_VAL_PE_TTM</stp>
        <stp>2</stp>
        <stp>000881.SZ</stp>
        <stp>2021/5/26</stp>
        <tr r="G182" s="8"/>
      </tp>
      <tp>
        <v>42.472528799999999</v>
        <stp/>
        <stp>EM_S_VAL_PE_TTM</stp>
        <stp>2</stp>
        <stp>000881.SZ</stp>
        <stp>2021/4/26</stp>
        <tr r="G163" s="8"/>
      </tp>
      <tp>
        <v>25.78878001</v>
        <stp/>
        <stp>EM_S_VAL_PE_TTM</stp>
        <stp>2</stp>
        <stp>000881.SZ</stp>
        <stp>2021/7/26</stp>
        <tr r="G224" s="8"/>
      </tp>
      <tp>
        <v>27.11399995</v>
        <stp/>
        <stp>EM_S_VAL_PE_TTM</stp>
        <stp>2</stp>
        <stp>000881.SZ</stp>
        <stp>2021/8/26</stp>
        <tr r="G247" s="8"/>
      </tp>
      <tp>
        <v>33.852119449999996</v>
        <stp/>
        <stp>EM_S_VAL_PE_TTM</stp>
        <stp>2</stp>
        <stp>000881.SZ</stp>
        <stp>2021/1/29</stp>
        <tr r="G108" s="8"/>
      </tp>
      <tp>
        <v>40.285706329999996</v>
        <stp/>
        <stp>EM_S_VAL_PE_TTM</stp>
        <stp>2</stp>
        <stp>000881.SZ</stp>
        <stp>2021/3/29</stp>
        <tr r="G144" s="8"/>
      </tp>
      <tp>
        <v>40.310544579999998</v>
        <stp/>
        <stp>EM_S_VAL_PE_TTM</stp>
        <stp>2</stp>
        <stp>000881.SZ</stp>
        <stp>2021/4/29</stp>
        <tr r="G166" s="8"/>
      </tp>
      <tp>
        <v>24.198516080000001</v>
        <stp/>
        <stp>EM_S_VAL_PE_TTM</stp>
        <stp>2</stp>
        <stp>000881.SZ</stp>
        <stp>2021/7/29</stp>
        <tr r="G227" s="8"/>
      </tp>
      <tp>
        <v>27.246521940000001</v>
        <stp/>
        <stp>EM_S_VAL_PE_TTM</stp>
        <stp>2</stp>
        <stp>000881.SZ</stp>
        <stp>2021/6/29</stp>
        <tr r="G205" s="8"/>
      </tp>
      <tp>
        <v>34.761579380000001</v>
        <stp/>
        <stp>EM_S_VAL_PE_TTM</stp>
        <stp>2</stp>
        <stp>000881.SZ</stp>
        <stp>2021/1/28</stp>
        <tr r="G107" s="8"/>
      </tp>
      <tp>
        <v>28.969307860000001</v>
        <stp/>
        <stp>EM_S_VAL_PE_TTM</stp>
        <stp>2</stp>
        <stp>000881.SZ</stp>
        <stp>2021/5/28</stp>
        <tr r="G184" s="8"/>
      </tp>
      <tp>
        <v>39.787483880000003</v>
        <stp/>
        <stp>EM_S_VAL_PE_TTM</stp>
        <stp>2</stp>
        <stp>000881.SZ</stp>
        <stp>2021/4/28</stp>
        <tr r="G165" s="8"/>
      </tp>
      <tp>
        <v>23.58891491</v>
        <stp/>
        <stp>EM_S_VAL_PE_TTM</stp>
        <stp>2</stp>
        <stp>000881.SZ</stp>
        <stp>2021/7/28</stp>
        <tr r="G226" s="8"/>
      </tp>
      <tp>
        <v>27.723601120000001</v>
        <stp/>
        <stp>EM_S_VAL_PE_TTM</stp>
        <stp>2</stp>
        <stp>000881.SZ</stp>
        <stp>2021/6/28</stp>
        <tr r="G204" s="8"/>
      </tp>
      <tp>
        <v>34.660528280000001</v>
        <stp/>
        <stp>EM_S_VAL_PE_TTM</stp>
        <stp>2</stp>
        <stp>000881.SZ</stp>
        <stp>2021/1/11</stp>
        <tr r="G94" s="8"/>
      </tp>
      <tp>
        <v>37.759428759999999</v>
        <stp/>
        <stp>EM_S_VAL_PE_TTM</stp>
        <stp>2</stp>
        <stp>000881.SZ</stp>
        <stp>2021/3/11</stp>
        <tr r="G132" s="8"/>
      </tp>
      <tp>
        <v>29.154838649999999</v>
        <stp/>
        <stp>EM_S_VAL_PE_TTM</stp>
        <stp>2</stp>
        <stp>000881.SZ</stp>
        <stp>2021/5/11</stp>
        <tr r="G171" s="8"/>
      </tp>
      <tp>
        <v>27.06099115</v>
        <stp/>
        <stp>EM_S_VAL_PE_TTM</stp>
        <stp>2</stp>
        <stp>000881.SZ</stp>
        <stp>2021/6/11</stp>
        <tr r="G194" s="8"/>
      </tp>
      <tp>
        <v>26.68992957</v>
        <stp/>
        <stp>EM_S_VAL_PE_TTM</stp>
        <stp>2</stp>
        <stp>000881.SZ</stp>
        <stp>2021/8/11</stp>
        <tr r="G236" s="8"/>
      </tp>
      <tp>
        <v>37.085754739999999</v>
        <stp/>
        <stp>EM_S_VAL_PE_TTM</stp>
        <stp>2</stp>
        <stp>000881.SZ</stp>
        <stp>2021/3/10</stp>
        <tr r="G131" s="8"/>
      </tp>
      <tp>
        <v>31.494260390000001</v>
        <stp/>
        <stp>EM_S_VAL_PE_TTM</stp>
        <stp>2</stp>
        <stp>000881.SZ</stp>
        <stp>2021/2/10</stp>
        <tr r="G116" s="8"/>
      </tp>
      <tp>
        <v>29.181343049999999</v>
        <stp/>
        <stp>EM_S_VAL_PE_TTM</stp>
        <stp>2</stp>
        <stp>000881.SZ</stp>
        <stp>2021/5/10</stp>
        <tr r="G170" s="8"/>
      </tp>
      <tp>
        <v>27.670592320000001</v>
        <stp/>
        <stp>EM_S_VAL_PE_TTM</stp>
        <stp>2</stp>
        <stp>000881.SZ</stp>
        <stp>2021/6/10</stp>
        <tr r="G193" s="8"/>
      </tp>
      <tp>
        <v>26.875460360000002</v>
        <stp/>
        <stp>EM_S_VAL_PE_TTM</stp>
        <stp>2</stp>
        <stp>000881.SZ</stp>
        <stp>2021/8/10</stp>
        <tr r="G235" s="8"/>
      </tp>
      <tp>
        <v>36.614182929999998</v>
        <stp/>
        <stp>EM_S_VAL_PE_TTM</stp>
        <stp>2</stp>
        <stp>000881.SZ</stp>
        <stp>2021/1/13</stp>
        <tr r="G96" s="8"/>
      </tp>
      <tp>
        <v>28.94280346</v>
        <stp/>
        <stp>EM_S_VAL_PE_TTM</stp>
        <stp>2</stp>
        <stp>000881.SZ</stp>
        <stp>2021/5/13</stp>
        <tr r="G173" s="8"/>
      </tp>
      <tp>
        <v>44.226699349999997</v>
        <stp/>
        <stp>EM_S_VAL_PE_TTM</stp>
        <stp>2</stp>
        <stp>000881.SZ</stp>
        <stp>2021/4/13</stp>
        <tr r="G154" s="8"/>
      </tp>
      <tp>
        <v>27.723601120000001</v>
        <stp/>
        <stp>EM_S_VAL_PE_TTM</stp>
        <stp>2</stp>
        <stp>000881.SZ</stp>
        <stp>2021/7/13</stp>
        <tr r="G215" s="8"/>
      </tp>
      <tp>
        <v>26.68992957</v>
        <stp/>
        <stp>EM_S_VAL_PE_TTM</stp>
        <stp>2</stp>
        <stp>000881.SZ</stp>
        <stp>2021/8/13</stp>
        <tr r="G238" s="8"/>
      </tp>
      <tp>
        <v>34.525793470000004</v>
        <stp/>
        <stp>EM_S_VAL_PE_TTM</stp>
        <stp>2</stp>
        <stp>000881.SZ</stp>
        <stp>2021/1/12</stp>
        <tr r="G95" s="8"/>
      </tp>
      <tp>
        <v>39.645716020000002</v>
        <stp/>
        <stp>EM_S_VAL_PE_TTM</stp>
        <stp>2</stp>
        <stp>000881.SZ</stp>
        <stp>2021/3/12</stp>
        <tr r="G133" s="8"/>
      </tp>
      <tp>
        <v>29.28736065</v>
        <stp/>
        <stp>EM_S_VAL_PE_TTM</stp>
        <stp>2</stp>
        <stp>000881.SZ</stp>
        <stp>2021/5/12</stp>
        <tr r="G172" s="8"/>
      </tp>
      <tp>
        <v>46.0119355</v>
        <stp/>
        <stp>EM_S_VAL_PE_TTM</stp>
        <stp>2</stp>
        <stp>000881.SZ</stp>
        <stp>2021/4/12</stp>
        <tr r="G153" s="8"/>
      </tp>
      <tp>
        <v>27.485061529999999</v>
        <stp/>
        <stp>EM_S_VAL_PE_TTM</stp>
        <stp>2</stp>
        <stp>000881.SZ</stp>
        <stp>2021/7/12</stp>
        <tr r="G214" s="8"/>
      </tp>
      <tp>
        <v>26.66342517</v>
        <stp/>
        <stp>EM_S_VAL_PE_TTM</stp>
        <stp>2</stp>
        <stp>000881.SZ</stp>
        <stp>2021/8/12</stp>
        <tr r="G237" s="8"/>
      </tp>
      <tp>
        <v>37.793112460000003</v>
        <stp/>
        <stp>EM_S_VAL_PE_TTM</stp>
        <stp>2</stp>
        <stp>000881.SZ</stp>
        <stp>2021/1/15</stp>
        <tr r="G98" s="8"/>
      </tp>
      <tp>
        <v>40.689910750000003</v>
        <stp/>
        <stp>EM_S_VAL_PE_TTM</stp>
        <stp>2</stp>
        <stp>000881.SZ</stp>
        <stp>2021/3/15</stp>
        <tr r="G134" s="8"/>
      </tp>
      <tp>
        <v>42.019209529999998</v>
        <stp/>
        <stp>EM_S_VAL_PE_TTM</stp>
        <stp>2</stp>
        <stp>000881.SZ</stp>
        <stp>2021/4/15</stp>
        <tr r="G156" s="8"/>
      </tp>
      <tp>
        <v>26.716433970000001</v>
        <stp/>
        <stp>EM_S_VAL_PE_TTM</stp>
        <stp>2</stp>
        <stp>000881.SZ</stp>
        <stp>2021/7/15</stp>
        <tr r="G217" s="8"/>
      </tp>
      <tp>
        <v>26.610416369999999</v>
        <stp/>
        <stp>EM_S_VAL_PE_TTM</stp>
        <stp>2</stp>
        <stp>000881.SZ</stp>
        <stp>2021/6/15</stp>
        <tr r="G195" s="8"/>
      </tp>
      <tp>
        <v>36.108927420000001</v>
        <stp/>
        <stp>EM_S_VAL_PE_TTM</stp>
        <stp>2</stp>
        <stp>000881.SZ</stp>
        <stp>2021/1/14</stp>
        <tr r="G97" s="8"/>
      </tp>
      <tp>
        <v>29.578909029999998</v>
        <stp/>
        <stp>EM_S_VAL_PE_TTM</stp>
        <stp>2</stp>
        <stp>000881.SZ</stp>
        <stp>2021/5/14</stp>
        <tr r="G174" s="8"/>
      </tp>
      <tp>
        <v>45.102475570000003</v>
        <stp/>
        <stp>EM_S_VAL_PE_TTM</stp>
        <stp>2</stp>
        <stp>000881.SZ</stp>
        <stp>2021/4/14</stp>
        <tr r="G155" s="8"/>
      </tp>
      <tp>
        <v>26.981477949999999</v>
        <stp/>
        <stp>EM_S_VAL_PE_TTM</stp>
        <stp>2</stp>
        <stp>000881.SZ</stp>
        <stp>2021/7/14</stp>
        <tr r="G216" s="8"/>
      </tp>
      <tp>
        <v>39.578348609999999</v>
        <stp/>
        <stp>EM_S_VAL_PE_TTM</stp>
        <stp>2</stp>
        <stp>000881.SZ</stp>
        <stp>2021/3/17</stp>
        <tr r="G136" s="8"/>
      </tp>
      <tp>
        <v>29.26085625</v>
        <stp/>
        <stp>EM_S_VAL_PE_TTM</stp>
        <stp>2</stp>
        <stp>000881.SZ</stp>
        <stp>2021/5/17</stp>
        <tr r="G175" s="8"/>
      </tp>
      <tp>
        <v>26.398381180000001</v>
        <stp/>
        <stp>EM_S_VAL_PE_TTM</stp>
        <stp>2</stp>
        <stp>000881.SZ</stp>
        <stp>2021/6/17</stp>
        <tr r="G197" s="8"/>
      </tp>
      <tp>
        <v>25.921302000000001</v>
        <stp/>
        <stp>EM_S_VAL_PE_TTM</stp>
        <stp>2</stp>
        <stp>000881.SZ</stp>
        <stp>2021/8/17</stp>
        <tr r="G240" s="8"/>
      </tp>
      <tp>
        <v>42.441463200000001</v>
        <stp/>
        <stp>EM_S_VAL_PE_TTM</stp>
        <stp>2</stp>
        <stp>000881.SZ</stp>
        <stp>2021/3/16</stp>
        <tr r="G135" s="8"/>
      </tp>
      <tp>
        <v>41.879726679999997</v>
        <stp/>
        <stp>EM_S_VAL_PE_TTM</stp>
        <stp>2</stp>
        <stp>000881.SZ</stp>
        <stp>2021/4/16</stp>
        <tr r="G157" s="8"/>
      </tp>
      <tp>
        <v>26.716433970000001</v>
        <stp/>
        <stp>EM_S_VAL_PE_TTM</stp>
        <stp>2</stp>
        <stp>000881.SZ</stp>
        <stp>2021/7/16</stp>
        <tr r="G218" s="8"/>
      </tp>
      <tp>
        <v>26.18634599</v>
        <stp/>
        <stp>EM_S_VAL_PE_TTM</stp>
        <stp>2</stp>
        <stp>000881.SZ</stp>
        <stp>2021/6/16</stp>
        <tr r="G196" s="8"/>
      </tp>
      <tp>
        <v>26.504398779999999</v>
        <stp/>
        <stp>EM_S_VAL_PE_TTM</stp>
        <stp>2</stp>
        <stp>000881.SZ</stp>
        <stp>2021/8/16</stp>
        <tr r="G239" s="8"/>
      </tp>
      <tp>
        <v>36.445764429999997</v>
        <stp/>
        <stp>EM_S_VAL_PE_TTM</stp>
        <stp>2</stp>
        <stp>000881.SZ</stp>
        <stp>2021/1/19</stp>
        <tr r="G100" s="8"/>
      </tp>
      <tp>
        <v>40.083604129999998</v>
        <stp/>
        <stp>EM_S_VAL_PE_TTM</stp>
        <stp>2</stp>
        <stp>000881.SZ</stp>
        <stp>2021/3/19</stp>
        <tr r="G138" s="8"/>
      </tp>
      <tp>
        <v>34.18895646</v>
        <stp/>
        <stp>EM_S_VAL_PE_TTM</stp>
        <stp>2</stp>
        <stp>000881.SZ</stp>
        <stp>2021/2/19</stp>
        <tr r="G118" s="8"/>
      </tp>
      <tp>
        <v>30.374040999999998</v>
        <stp/>
        <stp>EM_S_VAL_PE_TTM</stp>
        <stp>2</stp>
        <stp>000881.SZ</stp>
        <stp>2021/5/19</stp>
        <tr r="G177" s="8"/>
      </tp>
      <tp>
        <v>41.879726679999997</v>
        <stp/>
        <stp>EM_S_VAL_PE_TTM</stp>
        <stp>2</stp>
        <stp>000881.SZ</stp>
        <stp>2021/4/19</stp>
        <tr r="G158" s="8"/>
      </tp>
      <tp>
        <v>26.530903169999998</v>
        <stp/>
        <stp>EM_S_VAL_PE_TTM</stp>
        <stp>2</stp>
        <stp>000881.SZ</stp>
        <stp>2021/7/19</stp>
        <tr r="G219" s="8"/>
      </tp>
      <tp>
        <v>25.735771209999999</v>
        <stp/>
        <stp>EM_S_VAL_PE_TTM</stp>
        <stp>2</stp>
        <stp>000881.SZ</stp>
        <stp>2021/8/19</stp>
        <tr r="G242" s="8"/>
      </tp>
      <tp>
        <v>37.793112460000003</v>
        <stp/>
        <stp>EM_S_VAL_PE_TTM</stp>
        <stp>2</stp>
        <stp>000881.SZ</stp>
        <stp>2021/1/18</stp>
        <tr r="G99" s="8"/>
      </tp>
      <tp>
        <v>39.612032319999997</v>
        <stp/>
        <stp>EM_S_VAL_PE_TTM</stp>
        <stp>2</stp>
        <stp>000881.SZ</stp>
        <stp>2021/3/18</stp>
        <tr r="G137" s="8"/>
      </tp>
      <tp>
        <v>33.178445429999996</v>
        <stp/>
        <stp>EM_S_VAL_PE_TTM</stp>
        <stp>2</stp>
        <stp>000881.SZ</stp>
        <stp>2021/2/18</stp>
        <tr r="G117" s="8"/>
      </tp>
      <tp>
        <v>30.16200581</v>
        <stp/>
        <stp>EM_S_VAL_PE_TTM</stp>
        <stp>2</stp>
        <stp>000881.SZ</stp>
        <stp>2021/5/18</stp>
        <tr r="G176" s="8"/>
      </tp>
      <tp>
        <v>26.954973549999998</v>
        <stp/>
        <stp>EM_S_VAL_PE_TTM</stp>
        <stp>2</stp>
        <stp>000881.SZ</stp>
        <stp>2021/6/18</stp>
        <tr r="G198" s="8"/>
      </tp>
      <tp>
        <v>26.053823999999999</v>
        <stp/>
        <stp>EM_S_VAL_PE_TTM</stp>
        <stp>2</stp>
        <stp>000881.SZ</stp>
        <stp>2021/8/18</stp>
        <tr r="G241" s="8"/>
      </tp>
      <tp>
        <v>33.999858269999997</v>
        <stp/>
        <stp>EM_S_VAL_PE_TTM</stp>
        <stp>2</stp>
        <stp>000881.SZ</stp>
        <stp>2020/9/11</stp>
        <tr r="G15" s="8"/>
      </tp>
      <tp>
        <v>33.331008590000003</v>
        <stp/>
        <stp>EM_S_VAL_PE_TTM</stp>
        <stp>2</stp>
        <stp>000881.SZ</stp>
        <stp>2020/9/10</stp>
        <tr r="G14" s="8"/>
      </tp>
      <tp>
        <v>34.482916359999997</v>
        <stp/>
        <stp>EM_S_VAL_PE_TTM</stp>
        <stp>2</stp>
        <stp>000881.SZ</stp>
        <stp>2020/9/15</stp>
        <tr r="G17" s="8"/>
      </tp>
      <tp>
        <v>33.999858269999997</v>
        <stp/>
        <stp>EM_S_VAL_PE_TTM</stp>
        <stp>2</stp>
        <stp>000881.SZ</stp>
        <stp>2020/9/14</stp>
        <tr r="G16" s="8"/>
      </tp>
      <tp>
        <v>34.631549620000001</v>
        <stp/>
        <stp>EM_S_VAL_PE_TTM</stp>
        <stp>2</stp>
        <stp>000881.SZ</stp>
        <stp>2020/9/17</stp>
        <tr r="G19" s="8"/>
      </tp>
      <tp>
        <v>34.52007468</v>
        <stp/>
        <stp>EM_S_VAL_PE_TTM</stp>
        <stp>2</stp>
        <stp>000881.SZ</stp>
        <stp>2020/9/16</stp>
        <tr r="G18" s="8"/>
      </tp>
      <tp>
        <v>35.449032549999998</v>
        <stp/>
        <stp>EM_S_VAL_PE_TTM</stp>
        <stp>2</stp>
        <stp>000881.SZ</stp>
        <stp>2020/9/18</stp>
        <tr r="G20" s="8"/>
      </tp>
      <tp>
        <v>37.058121880000002</v>
        <stp/>
        <stp>EM_S_VAL_PE_TTM</stp>
        <stp>2</stp>
        <stp>000777.SZ</stp>
        <stp>2021/8/11</stp>
        <tr r="F236" s="8"/>
      </tp>
      <tp>
        <v>37.025268930000003</v>
        <stp/>
        <stp>EM_S_VAL_PE_TTM</stp>
        <stp>2</stp>
        <stp>000777.SZ</stp>
        <stp>2021/6/11</stp>
        <tr r="F194" s="8"/>
      </tp>
      <tp>
        <v>36.916209870000003</v>
        <stp/>
        <stp>EM_S_VAL_PE_TTM</stp>
        <stp>2</stp>
        <stp>000777.SZ</stp>
        <stp>2021/5/11</stp>
        <tr r="F171" s="8"/>
      </tp>
      <tp>
        <v>47.249216259999997</v>
        <stp/>
        <stp>EM_S_VAL_PE_TTM</stp>
        <stp>2</stp>
        <stp>000777.SZ</stp>
        <stp>2021/3/11</stp>
        <tr r="F132" s="8"/>
      </tp>
      <tp>
        <v>48.851546999999997</v>
        <stp/>
        <stp>EM_S_VAL_PE_TTM</stp>
        <stp>2</stp>
        <stp>000777.SZ</stp>
        <stp>2021/1/11</stp>
        <tr r="F94" s="8"/>
      </tp>
      <tp>
        <v>36.861004209999997</v>
        <stp/>
        <stp>EM_S_VAL_PE_TTM</stp>
        <stp>2</stp>
        <stp>000777.SZ</stp>
        <stp>2021/8/10</stp>
        <tr r="F235" s="8"/>
      </tp>
      <tp>
        <v>37.189533660000002</v>
        <stp/>
        <stp>EM_S_VAL_PE_TTM</stp>
        <stp>2</stp>
        <stp>000777.SZ</stp>
        <stp>2021/6/10</stp>
        <tr r="F193" s="8"/>
      </tp>
      <tp>
        <v>36.688130899999997</v>
        <stp/>
        <stp>EM_S_VAL_PE_TTM</stp>
        <stp>2</stp>
        <stp>000777.SZ</stp>
        <stp>2021/5/10</stp>
        <tr r="F170" s="8"/>
      </tp>
      <tp>
        <v>44.122717250000001</v>
        <stp/>
        <stp>EM_S_VAL_PE_TTM</stp>
        <stp>2</stp>
        <stp>000777.SZ</stp>
        <stp>2021/2/10</stp>
        <tr r="F116" s="8"/>
      </tp>
      <tp>
        <v>45.646885519999998</v>
        <stp/>
        <stp>EM_S_VAL_PE_TTM</stp>
        <stp>2</stp>
        <stp>000777.SZ</stp>
        <stp>2021/3/10</stp>
        <tr r="F131" s="8"/>
      </tp>
      <tp>
        <v>37.485210160000001</v>
        <stp/>
        <stp>EM_S_VAL_PE_TTM</stp>
        <stp>2</stp>
        <stp>000777.SZ</stp>
        <stp>2021/8/13</stp>
        <tr r="F238" s="8"/>
      </tp>
      <tp>
        <v>38.07656317</v>
        <stp/>
        <stp>EM_S_VAL_PE_TTM</stp>
        <stp>2</stp>
        <stp>000777.SZ</stp>
        <stp>2021/7/13</stp>
        <tr r="F215" s="8"/>
      </tp>
      <tp>
        <v>45.329978259999997</v>
        <stp/>
        <stp>EM_S_VAL_PE_TTM</stp>
        <stp>2</stp>
        <stp>000777.SZ</stp>
        <stp>2021/4/13</stp>
        <tr r="F154" s="8"/>
      </tp>
      <tp>
        <v>36.981375290000003</v>
        <stp/>
        <stp>EM_S_VAL_PE_TTM</stp>
        <stp>2</stp>
        <stp>000777.SZ</stp>
        <stp>2021/5/13</stp>
        <tr r="F173" s="8"/>
      </tp>
      <tp>
        <v>52.134370959999998</v>
        <stp/>
        <stp>EM_S_VAL_PE_TTM</stp>
        <stp>2</stp>
        <stp>000777.SZ</stp>
        <stp>2021/1/13</stp>
        <tr r="F96" s="8"/>
      </tp>
      <tp>
        <v>37.386651329999999</v>
        <stp/>
        <stp>EM_S_VAL_PE_TTM</stp>
        <stp>2</stp>
        <stp>000777.SZ</stp>
        <stp>2021/8/12</stp>
        <tr r="F237" s="8"/>
      </tp>
      <tp>
        <v>37.51806311</v>
        <stp/>
        <stp>EM_S_VAL_PE_TTM</stp>
        <stp>2</stp>
        <stp>000777.SZ</stp>
        <stp>2021/7/12</stp>
        <tr r="F214" s="8"/>
      </tp>
      <tp>
        <v>46.319395729999997</v>
        <stp/>
        <stp>EM_S_VAL_PE_TTM</stp>
        <stp>2</stp>
        <stp>000777.SZ</stp>
        <stp>2021/4/12</stp>
        <tr r="F153" s="8"/>
      </tp>
      <tp>
        <v>37.013958000000002</v>
        <stp/>
        <stp>EM_S_VAL_PE_TTM</stp>
        <stp>2</stp>
        <stp>000777.SZ</stp>
        <stp>2021/5/12</stp>
        <tr r="F172" s="8"/>
      </tp>
      <tp>
        <v>47.952678540000001</v>
        <stp/>
        <stp>EM_S_VAL_PE_TTM</stp>
        <stp>2</stp>
        <stp>000777.SZ</stp>
        <stp>2021/3/12</stp>
        <tr r="F133" s="8"/>
      </tp>
      <tp>
        <v>50.023984130000002</v>
        <stp/>
        <stp>EM_S_VAL_PE_TTM</stp>
        <stp>2</stp>
        <stp>000777.SZ</stp>
        <stp>2021/1/12</stp>
        <tr r="F95" s="8"/>
      </tp>
      <tp>
        <v>37.255239549999999</v>
        <stp/>
        <stp>EM_S_VAL_PE_TTM</stp>
        <stp>2</stp>
        <stp>000777.SZ</stp>
        <stp>2021/6/15</stp>
        <tr r="F195" s="8"/>
      </tp>
      <tp>
        <v>37.813739609999999</v>
        <stp/>
        <stp>EM_S_VAL_PE_TTM</stp>
        <stp>2</stp>
        <stp>000777.SZ</stp>
        <stp>2021/7/15</stp>
        <tr r="F217" s="8"/>
      </tp>
      <tp>
        <v>42.178500390000004</v>
        <stp/>
        <stp>EM_S_VAL_PE_TTM</stp>
        <stp>2</stp>
        <stp>000777.SZ</stp>
        <stp>2021/4/15</stp>
        <tr r="F156" s="8"/>
      </tp>
      <tp>
        <v>48.460734629999997</v>
        <stp/>
        <stp>EM_S_VAL_PE_TTM</stp>
        <stp>2</stp>
        <stp>000777.SZ</stp>
        <stp>2021/3/15</stp>
        <tr r="F134" s="8"/>
      </tp>
      <tp>
        <v>53.228645610000001</v>
        <stp/>
        <stp>EM_S_VAL_PE_TTM</stp>
        <stp>2</stp>
        <stp>000777.SZ</stp>
        <stp>2021/1/15</stp>
        <tr r="F98" s="8"/>
      </tp>
      <tp>
        <v>37.485210160000001</v>
        <stp/>
        <stp>EM_S_VAL_PE_TTM</stp>
        <stp>2</stp>
        <stp>000777.SZ</stp>
        <stp>2021/7/14</stp>
        <tr r="F216" s="8"/>
      </tp>
      <tp>
        <v>46.53926628</v>
        <stp/>
        <stp>EM_S_VAL_PE_TTM</stp>
        <stp>2</stp>
        <stp>000777.SZ</stp>
        <stp>2021/4/14</stp>
        <tr r="F155" s="8"/>
      </tp>
      <tp>
        <v>37.665612189999997</v>
        <stp/>
        <stp>EM_S_VAL_PE_TTM</stp>
        <stp>2</stp>
        <stp>000777.SZ</stp>
        <stp>2021/5/14</stp>
        <tr r="F174" s="8"/>
      </tp>
      <tp>
        <v>52.60334581</v>
        <stp/>
        <stp>EM_S_VAL_PE_TTM</stp>
        <stp>2</stp>
        <stp>000777.SZ</stp>
        <stp>2021/1/14</stp>
        <tr r="F97" s="8"/>
      </tp>
      <tp>
        <v>36.269651199999998</v>
        <stp/>
        <stp>EM_S_VAL_PE_TTM</stp>
        <stp>2</stp>
        <stp>000777.SZ</stp>
        <stp>2021/8/17</stp>
        <tr r="F240" s="8"/>
      </tp>
      <tp>
        <v>38.667916179999999</v>
        <stp/>
        <stp>EM_S_VAL_PE_TTM</stp>
        <stp>2</stp>
        <stp>000777.SZ</stp>
        <stp>2021/6/17</stp>
        <tr r="F197" s="8"/>
      </tp>
      <tp>
        <v>37.665612189999997</v>
        <stp/>
        <stp>EM_S_VAL_PE_TTM</stp>
        <stp>2</stp>
        <stp>000777.SZ</stp>
        <stp>2021/5/17</stp>
        <tr r="F175" s="8"/>
      </tp>
      <tp>
        <v>49.633171760000003</v>
        <stp/>
        <stp>EM_S_VAL_PE_TTM</stp>
        <stp>2</stp>
        <stp>000777.SZ</stp>
        <stp>2021/3/17</stp>
        <tr r="F136" s="8"/>
      </tp>
      <tp>
        <v>37.156680710000003</v>
        <stp/>
        <stp>EM_S_VAL_PE_TTM</stp>
        <stp>2</stp>
        <stp>000777.SZ</stp>
        <stp>2021/8/16</stp>
        <tr r="F239" s="8"/>
      </tp>
      <tp>
        <v>37.550916049999998</v>
        <stp/>
        <stp>EM_S_VAL_PE_TTM</stp>
        <stp>2</stp>
        <stp>000777.SZ</stp>
        <stp>2021/6/16</stp>
        <tr r="F196" s="8"/>
      </tp>
      <tp>
        <v>38.733622070000003</v>
        <stp/>
        <stp>EM_S_VAL_PE_TTM</stp>
        <stp>2</stp>
        <stp>000777.SZ</stp>
        <stp>2021/7/16</stp>
        <tr r="F218" s="8"/>
      </tp>
      <tp>
        <v>43.167917860000003</v>
        <stp/>
        <stp>EM_S_VAL_PE_TTM</stp>
        <stp>2</stp>
        <stp>000777.SZ</stp>
        <stp>2021/4/16</stp>
        <tr r="F157" s="8"/>
      </tp>
      <tp>
        <v>51.040096310000003</v>
        <stp/>
        <stp>EM_S_VAL_PE_TTM</stp>
        <stp>2</stp>
        <stp>000777.SZ</stp>
        <stp>2021/3/16</stp>
        <tr r="F135" s="8"/>
      </tp>
      <tp>
        <v>37.058121880000002</v>
        <stp/>
        <stp>EM_S_VAL_PE_TTM</stp>
        <stp>2</stp>
        <stp>000777.SZ</stp>
        <stp>2021/8/19</stp>
        <tr r="F242" s="8"/>
      </tp>
      <tp>
        <v>39.029298570000002</v>
        <stp/>
        <stp>EM_S_VAL_PE_TTM</stp>
        <stp>2</stp>
        <stp>000777.SZ</stp>
        <stp>2021/7/19</stp>
        <tr r="F219" s="8"/>
      </tp>
      <tp>
        <v>43.277853129999997</v>
        <stp/>
        <stp>EM_S_VAL_PE_TTM</stp>
        <stp>2</stp>
        <stp>000777.SZ</stp>
        <stp>2021/4/19</stp>
        <tr r="F158" s="8"/>
      </tp>
      <tp>
        <v>38.667916179999999</v>
        <stp/>
        <stp>EM_S_VAL_PE_TTM</stp>
        <stp>2</stp>
        <stp>000777.SZ</stp>
        <stp>2021/5/19</stp>
        <tr r="F177" s="8"/>
      </tp>
      <tp>
        <v>46.194022850000003</v>
        <stp/>
        <stp>EM_S_VAL_PE_TTM</stp>
        <stp>2</stp>
        <stp>000777.SZ</stp>
        <stp>2021/2/19</stp>
        <tr r="F118" s="8"/>
      </tp>
      <tp>
        <v>48.812465770000003</v>
        <stp/>
        <stp>EM_S_VAL_PE_TTM</stp>
        <stp>2</stp>
        <stp>000777.SZ</stp>
        <stp>2021/3/19</stp>
        <tr r="F138" s="8"/>
      </tp>
      <tp>
        <v>51.704477349999998</v>
        <stp/>
        <stp>EM_S_VAL_PE_TTM</stp>
        <stp>2</stp>
        <stp>000777.SZ</stp>
        <stp>2021/1/19</stp>
        <tr r="F100" s="8"/>
      </tp>
      <tp>
        <v>37.419504269999997</v>
        <stp/>
        <stp>EM_S_VAL_PE_TTM</stp>
        <stp>2</stp>
        <stp>000777.SZ</stp>
        <stp>2021/8/18</stp>
        <tr r="F241" s="8"/>
      </tp>
      <tp>
        <v>39.456386860000002</v>
        <stp/>
        <stp>EM_S_VAL_PE_TTM</stp>
        <stp>2</stp>
        <stp>000777.SZ</stp>
        <stp>2021/6/18</stp>
        <tr r="F198" s="8"/>
      </tp>
      <tp>
        <v>38.382431789999998</v>
        <stp/>
        <stp>EM_S_VAL_PE_TTM</stp>
        <stp>2</stp>
        <stp>000777.SZ</stp>
        <stp>2021/5/18</stp>
        <tr r="F176" s="8"/>
      </tp>
      <tp>
        <v>45.060666959999999</v>
        <stp/>
        <stp>EM_S_VAL_PE_TTM</stp>
        <stp>2</stp>
        <stp>000777.SZ</stp>
        <stp>2021/2/18</stp>
        <tr r="F117" s="8"/>
      </tp>
      <tp>
        <v>48.695222049999998</v>
        <stp/>
        <stp>EM_S_VAL_PE_TTM</stp>
        <stp>2</stp>
        <stp>000777.SZ</stp>
        <stp>2021/3/18</stp>
        <tr r="F137" s="8"/>
      </tp>
      <tp>
        <v>52.915995709999997</v>
        <stp/>
        <stp>EM_S_VAL_PE_TTM</stp>
        <stp>2</stp>
        <stp>000777.SZ</stp>
        <stp>2021/1/18</stp>
        <tr r="F99" s="8"/>
      </tp>
      <tp>
        <v>43.551343600000003</v>
        <stp/>
        <stp>EM_S_VAL_PE_TTM</stp>
        <stp>2</stp>
        <stp>000777.SZ</stp>
        <stp>2020/9/11</stp>
        <tr r="F15" s="8"/>
      </tp>
      <tp>
        <v>43.25190731</v>
        <stp/>
        <stp>EM_S_VAL_PE_TTM</stp>
        <stp>2</stp>
        <stp>000777.SZ</stp>
        <stp>2020/9/10</stp>
        <tr r="F14" s="8"/>
      </tp>
      <tp>
        <v>43.5180729</v>
        <stp/>
        <stp>EM_S_VAL_PE_TTM</stp>
        <stp>2</stp>
        <stp>000777.SZ</stp>
        <stp>2020/9/15</stp>
        <tr r="F17" s="8"/>
      </tp>
      <tp>
        <v>43.817509180000002</v>
        <stp/>
        <stp>EM_S_VAL_PE_TTM</stp>
        <stp>2</stp>
        <stp>000777.SZ</stp>
        <stp>2020/9/14</stp>
        <tr r="F16" s="8"/>
      </tp>
      <tp>
        <v>42.852658939999998</v>
        <stp/>
        <stp>EM_S_VAL_PE_TTM</stp>
        <stp>2</stp>
        <stp>000777.SZ</stp>
        <stp>2020/9/17</stp>
        <tr r="F19" s="8"/>
      </tp>
      <tp>
        <v>42.952471029999998</v>
        <stp/>
        <stp>EM_S_VAL_PE_TTM</stp>
        <stp>2</stp>
        <stp>000777.SZ</stp>
        <stp>2020/9/16</stp>
        <tr r="F18" s="8"/>
      </tp>
      <tp>
        <v>43.817509180000002</v>
        <stp/>
        <stp>EM_S_VAL_PE_TTM</stp>
        <stp>2</stp>
        <stp>000777.SZ</stp>
        <stp>2020/9/18</stp>
        <tr r="F20" s="8"/>
      </tp>
      <tp>
        <v>43.696657430000002</v>
        <stp/>
        <stp>EM_S_VAL_PE_TTM</stp>
        <stp>2</stp>
        <stp>000777.SZ</stp>
        <stp>2021/8/31</stp>
        <tr r="F250" s="8"/>
      </tp>
      <tp>
        <v>44.150216159999999</v>
        <stp/>
        <stp>EM_S_VAL_PE_TTM</stp>
        <stp>2</stp>
        <stp>000777.SZ</stp>
        <stp>2020/9/21</stp>
        <tr r="F21" s="8"/>
      </tp>
      <tp>
        <v>37.2223866</v>
        <stp/>
        <stp>EM_S_VAL_PE_TTM</stp>
        <stp>2</stp>
        <stp>000777.SZ</stp>
        <stp>2021/5/31</stp>
        <tr r="F185" s="8"/>
      </tp>
      <tp>
        <v>46.428510269999997</v>
        <stp/>
        <stp>EM_S_VAL_PE_TTM</stp>
        <stp>2</stp>
        <stp>000777.SZ</stp>
        <stp>2021/3/31</stp>
        <tr r="F146" s="8"/>
      </tp>
      <tp>
        <v>43.54156725</v>
        <stp/>
        <stp>EM_S_VAL_PE_TTM</stp>
        <stp>2</stp>
        <stp>000777.SZ</stp>
        <stp>2021/8/30</stp>
        <tr r="F249" s="8"/>
      </tp>
      <tp>
        <v>39.160710350000002</v>
        <stp/>
        <stp>EM_S_VAL_PE_TTM</stp>
        <stp>2</stp>
        <stp>000777.SZ</stp>
        <stp>2021/6/30</stp>
        <tr r="F206" s="8"/>
      </tp>
      <tp>
        <v>35.612592300000003</v>
        <stp/>
        <stp>EM_S_VAL_PE_TTM</stp>
        <stp>2</stp>
        <stp>000777.SZ</stp>
        <stp>2021/7/30</stp>
        <tr r="F228" s="8"/>
      </tp>
      <tp>
        <v>35.938728580000003</v>
        <stp/>
        <stp>EM_S_VAL_PE_TTM</stp>
        <stp>2</stp>
        <stp>000777.SZ</stp>
        <stp>2021/4/30</stp>
        <tr r="F167" s="8"/>
      </tp>
      <tp>
        <v>46.037697899999998</v>
        <stp/>
        <stp>EM_S_VAL_PE_TTM</stp>
        <stp>2</stp>
        <stp>000777.SZ</stp>
        <stp>2021/3/30</stp>
        <tr r="F145" s="8"/>
      </tp>
      <tp>
        <v>43.15209522</v>
        <stp/>
        <stp>EM_S_VAL_PE_TTM</stp>
        <stp>2</stp>
        <stp>000777.SZ</stp>
        <stp>2020/9/23</stp>
        <tr r="F23" s="8"/>
      </tp>
      <tp>
        <v>42.919200340000003</v>
        <stp/>
        <stp>EM_S_VAL_PE_TTM</stp>
        <stp>2</stp>
        <stp>000777.SZ</stp>
        <stp>2020/9/22</stp>
        <tr r="F22" s="8"/>
      </tp>
      <tp>
        <v>42.087432890000002</v>
        <stp/>
        <stp>EM_S_VAL_PE_TTM</stp>
        <stp>2</stp>
        <stp>000777.SZ</stp>
        <stp>2020/9/25</stp>
        <tr r="F25" s="8"/>
      </tp>
      <tp>
        <v>41.921079400000004</v>
        <stp/>
        <stp>EM_S_VAL_PE_TTM</stp>
        <stp>2</stp>
        <stp>000777.SZ</stp>
        <stp>2020/9/24</stp>
        <tr r="F24" s="8"/>
      </tp>
      <tp>
        <v>42.885929640000001</v>
        <stp/>
        <stp>EM_S_VAL_PE_TTM</stp>
        <stp>2</stp>
        <stp>000777.SZ</stp>
        <stp>2020/9/29</stp>
        <tr r="F27" s="8"/>
      </tp>
      <tp>
        <v>42.220515679999998</v>
        <stp/>
        <stp>EM_S_VAL_PE_TTM</stp>
        <stp>2</stp>
        <stp>000777.SZ</stp>
        <stp>2020/9/28</stp>
        <tr r="F26" s="8"/>
      </tp>
      <tp>
        <v>49.540069219999999</v>
        <stp/>
        <stp>EM_S_VAL_PE_TTM</stp>
        <stp>2</stp>
        <stp>000777.SZ</stp>
        <stp>2020/8/31</stp>
        <tr r="F6" s="8"/>
      </tp>
      <tp>
        <v>39.423533910000003</v>
        <stp/>
        <stp>EM_S_VAL_PE_TTM</stp>
        <stp>2</stp>
        <stp>000777.SZ</stp>
        <stp>2021/6/21</stp>
        <tr r="F199" s="8"/>
      </tp>
      <tp>
        <v>38.700769129999998</v>
        <stp/>
        <stp>EM_S_VAL_PE_TTM</stp>
        <stp>2</stp>
        <stp>000777.SZ</stp>
        <stp>2021/7/21</stp>
        <tr r="F221" s="8"/>
      </tp>
      <tp>
        <v>42.654886580000003</v>
        <stp/>
        <stp>EM_S_VAL_PE_TTM</stp>
        <stp>2</stp>
        <stp>000777.SZ</stp>
        <stp>2021/4/21</stp>
        <tr r="F160" s="8"/>
      </tp>
      <tp>
        <v>36.861004209999997</v>
        <stp/>
        <stp>EM_S_VAL_PE_TTM</stp>
        <stp>2</stp>
        <stp>000777.SZ</stp>
        <stp>2021/5/21</stp>
        <tr r="F179" s="8"/>
      </tp>
      <tp>
        <v>54.557407689999998</v>
        <stp/>
        <stp>EM_S_VAL_PE_TTM</stp>
        <stp>2</stp>
        <stp>000777.SZ</stp>
        <stp>2021/1/21</stp>
        <tr r="F102" s="8"/>
      </tp>
      <tp>
        <v>36.893857150000002</v>
        <stp/>
        <stp>EM_S_VAL_PE_TTM</stp>
        <stp>2</stp>
        <stp>000777.SZ</stp>
        <stp>2021/8/20</stp>
        <tr r="F243" s="8"/>
      </tp>
      <tp>
        <v>42.453410560000002</v>
        <stp/>
        <stp>EM_S_VAL_PE_TTM</stp>
        <stp>2</stp>
        <stp>000777.SZ</stp>
        <stp>2020/9/30</stp>
        <tr r="F28" s="8"/>
      </tp>
      <tp>
        <v>38.700769129999998</v>
        <stp/>
        <stp>EM_S_VAL_PE_TTM</stp>
        <stp>2</stp>
        <stp>000777.SZ</stp>
        <stp>2021/7/20</stp>
        <tr r="F220" s="8"/>
      </tp>
      <tp>
        <v>42.764821849999997</v>
        <stp/>
        <stp>EM_S_VAL_PE_TTM</stp>
        <stp>2</stp>
        <stp>000777.SZ</stp>
        <stp>2021/4/20</stp>
        <tr r="F159" s="8"/>
      </tp>
      <tp>
        <v>37.353798380000001</v>
        <stp/>
        <stp>EM_S_VAL_PE_TTM</stp>
        <stp>2</stp>
        <stp>000777.SZ</stp>
        <stp>2021/5/20</stp>
        <tr r="F178" s="8"/>
      </tp>
      <tp>
        <v>53.697620469999997</v>
        <stp/>
        <stp>EM_S_VAL_PE_TTM</stp>
        <stp>2</stp>
        <stp>000777.SZ</stp>
        <stp>2021/1/20</stp>
        <tr r="F101" s="8"/>
      </tp>
      <tp>
        <v>37.846592559999998</v>
        <stp/>
        <stp>EM_S_VAL_PE_TTM</stp>
        <stp>2</stp>
        <stp>000777.SZ</stp>
        <stp>2021/8/23</stp>
        <tr r="F244" s="8"/>
      </tp>
      <tp>
        <v>39.554945689999997</v>
        <stp/>
        <stp>EM_S_VAL_PE_TTM</stp>
        <stp>2</stp>
        <stp>000777.SZ</stp>
        <stp>2021/6/23</stp>
        <tr r="F201" s="8"/>
      </tp>
      <tp>
        <v>37.682327829999998</v>
        <stp/>
        <stp>EM_S_VAL_PE_TTM</stp>
        <stp>2</stp>
        <stp>000777.SZ</stp>
        <stp>2021/7/23</stp>
        <tr r="F223" s="8"/>
      </tp>
      <tp>
        <v>42.288435659999998</v>
        <stp/>
        <stp>EM_S_VAL_PE_TTM</stp>
        <stp>2</stp>
        <stp>000777.SZ</stp>
        <stp>2021/4/23</stp>
        <tr r="F162" s="8"/>
      </tp>
      <tp>
        <v>45.607804280000003</v>
        <stp/>
        <stp>EM_S_VAL_PE_TTM</stp>
        <stp>2</stp>
        <stp>000777.SZ</stp>
        <stp>2021/2/23</stp>
        <tr r="F120" s="8"/>
      </tp>
      <tp>
        <v>48.030841010000003</v>
        <stp/>
        <stp>EM_S_VAL_PE_TTM</stp>
        <stp>2</stp>
        <stp>000777.SZ</stp>
        <stp>2021/3/23</stp>
        <tr r="F140" s="8"/>
      </tp>
      <tp>
        <v>38.93073974</v>
        <stp/>
        <stp>EM_S_VAL_PE_TTM</stp>
        <stp>2</stp>
        <stp>000777.SZ</stp>
        <stp>2021/6/22</stp>
        <tr r="F200" s="8"/>
      </tp>
      <tp>
        <v>38.339386730000001</v>
        <stp/>
        <stp>EM_S_VAL_PE_TTM</stp>
        <stp>2</stp>
        <stp>000777.SZ</stp>
        <stp>2021/7/22</stp>
        <tr r="F222" s="8"/>
      </tp>
      <tp>
        <v>42.654886580000003</v>
        <stp/>
        <stp>EM_S_VAL_PE_TTM</stp>
        <stp>2</stp>
        <stp>000777.SZ</stp>
        <stp>2021/4/22</stp>
        <tr r="F161" s="8"/>
      </tp>
      <tp>
        <v>46.233104079999997</v>
        <stp/>
        <stp>EM_S_VAL_PE_TTM</stp>
        <stp>2</stp>
        <stp>000777.SZ</stp>
        <stp>2021/2/22</stp>
        <tr r="F119" s="8"/>
      </tp>
      <tp>
        <v>50.375715270000001</v>
        <stp/>
        <stp>EM_S_VAL_PE_TTM</stp>
        <stp>2</stp>
        <stp>000777.SZ</stp>
        <stp>2021/3/22</stp>
        <tr r="F139" s="8"/>
      </tp>
      <tp>
        <v>53.228645610000001</v>
        <stp/>
        <stp>EM_S_VAL_PE_TTM</stp>
        <stp>2</stp>
        <stp>000777.SZ</stp>
        <stp>2021/1/22</stp>
        <tr r="F103" s="8"/>
      </tp>
      <tp>
        <v>38.207974950000001</v>
        <stp/>
        <stp>EM_S_VAL_PE_TTM</stp>
        <stp>2</stp>
        <stp>000777.SZ</stp>
        <stp>2021/8/25</stp>
        <tr r="F246" s="8"/>
      </tp>
      <tp>
        <v>39.226416239999999</v>
        <stp/>
        <stp>EM_S_VAL_PE_TTM</stp>
        <stp>2</stp>
        <stp>000777.SZ</stp>
        <stp>2021/6/25</stp>
        <tr r="F203" s="8"/>
      </tp>
      <tp>
        <v>37.255239549999999</v>
        <stp/>
        <stp>EM_S_VAL_PE_TTM</stp>
        <stp>2</stp>
        <stp>000777.SZ</stp>
        <stp>2021/5/25</stp>
        <tr r="F181" s="8"/>
      </tp>
      <tp>
        <v>45.764129230000002</v>
        <stp/>
        <stp>EM_S_VAL_PE_TTM</stp>
        <stp>2</stp>
        <stp>000777.SZ</stp>
        <stp>2021/2/25</stp>
        <tr r="F122" s="8"/>
      </tp>
      <tp>
        <v>46.31126656</v>
        <stp/>
        <stp>EM_S_VAL_PE_TTM</stp>
        <stp>2</stp>
        <stp>000777.SZ</stp>
        <stp>2021/3/25</stp>
        <tr r="F142" s="8"/>
      </tp>
      <tp>
        <v>56.276982150000002</v>
        <stp/>
        <stp>EM_S_VAL_PE_TTM</stp>
        <stp>2</stp>
        <stp>000777.SZ</stp>
        <stp>2021/1/25</stp>
        <tr r="F104" s="8"/>
      </tp>
      <tp>
        <v>37.682327829999998</v>
        <stp/>
        <stp>EM_S_VAL_PE_TTM</stp>
        <stp>2</stp>
        <stp>000777.SZ</stp>
        <stp>2021/8/24</stp>
        <tr r="F245" s="8"/>
      </tp>
      <tp>
        <v>38.996445629999997</v>
        <stp/>
        <stp>EM_S_VAL_PE_TTM</stp>
        <stp>2</stp>
        <stp>000777.SZ</stp>
        <stp>2021/6/24</stp>
        <tr r="F202" s="8"/>
      </tp>
      <tp>
        <v>36.959563039999999</v>
        <stp/>
        <stp>EM_S_VAL_PE_TTM</stp>
        <stp>2</stp>
        <stp>000777.SZ</stp>
        <stp>2021/5/24</stp>
        <tr r="F180" s="8"/>
      </tp>
      <tp>
        <v>45.49056057</v>
        <stp/>
        <stp>EM_S_VAL_PE_TTM</stp>
        <stp>2</stp>
        <stp>000777.SZ</stp>
        <stp>2021/2/24</stp>
        <tr r="F121" s="8"/>
      </tp>
      <tp>
        <v>47.483703689999999</v>
        <stp/>
        <stp>EM_S_VAL_PE_TTM</stp>
        <stp>2</stp>
        <stp>000777.SZ</stp>
        <stp>2021/3/24</stp>
        <tr r="F141" s="8"/>
      </tp>
      <tp>
        <v>43.89052015</v>
        <stp/>
        <stp>EM_S_VAL_PE_TTM</stp>
        <stp>2</stp>
        <stp>000777.SZ</stp>
        <stp>2021/8/27</stp>
        <tr r="F248" s="8"/>
      </tp>
      <tp>
        <v>36.499621820000002</v>
        <stp/>
        <stp>EM_S_VAL_PE_TTM</stp>
        <stp>2</stp>
        <stp>000777.SZ</stp>
        <stp>2021/7/27</stp>
        <tr r="F225" s="8"/>
      </tp>
      <tp>
        <v>40.822631999999999</v>
        <stp/>
        <stp>EM_S_VAL_PE_TTM</stp>
        <stp>2</stp>
        <stp>000777.SZ</stp>
        <stp>2021/4/27</stp>
        <tr r="F164" s="8"/>
      </tp>
      <tp>
        <v>37.485210160000001</v>
        <stp/>
        <stp>EM_S_VAL_PE_TTM</stp>
        <stp>2</stp>
        <stp>000777.SZ</stp>
        <stp>2021/5/27</stp>
        <tr r="F183" s="8"/>
      </tp>
      <tp>
        <v>55.299951210000003</v>
        <stp/>
        <stp>EM_S_VAL_PE_TTM</stp>
        <stp>2</stp>
        <stp>000777.SZ</stp>
        <stp>2021/1/27</stp>
        <tr r="F106" s="8"/>
      </tp>
      <tp>
        <v>38.405092619999998</v>
        <stp/>
        <stp>EM_S_VAL_PE_TTM</stp>
        <stp>2</stp>
        <stp>000777.SZ</stp>
        <stp>2021/8/26</stp>
        <tr r="F247" s="8"/>
      </tp>
      <tp>
        <v>37.189533660000002</v>
        <stp/>
        <stp>EM_S_VAL_PE_TTM</stp>
        <stp>2</stp>
        <stp>000777.SZ</stp>
        <stp>2021/7/26</stp>
        <tr r="F224" s="8"/>
      </tp>
      <tp>
        <v>41.738759289999997</v>
        <stp/>
        <stp>EM_S_VAL_PE_TTM</stp>
        <stp>2</stp>
        <stp>000777.SZ</stp>
        <stp>2021/4/26</stp>
        <tr r="F163" s="8"/>
      </tp>
      <tp>
        <v>37.320945440000003</v>
        <stp/>
        <stp>EM_S_VAL_PE_TTM</stp>
        <stp>2</stp>
        <stp>000777.SZ</stp>
        <stp>2021/5/26</stp>
        <tr r="F182" s="8"/>
      </tp>
      <tp>
        <v>45.334235620000001</v>
        <stp/>
        <stp>EM_S_VAL_PE_TTM</stp>
        <stp>2</stp>
        <stp>000777.SZ</stp>
        <stp>2021/2/26</stp>
        <tr r="F123" s="8"/>
      </tp>
      <tp>
        <v>47.13197255</v>
        <stp/>
        <stp>EM_S_VAL_PE_TTM</stp>
        <stp>2</stp>
        <stp>000777.SZ</stp>
        <stp>2021/3/26</stp>
        <tr r="F143" s="8"/>
      </tp>
      <tp>
        <v>55.182707489999999</v>
        <stp/>
        <stp>EM_S_VAL_PE_TTM</stp>
        <stp>2</stp>
        <stp>000777.SZ</stp>
        <stp>2021/1/26</stp>
        <tr r="F105" s="8"/>
      </tp>
      <tp>
        <v>39.193563300000001</v>
        <stp/>
        <stp>EM_S_VAL_PE_TTM</stp>
        <stp>2</stp>
        <stp>000777.SZ</stp>
        <stp>2021/6/29</stp>
        <tr r="F205" s="8"/>
      </tp>
      <tp>
        <v>35.218356960000001</v>
        <stp/>
        <stp>EM_S_VAL_PE_TTM</stp>
        <stp>2</stp>
        <stp>000777.SZ</stp>
        <stp>2021/7/29</stp>
        <tr r="F227" s="8"/>
      </tp>
      <tp>
        <v>36.264555680000001</v>
        <stp/>
        <stp>EM_S_VAL_PE_TTM</stp>
        <stp>2</stp>
        <stp>000777.SZ</stp>
        <stp>2021/4/29</stp>
        <tr r="F166" s="8"/>
      </tp>
      <tp>
        <v>46.662997699999998</v>
        <stp/>
        <stp>EM_S_VAL_PE_TTM</stp>
        <stp>2</stp>
        <stp>000777.SZ</stp>
        <stp>2021/3/29</stp>
        <tr r="F144" s="8"/>
      </tp>
      <tp>
        <v>53.541295519999998</v>
        <stp/>
        <stp>EM_S_VAL_PE_TTM</stp>
        <stp>2</stp>
        <stp>000777.SZ</stp>
        <stp>2021/1/29</stp>
        <tr r="F108" s="8"/>
      </tp>
      <tp>
        <v>40.014886920000002</v>
        <stp/>
        <stp>EM_S_VAL_PE_TTM</stp>
        <stp>2</stp>
        <stp>000777.SZ</stp>
        <stp>2021/6/28</stp>
        <tr r="F204" s="8"/>
      </tp>
      <tp>
        <v>34.856974569999998</v>
        <stp/>
        <stp>EM_S_VAL_PE_TTM</stp>
        <stp>2</stp>
        <stp>000777.SZ</stp>
        <stp>2021/7/28</stp>
        <tr r="F226" s="8"/>
      </tp>
      <tp>
        <v>36.590382769999998</v>
        <stp/>
        <stp>EM_S_VAL_PE_TTM</stp>
        <stp>2</stp>
        <stp>000777.SZ</stp>
        <stp>2021/4/28</stp>
        <tr r="F165" s="8"/>
      </tp>
      <tp>
        <v>36.926710100000001</v>
        <stp/>
        <stp>EM_S_VAL_PE_TTM</stp>
        <stp>2</stp>
        <stp>000777.SZ</stp>
        <stp>2021/5/28</stp>
        <tr r="F184" s="8"/>
      </tp>
      <tp>
        <v>54.010270370000001</v>
        <stp/>
        <stp>EM_S_VAL_PE_TTM</stp>
        <stp>2</stp>
        <stp>000777.SZ</stp>
        <stp>2021/1/28</stp>
        <tr r="F107" s="8"/>
      </tp>
      <tp>
        <v>13.91511706</v>
        <stp/>
        <stp>EM_S_VAL_PE_TTM</stp>
        <stp>2</stp>
        <stp>601985.SH</stp>
        <stp>2020/10/9</stp>
        <tr r="H29" s="8"/>
      </tp>
      <tp>
        <v>12.294351320000001</v>
        <stp/>
        <stp>EM_S_VAL_PE_TTM</stp>
        <stp>2</stp>
        <stp>601985.SH</stp>
        <stp>2020/11/2</stp>
        <tr r="H45" s="8"/>
      </tp>
      <tp>
        <v>12.294351320000001</v>
        <stp/>
        <stp>EM_S_VAL_PE_TTM</stp>
        <stp>2</stp>
        <stp>601985.SH</stp>
        <stp>2020/11/3</stp>
        <tr r="H46" s="8"/>
      </tp>
      <tp>
        <v>12.267682450000001</v>
        <stp/>
        <stp>EM_S_VAL_PE_TTM</stp>
        <stp>2</stp>
        <stp>601985.SH</stp>
        <stp>2020/11/4</stp>
        <tr r="H47" s="8"/>
      </tp>
      <tp>
        <v>12.37435795</v>
        <stp/>
        <stp>EM_S_VAL_PE_TTM</stp>
        <stp>2</stp>
        <stp>601985.SH</stp>
        <stp>2020/11/5</stp>
        <tr r="H48" s="8"/>
      </tp>
      <tp>
        <v>12.427695699999999</v>
        <stp/>
        <stp>EM_S_VAL_PE_TTM</stp>
        <stp>2</stp>
        <stp>601985.SH</stp>
        <stp>2020/11/6</stp>
        <tr r="H49" s="8"/>
      </tp>
      <tp>
        <v>12.534371200000001</v>
        <stp/>
        <stp>EM_S_VAL_PE_TTM</stp>
        <stp>2</stp>
        <stp>601985.SH</stp>
        <stp>2020/11/9</stp>
        <tr r="H50" s="8"/>
      </tp>
      <tp>
        <v>13.12108645</v>
        <stp/>
        <stp>EM_S_VAL_PE_TTM</stp>
        <stp>2</stp>
        <stp>601985.SH</stp>
        <stp>2020/12/1</stp>
        <tr r="H66" s="8"/>
      </tp>
      <tp>
        <v>13.094417569999999</v>
        <stp/>
        <stp>EM_S_VAL_PE_TTM</stp>
        <stp>2</stp>
        <stp>601985.SH</stp>
        <stp>2020/12/2</stp>
        <tr r="H67" s="8"/>
      </tp>
      <tp>
        <v>12.907735450000001</v>
        <stp/>
        <stp>EM_S_VAL_PE_TTM</stp>
        <stp>2</stp>
        <stp>601985.SH</stp>
        <stp>2020/12/3</stp>
        <tr r="H68" s="8"/>
      </tp>
      <tp>
        <v>12.88106657</v>
        <stp/>
        <stp>EM_S_VAL_PE_TTM</stp>
        <stp>2</stp>
        <stp>601985.SH</stp>
        <stp>2020/12/4</stp>
        <tr r="H69" s="8"/>
      </tp>
      <tp>
        <v>12.6410467</v>
        <stp/>
        <stp>EM_S_VAL_PE_TTM</stp>
        <stp>2</stp>
        <stp>601985.SH</stp>
        <stp>2020/12/7</stp>
        <tr r="H70" s="8"/>
      </tp>
      <tp>
        <v>12.6410467</v>
        <stp/>
        <stp>EM_S_VAL_PE_TTM</stp>
        <stp>2</stp>
        <stp>601985.SH</stp>
        <stp>2020/12/8</stp>
        <tr r="H71" s="8"/>
      </tp>
      <tp>
        <v>12.50770232</v>
        <stp/>
        <stp>EM_S_VAL_PE_TTM</stp>
        <stp>2</stp>
        <stp>601985.SH</stp>
        <stp>2020/12/9</stp>
        <tr r="H72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oxucarlos.github.io/king_index/data/pe/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VAL_MV"/>
      <definedName name="EM_S_VAL_PE_TTM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44074</v>
          </cell>
        </row>
        <row r="2">
          <cell r="A2">
            <v>44075</v>
          </cell>
        </row>
        <row r="3">
          <cell r="A3">
            <v>44076</v>
          </cell>
        </row>
        <row r="4">
          <cell r="A4">
            <v>44077</v>
          </cell>
        </row>
        <row r="5">
          <cell r="A5">
            <v>44078</v>
          </cell>
        </row>
        <row r="6">
          <cell r="A6">
            <v>44081</v>
          </cell>
        </row>
        <row r="7">
          <cell r="A7">
            <v>44082</v>
          </cell>
        </row>
        <row r="8">
          <cell r="A8">
            <v>44083</v>
          </cell>
        </row>
        <row r="9">
          <cell r="A9">
            <v>44084</v>
          </cell>
        </row>
        <row r="10">
          <cell r="A10">
            <v>44085</v>
          </cell>
        </row>
        <row r="11">
          <cell r="A11">
            <v>44088</v>
          </cell>
        </row>
        <row r="12">
          <cell r="A12">
            <v>44089</v>
          </cell>
        </row>
        <row r="13">
          <cell r="A13">
            <v>44090</v>
          </cell>
        </row>
        <row r="14">
          <cell r="A14">
            <v>44091</v>
          </cell>
        </row>
        <row r="15">
          <cell r="A15">
            <v>44092</v>
          </cell>
        </row>
        <row r="16">
          <cell r="A16">
            <v>44095</v>
          </cell>
        </row>
        <row r="17">
          <cell r="A17">
            <v>44096</v>
          </cell>
        </row>
        <row r="18">
          <cell r="A18">
            <v>44097</v>
          </cell>
        </row>
        <row r="19">
          <cell r="A19">
            <v>44098</v>
          </cell>
        </row>
        <row r="20">
          <cell r="A20">
            <v>44099</v>
          </cell>
        </row>
        <row r="21">
          <cell r="A21">
            <v>44102</v>
          </cell>
        </row>
        <row r="22">
          <cell r="A22">
            <v>44103</v>
          </cell>
        </row>
        <row r="23">
          <cell r="A23">
            <v>44104</v>
          </cell>
        </row>
        <row r="24">
          <cell r="A24">
            <v>44113</v>
          </cell>
        </row>
        <row r="25">
          <cell r="A25">
            <v>44116</v>
          </cell>
        </row>
        <row r="26">
          <cell r="A26">
            <v>44117</v>
          </cell>
        </row>
        <row r="27">
          <cell r="A27">
            <v>44118</v>
          </cell>
        </row>
        <row r="28">
          <cell r="A28">
            <v>44119</v>
          </cell>
        </row>
        <row r="29">
          <cell r="A29">
            <v>44120</v>
          </cell>
        </row>
        <row r="30">
          <cell r="A30">
            <v>44123</v>
          </cell>
        </row>
        <row r="31">
          <cell r="A31">
            <v>44124</v>
          </cell>
        </row>
        <row r="32">
          <cell r="A32">
            <v>44125</v>
          </cell>
        </row>
        <row r="33">
          <cell r="A33">
            <v>44126</v>
          </cell>
        </row>
        <row r="34">
          <cell r="A34">
            <v>44127</v>
          </cell>
        </row>
        <row r="35">
          <cell r="A35">
            <v>44130</v>
          </cell>
        </row>
        <row r="36">
          <cell r="A36">
            <v>44131</v>
          </cell>
        </row>
        <row r="37">
          <cell r="A37">
            <v>44132</v>
          </cell>
        </row>
        <row r="38">
          <cell r="A38">
            <v>44133</v>
          </cell>
        </row>
        <row r="39">
          <cell r="A39">
            <v>44134</v>
          </cell>
        </row>
        <row r="40">
          <cell r="A40">
            <v>44137</v>
          </cell>
        </row>
        <row r="41">
          <cell r="A41">
            <v>44138</v>
          </cell>
        </row>
        <row r="42">
          <cell r="A42">
            <v>44139</v>
          </cell>
        </row>
        <row r="43">
          <cell r="A43">
            <v>44140</v>
          </cell>
        </row>
        <row r="44">
          <cell r="A44">
            <v>44141</v>
          </cell>
        </row>
        <row r="45">
          <cell r="A45">
            <v>44144</v>
          </cell>
        </row>
        <row r="46">
          <cell r="A46">
            <v>44145</v>
          </cell>
        </row>
        <row r="47">
          <cell r="A47">
            <v>44146</v>
          </cell>
        </row>
        <row r="48">
          <cell r="A48">
            <v>44147</v>
          </cell>
        </row>
        <row r="49">
          <cell r="A49">
            <v>44148</v>
          </cell>
        </row>
        <row r="50">
          <cell r="A50">
            <v>44151</v>
          </cell>
        </row>
        <row r="51">
          <cell r="A51">
            <v>44152</v>
          </cell>
        </row>
        <row r="52">
          <cell r="A52">
            <v>44153</v>
          </cell>
        </row>
        <row r="53">
          <cell r="A53">
            <v>44154</v>
          </cell>
        </row>
        <row r="54">
          <cell r="A54">
            <v>44155</v>
          </cell>
        </row>
        <row r="55">
          <cell r="A55">
            <v>44158</v>
          </cell>
        </row>
        <row r="56">
          <cell r="A56">
            <v>44159</v>
          </cell>
        </row>
        <row r="57">
          <cell r="A57">
            <v>44160</v>
          </cell>
        </row>
        <row r="58">
          <cell r="A58">
            <v>44161</v>
          </cell>
        </row>
        <row r="59">
          <cell r="A59">
            <v>44162</v>
          </cell>
        </row>
        <row r="60">
          <cell r="A60">
            <v>44165</v>
          </cell>
        </row>
        <row r="61">
          <cell r="A61">
            <v>44166</v>
          </cell>
        </row>
        <row r="62">
          <cell r="A62">
            <v>44167</v>
          </cell>
        </row>
        <row r="63">
          <cell r="A63">
            <v>44168</v>
          </cell>
        </row>
        <row r="64">
          <cell r="A64">
            <v>44169</v>
          </cell>
        </row>
        <row r="65">
          <cell r="A65">
            <v>44172</v>
          </cell>
        </row>
        <row r="66">
          <cell r="A66">
            <v>44173</v>
          </cell>
        </row>
        <row r="67">
          <cell r="A67">
            <v>44174</v>
          </cell>
        </row>
        <row r="68">
          <cell r="A68">
            <v>44175</v>
          </cell>
        </row>
        <row r="69">
          <cell r="A69">
            <v>44176</v>
          </cell>
        </row>
        <row r="70">
          <cell r="A70">
            <v>44179</v>
          </cell>
        </row>
        <row r="71">
          <cell r="A71">
            <v>44180</v>
          </cell>
        </row>
        <row r="72">
          <cell r="A72">
            <v>44181</v>
          </cell>
        </row>
        <row r="73">
          <cell r="A73">
            <v>44182</v>
          </cell>
        </row>
        <row r="74">
          <cell r="A74">
            <v>44183</v>
          </cell>
        </row>
        <row r="75">
          <cell r="A75">
            <v>44186</v>
          </cell>
        </row>
        <row r="76">
          <cell r="A76">
            <v>44187</v>
          </cell>
        </row>
        <row r="77">
          <cell r="A77">
            <v>44188</v>
          </cell>
        </row>
        <row r="78">
          <cell r="A78">
            <v>44189</v>
          </cell>
        </row>
        <row r="79">
          <cell r="A79">
            <v>44190</v>
          </cell>
        </row>
        <row r="80">
          <cell r="A80">
            <v>44193</v>
          </cell>
        </row>
        <row r="81">
          <cell r="A81">
            <v>44194</v>
          </cell>
        </row>
        <row r="82">
          <cell r="A82">
            <v>44195</v>
          </cell>
        </row>
        <row r="83">
          <cell r="A83">
            <v>44196</v>
          </cell>
        </row>
        <row r="84">
          <cell r="A84">
            <v>44200</v>
          </cell>
        </row>
        <row r="85">
          <cell r="A85">
            <v>44201</v>
          </cell>
        </row>
        <row r="86">
          <cell r="A86">
            <v>44202</v>
          </cell>
        </row>
        <row r="87">
          <cell r="A87">
            <v>44203</v>
          </cell>
        </row>
        <row r="88">
          <cell r="A88">
            <v>44204</v>
          </cell>
        </row>
        <row r="89">
          <cell r="A89">
            <v>44207</v>
          </cell>
        </row>
        <row r="90">
          <cell r="A90">
            <v>44208</v>
          </cell>
        </row>
        <row r="91">
          <cell r="A91">
            <v>44209</v>
          </cell>
        </row>
        <row r="92">
          <cell r="A92">
            <v>44210</v>
          </cell>
        </row>
        <row r="93">
          <cell r="A93">
            <v>44211</v>
          </cell>
        </row>
        <row r="94">
          <cell r="A94">
            <v>44214</v>
          </cell>
        </row>
        <row r="95">
          <cell r="A95">
            <v>44215</v>
          </cell>
        </row>
        <row r="96">
          <cell r="A96">
            <v>44216</v>
          </cell>
        </row>
        <row r="97">
          <cell r="A97">
            <v>44217</v>
          </cell>
        </row>
        <row r="98">
          <cell r="A98">
            <v>44218</v>
          </cell>
        </row>
        <row r="99">
          <cell r="A99">
            <v>44221</v>
          </cell>
        </row>
        <row r="100">
          <cell r="A100">
            <v>44222</v>
          </cell>
        </row>
        <row r="101">
          <cell r="A101">
            <v>44223</v>
          </cell>
        </row>
        <row r="102">
          <cell r="A102">
            <v>44224</v>
          </cell>
        </row>
        <row r="103">
          <cell r="A103">
            <v>44225</v>
          </cell>
        </row>
        <row r="104">
          <cell r="A104">
            <v>44228</v>
          </cell>
        </row>
        <row r="105">
          <cell r="A105">
            <v>44229</v>
          </cell>
        </row>
        <row r="106">
          <cell r="A106">
            <v>44230</v>
          </cell>
        </row>
        <row r="107">
          <cell r="A107">
            <v>44231</v>
          </cell>
        </row>
        <row r="108">
          <cell r="A108">
            <v>44232</v>
          </cell>
        </row>
        <row r="109">
          <cell r="A109">
            <v>44235</v>
          </cell>
        </row>
        <row r="110">
          <cell r="A110">
            <v>44236</v>
          </cell>
        </row>
        <row r="111">
          <cell r="A111">
            <v>44237</v>
          </cell>
        </row>
        <row r="112">
          <cell r="A112">
            <v>44245</v>
          </cell>
        </row>
        <row r="113">
          <cell r="A113">
            <v>44246</v>
          </cell>
        </row>
        <row r="114">
          <cell r="A114">
            <v>44249</v>
          </cell>
        </row>
        <row r="115">
          <cell r="A115">
            <v>44250</v>
          </cell>
        </row>
        <row r="116">
          <cell r="A116">
            <v>44251</v>
          </cell>
        </row>
        <row r="117">
          <cell r="A117">
            <v>44252</v>
          </cell>
        </row>
        <row r="118">
          <cell r="A118">
            <v>44253</v>
          </cell>
        </row>
        <row r="119">
          <cell r="A119">
            <v>44256</v>
          </cell>
        </row>
        <row r="120">
          <cell r="A120">
            <v>44257</v>
          </cell>
        </row>
        <row r="121">
          <cell r="A121">
            <v>44258</v>
          </cell>
        </row>
        <row r="122">
          <cell r="A122">
            <v>44259</v>
          </cell>
        </row>
        <row r="123">
          <cell r="A123">
            <v>44260</v>
          </cell>
        </row>
        <row r="124">
          <cell r="A124">
            <v>44263</v>
          </cell>
        </row>
        <row r="125">
          <cell r="A125">
            <v>44264</v>
          </cell>
        </row>
        <row r="126">
          <cell r="A126">
            <v>44265</v>
          </cell>
        </row>
        <row r="127">
          <cell r="A127">
            <v>44266</v>
          </cell>
        </row>
        <row r="128">
          <cell r="A128">
            <v>44267</v>
          </cell>
        </row>
        <row r="129">
          <cell r="A129">
            <v>44270</v>
          </cell>
        </row>
        <row r="130">
          <cell r="A130">
            <v>44271</v>
          </cell>
        </row>
        <row r="131">
          <cell r="A131">
            <v>44272</v>
          </cell>
        </row>
        <row r="132">
          <cell r="A132">
            <v>44273</v>
          </cell>
        </row>
        <row r="133">
          <cell r="A133">
            <v>44274</v>
          </cell>
        </row>
        <row r="134">
          <cell r="A134">
            <v>44277</v>
          </cell>
        </row>
        <row r="135">
          <cell r="A135">
            <v>44278</v>
          </cell>
        </row>
        <row r="136">
          <cell r="A136">
            <v>44279</v>
          </cell>
        </row>
        <row r="137">
          <cell r="A137">
            <v>44280</v>
          </cell>
        </row>
        <row r="138">
          <cell r="A138">
            <v>44281</v>
          </cell>
        </row>
        <row r="139">
          <cell r="A139">
            <v>44284</v>
          </cell>
        </row>
        <row r="140">
          <cell r="A140">
            <v>44285</v>
          </cell>
        </row>
        <row r="141">
          <cell r="A141">
            <v>44286</v>
          </cell>
        </row>
        <row r="142">
          <cell r="A142">
            <v>44287</v>
          </cell>
        </row>
        <row r="143">
          <cell r="A143">
            <v>44288</v>
          </cell>
        </row>
        <row r="144">
          <cell r="A144">
            <v>44292</v>
          </cell>
        </row>
        <row r="145">
          <cell r="A145">
            <v>44293</v>
          </cell>
        </row>
        <row r="146">
          <cell r="A146">
            <v>44294</v>
          </cell>
        </row>
        <row r="147">
          <cell r="A147">
            <v>44295</v>
          </cell>
        </row>
        <row r="148">
          <cell r="A148">
            <v>44298</v>
          </cell>
        </row>
        <row r="149">
          <cell r="A149">
            <v>44299</v>
          </cell>
        </row>
        <row r="150">
          <cell r="A150">
            <v>44300</v>
          </cell>
        </row>
        <row r="151">
          <cell r="A151">
            <v>44301</v>
          </cell>
        </row>
        <row r="152">
          <cell r="A152">
            <v>44302</v>
          </cell>
        </row>
        <row r="153">
          <cell r="A153">
            <v>44305</v>
          </cell>
        </row>
        <row r="154">
          <cell r="A154">
            <v>44306</v>
          </cell>
        </row>
        <row r="155">
          <cell r="A155">
            <v>44307</v>
          </cell>
        </row>
        <row r="156">
          <cell r="A156">
            <v>44308</v>
          </cell>
        </row>
        <row r="157">
          <cell r="A157">
            <v>44309</v>
          </cell>
        </row>
        <row r="158">
          <cell r="A158">
            <v>44312</v>
          </cell>
        </row>
        <row r="159">
          <cell r="A159">
            <v>44313</v>
          </cell>
        </row>
        <row r="160">
          <cell r="A160">
            <v>44314</v>
          </cell>
        </row>
        <row r="161">
          <cell r="A161">
            <v>44315</v>
          </cell>
        </row>
        <row r="162">
          <cell r="A162">
            <v>44316</v>
          </cell>
        </row>
        <row r="163">
          <cell r="A163">
            <v>44322</v>
          </cell>
        </row>
        <row r="164">
          <cell r="A164">
            <v>44323</v>
          </cell>
        </row>
        <row r="165">
          <cell r="A165">
            <v>44326</v>
          </cell>
        </row>
        <row r="166">
          <cell r="A166">
            <v>44327</v>
          </cell>
        </row>
        <row r="167">
          <cell r="A167">
            <v>44328</v>
          </cell>
        </row>
        <row r="168">
          <cell r="A168">
            <v>44329</v>
          </cell>
        </row>
        <row r="169">
          <cell r="A169">
            <v>44330</v>
          </cell>
        </row>
        <row r="170">
          <cell r="A170">
            <v>44333</v>
          </cell>
        </row>
        <row r="171">
          <cell r="A171">
            <v>44334</v>
          </cell>
        </row>
        <row r="172">
          <cell r="A172">
            <v>44335</v>
          </cell>
        </row>
        <row r="173">
          <cell r="A173">
            <v>44336</v>
          </cell>
        </row>
        <row r="174">
          <cell r="A174">
            <v>44337</v>
          </cell>
        </row>
        <row r="175">
          <cell r="A175">
            <v>44340</v>
          </cell>
        </row>
        <row r="176">
          <cell r="A176">
            <v>44341</v>
          </cell>
        </row>
        <row r="177">
          <cell r="A177">
            <v>44342</v>
          </cell>
        </row>
        <row r="178">
          <cell r="A178">
            <v>44343</v>
          </cell>
        </row>
        <row r="179">
          <cell r="A179">
            <v>44344</v>
          </cell>
        </row>
        <row r="180">
          <cell r="A180">
            <v>44347</v>
          </cell>
        </row>
        <row r="181">
          <cell r="A181">
            <v>44348</v>
          </cell>
        </row>
        <row r="182">
          <cell r="A182">
            <v>44349</v>
          </cell>
        </row>
        <row r="183">
          <cell r="A183">
            <v>44350</v>
          </cell>
        </row>
        <row r="184">
          <cell r="A184">
            <v>44351</v>
          </cell>
        </row>
        <row r="185">
          <cell r="A185">
            <v>44354</v>
          </cell>
        </row>
        <row r="186">
          <cell r="A186">
            <v>44355</v>
          </cell>
        </row>
        <row r="187">
          <cell r="A187">
            <v>44356</v>
          </cell>
        </row>
        <row r="188">
          <cell r="A188">
            <v>44357</v>
          </cell>
        </row>
        <row r="189">
          <cell r="A189">
            <v>44358</v>
          </cell>
        </row>
        <row r="190">
          <cell r="A190">
            <v>44362</v>
          </cell>
        </row>
        <row r="191">
          <cell r="A191">
            <v>44363</v>
          </cell>
        </row>
        <row r="192">
          <cell r="A192">
            <v>44364</v>
          </cell>
        </row>
        <row r="193">
          <cell r="A193">
            <v>44365</v>
          </cell>
        </row>
        <row r="194">
          <cell r="A194">
            <v>44368</v>
          </cell>
        </row>
        <row r="195">
          <cell r="A195">
            <v>44369</v>
          </cell>
        </row>
        <row r="196">
          <cell r="A196">
            <v>44370</v>
          </cell>
        </row>
        <row r="197">
          <cell r="A197">
            <v>44371</v>
          </cell>
        </row>
        <row r="198">
          <cell r="A198">
            <v>44372</v>
          </cell>
        </row>
        <row r="199">
          <cell r="A199">
            <v>44375</v>
          </cell>
        </row>
        <row r="200">
          <cell r="A200">
            <v>44376</v>
          </cell>
        </row>
        <row r="201">
          <cell r="A201">
            <v>44377</v>
          </cell>
        </row>
        <row r="202">
          <cell r="A202">
            <v>44378</v>
          </cell>
        </row>
        <row r="203">
          <cell r="A203">
            <v>44379</v>
          </cell>
        </row>
        <row r="204">
          <cell r="A204">
            <v>44382</v>
          </cell>
        </row>
        <row r="205">
          <cell r="A205">
            <v>44383</v>
          </cell>
        </row>
        <row r="206">
          <cell r="A206">
            <v>44384</v>
          </cell>
        </row>
        <row r="207">
          <cell r="A207">
            <v>44385</v>
          </cell>
        </row>
        <row r="208">
          <cell r="A208">
            <v>44386</v>
          </cell>
        </row>
        <row r="209">
          <cell r="A209">
            <v>44389</v>
          </cell>
        </row>
        <row r="210">
          <cell r="A210">
            <v>44390</v>
          </cell>
        </row>
        <row r="211">
          <cell r="A211">
            <v>44391</v>
          </cell>
        </row>
        <row r="212">
          <cell r="A212">
            <v>44392</v>
          </cell>
        </row>
        <row r="213">
          <cell r="A213">
            <v>44393</v>
          </cell>
        </row>
        <row r="214">
          <cell r="A214">
            <v>44396</v>
          </cell>
        </row>
        <row r="215">
          <cell r="A215">
            <v>44397</v>
          </cell>
        </row>
        <row r="216">
          <cell r="A216">
            <v>44398</v>
          </cell>
        </row>
        <row r="217">
          <cell r="A217">
            <v>44399</v>
          </cell>
        </row>
        <row r="218">
          <cell r="A218">
            <v>44400</v>
          </cell>
        </row>
        <row r="219">
          <cell r="A219">
            <v>44403</v>
          </cell>
        </row>
        <row r="220">
          <cell r="A220">
            <v>44404</v>
          </cell>
        </row>
        <row r="221">
          <cell r="A221">
            <v>44405</v>
          </cell>
        </row>
        <row r="222">
          <cell r="A222">
            <v>44406</v>
          </cell>
        </row>
        <row r="223">
          <cell r="A223">
            <v>44407</v>
          </cell>
        </row>
        <row r="224">
          <cell r="A224">
            <v>44410</v>
          </cell>
        </row>
        <row r="225">
          <cell r="A225">
            <v>44411</v>
          </cell>
        </row>
        <row r="226">
          <cell r="A226">
            <v>44412</v>
          </cell>
        </row>
        <row r="227">
          <cell r="A227">
            <v>44413</v>
          </cell>
        </row>
        <row r="228">
          <cell r="A228">
            <v>44414</v>
          </cell>
        </row>
        <row r="229">
          <cell r="A229">
            <v>44417</v>
          </cell>
        </row>
        <row r="230">
          <cell r="A230">
            <v>44418</v>
          </cell>
        </row>
        <row r="231">
          <cell r="A231">
            <v>44419</v>
          </cell>
        </row>
        <row r="232">
          <cell r="A232">
            <v>44420</v>
          </cell>
        </row>
        <row r="233">
          <cell r="A233">
            <v>44421</v>
          </cell>
        </row>
        <row r="234">
          <cell r="A234">
            <v>44424</v>
          </cell>
        </row>
        <row r="235">
          <cell r="A235">
            <v>44425</v>
          </cell>
        </row>
        <row r="236">
          <cell r="A236">
            <v>44426</v>
          </cell>
        </row>
        <row r="237">
          <cell r="A237">
            <v>44427</v>
          </cell>
        </row>
        <row r="238">
          <cell r="A238">
            <v>44428</v>
          </cell>
        </row>
        <row r="239">
          <cell r="A239">
            <v>44431</v>
          </cell>
        </row>
        <row r="240">
          <cell r="A240">
            <v>44432</v>
          </cell>
        </row>
        <row r="241">
          <cell r="A241">
            <v>44433</v>
          </cell>
        </row>
        <row r="242">
          <cell r="A242">
            <v>44434</v>
          </cell>
        </row>
        <row r="243">
          <cell r="A243">
            <v>44435</v>
          </cell>
        </row>
        <row r="244">
          <cell r="A244">
            <v>44438</v>
          </cell>
        </row>
        <row r="245">
          <cell r="A245">
            <v>44439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H250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H5" sqref="H5"/>
    </sheetView>
  </sheetViews>
  <sheetFormatPr defaultRowHeight="18"/>
  <cols>
    <col min="1" max="1" width="10.4140625" bestFit="1" customWidth="1"/>
    <col min="2" max="2" width="12.33203125" style="1" customWidth="1"/>
    <col min="3" max="4" width="13.08203125" style="1" customWidth="1"/>
    <col min="5" max="5" width="12.08203125" style="1" customWidth="1"/>
    <col min="6" max="6" width="14" style="2" customWidth="1"/>
    <col min="7" max="7" width="11.5" style="2" bestFit="1" customWidth="1"/>
    <col min="8" max="8" width="10.25" style="2" bestFit="1" customWidth="1"/>
    <col min="9" max="16384" width="8.6640625" style="2"/>
  </cols>
  <sheetData>
    <row r="1" spans="1:8" customFormat="1">
      <c r="A1" s="8" t="s">
        <v>10</v>
      </c>
      <c r="F1" t="s">
        <v>11</v>
      </c>
      <c r="G1" t="s">
        <v>13</v>
      </c>
      <c r="H1" t="s">
        <v>15</v>
      </c>
    </row>
    <row r="2" spans="1:8" customFormat="1">
      <c r="A2" s="9">
        <f>SUM(F3:H3)</f>
        <v>1087.5167440599</v>
      </c>
      <c r="F2" s="10" t="s">
        <v>12</v>
      </c>
      <c r="G2" s="10" t="s">
        <v>14</v>
      </c>
      <c r="H2" s="10" t="s">
        <v>16</v>
      </c>
    </row>
    <row r="3" spans="1:8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2">
        <f>[1]!EM_S_VAL_MV(F2,"N",100000000)</f>
        <v>43.569548731099999</v>
      </c>
      <c r="G3" s="2">
        <f>[1]!EM_S_VAL_MV(G2,"N",100000000)</f>
        <v>87.357345305999999</v>
      </c>
      <c r="H3" s="2">
        <f>[1]!EM_S_VAL_MV(H2,"N",100000000)</f>
        <v>956.58985002279996</v>
      </c>
    </row>
    <row r="4" spans="1:8" s="1" customFormat="1">
      <c r="A4" s="7">
        <f>MAX(B6:B250)</f>
        <v>20.443532025464485</v>
      </c>
      <c r="B4" s="7">
        <f>MIN(B6:B250)</f>
        <v>13.896243843261502</v>
      </c>
      <c r="C4" s="7">
        <f>(A4-B4)/4</f>
        <v>1.6368220455507458</v>
      </c>
      <c r="D4" s="7">
        <f>AVERAGE(B6:B250)</f>
        <v>16.70025541529807</v>
      </c>
      <c r="E4" s="7">
        <f>_xlfn.STDEV.S(B6:B250)</f>
        <v>1.5886456626032242</v>
      </c>
      <c r="F4" s="1">
        <f t="shared" ref="F4:H4" si="0">F3/A2XB3</f>
        <v>4.0063336007542152E-2</v>
      </c>
      <c r="G4" s="1">
        <f t="shared" si="0"/>
        <v>8.0327356597636332E-2</v>
      </c>
      <c r="H4" s="1">
        <f t="shared" si="0"/>
        <v>0.87960930739482146</v>
      </c>
    </row>
    <row r="5" spans="1:8" customFormat="1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t="b">
        <f>AND(ABS(MAX(F6:F250))&lt;(500*F4),ABS(MIN(F6:F250))&lt;(500*F4))</f>
        <v>1</v>
      </c>
      <c r="G5" t="b">
        <f t="shared" ref="G5:H5" si="1">AND(ABS(MAX(G6:G250))&lt;(500*G4),ABS(MIN(G6:G250))&lt;(500*G4))</f>
        <v>1</v>
      </c>
      <c r="H5" t="b">
        <f t="shared" si="1"/>
        <v>1</v>
      </c>
    </row>
    <row r="6" spans="1:8">
      <c r="A6" s="5">
        <f>[2]Sheet1!A1</f>
        <v>44074</v>
      </c>
      <c r="B6" s="6">
        <f t="shared" ref="B6:B69" si="2">SUM(F6:H6)</f>
        <v>17.877700496079004</v>
      </c>
      <c r="C6" s="6">
        <f t="shared" ref="C6:C69" si="3">$D$4</f>
        <v>16.70025541529807</v>
      </c>
      <c r="D6" s="6">
        <f t="shared" ref="D6:D69" si="4">$D$4+$E$4</f>
        <v>18.288901077901293</v>
      </c>
      <c r="E6" s="6">
        <f t="shared" ref="E6:E69" si="5">$D$4-$E$4</f>
        <v>15.111609752694847</v>
      </c>
      <c r="F6" s="2">
        <f>[1]!EM_S_VAL_PE_TTM(F$2,$A6)*F$4</f>
        <v>1.9847404389977565</v>
      </c>
      <c r="G6" s="2">
        <f>[1]!EM_S_VAL_PE_TTM(G$2,$A6)*G$4</f>
        <v>3.1042223923715593</v>
      </c>
      <c r="H6" s="2">
        <f>[1]!EM_S_VAL_PE_TTM(H$2,$A6)*H$4</f>
        <v>12.788737664709688</v>
      </c>
    </row>
    <row r="7" spans="1:8">
      <c r="A7" s="5">
        <f>[2]Sheet1!A2</f>
        <v>44075</v>
      </c>
      <c r="B7" s="6">
        <f t="shared" si="2"/>
        <v>17.930093848599441</v>
      </c>
      <c r="C7" s="6">
        <f t="shared" si="3"/>
        <v>16.70025541529807</v>
      </c>
      <c r="D7" s="6">
        <f t="shared" si="4"/>
        <v>18.288901077901293</v>
      </c>
      <c r="E7" s="6">
        <f t="shared" si="5"/>
        <v>15.111609752694847</v>
      </c>
      <c r="F7" s="2">
        <f>[1]!EM_S_VAL_PE_TTM(F$2,$A7)*F$4</f>
        <v>2.0007356609961637</v>
      </c>
      <c r="G7" s="2">
        <f>[1]!EM_S_VAL_PE_TTM(G$2,$A7)*G$4</f>
        <v>3.1131768796286385</v>
      </c>
      <c r="H7" s="2">
        <f>[1]!EM_S_VAL_PE_TTM(H$2,$A7)*H$4</f>
        <v>12.816181307974636</v>
      </c>
    </row>
    <row r="8" spans="1:8">
      <c r="A8" s="5">
        <f>[2]Sheet1!A3</f>
        <v>44076</v>
      </c>
      <c r="B8" s="6">
        <f t="shared" si="2"/>
        <v>17.882827476297397</v>
      </c>
      <c r="C8" s="6">
        <f t="shared" si="3"/>
        <v>16.70025541529807</v>
      </c>
      <c r="D8" s="6">
        <f t="shared" si="4"/>
        <v>18.288901077901293</v>
      </c>
      <c r="E8" s="6">
        <f t="shared" si="5"/>
        <v>15.111609752694847</v>
      </c>
      <c r="F8" s="2">
        <f>[1]!EM_S_VAL_PE_TTM(F$2,$A8)*F$4</f>
        <v>2.016730882593937</v>
      </c>
      <c r="G8" s="2">
        <f>[1]!EM_S_VAL_PE_TTM(G$2,$A8)*G$4</f>
        <v>3.0773589289937715</v>
      </c>
      <c r="H8" s="2">
        <f>[1]!EM_S_VAL_PE_TTM(H$2,$A8)*H$4</f>
        <v>12.788737664709688</v>
      </c>
    </row>
    <row r="9" spans="1:8">
      <c r="A9" s="5">
        <f>[2]Sheet1!A4</f>
        <v>44077</v>
      </c>
      <c r="B9" s="6">
        <f t="shared" si="2"/>
        <v>18.201289587795639</v>
      </c>
      <c r="C9" s="6">
        <f t="shared" si="3"/>
        <v>16.70025541529807</v>
      </c>
      <c r="D9" s="6">
        <f t="shared" si="4"/>
        <v>18.288901077901293</v>
      </c>
      <c r="E9" s="6">
        <f t="shared" si="5"/>
        <v>15.111609752694847</v>
      </c>
      <c r="F9" s="2">
        <f>[1]!EM_S_VAL_PE_TTM(F$2,$A9)*F$4</f>
        <v>1.9820745689317778</v>
      </c>
      <c r="G9" s="2">
        <f>[1]!EM_S_VAL_PE_TTM(G$2,$A9)*G$4</f>
        <v>2.9639354186500242</v>
      </c>
      <c r="H9" s="2">
        <f>[1]!EM_S_VAL_PE_TTM(H$2,$A9)*H$4</f>
        <v>13.255279600213838</v>
      </c>
    </row>
    <row r="10" spans="1:8">
      <c r="A10" s="5">
        <f>[2]Sheet1!A5</f>
        <v>44078</v>
      </c>
      <c r="B10" s="6">
        <f t="shared" si="2"/>
        <v>17.81042117741395</v>
      </c>
      <c r="C10" s="6">
        <f t="shared" si="3"/>
        <v>16.70025541529807</v>
      </c>
      <c r="D10" s="6">
        <f t="shared" si="4"/>
        <v>18.288901077901293</v>
      </c>
      <c r="E10" s="6">
        <f t="shared" si="5"/>
        <v>15.111609752694847</v>
      </c>
      <c r="F10" s="2">
        <f>[1]!EM_S_VAL_PE_TTM(F$2,$A10)*F$4</f>
        <v>1.9074302002736012</v>
      </c>
      <c r="G10" s="2">
        <f>[1]!EM_S_VAL_PE_TTM(G$2,$A10)*G$4</f>
        <v>2.9221478095760114</v>
      </c>
      <c r="H10" s="2">
        <f>[1]!EM_S_VAL_PE_TTM(H$2,$A10)*H$4</f>
        <v>12.980843167564338</v>
      </c>
    </row>
    <row r="11" spans="1:8">
      <c r="A11" s="5">
        <f>[2]Sheet1!A6</f>
        <v>44081</v>
      </c>
      <c r="B11" s="6">
        <f t="shared" si="2"/>
        <v>17.357885329901592</v>
      </c>
      <c r="C11" s="6">
        <f t="shared" si="3"/>
        <v>16.70025541529807</v>
      </c>
      <c r="D11" s="6">
        <f t="shared" si="4"/>
        <v>18.288901077901293</v>
      </c>
      <c r="E11" s="6">
        <f t="shared" si="5"/>
        <v>15.111609752694847</v>
      </c>
      <c r="F11" s="2">
        <f>[1]!EM_S_VAL_PE_TTM(F$2,$A11)*F$4</f>
        <v>1.8367846373153434</v>
      </c>
      <c r="G11" s="2">
        <f>[1]!EM_S_VAL_PE_TTM(G$2,$A11)*G$4</f>
        <v>2.814693957671409</v>
      </c>
      <c r="H11" s="2">
        <f>[1]!EM_S_VAL_PE_TTM(H$2,$A11)*H$4</f>
        <v>12.706406734914838</v>
      </c>
    </row>
    <row r="12" spans="1:8">
      <c r="A12" s="5">
        <f>[2]Sheet1!A7</f>
        <v>44082</v>
      </c>
      <c r="B12" s="6">
        <f t="shared" si="2"/>
        <v>17.508113938603536</v>
      </c>
      <c r="C12" s="6">
        <f t="shared" si="3"/>
        <v>16.70025541529807</v>
      </c>
      <c r="D12" s="6">
        <f t="shared" si="4"/>
        <v>18.288901077901293</v>
      </c>
      <c r="E12" s="6">
        <f t="shared" si="5"/>
        <v>15.111609752694847</v>
      </c>
      <c r="F12" s="2">
        <f>[1]!EM_S_VAL_PE_TTM(F$2,$A12)*F$4</f>
        <v>1.8527798593137501</v>
      </c>
      <c r="G12" s="2">
        <f>[1]!EM_S_VAL_PE_TTM(G$2,$A12)*G$4</f>
        <v>2.8117091280502002</v>
      </c>
      <c r="H12" s="2">
        <f>[1]!EM_S_VAL_PE_TTM(H$2,$A12)*H$4</f>
        <v>12.843624951239587</v>
      </c>
    </row>
    <row r="13" spans="1:8">
      <c r="A13" s="5">
        <f>[2]Sheet1!A8</f>
        <v>44083</v>
      </c>
      <c r="B13" s="6">
        <f t="shared" si="2"/>
        <v>17.32429881534323</v>
      </c>
      <c r="C13" s="6">
        <f t="shared" si="3"/>
        <v>16.70025541529807</v>
      </c>
      <c r="D13" s="6">
        <f t="shared" si="4"/>
        <v>18.288901077901293</v>
      </c>
      <c r="E13" s="6">
        <f t="shared" si="5"/>
        <v>15.111609752694847</v>
      </c>
      <c r="F13" s="2">
        <f>[1]!EM_S_VAL_PE_TTM(F$2,$A13)*F$4</f>
        <v>1.8527798593137501</v>
      </c>
      <c r="G13" s="2">
        <f>[1]!EM_S_VAL_PE_TTM(G$2,$A13)*G$4</f>
        <v>2.7102249345847418</v>
      </c>
      <c r="H13" s="2">
        <f>[1]!EM_S_VAL_PE_TTM(H$2,$A13)*H$4</f>
        <v>12.761294021444737</v>
      </c>
    </row>
    <row r="14" spans="1:8">
      <c r="A14" s="5">
        <f>[2]Sheet1!A9</f>
        <v>44084</v>
      </c>
      <c r="B14" s="6">
        <f t="shared" si="2"/>
        <v>16.951952383620547</v>
      </c>
      <c r="C14" s="6">
        <f t="shared" si="3"/>
        <v>16.70025541529807</v>
      </c>
      <c r="D14" s="6">
        <f t="shared" si="4"/>
        <v>18.288901077901293</v>
      </c>
      <c r="E14" s="6">
        <f t="shared" si="5"/>
        <v>15.111609752694847</v>
      </c>
      <c r="F14" s="2">
        <f>[1]!EM_S_VAL_PE_TTM(F$2,$A14)*F$4</f>
        <v>1.7328156955275986</v>
      </c>
      <c r="G14" s="2">
        <f>[1]!EM_S_VAL_PE_TTM(G$2,$A14)*G$4</f>
        <v>2.67739181276781</v>
      </c>
      <c r="H14" s="2">
        <f>[1]!EM_S_VAL_PE_TTM(H$2,$A14)*H$4</f>
        <v>12.541744875325138</v>
      </c>
    </row>
    <row r="15" spans="1:8">
      <c r="A15" s="5">
        <f>[2]Sheet1!A10</f>
        <v>44085</v>
      </c>
      <c r="B15" s="6">
        <f t="shared" si="2"/>
        <v>16.935344797280393</v>
      </c>
      <c r="C15" s="6">
        <f t="shared" si="3"/>
        <v>16.70025541529807</v>
      </c>
      <c r="D15" s="6">
        <f t="shared" si="4"/>
        <v>18.288901077901293</v>
      </c>
      <c r="E15" s="6">
        <f t="shared" si="5"/>
        <v>15.111609752694847</v>
      </c>
      <c r="F15" s="2">
        <f>[1]!EM_S_VAL_PE_TTM(F$2,$A15)*F$4</f>
        <v>1.7448121122267206</v>
      </c>
      <c r="G15" s="2">
        <f>[1]!EM_S_VAL_PE_TTM(G$2,$A15)*G$4</f>
        <v>2.7311187395233847</v>
      </c>
      <c r="H15" s="2">
        <f>[1]!EM_S_VAL_PE_TTM(H$2,$A15)*H$4</f>
        <v>12.459413945530287</v>
      </c>
    </row>
    <row r="16" spans="1:8">
      <c r="A16" s="5">
        <f>[2]Sheet1!A11</f>
        <v>44088</v>
      </c>
      <c r="B16" s="6">
        <f t="shared" si="2"/>
        <v>17.028339208140427</v>
      </c>
      <c r="C16" s="6">
        <f t="shared" si="3"/>
        <v>16.70025541529807</v>
      </c>
      <c r="D16" s="6">
        <f t="shared" si="4"/>
        <v>18.288901077901293</v>
      </c>
      <c r="E16" s="6">
        <f t="shared" si="5"/>
        <v>15.111609752694847</v>
      </c>
      <c r="F16" s="2">
        <f>[1]!EM_S_VAL_PE_TTM(F$2,$A16)*F$4</f>
        <v>1.7554755932919028</v>
      </c>
      <c r="G16" s="2">
        <f>[1]!EM_S_VAL_PE_TTM(G$2,$A16)*G$4</f>
        <v>2.7311187395233847</v>
      </c>
      <c r="H16" s="2">
        <f>[1]!EM_S_VAL_PE_TTM(H$2,$A16)*H$4</f>
        <v>12.541744875325138</v>
      </c>
    </row>
    <row r="17" spans="1:8">
      <c r="A17" s="5">
        <f>[2]Sheet1!A12</f>
        <v>44089</v>
      </c>
      <c r="B17" s="6">
        <f t="shared" si="2"/>
        <v>17.00025828476484</v>
      </c>
      <c r="C17" s="6">
        <f t="shared" si="3"/>
        <v>16.70025541529807</v>
      </c>
      <c r="D17" s="6">
        <f t="shared" si="4"/>
        <v>18.288901077901293</v>
      </c>
      <c r="E17" s="6">
        <f t="shared" si="5"/>
        <v>15.111609752694847</v>
      </c>
      <c r="F17" s="2">
        <f>[1]!EM_S_VAL_PE_TTM(F$2,$A17)*F$4</f>
        <v>1.7434791769934144</v>
      </c>
      <c r="G17" s="2">
        <f>[1]!EM_S_VAL_PE_TTM(G$2,$A17)*G$4</f>
        <v>2.7699215189761874</v>
      </c>
      <c r="H17" s="2">
        <f>[1]!EM_S_VAL_PE_TTM(H$2,$A17)*H$4</f>
        <v>12.486857588795237</v>
      </c>
    </row>
    <row r="18" spans="1:8">
      <c r="A18" s="5">
        <f>[2]Sheet1!A13</f>
        <v>44090</v>
      </c>
      <c r="B18" s="6">
        <f t="shared" si="2"/>
        <v>17.008026859886694</v>
      </c>
      <c r="C18" s="6">
        <f t="shared" si="3"/>
        <v>16.70025541529807</v>
      </c>
      <c r="D18" s="6">
        <f t="shared" si="4"/>
        <v>18.288901077901293</v>
      </c>
      <c r="E18" s="6">
        <f t="shared" si="5"/>
        <v>15.111609752694847</v>
      </c>
      <c r="F18" s="2">
        <f>[1]!EM_S_VAL_PE_TTM(F$2,$A18)*F$4</f>
        <v>1.7208192792291102</v>
      </c>
      <c r="G18" s="2">
        <f>[1]!EM_S_VAL_PE_TTM(G$2,$A18)*G$4</f>
        <v>2.772906348597397</v>
      </c>
      <c r="H18" s="2">
        <f>[1]!EM_S_VAL_PE_TTM(H$2,$A18)*H$4</f>
        <v>12.514301232060188</v>
      </c>
    </row>
    <row r="19" spans="1:8">
      <c r="A19" s="5">
        <f>[2]Sheet1!A14</f>
        <v>44091</v>
      </c>
      <c r="B19" s="6">
        <f t="shared" si="2"/>
        <v>16.930651612049637</v>
      </c>
      <c r="C19" s="6">
        <f t="shared" si="3"/>
        <v>16.70025541529807</v>
      </c>
      <c r="D19" s="6">
        <f t="shared" si="4"/>
        <v>18.288901077901293</v>
      </c>
      <c r="E19" s="6">
        <f t="shared" si="5"/>
        <v>15.111609752694847</v>
      </c>
      <c r="F19" s="2">
        <f>[1]!EM_S_VAL_PE_TTM(F$2,$A19)*F$4</f>
        <v>1.716820473929825</v>
      </c>
      <c r="G19" s="2">
        <f>[1]!EM_S_VAL_PE_TTM(G$2,$A19)*G$4</f>
        <v>2.7818608358544772</v>
      </c>
      <c r="H19" s="2">
        <f>[1]!EM_S_VAL_PE_TTM(H$2,$A19)*H$4</f>
        <v>12.431970302265336</v>
      </c>
    </row>
    <row r="20" spans="1:8">
      <c r="A20" s="5">
        <f>[2]Sheet1!A15</f>
        <v>44092</v>
      </c>
      <c r="B20" s="6">
        <f t="shared" si="2"/>
        <v>17.254522120361909</v>
      </c>
      <c r="C20" s="6">
        <f t="shared" si="3"/>
        <v>16.70025541529807</v>
      </c>
      <c r="D20" s="6">
        <f t="shared" si="4"/>
        <v>18.288901077901293</v>
      </c>
      <c r="E20" s="6">
        <f t="shared" si="5"/>
        <v>15.111609752694847</v>
      </c>
      <c r="F20" s="2">
        <f>[1]!EM_S_VAL_PE_TTM(F$2,$A20)*F$4</f>
        <v>1.7554755932919028</v>
      </c>
      <c r="G20" s="2">
        <f>[1]!EM_S_VAL_PE_TTM(G$2,$A20)*G$4</f>
        <v>2.8475270786850673</v>
      </c>
      <c r="H20" s="2">
        <f>[1]!EM_S_VAL_PE_TTM(H$2,$A20)*H$4</f>
        <v>12.651519448384938</v>
      </c>
    </row>
    <row r="21" spans="1:8">
      <c r="A21" s="5">
        <f>[2]Sheet1!A16</f>
        <v>44095</v>
      </c>
      <c r="B21" s="6">
        <f t="shared" si="2"/>
        <v>17.179550883659708</v>
      </c>
      <c r="C21" s="6">
        <f t="shared" si="3"/>
        <v>16.70025541529807</v>
      </c>
      <c r="D21" s="6">
        <f t="shared" si="4"/>
        <v>18.288901077901293</v>
      </c>
      <c r="E21" s="6">
        <f t="shared" si="5"/>
        <v>15.111609752694847</v>
      </c>
      <c r="F21" s="2">
        <f>[1]!EM_S_VAL_PE_TTM(F$2,$A21)*F$4</f>
        <v>1.7688049448236973</v>
      </c>
      <c r="G21" s="2">
        <f>[1]!EM_S_VAL_PE_TTM(G$2,$A21)*G$4</f>
        <v>2.8415574202459228</v>
      </c>
      <c r="H21" s="2">
        <f>[1]!EM_S_VAL_PE_TTM(H$2,$A21)*H$4</f>
        <v>12.569188518590087</v>
      </c>
    </row>
    <row r="22" spans="1:8">
      <c r="A22" s="5">
        <f>[2]Sheet1!A17</f>
        <v>44096</v>
      </c>
      <c r="B22" s="6">
        <f t="shared" si="2"/>
        <v>16.905293668160233</v>
      </c>
      <c r="C22" s="6">
        <f t="shared" si="3"/>
        <v>16.70025541529807</v>
      </c>
      <c r="D22" s="6">
        <f t="shared" si="4"/>
        <v>18.288901077901293</v>
      </c>
      <c r="E22" s="6">
        <f t="shared" si="5"/>
        <v>15.111609752694847</v>
      </c>
      <c r="F22" s="2">
        <f>[1]!EM_S_VAL_PE_TTM(F$2,$A22)*F$4</f>
        <v>1.7194863443964374</v>
      </c>
      <c r="G22" s="2">
        <f>[1]!EM_S_VAL_PE_TTM(G$2,$A22)*G$4</f>
        <v>2.8087242992322645</v>
      </c>
      <c r="H22" s="2">
        <f>[1]!EM_S_VAL_PE_TTM(H$2,$A22)*H$4</f>
        <v>12.37708302453153</v>
      </c>
    </row>
    <row r="23" spans="1:8">
      <c r="A23" s="5">
        <f>[2]Sheet1!A18</f>
        <v>44097</v>
      </c>
      <c r="B23" s="6">
        <f t="shared" si="2"/>
        <v>16.813223948302223</v>
      </c>
      <c r="C23" s="6">
        <f t="shared" si="3"/>
        <v>16.70025541529807</v>
      </c>
      <c r="D23" s="6">
        <f t="shared" si="4"/>
        <v>18.288901077901293</v>
      </c>
      <c r="E23" s="6">
        <f t="shared" si="5"/>
        <v>15.111609752694847</v>
      </c>
      <c r="F23" s="2">
        <f>[1]!EM_S_VAL_PE_TTM(F$2,$A23)*F$4</f>
        <v>1.7288168902283136</v>
      </c>
      <c r="G23" s="2">
        <f>[1]!EM_S_VAL_PE_TTM(G$2,$A23)*G$4</f>
        <v>2.8445422498671324</v>
      </c>
      <c r="H23" s="2">
        <f>[1]!EM_S_VAL_PE_TTM(H$2,$A23)*H$4</f>
        <v>12.239864808206779</v>
      </c>
    </row>
    <row r="24" spans="1:8">
      <c r="A24" s="5">
        <f>[2]Sheet1!A19</f>
        <v>44098</v>
      </c>
      <c r="B24" s="6">
        <f t="shared" si="2"/>
        <v>16.479270138811938</v>
      </c>
      <c r="C24" s="6">
        <f t="shared" si="3"/>
        <v>16.70025541529807</v>
      </c>
      <c r="D24" s="6">
        <f t="shared" si="4"/>
        <v>18.288901077901293</v>
      </c>
      <c r="E24" s="6">
        <f t="shared" si="5"/>
        <v>15.111609752694847</v>
      </c>
      <c r="F24" s="2">
        <f>[1]!EM_S_VAL_PE_TTM(F$2,$A24)*F$4</f>
        <v>1.6794982898010538</v>
      </c>
      <c r="G24" s="2">
        <f>[1]!EM_S_VAL_PE_TTM(G$2,$A24)*G$4</f>
        <v>2.7520125436587541</v>
      </c>
      <c r="H24" s="2">
        <f>[1]!EM_S_VAL_PE_TTM(H$2,$A24)*H$4</f>
        <v>12.04775930535213</v>
      </c>
    </row>
    <row r="25" spans="1:8">
      <c r="A25" s="5">
        <f>[2]Sheet1!A20</f>
        <v>44099</v>
      </c>
      <c r="B25" s="6">
        <f t="shared" si="2"/>
        <v>16.482369805069464</v>
      </c>
      <c r="C25" s="6">
        <f t="shared" si="3"/>
        <v>16.70025541529807</v>
      </c>
      <c r="D25" s="6">
        <f t="shared" si="4"/>
        <v>18.288901077901293</v>
      </c>
      <c r="E25" s="6">
        <f t="shared" si="5"/>
        <v>15.111609752694847</v>
      </c>
      <c r="F25" s="2">
        <f>[1]!EM_S_VAL_PE_TTM(F$2,$A25)*F$4</f>
        <v>1.686162965566951</v>
      </c>
      <c r="G25" s="2">
        <f>[1]!EM_S_VAL_PE_TTM(G$2,$A25)*G$4</f>
        <v>2.7758911774153328</v>
      </c>
      <c r="H25" s="2">
        <f>[1]!EM_S_VAL_PE_TTM(H$2,$A25)*H$4</f>
        <v>12.02031566208718</v>
      </c>
    </row>
    <row r="26" spans="1:8">
      <c r="A26" s="5">
        <f>[2]Sheet1!A21</f>
        <v>44102</v>
      </c>
      <c r="B26" s="6">
        <f t="shared" si="2"/>
        <v>16.653607693544931</v>
      </c>
      <c r="C26" s="6">
        <f t="shared" si="3"/>
        <v>16.70025541529807</v>
      </c>
      <c r="D26" s="6">
        <f t="shared" si="4"/>
        <v>18.288901077901293</v>
      </c>
      <c r="E26" s="6">
        <f t="shared" si="5"/>
        <v>15.111609752694847</v>
      </c>
      <c r="F26" s="2">
        <f>[1]!EM_S_VAL_PE_TTM(F$2,$A26)*F$4</f>
        <v>1.691494706099542</v>
      </c>
      <c r="G26" s="2">
        <f>[1]!EM_S_VAL_PE_TTM(G$2,$A26)*G$4</f>
        <v>2.859466395563357</v>
      </c>
      <c r="H26" s="2">
        <f>[1]!EM_S_VAL_PE_TTM(H$2,$A26)*H$4</f>
        <v>12.102646591882031</v>
      </c>
    </row>
    <row r="27" spans="1:8">
      <c r="A27" s="5">
        <f>[2]Sheet1!A22</f>
        <v>44103</v>
      </c>
      <c r="B27" s="6">
        <f t="shared" si="2"/>
        <v>16.645028626664086</v>
      </c>
      <c r="C27" s="6">
        <f t="shared" si="3"/>
        <v>16.70025541529807</v>
      </c>
      <c r="D27" s="6">
        <f t="shared" si="4"/>
        <v>18.288901077901293</v>
      </c>
      <c r="E27" s="6">
        <f t="shared" si="5"/>
        <v>15.111609752694847</v>
      </c>
      <c r="F27" s="2">
        <f>[1]!EM_S_VAL_PE_TTM(F$2,$A27)*F$4</f>
        <v>1.7181534091631312</v>
      </c>
      <c r="G27" s="2">
        <f>[1]!EM_S_VAL_PE_TTM(G$2,$A27)*G$4</f>
        <v>2.7967849823539752</v>
      </c>
      <c r="H27" s="2">
        <f>[1]!EM_S_VAL_PE_TTM(H$2,$A27)*H$4</f>
        <v>12.13009023514698</v>
      </c>
    </row>
    <row r="28" spans="1:8">
      <c r="A28" s="5">
        <f>[2]Sheet1!A23</f>
        <v>44104</v>
      </c>
      <c r="B28" s="6">
        <f t="shared" si="2"/>
        <v>16.584173963959731</v>
      </c>
      <c r="C28" s="6">
        <f t="shared" si="3"/>
        <v>16.70025541529807</v>
      </c>
      <c r="D28" s="6">
        <f t="shared" si="4"/>
        <v>18.288901077901293</v>
      </c>
      <c r="E28" s="6">
        <f t="shared" si="5"/>
        <v>15.111609752694847</v>
      </c>
      <c r="F28" s="2">
        <f>[1]!EM_S_VAL_PE_TTM(F$2,$A28)*F$4</f>
        <v>1.7008252519314184</v>
      </c>
      <c r="G28" s="2">
        <f>[1]!EM_S_VAL_PE_TTM(G$2,$A28)*G$4</f>
        <v>2.8355877618067784</v>
      </c>
      <c r="H28" s="2">
        <f>[1]!EM_S_VAL_PE_TTM(H$2,$A28)*H$4</f>
        <v>12.047760950221535</v>
      </c>
    </row>
    <row r="29" spans="1:8">
      <c r="A29" s="5">
        <f>[2]Sheet1!A24</f>
        <v>44113</v>
      </c>
      <c r="B29" s="6">
        <f t="shared" si="2"/>
        <v>16.872398485285835</v>
      </c>
      <c r="C29" s="6">
        <f t="shared" si="3"/>
        <v>16.70025541529807</v>
      </c>
      <c r="D29" s="6">
        <f t="shared" si="4"/>
        <v>18.288901077901293</v>
      </c>
      <c r="E29" s="6">
        <f t="shared" si="5"/>
        <v>15.111609752694847</v>
      </c>
      <c r="F29" s="2">
        <f>[1]!EM_S_VAL_PE_TTM(F$2,$A29)*F$4</f>
        <v>1.7581414637585151</v>
      </c>
      <c r="G29" s="2">
        <f>[1]!EM_S_VAL_PE_TTM(G$2,$A29)*G$4</f>
        <v>2.874390542062855</v>
      </c>
      <c r="H29" s="2">
        <f>[1]!EM_S_VAL_PE_TTM(H$2,$A29)*H$4</f>
        <v>12.239866479464464</v>
      </c>
    </row>
    <row r="30" spans="1:8">
      <c r="A30" s="5">
        <f>[2]Sheet1!A25</f>
        <v>44116</v>
      </c>
      <c r="B30" s="6">
        <f t="shared" si="2"/>
        <v>17.303722242087886</v>
      </c>
      <c r="C30" s="6">
        <f t="shared" si="3"/>
        <v>16.70025541529807</v>
      </c>
      <c r="D30" s="6">
        <f t="shared" si="4"/>
        <v>18.288901077901293</v>
      </c>
      <c r="E30" s="6">
        <f t="shared" si="5"/>
        <v>15.111609752694847</v>
      </c>
      <c r="F30" s="2">
        <f>[1]!EM_S_VAL_PE_TTM(F$2,$A30)*F$4</f>
        <v>1.8141247399516724</v>
      </c>
      <c r="G30" s="2">
        <f>[1]!EM_S_VAL_PE_TTM(G$2,$A30)*G$4</f>
        <v>3.0027381981028274</v>
      </c>
      <c r="H30" s="2">
        <f>[1]!EM_S_VAL_PE_TTM(H$2,$A30)*H$4</f>
        <v>12.486859304033386</v>
      </c>
    </row>
    <row r="31" spans="1:8">
      <c r="A31" s="5">
        <f>[2]Sheet1!A26</f>
        <v>44117</v>
      </c>
      <c r="B31" s="6">
        <f t="shared" si="2"/>
        <v>17.153002090779541</v>
      </c>
      <c r="C31" s="6">
        <f t="shared" si="3"/>
        <v>16.70025541529807</v>
      </c>
      <c r="D31" s="6">
        <f t="shared" si="4"/>
        <v>18.288901077901293</v>
      </c>
      <c r="E31" s="6">
        <f t="shared" si="5"/>
        <v>15.111609752694847</v>
      </c>
      <c r="F31" s="2">
        <f>[1]!EM_S_VAL_PE_TTM(F$2,$A31)*F$4</f>
        <v>1.7994624531865717</v>
      </c>
      <c r="G31" s="2">
        <f>[1]!EM_S_VAL_PE_TTM(G$2,$A31)*G$4</f>
        <v>2.9490112721505257</v>
      </c>
      <c r="H31" s="2">
        <f>[1]!EM_S_VAL_PE_TTM(H$2,$A31)*H$4</f>
        <v>12.404528365442443</v>
      </c>
    </row>
    <row r="32" spans="1:8">
      <c r="A32" s="5">
        <f>[2]Sheet1!A27</f>
        <v>44118</v>
      </c>
      <c r="B32" s="6">
        <f t="shared" si="2"/>
        <v>17.526281787381148</v>
      </c>
      <c r="C32" s="6">
        <f t="shared" si="3"/>
        <v>16.70025541529807</v>
      </c>
      <c r="D32" s="6">
        <f t="shared" si="4"/>
        <v>18.288901077901293</v>
      </c>
      <c r="E32" s="6">
        <f t="shared" si="5"/>
        <v>15.111609752694847</v>
      </c>
      <c r="F32" s="2">
        <f>[1]!EM_S_VAL_PE_TTM(F$2,$A32)*F$4</f>
        <v>1.8367846373153434</v>
      </c>
      <c r="G32" s="2">
        <f>[1]!EM_S_VAL_PE_TTM(G$2,$A32)*G$4</f>
        <v>3.0654196121154822</v>
      </c>
      <c r="H32" s="2">
        <f>[1]!EM_S_VAL_PE_TTM(H$2,$A32)*H$4</f>
        <v>12.624077537950322</v>
      </c>
    </row>
    <row r="33" spans="1:8">
      <c r="A33" s="5">
        <f>[2]Sheet1!A28</f>
        <v>44119</v>
      </c>
      <c r="B33" s="6">
        <f t="shared" si="2"/>
        <v>17.288250101359715</v>
      </c>
      <c r="C33" s="6">
        <f t="shared" si="3"/>
        <v>16.70025541529807</v>
      </c>
      <c r="D33" s="6">
        <f t="shared" si="4"/>
        <v>18.288901077901293</v>
      </c>
      <c r="E33" s="6">
        <f t="shared" si="5"/>
        <v>15.111609752694847</v>
      </c>
      <c r="F33" s="2">
        <f>[1]!EM_S_VAL_PE_TTM(F$2,$A33)*F$4</f>
        <v>1.786133101654777</v>
      </c>
      <c r="G33" s="2">
        <f>[1]!EM_S_VAL_PE_TTM(G$2,$A33)*G$4</f>
        <v>2.9878140524066024</v>
      </c>
      <c r="H33" s="2">
        <f>[1]!EM_S_VAL_PE_TTM(H$2,$A33)*H$4</f>
        <v>12.514302947298336</v>
      </c>
    </row>
    <row r="34" spans="1:8">
      <c r="A34" s="5">
        <f>[2]Sheet1!A29</f>
        <v>44120</v>
      </c>
      <c r="B34" s="6">
        <f t="shared" si="2"/>
        <v>17.317230172170515</v>
      </c>
      <c r="C34" s="6">
        <f t="shared" si="3"/>
        <v>16.70025541529807</v>
      </c>
      <c r="D34" s="6">
        <f t="shared" si="4"/>
        <v>18.288901077901293</v>
      </c>
      <c r="E34" s="6">
        <f t="shared" si="5"/>
        <v>15.111609752694847</v>
      </c>
      <c r="F34" s="2">
        <f>[1]!EM_S_VAL_PE_TTM(F$2,$A34)*F$4</f>
        <v>1.7954636478872867</v>
      </c>
      <c r="G34" s="2">
        <f>[1]!EM_S_VAL_PE_TTM(G$2,$A34)*G$4</f>
        <v>2.9251326383939471</v>
      </c>
      <c r="H34" s="2">
        <f>[1]!EM_S_VAL_PE_TTM(H$2,$A34)*H$4</f>
        <v>12.596633885889281</v>
      </c>
    </row>
    <row r="35" spans="1:8">
      <c r="A35" s="5">
        <f>[2]Sheet1!A30</f>
        <v>44123</v>
      </c>
      <c r="B35" s="6">
        <f t="shared" si="2"/>
        <v>17.007122784792674</v>
      </c>
      <c r="C35" s="6">
        <f t="shared" si="3"/>
        <v>16.70025541529807</v>
      </c>
      <c r="D35" s="6">
        <f t="shared" si="4"/>
        <v>18.288901077901293</v>
      </c>
      <c r="E35" s="6">
        <f t="shared" si="5"/>
        <v>15.111609752694847</v>
      </c>
      <c r="F35" s="2">
        <f>[1]!EM_S_VAL_PE_TTM(F$2,$A35)*F$4</f>
        <v>1.7741366853562888</v>
      </c>
      <c r="G35" s="2">
        <f>[1]!EM_S_VAL_PE_TTM(G$2,$A35)*G$4</f>
        <v>2.8833450293199356</v>
      </c>
      <c r="H35" s="2">
        <f>[1]!EM_S_VAL_PE_TTM(H$2,$A35)*H$4</f>
        <v>12.34964107011645</v>
      </c>
    </row>
    <row r="36" spans="1:8">
      <c r="A36" s="5">
        <f>[2]Sheet1!A31</f>
        <v>44124</v>
      </c>
      <c r="B36" s="6">
        <f t="shared" si="2"/>
        <v>17.15671412258272</v>
      </c>
      <c r="C36" s="6">
        <f t="shared" si="3"/>
        <v>16.70025541529807</v>
      </c>
      <c r="D36" s="6">
        <f t="shared" si="4"/>
        <v>18.288901077901293</v>
      </c>
      <c r="E36" s="6">
        <f t="shared" si="5"/>
        <v>15.111609752694847</v>
      </c>
      <c r="F36" s="2">
        <f>[1]!EM_S_VAL_PE_TTM(F$2,$A36)*F$4</f>
        <v>1.7781354906555737</v>
      </c>
      <c r="G36" s="2">
        <f>[1]!EM_S_VAL_PE_TTM(G$2,$A36)*G$4</f>
        <v>2.9191629799548027</v>
      </c>
      <c r="H36" s="2">
        <f>[1]!EM_S_VAL_PE_TTM(H$2,$A36)*H$4</f>
        <v>12.459415651972344</v>
      </c>
    </row>
    <row r="37" spans="1:8">
      <c r="A37" s="5">
        <f>[2]Sheet1!A32</f>
        <v>44125</v>
      </c>
      <c r="B37" s="6">
        <f t="shared" si="2"/>
        <v>16.989769084396787</v>
      </c>
      <c r="C37" s="6">
        <f t="shared" si="3"/>
        <v>16.70025541529807</v>
      </c>
      <c r="D37" s="6">
        <f t="shared" si="4"/>
        <v>18.288901077901293</v>
      </c>
      <c r="E37" s="6">
        <f t="shared" si="5"/>
        <v>15.111609752694847</v>
      </c>
      <c r="F37" s="2">
        <f>[1]!EM_S_VAL_PE_TTM(F$2,$A37)*F$4</f>
        <v>1.7341486307609049</v>
      </c>
      <c r="G37" s="2">
        <f>[1]!EM_S_VAL_PE_TTM(G$2,$A37)*G$4</f>
        <v>2.8236484449284891</v>
      </c>
      <c r="H37" s="2">
        <f>[1]!EM_S_VAL_PE_TTM(H$2,$A37)*H$4</f>
        <v>12.431972008707394</v>
      </c>
    </row>
    <row r="38" spans="1:8">
      <c r="A38" s="5">
        <f>[2]Sheet1!A33</f>
        <v>44126</v>
      </c>
      <c r="B38" s="6">
        <f t="shared" si="2"/>
        <v>16.88228430603926</v>
      </c>
      <c r="C38" s="6">
        <f t="shared" si="3"/>
        <v>16.70025541529807</v>
      </c>
      <c r="D38" s="6">
        <f t="shared" si="4"/>
        <v>18.288901077901293</v>
      </c>
      <c r="E38" s="6">
        <f t="shared" si="5"/>
        <v>15.111609752694847</v>
      </c>
      <c r="F38" s="2">
        <f>[1]!EM_S_VAL_PE_TTM(F$2,$A38)*F$4</f>
        <v>1.7274839549950074</v>
      </c>
      <c r="G38" s="2">
        <f>[1]!EM_S_VAL_PE_TTM(G$2,$A38)*G$4</f>
        <v>2.8326029329888427</v>
      </c>
      <c r="H38" s="2">
        <f>[1]!EM_S_VAL_PE_TTM(H$2,$A38)*H$4</f>
        <v>12.322197418055408</v>
      </c>
    </row>
    <row r="39" spans="1:8">
      <c r="A39" s="5">
        <f>[2]Sheet1!A34</f>
        <v>44127</v>
      </c>
      <c r="B39" s="6">
        <f t="shared" si="2"/>
        <v>16.85906850395094</v>
      </c>
      <c r="C39" s="6">
        <f t="shared" si="3"/>
        <v>16.70025541529807</v>
      </c>
      <c r="D39" s="6">
        <f t="shared" si="4"/>
        <v>18.288901077901293</v>
      </c>
      <c r="E39" s="6">
        <f t="shared" si="5"/>
        <v>15.111609752694847</v>
      </c>
      <c r="F39" s="2">
        <f>[1]!EM_S_VAL_PE_TTM(F$2,$A39)*F$4</f>
        <v>1.7621402690578001</v>
      </c>
      <c r="G39" s="2">
        <f>[1]!EM_S_VAL_PE_TTM(G$2,$A39)*G$4</f>
        <v>2.829618103367634</v>
      </c>
      <c r="H39" s="2">
        <f>[1]!EM_S_VAL_PE_TTM(H$2,$A39)*H$4</f>
        <v>12.267310131525507</v>
      </c>
    </row>
    <row r="40" spans="1:8">
      <c r="A40" s="5">
        <f>[2]Sheet1!A35</f>
        <v>44130</v>
      </c>
      <c r="B40" s="6">
        <f t="shared" si="2"/>
        <v>16.779492720905299</v>
      </c>
      <c r="C40" s="6">
        <f t="shared" si="3"/>
        <v>16.70025541529807</v>
      </c>
      <c r="D40" s="6">
        <f t="shared" si="4"/>
        <v>18.288901077901293</v>
      </c>
      <c r="E40" s="6">
        <f t="shared" si="5"/>
        <v>15.111609752694847</v>
      </c>
      <c r="F40" s="2">
        <f>[1]!EM_S_VAL_PE_TTM(F$2,$A40)*F$4</f>
        <v>1.7488109175260056</v>
      </c>
      <c r="G40" s="2">
        <f>[1]!EM_S_VAL_PE_TTM(G$2,$A40)*G$4</f>
        <v>2.7908153239148308</v>
      </c>
      <c r="H40" s="2">
        <f>[1]!EM_S_VAL_PE_TTM(H$2,$A40)*H$4</f>
        <v>12.239866479464464</v>
      </c>
    </row>
    <row r="41" spans="1:8">
      <c r="A41" s="5">
        <f>[2]Sheet1!A36</f>
        <v>44131</v>
      </c>
      <c r="B41" s="6">
        <f t="shared" si="2"/>
        <v>16.733240954485066</v>
      </c>
      <c r="C41" s="6">
        <f t="shared" si="3"/>
        <v>16.70025541529807</v>
      </c>
      <c r="D41" s="6">
        <f t="shared" si="4"/>
        <v>18.288901077901293</v>
      </c>
      <c r="E41" s="6">
        <f t="shared" si="5"/>
        <v>15.111609752694847</v>
      </c>
      <c r="F41" s="2">
        <f>[1]!EM_S_VAL_PE_TTM(F$2,$A41)*F$4</f>
        <v>1.7514767879926179</v>
      </c>
      <c r="G41" s="2">
        <f>[1]!EM_S_VAL_PE_TTM(G$2,$A41)*G$4</f>
        <v>2.7967849823539752</v>
      </c>
      <c r="H41" s="2">
        <f>[1]!EM_S_VAL_PE_TTM(H$2,$A41)*H$4</f>
        <v>12.184979184138472</v>
      </c>
    </row>
    <row r="42" spans="1:8">
      <c r="A42" s="5">
        <f>[2]Sheet1!A37</f>
        <v>44132</v>
      </c>
      <c r="B42" s="6">
        <f t="shared" si="2"/>
        <v>16.793141669387609</v>
      </c>
      <c r="C42" s="6">
        <f t="shared" si="3"/>
        <v>16.70025541529807</v>
      </c>
      <c r="D42" s="6">
        <f t="shared" si="4"/>
        <v>18.288901077901293</v>
      </c>
      <c r="E42" s="6">
        <f t="shared" si="5"/>
        <v>15.111609752694847</v>
      </c>
      <c r="F42" s="2">
        <f>[1]!EM_S_VAL_PE_TTM(F$2,$A42)*F$4</f>
        <v>1.7421462417601081</v>
      </c>
      <c r="G42" s="2">
        <f>[1]!EM_S_VAL_PE_TTM(G$2,$A42)*G$4</f>
        <v>2.8385725914279871</v>
      </c>
      <c r="H42" s="2">
        <f>[1]!EM_S_VAL_PE_TTM(H$2,$A42)*H$4</f>
        <v>12.212422836199513</v>
      </c>
    </row>
    <row r="43" spans="1:8">
      <c r="A43" s="5">
        <f>[2]Sheet1!A38</f>
        <v>44133</v>
      </c>
      <c r="B43" s="6">
        <f t="shared" si="2"/>
        <v>15.054867066290919</v>
      </c>
      <c r="C43" s="6">
        <f t="shared" si="3"/>
        <v>16.70025541529807</v>
      </c>
      <c r="D43" s="6">
        <f t="shared" si="4"/>
        <v>18.288901077901293</v>
      </c>
      <c r="E43" s="6">
        <f t="shared" si="5"/>
        <v>15.111609752694847</v>
      </c>
      <c r="F43" s="2">
        <f>[1]!EM_S_VAL_PE_TTM(F$2,$A43)*F$4</f>
        <v>1.716820473929825</v>
      </c>
      <c r="G43" s="2">
        <f>[1]!EM_S_VAL_PE_TTM(G$2,$A43)*G$4</f>
        <v>2.7818608358544772</v>
      </c>
      <c r="H43" s="2">
        <f>[1]!EM_S_VAL_PE_TTM(H$2,$A43)*H$4</f>
        <v>10.556185756506617</v>
      </c>
    </row>
    <row r="44" spans="1:8">
      <c r="A44" s="5">
        <f>[2]Sheet1!A39</f>
        <v>44134</v>
      </c>
      <c r="B44" s="6">
        <f t="shared" si="2"/>
        <v>14.674944214058907</v>
      </c>
      <c r="C44" s="6">
        <f t="shared" si="3"/>
        <v>16.70025541529807</v>
      </c>
      <c r="D44" s="6">
        <f t="shared" si="4"/>
        <v>18.288901077901293</v>
      </c>
      <c r="E44" s="6">
        <f t="shared" si="5"/>
        <v>15.111609752694847</v>
      </c>
      <c r="F44" s="2">
        <f>[1]!EM_S_VAL_PE_TTM(F$2,$A44)*F$4</f>
        <v>1.8992241261156164</v>
      </c>
      <c r="G44" s="2">
        <f>[1]!EM_S_VAL_PE_TTM(G$2,$A44)*G$4</f>
        <v>2.3837416617128739</v>
      </c>
      <c r="H44" s="2">
        <f>[1]!EM_S_VAL_PE_TTM(H$2,$A44)*H$4</f>
        <v>10.391978426230418</v>
      </c>
    </row>
    <row r="45" spans="1:8">
      <c r="A45" s="5">
        <f>[2]Sheet1!A40</f>
        <v>44137</v>
      </c>
      <c r="B45" s="6">
        <f t="shared" si="2"/>
        <v>14.957936779717391</v>
      </c>
      <c r="C45" s="6">
        <f t="shared" si="3"/>
        <v>16.70025541529807</v>
      </c>
      <c r="D45" s="6">
        <f t="shared" si="4"/>
        <v>18.288901077901293</v>
      </c>
      <c r="E45" s="6">
        <f t="shared" si="5"/>
        <v>15.111609752694847</v>
      </c>
      <c r="F45" s="2">
        <f>[1]!EM_S_VAL_PE_TTM(F$2,$A45)*F$4</f>
        <v>1.8600810072766314</v>
      </c>
      <c r="G45" s="2">
        <f>[1]!EM_S_VAL_PE_TTM(G$2,$A45)*G$4</f>
        <v>2.2836299229869508</v>
      </c>
      <c r="H45" s="2">
        <f>[1]!EM_S_VAL_PE_TTM(H$2,$A45)*H$4</f>
        <v>10.814225849453809</v>
      </c>
    </row>
    <row r="46" spans="1:8">
      <c r="A46" s="5">
        <f>[2]Sheet1!A41</f>
        <v>44138</v>
      </c>
      <c r="B46" s="6">
        <f t="shared" si="2"/>
        <v>15.137914660028626</v>
      </c>
      <c r="C46" s="6">
        <f t="shared" si="3"/>
        <v>16.70025541529807</v>
      </c>
      <c r="D46" s="6">
        <f t="shared" si="4"/>
        <v>18.288901077901293</v>
      </c>
      <c r="E46" s="6">
        <f t="shared" si="5"/>
        <v>15.111609752694847</v>
      </c>
      <c r="F46" s="2">
        <f>[1]!EM_S_VAL_PE_TTM(F$2,$A46)*F$4</f>
        <v>1.9101841996629627</v>
      </c>
      <c r="G46" s="2">
        <f>[1]!EM_S_VAL_PE_TTM(G$2,$A46)*G$4</f>
        <v>2.4135046109118536</v>
      </c>
      <c r="H46" s="2">
        <f>[1]!EM_S_VAL_PE_TTM(H$2,$A46)*H$4</f>
        <v>10.814225849453809</v>
      </c>
    </row>
    <row r="47" spans="1:8">
      <c r="A47" s="5">
        <f>[2]Sheet1!A42</f>
        <v>44139</v>
      </c>
      <c r="B47" s="6">
        <f t="shared" si="2"/>
        <v>15.076439173594025</v>
      </c>
      <c r="C47" s="6">
        <f t="shared" si="3"/>
        <v>16.70025541529807</v>
      </c>
      <c r="D47" s="6">
        <f t="shared" si="4"/>
        <v>18.288901077901293</v>
      </c>
      <c r="E47" s="6">
        <f t="shared" si="5"/>
        <v>15.111609752694847</v>
      </c>
      <c r="F47" s="2">
        <f>[1]!EM_S_VAL_PE_TTM(F$2,$A47)*F$4</f>
        <v>1.8992241261156164</v>
      </c>
      <c r="G47" s="2">
        <f>[1]!EM_S_VAL_PE_TTM(G$2,$A47)*G$4</f>
        <v>2.3864473842943017</v>
      </c>
      <c r="H47" s="2">
        <f>[1]!EM_S_VAL_PE_TTM(H$2,$A47)*H$4</f>
        <v>10.790767663184107</v>
      </c>
    </row>
    <row r="48" spans="1:8">
      <c r="A48" s="5">
        <f>[2]Sheet1!A43</f>
        <v>44140</v>
      </c>
      <c r="B48" s="6">
        <f t="shared" si="2"/>
        <v>15.207712147433291</v>
      </c>
      <c r="C48" s="6">
        <f t="shared" si="3"/>
        <v>16.70025541529807</v>
      </c>
      <c r="D48" s="6">
        <f t="shared" si="4"/>
        <v>18.288901077901293</v>
      </c>
      <c r="E48" s="6">
        <f t="shared" si="5"/>
        <v>15.111609752694847</v>
      </c>
      <c r="F48" s="2">
        <f>[1]!EM_S_VAL_PE_TTM(F$2,$A48)*F$4</f>
        <v>1.9258414469581766</v>
      </c>
      <c r="G48" s="2">
        <f>[1]!EM_S_VAL_PE_TTM(G$2,$A48)*G$4</f>
        <v>2.3972702746200127</v>
      </c>
      <c r="H48" s="2">
        <f>[1]!EM_S_VAL_PE_TTM(H$2,$A48)*H$4</f>
        <v>10.884600425855103</v>
      </c>
    </row>
    <row r="49" spans="1:8">
      <c r="A49" s="5">
        <f>[2]Sheet1!A44</f>
        <v>44141</v>
      </c>
      <c r="B49" s="6">
        <f t="shared" si="2"/>
        <v>15.22016840542131</v>
      </c>
      <c r="C49" s="6">
        <f t="shared" si="3"/>
        <v>16.70025541529807</v>
      </c>
      <c r="D49" s="6">
        <f t="shared" si="4"/>
        <v>18.288901077901293</v>
      </c>
      <c r="E49" s="6">
        <f t="shared" si="5"/>
        <v>15.111609752694847</v>
      </c>
      <c r="F49" s="2">
        <f>[1]!EM_S_VAL_PE_TTM(F$2,$A49)*F$4</f>
        <v>1.9211442728096759</v>
      </c>
      <c r="G49" s="2">
        <f>[1]!EM_S_VAL_PE_TTM(G$2,$A49)*G$4</f>
        <v>2.3675073254210335</v>
      </c>
      <c r="H49" s="2">
        <f>[1]!EM_S_VAL_PE_TTM(H$2,$A49)*H$4</f>
        <v>10.931516807190601</v>
      </c>
    </row>
    <row r="50" spans="1:8">
      <c r="A50" s="5">
        <f>[2]Sheet1!A45</f>
        <v>44144</v>
      </c>
      <c r="B50" s="6">
        <f t="shared" si="2"/>
        <v>15.399993025454195</v>
      </c>
      <c r="C50" s="6">
        <f t="shared" si="3"/>
        <v>16.70025541529807</v>
      </c>
      <c r="D50" s="6">
        <f t="shared" si="4"/>
        <v>18.288901077901293</v>
      </c>
      <c r="E50" s="6">
        <f t="shared" si="5"/>
        <v>15.111609752694847</v>
      </c>
      <c r="F50" s="2">
        <f>[1]!EM_S_VAL_PE_TTM(F$2,$A50)*F$4</f>
        <v>1.9665502906468728</v>
      </c>
      <c r="G50" s="2">
        <f>[1]!EM_S_VAL_PE_TTM(G$2,$A50)*G$4</f>
        <v>2.4080931649457242</v>
      </c>
      <c r="H50" s="2">
        <f>[1]!EM_S_VAL_PE_TTM(H$2,$A50)*H$4</f>
        <v>11.025349569861598</v>
      </c>
    </row>
    <row r="51" spans="1:8">
      <c r="A51" s="5">
        <f>[2]Sheet1!A46</f>
        <v>44145</v>
      </c>
      <c r="B51" s="6">
        <f t="shared" si="2"/>
        <v>15.271246728247561</v>
      </c>
      <c r="C51" s="6">
        <f t="shared" si="3"/>
        <v>16.70025541529807</v>
      </c>
      <c r="D51" s="6">
        <f t="shared" si="4"/>
        <v>18.288901077901293</v>
      </c>
      <c r="E51" s="6">
        <f t="shared" si="5"/>
        <v>15.111609752694847</v>
      </c>
      <c r="F51" s="2">
        <f>[1]!EM_S_VAL_PE_TTM(F$2,$A51)*F$4</f>
        <v>1.9352357956558117</v>
      </c>
      <c r="G51" s="2">
        <f>[1]!EM_S_VAL_PE_TTM(G$2,$A51)*G$4</f>
        <v>2.3810359391314462</v>
      </c>
      <c r="H51" s="2">
        <f>[1]!EM_S_VAL_PE_TTM(H$2,$A51)*H$4</f>
        <v>10.954974993460302</v>
      </c>
    </row>
    <row r="52" spans="1:8">
      <c r="A52" s="5">
        <f>[2]Sheet1!A47</f>
        <v>44146</v>
      </c>
      <c r="B52" s="6">
        <f t="shared" si="2"/>
        <v>15.221980810236316</v>
      </c>
      <c r="C52" s="6">
        <f t="shared" si="3"/>
        <v>16.70025541529807</v>
      </c>
      <c r="D52" s="6">
        <f t="shared" si="4"/>
        <v>18.288901077901293</v>
      </c>
      <c r="E52" s="6">
        <f t="shared" si="5"/>
        <v>15.111609752694847</v>
      </c>
      <c r="F52" s="2">
        <f>[1]!EM_S_VAL_PE_TTM(F$2,$A52)*F$4</f>
        <v>1.9211442728096759</v>
      </c>
      <c r="G52" s="2">
        <f>[1]!EM_S_VAL_PE_TTM(G$2,$A52)*G$4</f>
        <v>2.3458615439663375</v>
      </c>
      <c r="H52" s="2">
        <f>[1]!EM_S_VAL_PE_TTM(H$2,$A52)*H$4</f>
        <v>10.954974993460302</v>
      </c>
    </row>
    <row r="53" spans="1:8">
      <c r="A53" s="5">
        <f>[2]Sheet1!A48</f>
        <v>44147</v>
      </c>
      <c r="B53" s="6">
        <f t="shared" si="2"/>
        <v>15.098152597058041</v>
      </c>
      <c r="C53" s="6">
        <f t="shared" si="3"/>
        <v>16.70025541529807</v>
      </c>
      <c r="D53" s="6">
        <f t="shared" si="4"/>
        <v>18.288901077901293</v>
      </c>
      <c r="E53" s="6">
        <f t="shared" si="5"/>
        <v>15.111609752694847</v>
      </c>
      <c r="F53" s="2">
        <f>[1]!EM_S_VAL_PE_TTM(F$2,$A53)*F$4</f>
        <v>1.8929612271174041</v>
      </c>
      <c r="G53" s="2">
        <f>[1]!EM_S_VAL_PE_TTM(G$2,$A53)*G$4</f>
        <v>2.3675073254210335</v>
      </c>
      <c r="H53" s="2">
        <f>[1]!EM_S_VAL_PE_TTM(H$2,$A53)*H$4</f>
        <v>10.837684044519603</v>
      </c>
    </row>
    <row r="54" spans="1:8">
      <c r="A54" s="5">
        <f>[2]Sheet1!A49</f>
        <v>44148</v>
      </c>
      <c r="B54" s="6">
        <f t="shared" si="2"/>
        <v>14.989541717004531</v>
      </c>
      <c r="C54" s="6">
        <f t="shared" si="3"/>
        <v>16.70025541529807</v>
      </c>
      <c r="D54" s="6">
        <f t="shared" si="4"/>
        <v>18.288901077901293</v>
      </c>
      <c r="E54" s="6">
        <f t="shared" si="5"/>
        <v>15.111609752694847</v>
      </c>
      <c r="F54" s="2">
        <f>[1]!EM_S_VAL_PE_TTM(F$2,$A54)*F$4</f>
        <v>1.9070527499635401</v>
      </c>
      <c r="G54" s="2">
        <f>[1]!EM_S_VAL_PE_TTM(G$2,$A54)*G$4</f>
        <v>2.362095880258178</v>
      </c>
      <c r="H54" s="2">
        <f>[1]!EM_S_VAL_PE_TTM(H$2,$A54)*H$4</f>
        <v>10.720393086782813</v>
      </c>
    </row>
    <row r="55" spans="1:8">
      <c r="A55" s="5">
        <f>[2]Sheet1!A50</f>
        <v>44151</v>
      </c>
      <c r="B55" s="6">
        <f t="shared" si="2"/>
        <v>15.517230511042566</v>
      </c>
      <c r="C55" s="6">
        <f t="shared" si="3"/>
        <v>16.70025541529807</v>
      </c>
      <c r="D55" s="6">
        <f t="shared" si="4"/>
        <v>18.288901077901293</v>
      </c>
      <c r="E55" s="6">
        <f t="shared" si="5"/>
        <v>15.111609752694847</v>
      </c>
      <c r="F55" s="2">
        <f>[1]!EM_S_VAL_PE_TTM(F$2,$A55)*F$4</f>
        <v>1.9430644191031019</v>
      </c>
      <c r="G55" s="2">
        <f>[1]!EM_S_VAL_PE_TTM(G$2,$A55)*G$4</f>
        <v>2.4784419544726677</v>
      </c>
      <c r="H55" s="2">
        <f>[1]!EM_S_VAL_PE_TTM(H$2,$A55)*H$4</f>
        <v>11.095724137466798</v>
      </c>
    </row>
    <row r="56" spans="1:8">
      <c r="A56" s="5">
        <f>[2]Sheet1!A51</f>
        <v>44152</v>
      </c>
      <c r="B56" s="6">
        <f t="shared" si="2"/>
        <v>15.448531166234645</v>
      </c>
      <c r="C56" s="6">
        <f t="shared" si="3"/>
        <v>16.70025541529807</v>
      </c>
      <c r="D56" s="6">
        <f t="shared" si="4"/>
        <v>18.288901077901293</v>
      </c>
      <c r="E56" s="6">
        <f t="shared" si="5"/>
        <v>15.111609752694847</v>
      </c>
      <c r="F56" s="2">
        <f>[1]!EM_S_VAL_PE_TTM(F$2,$A56)*F$4</f>
        <v>1.9321043459563891</v>
      </c>
      <c r="G56" s="2">
        <f>[1]!EM_S_VAL_PE_TTM(G$2,$A56)*G$4</f>
        <v>2.4676190641469566</v>
      </c>
      <c r="H56" s="2">
        <f>[1]!EM_S_VAL_PE_TTM(H$2,$A56)*H$4</f>
        <v>11.0488077561313</v>
      </c>
    </row>
    <row r="57" spans="1:8">
      <c r="A57" s="5">
        <f>[2]Sheet1!A52</f>
        <v>44153</v>
      </c>
      <c r="B57" s="6">
        <f t="shared" si="2"/>
        <v>15.406558648209671</v>
      </c>
      <c r="C57" s="6">
        <f t="shared" si="3"/>
        <v>16.70025541529807</v>
      </c>
      <c r="D57" s="6">
        <f t="shared" si="4"/>
        <v>18.288901077901293</v>
      </c>
      <c r="E57" s="6">
        <f t="shared" si="5"/>
        <v>15.111609752694847</v>
      </c>
      <c r="F57" s="2">
        <f>[1]!EM_S_VAL_PE_TTM(F$2,$A57)*F$4</f>
        <v>1.9352357956558117</v>
      </c>
      <c r="G57" s="2">
        <f>[1]!EM_S_VAL_PE_TTM(G$2,$A57)*G$4</f>
        <v>2.4459732826922607</v>
      </c>
      <c r="H57" s="2">
        <f>[1]!EM_S_VAL_PE_TTM(H$2,$A57)*H$4</f>
        <v>11.025349569861598</v>
      </c>
    </row>
    <row r="58" spans="1:8">
      <c r="A58" s="5">
        <f>[2]Sheet1!A53</f>
        <v>44154</v>
      </c>
      <c r="B58" s="6">
        <f t="shared" si="2"/>
        <v>15.386973858330453</v>
      </c>
      <c r="C58" s="6">
        <f t="shared" si="3"/>
        <v>16.70025541529807</v>
      </c>
      <c r="D58" s="6">
        <f t="shared" si="4"/>
        <v>18.288901077901293</v>
      </c>
      <c r="E58" s="6">
        <f t="shared" si="5"/>
        <v>15.111609752694847</v>
      </c>
      <c r="F58" s="2">
        <f>[1]!EM_S_VAL_PE_TTM(F$2,$A58)*F$4</f>
        <v>1.9571559419492377</v>
      </c>
      <c r="G58" s="2">
        <f>[1]!EM_S_VAL_PE_TTM(G$2,$A58)*G$4</f>
        <v>2.4513847278551162</v>
      </c>
      <c r="H58" s="2">
        <f>[1]!EM_S_VAL_PE_TTM(H$2,$A58)*H$4</f>
        <v>10.978433188526099</v>
      </c>
    </row>
    <row r="59" spans="1:8">
      <c r="A59" s="5">
        <f>[2]Sheet1!A54</f>
        <v>44155</v>
      </c>
      <c r="B59" s="6">
        <f t="shared" si="2"/>
        <v>15.397796748656162</v>
      </c>
      <c r="C59" s="6">
        <f t="shared" si="3"/>
        <v>16.70025541529807</v>
      </c>
      <c r="D59" s="6">
        <f t="shared" si="4"/>
        <v>18.288901077901293</v>
      </c>
      <c r="E59" s="6">
        <f t="shared" si="5"/>
        <v>15.111609752694847</v>
      </c>
      <c r="F59" s="2">
        <f>[1]!EM_S_VAL_PE_TTM(F$2,$A59)*F$4</f>
        <v>1.9571559419492377</v>
      </c>
      <c r="G59" s="2">
        <f>[1]!EM_S_VAL_PE_TTM(G$2,$A59)*G$4</f>
        <v>2.4622076181808272</v>
      </c>
      <c r="H59" s="2">
        <f>[1]!EM_S_VAL_PE_TTM(H$2,$A59)*H$4</f>
        <v>10.978433188526099</v>
      </c>
    </row>
    <row r="60" spans="1:8">
      <c r="A60" s="5">
        <f>[2]Sheet1!A55</f>
        <v>44158</v>
      </c>
      <c r="B60" s="6">
        <f t="shared" si="2"/>
        <v>15.540716382586339</v>
      </c>
      <c r="C60" s="6">
        <f t="shared" si="3"/>
        <v>16.70025541529807</v>
      </c>
      <c r="D60" s="6">
        <f t="shared" si="4"/>
        <v>18.288901077901293</v>
      </c>
      <c r="E60" s="6">
        <f t="shared" si="5"/>
        <v>15.111609752694847</v>
      </c>
      <c r="F60" s="2">
        <f>[1]!EM_S_VAL_PE_TTM(F$2,$A60)*F$4</f>
        <v>1.9665502906468728</v>
      </c>
      <c r="G60" s="2">
        <f>[1]!EM_S_VAL_PE_TTM(G$2,$A60)*G$4</f>
        <v>2.4784419544726677</v>
      </c>
      <c r="H60" s="2">
        <f>[1]!EM_S_VAL_PE_TTM(H$2,$A60)*H$4</f>
        <v>11.095724137466798</v>
      </c>
    </row>
    <row r="61" spans="1:8">
      <c r="A61" s="5">
        <f>[2]Sheet1!A56</f>
        <v>44159</v>
      </c>
      <c r="B61" s="6">
        <f t="shared" si="2"/>
        <v>15.519496327849005</v>
      </c>
      <c r="C61" s="6">
        <f t="shared" si="3"/>
        <v>16.70025541529807</v>
      </c>
      <c r="D61" s="6">
        <f t="shared" si="4"/>
        <v>18.288901077901293</v>
      </c>
      <c r="E61" s="6">
        <f t="shared" si="5"/>
        <v>15.111609752694847</v>
      </c>
      <c r="F61" s="2">
        <f>[1]!EM_S_VAL_PE_TTM(F$2,$A61)*F$4</f>
        <v>1.9696817399456623</v>
      </c>
      <c r="G61" s="2">
        <f>[1]!EM_S_VAL_PE_TTM(G$2,$A61)*G$4</f>
        <v>2.4540904504365439</v>
      </c>
      <c r="H61" s="2">
        <f>[1]!EM_S_VAL_PE_TTM(H$2,$A61)*H$4</f>
        <v>11.095724137466798</v>
      </c>
    </row>
    <row r="62" spans="1:8">
      <c r="A62" s="5">
        <f>[2]Sheet1!A57</f>
        <v>44160</v>
      </c>
      <c r="B62" s="6">
        <f t="shared" si="2"/>
        <v>15.37668619226703</v>
      </c>
      <c r="C62" s="6">
        <f t="shared" si="3"/>
        <v>16.70025541529807</v>
      </c>
      <c r="D62" s="6">
        <f t="shared" si="4"/>
        <v>18.288901077901293</v>
      </c>
      <c r="E62" s="6">
        <f t="shared" si="5"/>
        <v>15.111609752694847</v>
      </c>
      <c r="F62" s="2">
        <f>[1]!EM_S_VAL_PE_TTM(F$2,$A62)*F$4</f>
        <v>1.9477615936522363</v>
      </c>
      <c r="G62" s="2">
        <f>[1]!EM_S_VAL_PE_TTM(G$2,$A62)*G$4</f>
        <v>2.4270332238189924</v>
      </c>
      <c r="H62" s="2">
        <f>[1]!EM_S_VAL_PE_TTM(H$2,$A62)*H$4</f>
        <v>11.001891374795802</v>
      </c>
    </row>
    <row r="63" spans="1:8">
      <c r="A63" s="5">
        <f>[2]Sheet1!A58</f>
        <v>44161</v>
      </c>
      <c r="B63" s="6">
        <f t="shared" si="2"/>
        <v>15.601859571589889</v>
      </c>
      <c r="C63" s="6">
        <f t="shared" si="3"/>
        <v>16.70025541529807</v>
      </c>
      <c r="D63" s="6">
        <f t="shared" si="4"/>
        <v>18.288901077901293</v>
      </c>
      <c r="E63" s="6">
        <f t="shared" si="5"/>
        <v>15.111609752694847</v>
      </c>
      <c r="F63" s="2">
        <f>[1]!EM_S_VAL_PE_TTM(F$2,$A63)*F$4</f>
        <v>1.9681160154965842</v>
      </c>
      <c r="G63" s="2">
        <f>[1]!EM_S_VAL_PE_TTM(G$2,$A63)*G$4</f>
        <v>2.3972702746200127</v>
      </c>
      <c r="H63" s="2">
        <f>[1]!EM_S_VAL_PE_TTM(H$2,$A63)*H$4</f>
        <v>11.236473281473293</v>
      </c>
    </row>
    <row r="64" spans="1:8">
      <c r="A64" s="5">
        <f>[2]Sheet1!A59</f>
        <v>44162</v>
      </c>
      <c r="B64" s="6">
        <f t="shared" si="2"/>
        <v>15.856949159186172</v>
      </c>
      <c r="C64" s="6">
        <f t="shared" si="3"/>
        <v>16.70025541529807</v>
      </c>
      <c r="D64" s="6">
        <f t="shared" si="4"/>
        <v>18.288901077901293</v>
      </c>
      <c r="E64" s="6">
        <f t="shared" si="5"/>
        <v>15.111609752694847</v>
      </c>
      <c r="F64" s="2">
        <f>[1]!EM_S_VAL_PE_TTM(F$2,$A64)*F$4</f>
        <v>1.9931676114894332</v>
      </c>
      <c r="G64" s="2">
        <f>[1]!EM_S_VAL_PE_TTM(G$2,$A64)*G$4</f>
        <v>2.4865591222169514</v>
      </c>
      <c r="H64" s="2">
        <f>[1]!EM_S_VAL_PE_TTM(H$2,$A64)*H$4</f>
        <v>11.377222425479786</v>
      </c>
    </row>
    <row r="65" spans="1:8">
      <c r="A65" s="5">
        <f>[2]Sheet1!A60</f>
        <v>44165</v>
      </c>
      <c r="B65" s="6">
        <f t="shared" si="2"/>
        <v>15.94201812510785</v>
      </c>
      <c r="C65" s="6">
        <f t="shared" si="3"/>
        <v>16.70025541529807</v>
      </c>
      <c r="D65" s="6">
        <f t="shared" si="4"/>
        <v>18.288901077901293</v>
      </c>
      <c r="E65" s="6">
        <f t="shared" si="5"/>
        <v>15.111609752694847</v>
      </c>
      <c r="F65" s="2">
        <f>[1]!EM_S_VAL_PE_TTM(F$2,$A65)*F$4</f>
        <v>1.9916018866397216</v>
      </c>
      <c r="G65" s="2">
        <f>[1]!EM_S_VAL_PE_TTM(G$2,$A65)*G$4</f>
        <v>2.432444668981848</v>
      </c>
      <c r="H65" s="2">
        <f>[1]!EM_S_VAL_PE_TTM(H$2,$A65)*H$4</f>
        <v>11.51797156948628</v>
      </c>
    </row>
    <row r="66" spans="1:8">
      <c r="A66" s="5">
        <f>[2]Sheet1!A61</f>
        <v>44166</v>
      </c>
      <c r="B66" s="6">
        <f t="shared" si="2"/>
        <v>16.006199342519338</v>
      </c>
      <c r="C66" s="6">
        <f t="shared" si="3"/>
        <v>16.70025541529807</v>
      </c>
      <c r="D66" s="6">
        <f t="shared" si="4"/>
        <v>18.288901077901293</v>
      </c>
      <c r="E66" s="6">
        <f t="shared" si="5"/>
        <v>15.111609752694847</v>
      </c>
      <c r="F66" s="2">
        <f>[1]!EM_S_VAL_PE_TTM(F$2,$A66)*F$4</f>
        <v>2.0025619597864348</v>
      </c>
      <c r="G66" s="2">
        <f>[1]!EM_S_VAL_PE_TTM(G$2,$A66)*G$4</f>
        <v>2.4622076181808272</v>
      </c>
      <c r="H66" s="2">
        <f>[1]!EM_S_VAL_PE_TTM(H$2,$A66)*H$4</f>
        <v>11.541429764552076</v>
      </c>
    </row>
    <row r="67" spans="1:8">
      <c r="A67" s="5">
        <f>[2]Sheet1!A62</f>
        <v>44167</v>
      </c>
      <c r="B67" s="6">
        <f t="shared" si="2"/>
        <v>15.996118399685956</v>
      </c>
      <c r="C67" s="6">
        <f t="shared" si="3"/>
        <v>16.70025541529807</v>
      </c>
      <c r="D67" s="6">
        <f t="shared" si="4"/>
        <v>18.288901077901293</v>
      </c>
      <c r="E67" s="6">
        <f t="shared" si="5"/>
        <v>15.111609752694847</v>
      </c>
      <c r="F67" s="2">
        <f>[1]!EM_S_VAL_PE_TTM(F$2,$A67)*F$4</f>
        <v>2.0213506571817046</v>
      </c>
      <c r="G67" s="2">
        <f>[1]!EM_S_VAL_PE_TTM(G$2,$A67)*G$4</f>
        <v>2.4567961730179717</v>
      </c>
      <c r="H67" s="2">
        <f>[1]!EM_S_VAL_PE_TTM(H$2,$A67)*H$4</f>
        <v>11.51797156948628</v>
      </c>
    </row>
    <row r="68" spans="1:8">
      <c r="A68" s="5">
        <f>[2]Sheet1!A63</f>
        <v>44168</v>
      </c>
      <c r="B68" s="6">
        <f t="shared" si="2"/>
        <v>15.760862188328733</v>
      </c>
      <c r="C68" s="6">
        <f t="shared" si="3"/>
        <v>16.70025541529807</v>
      </c>
      <c r="D68" s="6">
        <f t="shared" si="4"/>
        <v>18.288901077901293</v>
      </c>
      <c r="E68" s="6">
        <f t="shared" si="5"/>
        <v>15.111609752694847</v>
      </c>
      <c r="F68" s="2">
        <f>[1]!EM_S_VAL_PE_TTM(F$2,$A68)*F$4</f>
        <v>1.9962990607882227</v>
      </c>
      <c r="G68" s="2">
        <f>[1]!EM_S_VAL_PE_TTM(G$2,$A68)*G$4</f>
        <v>2.4107988883304254</v>
      </c>
      <c r="H68" s="2">
        <f>[1]!EM_S_VAL_PE_TTM(H$2,$A68)*H$4</f>
        <v>11.353764239210085</v>
      </c>
    </row>
    <row r="69" spans="1:8">
      <c r="A69" s="5">
        <f>[2]Sheet1!A64</f>
        <v>44169</v>
      </c>
      <c r="B69" s="6">
        <f t="shared" si="2"/>
        <v>15.744958251068223</v>
      </c>
      <c r="C69" s="6">
        <f t="shared" si="3"/>
        <v>16.70025541529807</v>
      </c>
      <c r="D69" s="6">
        <f t="shared" si="4"/>
        <v>18.288901077901293</v>
      </c>
      <c r="E69" s="6">
        <f t="shared" si="5"/>
        <v>15.111609752694847</v>
      </c>
      <c r="F69" s="2">
        <f>[1]!EM_S_VAL_PE_TTM(F$2,$A69)*F$4</f>
        <v>1.9822075379420867</v>
      </c>
      <c r="G69" s="2">
        <f>[1]!EM_S_VAL_PE_TTM(G$2,$A69)*G$4</f>
        <v>2.432444668981848</v>
      </c>
      <c r="H69" s="2">
        <f>[1]!EM_S_VAL_PE_TTM(H$2,$A69)*H$4</f>
        <v>11.330306044144288</v>
      </c>
    </row>
    <row r="70" spans="1:8">
      <c r="A70" s="5">
        <f>[2]Sheet1!A65</f>
        <v>44172</v>
      </c>
      <c r="B70" s="6">
        <f t="shared" ref="B70:B133" si="6">SUM(F70:H70)</f>
        <v>15.591080442391055</v>
      </c>
      <c r="C70" s="6">
        <f t="shared" ref="C70:C133" si="7">$D$4</f>
        <v>16.70025541529807</v>
      </c>
      <c r="D70" s="6">
        <f t="shared" ref="D70:D133" si="8">$D$4+$E$4</f>
        <v>18.288901077901293</v>
      </c>
      <c r="E70" s="6">
        <f t="shared" ref="E70:E133" si="9">$D$4-$E$4</f>
        <v>15.111609752694847</v>
      </c>
      <c r="F70" s="2">
        <f>[1]!EM_S_VAL_PE_TTM(F$2,$A70)*F$4</f>
        <v>1.9853389876415095</v>
      </c>
      <c r="G70" s="2">
        <f>[1]!EM_S_VAL_PE_TTM(G$2,$A70)*G$4</f>
        <v>2.4865591222169514</v>
      </c>
      <c r="H70" s="2">
        <f>[1]!EM_S_VAL_PE_TTM(H$2,$A70)*H$4</f>
        <v>11.119182332532594</v>
      </c>
    </row>
    <row r="71" spans="1:8">
      <c r="A71" s="5">
        <f>[2]Sheet1!A66</f>
        <v>44173</v>
      </c>
      <c r="B71" s="6">
        <f t="shared" si="6"/>
        <v>15.600777514445319</v>
      </c>
      <c r="C71" s="6">
        <f t="shared" si="7"/>
        <v>16.70025541529807</v>
      </c>
      <c r="D71" s="6">
        <f t="shared" si="8"/>
        <v>18.288901077901293</v>
      </c>
      <c r="E71" s="6">
        <f t="shared" si="9"/>
        <v>15.111609752694847</v>
      </c>
      <c r="F71" s="2">
        <f>[1]!EM_S_VAL_PE_TTM(F$2,$A71)*F$4</f>
        <v>1.9571559419492377</v>
      </c>
      <c r="G71" s="2">
        <f>[1]!EM_S_VAL_PE_TTM(G$2,$A71)*G$4</f>
        <v>2.5244392399634874</v>
      </c>
      <c r="H71" s="2">
        <f>[1]!EM_S_VAL_PE_TTM(H$2,$A71)*H$4</f>
        <v>11.119182332532594</v>
      </c>
    </row>
    <row r="72" spans="1:8">
      <c r="A72" s="5">
        <f>[2]Sheet1!A67</f>
        <v>44174</v>
      </c>
      <c r="B72" s="6">
        <f t="shared" si="6"/>
        <v>15.36659175161267</v>
      </c>
      <c r="C72" s="6">
        <f t="shared" si="7"/>
        <v>16.70025541529807</v>
      </c>
      <c r="D72" s="6">
        <f t="shared" si="8"/>
        <v>18.288901077901293</v>
      </c>
      <c r="E72" s="6">
        <f t="shared" si="9"/>
        <v>15.111609752694847</v>
      </c>
      <c r="F72" s="2">
        <f>[1]!EM_S_VAL_PE_TTM(F$2,$A72)*F$4</f>
        <v>1.9133156489617522</v>
      </c>
      <c r="G72" s="2">
        <f>[1]!EM_S_VAL_PE_TTM(G$2,$A72)*G$4</f>
        <v>2.4513847278551162</v>
      </c>
      <c r="H72" s="2">
        <f>[1]!EM_S_VAL_PE_TTM(H$2,$A72)*H$4</f>
        <v>11.001891374795802</v>
      </c>
    </row>
    <row r="73" spans="1:8">
      <c r="A73" s="5">
        <f>[2]Sheet1!A68</f>
        <v>44175</v>
      </c>
      <c r="B73" s="6">
        <f t="shared" si="6"/>
        <v>15.297603862105113</v>
      </c>
      <c r="C73" s="6">
        <f t="shared" si="7"/>
        <v>16.70025541529807</v>
      </c>
      <c r="D73" s="6">
        <f t="shared" si="8"/>
        <v>18.288901077901293</v>
      </c>
      <c r="E73" s="6">
        <f t="shared" si="9"/>
        <v>15.111609752694847</v>
      </c>
      <c r="F73" s="2">
        <f>[1]!EM_S_VAL_PE_TTM(F$2,$A73)*F$4</f>
        <v>1.9101841996629627</v>
      </c>
      <c r="G73" s="2">
        <f>[1]!EM_S_VAL_PE_TTM(G$2,$A73)*G$4</f>
        <v>2.432444668981848</v>
      </c>
      <c r="H73" s="2">
        <f>[1]!EM_S_VAL_PE_TTM(H$2,$A73)*H$4</f>
        <v>10.954974993460302</v>
      </c>
    </row>
    <row r="74" spans="1:8">
      <c r="A74" s="5">
        <f>[2]Sheet1!A69</f>
        <v>44176</v>
      </c>
      <c r="B74" s="6">
        <f t="shared" si="6"/>
        <v>15.282949430123255</v>
      </c>
      <c r="C74" s="6">
        <f t="shared" si="7"/>
        <v>16.70025541529807</v>
      </c>
      <c r="D74" s="6">
        <f t="shared" si="8"/>
        <v>18.288901077901293</v>
      </c>
      <c r="E74" s="6">
        <f t="shared" si="9"/>
        <v>15.111609752694847</v>
      </c>
      <c r="F74" s="2">
        <f>[1]!EM_S_VAL_PE_TTM(F$2,$A74)*F$4</f>
        <v>1.8820011539706911</v>
      </c>
      <c r="G74" s="2">
        <f>[1]!EM_S_VAL_PE_TTM(G$2,$A74)*G$4</f>
        <v>2.4459732826922607</v>
      </c>
      <c r="H74" s="2">
        <f>[1]!EM_S_VAL_PE_TTM(H$2,$A74)*H$4</f>
        <v>10.954974993460302</v>
      </c>
    </row>
    <row r="75" spans="1:8">
      <c r="A75" s="5">
        <f>[2]Sheet1!A70</f>
        <v>44179</v>
      </c>
      <c r="B75" s="6">
        <f t="shared" si="6"/>
        <v>15.211530182873002</v>
      </c>
      <c r="C75" s="6">
        <f t="shared" si="7"/>
        <v>16.70025541529807</v>
      </c>
      <c r="D75" s="6">
        <f t="shared" si="8"/>
        <v>18.288901077901293</v>
      </c>
      <c r="E75" s="6">
        <f t="shared" si="9"/>
        <v>15.111609752694847</v>
      </c>
      <c r="F75" s="2">
        <f>[1]!EM_S_VAL_PE_TTM(F$2,$A75)*F$4</f>
        <v>1.9007898509653276</v>
      </c>
      <c r="G75" s="2">
        <f>[1]!EM_S_VAL_PE_TTM(G$2,$A75)*G$4</f>
        <v>2.4026817197828687</v>
      </c>
      <c r="H75" s="2">
        <f>[1]!EM_S_VAL_PE_TTM(H$2,$A75)*H$4</f>
        <v>10.908058612124805</v>
      </c>
    </row>
    <row r="76" spans="1:8">
      <c r="A76" s="5">
        <f>[2]Sheet1!A71</f>
        <v>44180</v>
      </c>
      <c r="B76" s="6">
        <f t="shared" si="6"/>
        <v>15.225689348531731</v>
      </c>
      <c r="C76" s="6">
        <f t="shared" si="7"/>
        <v>16.70025541529807</v>
      </c>
      <c r="D76" s="6">
        <f t="shared" si="8"/>
        <v>18.288901077901293</v>
      </c>
      <c r="E76" s="6">
        <f t="shared" si="9"/>
        <v>15.111609752694847</v>
      </c>
      <c r="F76" s="2">
        <f>[1]!EM_S_VAL_PE_TTM(F$2,$A76)*F$4</f>
        <v>1.9086184748132513</v>
      </c>
      <c r="G76" s="2">
        <f>[1]!EM_S_VAL_PE_TTM(G$2,$A76)*G$4</f>
        <v>2.362095880258178</v>
      </c>
      <c r="H76" s="2">
        <f>[1]!EM_S_VAL_PE_TTM(H$2,$A76)*H$4</f>
        <v>10.954974993460302</v>
      </c>
    </row>
    <row r="77" spans="1:8">
      <c r="A77" s="5">
        <f>[2]Sheet1!A72</f>
        <v>44181</v>
      </c>
      <c r="B77" s="6">
        <f t="shared" si="6"/>
        <v>15.059241979527355</v>
      </c>
      <c r="C77" s="6">
        <f t="shared" si="7"/>
        <v>16.70025541529807</v>
      </c>
      <c r="D77" s="6">
        <f t="shared" si="8"/>
        <v>18.288901077901293</v>
      </c>
      <c r="E77" s="6">
        <f t="shared" si="9"/>
        <v>15.111609752694847</v>
      </c>
      <c r="F77" s="2">
        <f>[1]!EM_S_VAL_PE_TTM(F$2,$A77)*F$4</f>
        <v>1.8820011539706911</v>
      </c>
      <c r="G77" s="2">
        <f>[1]!EM_S_VAL_PE_TTM(G$2,$A77)*G$4</f>
        <v>2.3160985947673578</v>
      </c>
      <c r="H77" s="2">
        <f>[1]!EM_S_VAL_PE_TTM(H$2,$A77)*H$4</f>
        <v>10.861142230789307</v>
      </c>
    </row>
    <row r="78" spans="1:8">
      <c r="A78" s="5">
        <f>[2]Sheet1!A73</f>
        <v>44182</v>
      </c>
      <c r="B78" s="6">
        <f t="shared" si="6"/>
        <v>15.378648070160317</v>
      </c>
      <c r="C78" s="6">
        <f t="shared" si="7"/>
        <v>16.70025541529807</v>
      </c>
      <c r="D78" s="6">
        <f t="shared" si="8"/>
        <v>18.288901077901293</v>
      </c>
      <c r="E78" s="6">
        <f t="shared" si="9"/>
        <v>15.111609752694847</v>
      </c>
      <c r="F78" s="2">
        <f>[1]!EM_S_VAL_PE_TTM(F$2,$A78)*F$4</f>
        <v>1.9054870251138287</v>
      </c>
      <c r="G78" s="2">
        <f>[1]!EM_S_VAL_PE_TTM(G$2,$A78)*G$4</f>
        <v>2.3539787125138947</v>
      </c>
      <c r="H78" s="2">
        <f>[1]!EM_S_VAL_PE_TTM(H$2,$A78)*H$4</f>
        <v>11.119182332532594</v>
      </c>
    </row>
    <row r="79" spans="1:8">
      <c r="A79" s="5">
        <f>[2]Sheet1!A74</f>
        <v>44183</v>
      </c>
      <c r="B79" s="6">
        <f t="shared" si="6"/>
        <v>15.724822833915102</v>
      </c>
      <c r="C79" s="6">
        <f t="shared" si="7"/>
        <v>16.70025541529807</v>
      </c>
      <c r="D79" s="6">
        <f t="shared" si="8"/>
        <v>18.288901077901293</v>
      </c>
      <c r="E79" s="6">
        <f t="shared" si="9"/>
        <v>15.111609752694847</v>
      </c>
      <c r="F79" s="2">
        <f>[1]!EM_S_VAL_PE_TTM(F$2,$A79)*F$4</f>
        <v>1.9368015201048898</v>
      </c>
      <c r="G79" s="2">
        <f>[1]!EM_S_VAL_PE_TTM(G$2,$A79)*G$4</f>
        <v>2.4107988883304254</v>
      </c>
      <c r="H79" s="2">
        <f>[1]!EM_S_VAL_PE_TTM(H$2,$A79)*H$4</f>
        <v>11.377222425479786</v>
      </c>
    </row>
    <row r="80" spans="1:8">
      <c r="A80" s="5">
        <f>[2]Sheet1!A75</f>
        <v>44186</v>
      </c>
      <c r="B80" s="6">
        <f t="shared" si="6"/>
        <v>15.679792338453348</v>
      </c>
      <c r="C80" s="6">
        <f t="shared" si="7"/>
        <v>16.70025541529807</v>
      </c>
      <c r="D80" s="6">
        <f t="shared" si="8"/>
        <v>18.288901077901293</v>
      </c>
      <c r="E80" s="6">
        <f t="shared" si="9"/>
        <v>15.111609752694847</v>
      </c>
      <c r="F80" s="2">
        <f>[1]!EM_S_VAL_PE_TTM(F$2,$A80)*F$4</f>
        <v>1.9540244926504484</v>
      </c>
      <c r="G80" s="2">
        <f>[1]!EM_S_VAL_PE_TTM(G$2,$A80)*G$4</f>
        <v>2.4189160560747087</v>
      </c>
      <c r="H80" s="2">
        <f>[1]!EM_S_VAL_PE_TTM(H$2,$A80)*H$4</f>
        <v>11.30685178972819</v>
      </c>
    </row>
    <row r="81" spans="1:8">
      <c r="A81" s="5">
        <f>[2]Sheet1!A76</f>
        <v>44187</v>
      </c>
      <c r="B81" s="6">
        <f t="shared" si="6"/>
        <v>15.431131145607166</v>
      </c>
      <c r="C81" s="6">
        <f t="shared" si="7"/>
        <v>16.70025541529807</v>
      </c>
      <c r="D81" s="6">
        <f t="shared" si="8"/>
        <v>18.288901077901293</v>
      </c>
      <c r="E81" s="6">
        <f t="shared" si="9"/>
        <v>15.111609752694847</v>
      </c>
      <c r="F81" s="2">
        <f>[1]!EM_S_VAL_PE_TTM(F$2,$A81)*F$4</f>
        <v>1.8866983281191918</v>
      </c>
      <c r="G81" s="2">
        <f>[1]!EM_S_VAL_PE_TTM(G$2,$A81)*G$4</f>
        <v>2.378330215746745</v>
      </c>
      <c r="H81" s="2">
        <f>[1]!EM_S_VAL_PE_TTM(H$2,$A81)*H$4</f>
        <v>11.16610260174123</v>
      </c>
    </row>
    <row r="82" spans="1:8">
      <c r="A82" s="5">
        <f>[2]Sheet1!A77</f>
        <v>44188</v>
      </c>
      <c r="B82" s="6">
        <f t="shared" si="6"/>
        <v>15.946361243962215</v>
      </c>
      <c r="C82" s="6">
        <f t="shared" si="7"/>
        <v>16.70025541529807</v>
      </c>
      <c r="D82" s="6">
        <f t="shared" si="8"/>
        <v>18.288901077901293</v>
      </c>
      <c r="E82" s="6">
        <f t="shared" si="9"/>
        <v>15.111609752694847</v>
      </c>
      <c r="F82" s="2">
        <f>[1]!EM_S_VAL_PE_TTM(F$2,$A82)*F$4</f>
        <v>1.9869047124912209</v>
      </c>
      <c r="G82" s="2">
        <f>[1]!EM_S_VAL_PE_TTM(G$2,$A82)*G$4</f>
        <v>2.394564552038585</v>
      </c>
      <c r="H82" s="2">
        <f>[1]!EM_S_VAL_PE_TTM(H$2,$A82)*H$4</f>
        <v>11.564891979432408</v>
      </c>
    </row>
    <row r="83" spans="1:8">
      <c r="A83" s="5">
        <f>[2]Sheet1!A78</f>
        <v>44189</v>
      </c>
      <c r="B83" s="6">
        <f t="shared" si="6"/>
        <v>15.829370421149589</v>
      </c>
      <c r="C83" s="6">
        <f t="shared" si="7"/>
        <v>16.70025541529807</v>
      </c>
      <c r="D83" s="6">
        <f t="shared" si="8"/>
        <v>18.288901077901293</v>
      </c>
      <c r="E83" s="6">
        <f t="shared" si="9"/>
        <v>15.111609752694847</v>
      </c>
      <c r="F83" s="2">
        <f>[1]!EM_S_VAL_PE_TTM(F$2,$A83)*F$4</f>
        <v>2.0088248587846471</v>
      </c>
      <c r="G83" s="2">
        <f>[1]!EM_S_VAL_PE_TTM(G$2,$A83)*G$4</f>
        <v>2.302569981860219</v>
      </c>
      <c r="H83" s="2">
        <f>[1]!EM_S_VAL_PE_TTM(H$2,$A83)*H$4</f>
        <v>11.517975580504723</v>
      </c>
    </row>
    <row r="84" spans="1:8">
      <c r="A84" s="5">
        <f>[2]Sheet1!A79</f>
        <v>44190</v>
      </c>
      <c r="B84" s="6">
        <f t="shared" si="6"/>
        <v>16.310417313841334</v>
      </c>
      <c r="C84" s="6">
        <f t="shared" si="7"/>
        <v>16.70025541529807</v>
      </c>
      <c r="D84" s="6">
        <f t="shared" si="8"/>
        <v>18.288901077901293</v>
      </c>
      <c r="E84" s="6">
        <f t="shared" si="9"/>
        <v>15.111609752694847</v>
      </c>
      <c r="F84" s="2">
        <f>[1]!EM_S_VAL_PE_TTM(F$2,$A84)*F$4</f>
        <v>2.0667566750189019</v>
      </c>
      <c r="G84" s="2">
        <f>[1]!EM_S_VAL_PE_TTM(G$2,$A84)*G$4</f>
        <v>2.3972702746200127</v>
      </c>
      <c r="H84" s="2">
        <f>[1]!EM_S_VAL_PE_TTM(H$2,$A84)*H$4</f>
        <v>11.846390364202419</v>
      </c>
    </row>
    <row r="85" spans="1:8">
      <c r="A85" s="5">
        <f>[2]Sheet1!A80</f>
        <v>44193</v>
      </c>
      <c r="B85" s="6">
        <f t="shared" si="6"/>
        <v>16.521533204035112</v>
      </c>
      <c r="C85" s="6">
        <f t="shared" si="7"/>
        <v>16.70025541529807</v>
      </c>
      <c r="D85" s="6">
        <f t="shared" si="8"/>
        <v>18.288901077901293</v>
      </c>
      <c r="E85" s="6">
        <f t="shared" si="9"/>
        <v>15.111609752694847</v>
      </c>
      <c r="F85" s="2">
        <f>[1]!EM_S_VAL_PE_TTM(F$2,$A85)*F$4</f>
        <v>2.0839796471638272</v>
      </c>
      <c r="G85" s="2">
        <f>[1]!EM_S_VAL_PE_TTM(G$2,$A85)*G$4</f>
        <v>2.6380795915965494</v>
      </c>
      <c r="H85" s="2">
        <f>[1]!EM_S_VAL_PE_TTM(H$2,$A85)*H$4</f>
        <v>11.799473965274736</v>
      </c>
    </row>
    <row r="86" spans="1:8">
      <c r="A86" s="5">
        <f>[2]Sheet1!A81</f>
        <v>44194</v>
      </c>
      <c r="B86" s="6">
        <f t="shared" si="6"/>
        <v>16.524012012546464</v>
      </c>
      <c r="C86" s="6">
        <f t="shared" si="7"/>
        <v>16.70025541529807</v>
      </c>
      <c r="D86" s="6">
        <f t="shared" si="8"/>
        <v>18.288901077901293</v>
      </c>
      <c r="E86" s="6">
        <f t="shared" si="9"/>
        <v>15.111609752694847</v>
      </c>
      <c r="F86" s="2">
        <f>[1]!EM_S_VAL_PE_TTM(F$2,$A86)*F$4</f>
        <v>2.1262542153016013</v>
      </c>
      <c r="G86" s="2">
        <f>[1]!EM_S_VAL_PE_TTM(G$2,$A86)*G$4</f>
        <v>2.9032404118059363</v>
      </c>
      <c r="H86" s="2">
        <f>[1]!EM_S_VAL_PE_TTM(H$2,$A86)*H$4</f>
        <v>11.494517385438927</v>
      </c>
    </row>
    <row r="87" spans="1:8">
      <c r="A87" s="5">
        <f>[2]Sheet1!A82</f>
        <v>44195</v>
      </c>
      <c r="B87" s="6">
        <f t="shared" si="6"/>
        <v>17.676491852441153</v>
      </c>
      <c r="C87" s="6">
        <f t="shared" si="7"/>
        <v>16.70025541529807</v>
      </c>
      <c r="D87" s="6">
        <f t="shared" si="8"/>
        <v>18.288901077901293</v>
      </c>
      <c r="E87" s="6">
        <f t="shared" si="9"/>
        <v>15.111609752694847</v>
      </c>
      <c r="F87" s="2">
        <f>[1]!EM_S_VAL_PE_TTM(F$2,$A87)*F$4</f>
        <v>2.0636252253194791</v>
      </c>
      <c r="G87" s="2">
        <f>[1]!EM_S_VAL_PE_TTM(G$2,$A87)*G$4</f>
        <v>2.8274801771161373</v>
      </c>
      <c r="H87" s="2">
        <f>[1]!EM_S_VAL_PE_TTM(H$2,$A87)*H$4</f>
        <v>12.785386450005536</v>
      </c>
    </row>
    <row r="88" spans="1:8">
      <c r="A88" s="5">
        <f>[2]Sheet1!A83</f>
        <v>44196</v>
      </c>
      <c r="B88" s="6">
        <f t="shared" si="6"/>
        <v>17.98628232866244</v>
      </c>
      <c r="C88" s="6">
        <f t="shared" si="7"/>
        <v>16.70025541529807</v>
      </c>
      <c r="D88" s="6">
        <f t="shared" si="8"/>
        <v>18.288901077901293</v>
      </c>
      <c r="E88" s="6">
        <f t="shared" si="9"/>
        <v>15.111609752694847</v>
      </c>
      <c r="F88" s="2">
        <f>[1]!EM_S_VAL_PE_TTM(F$2,$A88)*F$4</f>
        <v>2.0667566750189019</v>
      </c>
      <c r="G88" s="2">
        <f>[1]!EM_S_VAL_PE_TTM(G$2,$A88)*G$4</f>
        <v>2.9762949231110341</v>
      </c>
      <c r="H88" s="2">
        <f>[1]!EM_S_VAL_PE_TTM(H$2,$A88)*H$4</f>
        <v>12.943230730532505</v>
      </c>
    </row>
    <row r="89" spans="1:8">
      <c r="A89" s="5">
        <f>[2]Sheet1!A84</f>
        <v>44200</v>
      </c>
      <c r="B89" s="6">
        <f t="shared" si="6"/>
        <v>18.154327771991831</v>
      </c>
      <c r="C89" s="6">
        <f t="shared" si="7"/>
        <v>16.70025541529807</v>
      </c>
      <c r="D89" s="6">
        <f t="shared" si="8"/>
        <v>18.288901077901293</v>
      </c>
      <c r="E89" s="6">
        <f t="shared" si="9"/>
        <v>15.111609752694847</v>
      </c>
      <c r="F89" s="2">
        <f>[1]!EM_S_VAL_PE_TTM(F$2,$A89)*F$4</f>
        <v>2.1152941421548883</v>
      </c>
      <c r="G89" s="2">
        <f>[1]!EM_S_VAL_PE_TTM(G$2,$A89)*G$4</f>
        <v>3.0168807634389982</v>
      </c>
      <c r="H89" s="2">
        <f>[1]!EM_S_VAL_PE_TTM(H$2,$A89)*H$4</f>
        <v>13.022152866397942</v>
      </c>
    </row>
    <row r="90" spans="1:8">
      <c r="A90" s="5">
        <f>[2]Sheet1!A85</f>
        <v>44201</v>
      </c>
      <c r="B90" s="6">
        <f t="shared" si="6"/>
        <v>17.912973005754026</v>
      </c>
      <c r="C90" s="6">
        <f t="shared" si="7"/>
        <v>16.70025541529807</v>
      </c>
      <c r="D90" s="6">
        <f t="shared" si="8"/>
        <v>18.288901077901293</v>
      </c>
      <c r="E90" s="6">
        <f t="shared" si="9"/>
        <v>15.111609752694847</v>
      </c>
      <c r="F90" s="2">
        <f>[1]!EM_S_VAL_PE_TTM(F$2,$A90)*F$4</f>
        <v>2.1810545818364333</v>
      </c>
      <c r="G90" s="2">
        <f>[1]!EM_S_VAL_PE_TTM(G$2,$A90)*G$4</f>
        <v>2.9465319739120548</v>
      </c>
      <c r="H90" s="2">
        <f>[1]!EM_S_VAL_PE_TTM(H$2,$A90)*H$4</f>
        <v>12.785386450005536</v>
      </c>
    </row>
    <row r="91" spans="1:8">
      <c r="A91" s="5">
        <f>[2]Sheet1!A86</f>
        <v>44202</v>
      </c>
      <c r="B91" s="6">
        <f t="shared" si="6"/>
        <v>18.137014350920705</v>
      </c>
      <c r="C91" s="6">
        <f t="shared" si="7"/>
        <v>16.70025541529807</v>
      </c>
      <c r="D91" s="6">
        <f t="shared" si="8"/>
        <v>18.288901077901293</v>
      </c>
      <c r="E91" s="6">
        <f t="shared" si="9"/>
        <v>15.111609752694847</v>
      </c>
      <c r="F91" s="2">
        <f>[1]!EM_S_VAL_PE_TTM(F$2,$A91)*F$4</f>
        <v>2.1105969680063872</v>
      </c>
      <c r="G91" s="2">
        <f>[1]!EM_S_VAL_PE_TTM(G$2,$A91)*G$4</f>
        <v>2.8464202359894055</v>
      </c>
      <c r="H91" s="2">
        <f>[1]!EM_S_VAL_PE_TTM(H$2,$A91)*H$4</f>
        <v>13.179997146924912</v>
      </c>
    </row>
    <row r="92" spans="1:8">
      <c r="A92" s="5">
        <f>[2]Sheet1!A87</f>
        <v>44203</v>
      </c>
      <c r="B92" s="6">
        <f t="shared" si="6"/>
        <v>17.955586533589038</v>
      </c>
      <c r="C92" s="6">
        <f t="shared" si="7"/>
        <v>16.70025541529807</v>
      </c>
      <c r="D92" s="6">
        <f t="shared" si="8"/>
        <v>18.288901077901293</v>
      </c>
      <c r="E92" s="6">
        <f t="shared" si="9"/>
        <v>15.111609752694847</v>
      </c>
      <c r="F92" s="2">
        <f>[1]!EM_S_VAL_PE_TTM(F$2,$A92)*F$4</f>
        <v>2.0354421796272075</v>
      </c>
      <c r="G92" s="2">
        <f>[1]!EM_S_VAL_PE_TTM(G$2,$A92)*G$4</f>
        <v>2.7138398254830753</v>
      </c>
      <c r="H92" s="2">
        <f>[1]!EM_S_VAL_PE_TTM(H$2,$A92)*H$4</f>
        <v>13.206304528478755</v>
      </c>
    </row>
    <row r="93" spans="1:8">
      <c r="A93" s="5">
        <f>[2]Sheet1!A88</f>
        <v>44204</v>
      </c>
      <c r="B93" s="6">
        <f t="shared" si="6"/>
        <v>17.949749361708818</v>
      </c>
      <c r="C93" s="6">
        <f t="shared" si="7"/>
        <v>16.70025541529807</v>
      </c>
      <c r="D93" s="6">
        <f t="shared" si="8"/>
        <v>18.288901077901293</v>
      </c>
      <c r="E93" s="6">
        <f t="shared" si="9"/>
        <v>15.111609752694847</v>
      </c>
      <c r="F93" s="2">
        <f>[1]!EM_S_VAL_PE_TTM(F$2,$A93)*F$4</f>
        <v>2.032310730328418</v>
      </c>
      <c r="G93" s="2">
        <f>[1]!EM_S_VAL_PE_TTM(G$2,$A93)*G$4</f>
        <v>2.7111341029016471</v>
      </c>
      <c r="H93" s="2">
        <f>[1]!EM_S_VAL_PE_TTM(H$2,$A93)*H$4</f>
        <v>13.206304528478755</v>
      </c>
    </row>
    <row r="94" spans="1:8">
      <c r="A94" s="5">
        <f>[2]Sheet1!A89</f>
        <v>44207</v>
      </c>
      <c r="B94" s="6">
        <f t="shared" si="6"/>
        <v>17.500423634207042</v>
      </c>
      <c r="C94" s="6">
        <f t="shared" si="7"/>
        <v>16.70025541529807</v>
      </c>
      <c r="D94" s="6">
        <f t="shared" si="8"/>
        <v>18.288901077901293</v>
      </c>
      <c r="E94" s="6">
        <f t="shared" si="9"/>
        <v>15.111609752694847</v>
      </c>
      <c r="F94" s="2">
        <f>[1]!EM_S_VAL_PE_TTM(F$2,$A94)*F$4</f>
        <v>1.9571559419492377</v>
      </c>
      <c r="G94" s="2">
        <f>[1]!EM_S_VAL_PE_TTM(G$2,$A94)*G$4</f>
        <v>2.7841886150100188</v>
      </c>
      <c r="H94" s="2">
        <f>[1]!EM_S_VAL_PE_TTM(H$2,$A94)*H$4</f>
        <v>12.759079077247787</v>
      </c>
    </row>
    <row r="95" spans="1:8">
      <c r="A95" s="5">
        <f>[2]Sheet1!A90</f>
        <v>44208</v>
      </c>
      <c r="B95" s="6">
        <f t="shared" si="6"/>
        <v>17.64180200318425</v>
      </c>
      <c r="C95" s="6">
        <f t="shared" si="7"/>
        <v>16.70025541529807</v>
      </c>
      <c r="D95" s="6">
        <f t="shared" si="8"/>
        <v>18.288901077901293</v>
      </c>
      <c r="E95" s="6">
        <f t="shared" si="9"/>
        <v>15.111609752694847</v>
      </c>
      <c r="F95" s="2">
        <f>[1]!EM_S_VAL_PE_TTM(F$2,$A95)*F$4</f>
        <v>2.0041276846361464</v>
      </c>
      <c r="G95" s="2">
        <f>[1]!EM_S_VAL_PE_TTM(G$2,$A95)*G$4</f>
        <v>2.7733657238810343</v>
      </c>
      <c r="H95" s="2">
        <f>[1]!EM_S_VAL_PE_TTM(H$2,$A95)*H$4</f>
        <v>12.864308594667069</v>
      </c>
    </row>
    <row r="96" spans="1:8">
      <c r="A96" s="5">
        <f>[2]Sheet1!A91</f>
        <v>44209</v>
      </c>
      <c r="B96" s="6">
        <f t="shared" si="6"/>
        <v>18.841171601502126</v>
      </c>
      <c r="C96" s="6">
        <f t="shared" si="7"/>
        <v>16.70025541529807</v>
      </c>
      <c r="D96" s="6">
        <f t="shared" si="8"/>
        <v>18.288901077901293</v>
      </c>
      <c r="E96" s="6">
        <f t="shared" si="9"/>
        <v>15.111609752694847</v>
      </c>
      <c r="F96" s="2">
        <f>[1]!EM_S_VAL_PE_TTM(F$2,$A96)*F$4</f>
        <v>2.0886768213123279</v>
      </c>
      <c r="G96" s="2">
        <f>[1]!EM_S_VAL_PE_TTM(G$2,$A96)*G$4</f>
        <v>2.9411205287491988</v>
      </c>
      <c r="H96" s="2">
        <f>[1]!EM_S_VAL_PE_TTM(H$2,$A96)*H$4</f>
        <v>13.811374251440597</v>
      </c>
    </row>
    <row r="97" spans="1:8">
      <c r="A97" s="5">
        <f>[2]Sheet1!A92</f>
        <v>44210</v>
      </c>
      <c r="B97" s="6">
        <f t="shared" si="6"/>
        <v>19.240292537445288</v>
      </c>
      <c r="C97" s="6">
        <f t="shared" si="7"/>
        <v>16.70025541529807</v>
      </c>
      <c r="D97" s="6">
        <f t="shared" si="8"/>
        <v>18.288901077901293</v>
      </c>
      <c r="E97" s="6">
        <f t="shared" si="9"/>
        <v>15.111609752694847</v>
      </c>
      <c r="F97" s="2">
        <f>[1]!EM_S_VAL_PE_TTM(F$2,$A97)*F$4</f>
        <v>2.1074655183069648</v>
      </c>
      <c r="G97" s="2">
        <f>[1]!EM_S_VAL_PE_TTM(G$2,$A97)*G$4</f>
        <v>2.9005346892245085</v>
      </c>
      <c r="H97" s="2">
        <f>[1]!EM_S_VAL_PE_TTM(H$2,$A97)*H$4</f>
        <v>14.232292329913815</v>
      </c>
    </row>
    <row r="98" spans="1:8">
      <c r="A98" s="5">
        <f>[2]Sheet1!A93</f>
        <v>44211</v>
      </c>
      <c r="B98" s="6">
        <f t="shared" si="6"/>
        <v>18.848175297072373</v>
      </c>
      <c r="C98" s="6">
        <f t="shared" si="7"/>
        <v>16.70025541529807</v>
      </c>
      <c r="D98" s="6">
        <f t="shared" si="8"/>
        <v>18.288901077901293</v>
      </c>
      <c r="E98" s="6">
        <f t="shared" si="9"/>
        <v>15.111609752694847</v>
      </c>
      <c r="F98" s="2">
        <f>[1]!EM_S_VAL_PE_TTM(F$2,$A98)*F$4</f>
        <v>2.1325171142998136</v>
      </c>
      <c r="G98" s="2">
        <f>[1]!EM_S_VAL_PE_TTM(G$2,$A98)*G$4</f>
        <v>3.035820821508993</v>
      </c>
      <c r="H98" s="2">
        <f>[1]!EM_S_VAL_PE_TTM(H$2,$A98)*H$4</f>
        <v>13.679837361263566</v>
      </c>
    </row>
    <row r="99" spans="1:8">
      <c r="A99" s="5">
        <f>[2]Sheet1!A94</f>
        <v>44214</v>
      </c>
      <c r="B99" s="6">
        <f t="shared" si="6"/>
        <v>18.888264253387543</v>
      </c>
      <c r="C99" s="6">
        <f t="shared" si="7"/>
        <v>16.70025541529807</v>
      </c>
      <c r="D99" s="6">
        <f t="shared" si="8"/>
        <v>18.288901077901293</v>
      </c>
      <c r="E99" s="6">
        <f t="shared" si="9"/>
        <v>15.111609752694847</v>
      </c>
      <c r="F99" s="2">
        <f>[1]!EM_S_VAL_PE_TTM(F$2,$A99)*F$4</f>
        <v>2.119991316303389</v>
      </c>
      <c r="G99" s="2">
        <f>[1]!EM_S_VAL_PE_TTM(G$2,$A99)*G$4</f>
        <v>3.035820821508993</v>
      </c>
      <c r="H99" s="2">
        <f>[1]!EM_S_VAL_PE_TTM(H$2,$A99)*H$4</f>
        <v>13.73245211557516</v>
      </c>
    </row>
    <row r="100" spans="1:8">
      <c r="A100" s="5">
        <f>[2]Sheet1!A95</f>
        <v>44215</v>
      </c>
      <c r="B100" s="6">
        <f t="shared" si="6"/>
        <v>18.41580932832678</v>
      </c>
      <c r="C100" s="6">
        <f t="shared" si="7"/>
        <v>16.70025541529807</v>
      </c>
      <c r="D100" s="6">
        <f t="shared" si="8"/>
        <v>18.288901077901293</v>
      </c>
      <c r="E100" s="6">
        <f t="shared" si="9"/>
        <v>15.111609752694847</v>
      </c>
      <c r="F100" s="2">
        <f>[1]!EM_S_VAL_PE_TTM(F$2,$A100)*F$4</f>
        <v>2.0714538491674026</v>
      </c>
      <c r="G100" s="2">
        <f>[1]!EM_S_VAL_PE_TTM(G$2,$A100)*G$4</f>
        <v>2.92759191584206</v>
      </c>
      <c r="H100" s="2">
        <f>[1]!EM_S_VAL_PE_TTM(H$2,$A100)*H$4</f>
        <v>13.416763563317316</v>
      </c>
    </row>
    <row r="101" spans="1:8">
      <c r="A101" s="5">
        <f>[2]Sheet1!A96</f>
        <v>44216</v>
      </c>
      <c r="B101" s="6">
        <f t="shared" si="6"/>
        <v>18.787879337681396</v>
      </c>
      <c r="C101" s="6">
        <f t="shared" si="7"/>
        <v>16.70025541529807</v>
      </c>
      <c r="D101" s="6">
        <f t="shared" si="8"/>
        <v>18.288901077901293</v>
      </c>
      <c r="E101" s="6">
        <f t="shared" si="9"/>
        <v>15.111609752694847</v>
      </c>
      <c r="F101" s="2">
        <f>[1]!EM_S_VAL_PE_TTM(F$2,$A101)*F$4</f>
        <v>2.1513058116950834</v>
      </c>
      <c r="G101" s="2">
        <f>[1]!EM_S_VAL_PE_TTM(G$2,$A101)*G$4</f>
        <v>3.2198099626689984</v>
      </c>
      <c r="H101" s="2">
        <f>[1]!EM_S_VAL_PE_TTM(H$2,$A101)*H$4</f>
        <v>13.416763563317316</v>
      </c>
    </row>
    <row r="102" spans="1:8">
      <c r="A102" s="5">
        <f>[2]Sheet1!A97</f>
        <v>44217</v>
      </c>
      <c r="B102" s="6">
        <f t="shared" si="6"/>
        <v>18.901247417836686</v>
      </c>
      <c r="C102" s="6">
        <f t="shared" si="7"/>
        <v>16.70025541529807</v>
      </c>
      <c r="D102" s="6">
        <f t="shared" si="8"/>
        <v>18.288901077901293</v>
      </c>
      <c r="E102" s="6">
        <f t="shared" si="9"/>
        <v>15.111609752694847</v>
      </c>
      <c r="F102" s="2">
        <f>[1]!EM_S_VAL_PE_TTM(F$2,$A102)*F$4</f>
        <v>2.185751755984934</v>
      </c>
      <c r="G102" s="2">
        <f>[1]!EM_S_VAL_PE_TTM(G$2,$A102)*G$4</f>
        <v>3.2198099626689984</v>
      </c>
      <c r="H102" s="2">
        <f>[1]!EM_S_VAL_PE_TTM(H$2,$A102)*H$4</f>
        <v>13.495685699182754</v>
      </c>
    </row>
    <row r="103" spans="1:8">
      <c r="A103" s="5">
        <f>[2]Sheet1!A98</f>
        <v>44218</v>
      </c>
      <c r="B103" s="6">
        <f t="shared" si="6"/>
        <v>18.220709939599306</v>
      </c>
      <c r="C103" s="6">
        <f t="shared" si="7"/>
        <v>16.70025541529807</v>
      </c>
      <c r="D103" s="6">
        <f t="shared" si="8"/>
        <v>18.288901077901293</v>
      </c>
      <c r="E103" s="6">
        <f t="shared" si="9"/>
        <v>15.111609752694847</v>
      </c>
      <c r="F103" s="2">
        <f>[1]!EM_S_VAL_PE_TTM(F$2,$A103)*F$4</f>
        <v>2.1325171142998136</v>
      </c>
      <c r="G103" s="2">
        <f>[1]!EM_S_VAL_PE_TTM(G$2,$A103)*G$4</f>
        <v>2.9871178142400185</v>
      </c>
      <c r="H103" s="2">
        <f>[1]!EM_S_VAL_PE_TTM(H$2,$A103)*H$4</f>
        <v>13.101075011059475</v>
      </c>
    </row>
    <row r="104" spans="1:8">
      <c r="A104" s="5">
        <f>[2]Sheet1!A99</f>
        <v>44221</v>
      </c>
      <c r="B104" s="6">
        <f t="shared" si="6"/>
        <v>18.364644764244801</v>
      </c>
      <c r="C104" s="6">
        <f t="shared" si="7"/>
        <v>16.70025541529807</v>
      </c>
      <c r="D104" s="6">
        <f t="shared" si="8"/>
        <v>18.288901077901293</v>
      </c>
      <c r="E104" s="6">
        <f t="shared" si="9"/>
        <v>15.111609752694847</v>
      </c>
      <c r="F104" s="2">
        <f>[1]!EM_S_VAL_PE_TTM(F$2,$A104)*F$4</f>
        <v>2.2546436453659022</v>
      </c>
      <c r="G104" s="2">
        <f>[1]!EM_S_VAL_PE_TTM(G$2,$A104)*G$4</f>
        <v>2.8247744545347091</v>
      </c>
      <c r="H104" s="2">
        <f>[1]!EM_S_VAL_PE_TTM(H$2,$A104)*H$4</f>
        <v>13.285226664344192</v>
      </c>
    </row>
    <row r="105" spans="1:8">
      <c r="A105" s="5">
        <f>[2]Sheet1!A100</f>
        <v>44222</v>
      </c>
      <c r="B105" s="6">
        <f t="shared" si="6"/>
        <v>18.321554315920391</v>
      </c>
      <c r="C105" s="6">
        <f t="shared" si="7"/>
        <v>16.70025541529807</v>
      </c>
      <c r="D105" s="6">
        <f t="shared" si="8"/>
        <v>18.288901077901293</v>
      </c>
      <c r="E105" s="6">
        <f t="shared" si="9"/>
        <v>15.111609752694847</v>
      </c>
      <c r="F105" s="2">
        <f>[1]!EM_S_VAL_PE_TTM(F$2,$A105)*F$4</f>
        <v>2.2108033519777828</v>
      </c>
      <c r="G105" s="2">
        <f>[1]!EM_S_VAL_PE_TTM(G$2,$A105)*G$4</f>
        <v>2.851831681152261</v>
      </c>
      <c r="H105" s="2">
        <f>[1]!EM_S_VAL_PE_TTM(H$2,$A105)*H$4</f>
        <v>13.258919282790348</v>
      </c>
    </row>
    <row r="106" spans="1:8">
      <c r="A106" s="5">
        <f>[2]Sheet1!A101</f>
        <v>44223</v>
      </c>
      <c r="B106" s="6">
        <f t="shared" si="6"/>
        <v>18.383821511349765</v>
      </c>
      <c r="C106" s="6">
        <f t="shared" si="7"/>
        <v>16.70025541529807</v>
      </c>
      <c r="D106" s="6">
        <f t="shared" si="8"/>
        <v>18.288901077901293</v>
      </c>
      <c r="E106" s="6">
        <f t="shared" si="9"/>
        <v>15.111609752694847</v>
      </c>
      <c r="F106" s="2">
        <f>[1]!EM_S_VAL_PE_TTM(F$2,$A106)*F$4</f>
        <v>2.2155005265269172</v>
      </c>
      <c r="G106" s="2">
        <f>[1]!EM_S_VAL_PE_TTM(G$2,$A106)*G$4</f>
        <v>2.9357090835863437</v>
      </c>
      <c r="H106" s="2">
        <f>[1]!EM_S_VAL_PE_TTM(H$2,$A106)*H$4</f>
        <v>13.232611901236506</v>
      </c>
    </row>
    <row r="107" spans="1:8">
      <c r="A107" s="5">
        <f>[2]Sheet1!A102</f>
        <v>44224</v>
      </c>
      <c r="B107" s="6">
        <f t="shared" si="6"/>
        <v>18.346593574209283</v>
      </c>
      <c r="C107" s="6">
        <f t="shared" si="7"/>
        <v>16.70025541529807</v>
      </c>
      <c r="D107" s="6">
        <f t="shared" si="8"/>
        <v>18.288901077901293</v>
      </c>
      <c r="E107" s="6">
        <f t="shared" si="9"/>
        <v>15.111609752694847</v>
      </c>
      <c r="F107" s="2">
        <f>[1]!EM_S_VAL_PE_TTM(F$2,$A107)*F$4</f>
        <v>2.163831609691508</v>
      </c>
      <c r="G107" s="2">
        <f>[1]!EM_S_VAL_PE_TTM(G$2,$A107)*G$4</f>
        <v>2.7923057827543021</v>
      </c>
      <c r="H107" s="2">
        <f>[1]!EM_S_VAL_PE_TTM(H$2,$A107)*H$4</f>
        <v>13.390456181763472</v>
      </c>
    </row>
    <row r="108" spans="1:8">
      <c r="A108" s="5">
        <f>[2]Sheet1!A103</f>
        <v>44225</v>
      </c>
      <c r="B108" s="6">
        <f t="shared" si="6"/>
        <v>18.412594645633241</v>
      </c>
      <c r="C108" s="6">
        <f t="shared" si="7"/>
        <v>16.70025541529807</v>
      </c>
      <c r="D108" s="6">
        <f t="shared" si="8"/>
        <v>18.288901077901293</v>
      </c>
      <c r="E108" s="6">
        <f t="shared" si="9"/>
        <v>15.111609752694847</v>
      </c>
      <c r="F108" s="2">
        <f>[1]!EM_S_VAL_PE_TTM(F$2,$A108)*F$4</f>
        <v>2.1450429126968711</v>
      </c>
      <c r="G108" s="2">
        <f>[1]!EM_S_VAL_PE_TTM(G$2,$A108)*G$4</f>
        <v>2.7192512706459304</v>
      </c>
      <c r="H108" s="2">
        <f>[1]!EM_S_VAL_PE_TTM(H$2,$A108)*H$4</f>
        <v>13.548300462290442</v>
      </c>
    </row>
    <row r="109" spans="1:8">
      <c r="A109" s="5">
        <f>[2]Sheet1!A104</f>
        <v>44228</v>
      </c>
      <c r="B109" s="6">
        <f t="shared" si="6"/>
        <v>18.572558241655877</v>
      </c>
      <c r="C109" s="6">
        <f t="shared" si="7"/>
        <v>16.70025541529807</v>
      </c>
      <c r="D109" s="6">
        <f t="shared" si="8"/>
        <v>18.288901077901293</v>
      </c>
      <c r="E109" s="6">
        <f t="shared" si="9"/>
        <v>15.111609752694847</v>
      </c>
      <c r="F109" s="2">
        <f>[1]!EM_S_VAL_PE_TTM(F$2,$A109)*F$4</f>
        <v>2.0401393541763415</v>
      </c>
      <c r="G109" s="2">
        <f>[1]!EM_S_VAL_PE_TTM(G$2,$A109)*G$4</f>
        <v>2.8788889077698125</v>
      </c>
      <c r="H109" s="2">
        <f>[1]!EM_S_VAL_PE_TTM(H$2,$A109)*H$4</f>
        <v>13.653529979709722</v>
      </c>
    </row>
    <row r="110" spans="1:8">
      <c r="A110" s="5">
        <f>[2]Sheet1!A105</f>
        <v>44229</v>
      </c>
      <c r="B110" s="6">
        <f t="shared" si="6"/>
        <v>18.37188160522464</v>
      </c>
      <c r="C110" s="6">
        <f t="shared" si="7"/>
        <v>16.70025541529807</v>
      </c>
      <c r="D110" s="6">
        <f t="shared" si="8"/>
        <v>18.288901077901293</v>
      </c>
      <c r="E110" s="6">
        <f t="shared" si="9"/>
        <v>15.111609752694847</v>
      </c>
      <c r="F110" s="2">
        <f>[1]!EM_S_VAL_PE_TTM(F$2,$A110)*F$4</f>
        <v>1.9916018866397216</v>
      </c>
      <c r="G110" s="2">
        <f>[1]!EM_S_VAL_PE_TTM(G$2,$A110)*G$4</f>
        <v>2.9898235368214467</v>
      </c>
      <c r="H110" s="2">
        <f>[1]!EM_S_VAL_PE_TTM(H$2,$A110)*H$4</f>
        <v>13.390456181763472</v>
      </c>
    </row>
    <row r="111" spans="1:8">
      <c r="A111" s="5">
        <f>[2]Sheet1!A106</f>
        <v>44230</v>
      </c>
      <c r="B111" s="6">
        <f t="shared" si="6"/>
        <v>17.888277567327592</v>
      </c>
      <c r="C111" s="6">
        <f t="shared" si="7"/>
        <v>16.70025541529807</v>
      </c>
      <c r="D111" s="6">
        <f t="shared" si="8"/>
        <v>18.288901077901293</v>
      </c>
      <c r="E111" s="6">
        <f t="shared" si="9"/>
        <v>15.111609752694847</v>
      </c>
      <c r="F111" s="2">
        <f>[1]!EM_S_VAL_PE_TTM(F$2,$A111)*F$4</f>
        <v>1.8898297778186148</v>
      </c>
      <c r="G111" s="2">
        <f>[1]!EM_S_VAL_PE_TTM(G$2,$A111)*G$4</f>
        <v>2.9762949231110341</v>
      </c>
      <c r="H111" s="2">
        <f>[1]!EM_S_VAL_PE_TTM(H$2,$A111)*H$4</f>
        <v>13.022152866397942</v>
      </c>
    </row>
    <row r="112" spans="1:8">
      <c r="A112" s="5">
        <f>[2]Sheet1!A107</f>
        <v>44231</v>
      </c>
      <c r="B112" s="6">
        <f t="shared" si="6"/>
        <v>17.235275823540384</v>
      </c>
      <c r="C112" s="6">
        <f t="shared" si="7"/>
        <v>16.70025541529807</v>
      </c>
      <c r="D112" s="6">
        <f t="shared" si="8"/>
        <v>18.288901077901293</v>
      </c>
      <c r="E112" s="6">
        <f t="shared" si="9"/>
        <v>15.111609752694847</v>
      </c>
      <c r="F112" s="2">
        <f>[1]!EM_S_VAL_PE_TTM(F$2,$A112)*F$4</f>
        <v>1.7661375223034483</v>
      </c>
      <c r="G112" s="2">
        <f>[1]!EM_S_VAL_PE_TTM(G$2,$A112)*G$4</f>
        <v>3.0520551578008335</v>
      </c>
      <c r="H112" s="2">
        <f>[1]!EM_S_VAL_PE_TTM(H$2,$A112)*H$4</f>
        <v>12.4170831434361</v>
      </c>
    </row>
    <row r="113" spans="1:8">
      <c r="A113" s="5">
        <f>[2]Sheet1!A108</f>
        <v>44232</v>
      </c>
      <c r="B113" s="6">
        <f t="shared" si="6"/>
        <v>16.854994253201284</v>
      </c>
      <c r="C113" s="6">
        <f t="shared" si="7"/>
        <v>16.70025541529807</v>
      </c>
      <c r="D113" s="6">
        <f t="shared" si="8"/>
        <v>18.288901077901293</v>
      </c>
      <c r="E113" s="6">
        <f t="shared" si="9"/>
        <v>15.111609752694847</v>
      </c>
      <c r="F113" s="2">
        <f>[1]!EM_S_VAL_PE_TTM(F$2,$A113)*F$4</f>
        <v>1.7442173756093888</v>
      </c>
      <c r="G113" s="2">
        <f>[1]!EM_S_VAL_PE_TTM(G$2,$A113)*G$4</f>
        <v>2.7463084972634824</v>
      </c>
      <c r="H113" s="2">
        <f>[1]!EM_S_VAL_PE_TTM(H$2,$A113)*H$4</f>
        <v>12.364468380328413</v>
      </c>
    </row>
    <row r="114" spans="1:8">
      <c r="A114" s="5">
        <f>[2]Sheet1!A109</f>
        <v>44235</v>
      </c>
      <c r="B114" s="6">
        <f t="shared" si="6"/>
        <v>16.721911846511659</v>
      </c>
      <c r="C114" s="6">
        <f t="shared" si="7"/>
        <v>16.70025541529807</v>
      </c>
      <c r="D114" s="6">
        <f t="shared" si="8"/>
        <v>18.288901077901293</v>
      </c>
      <c r="E114" s="6">
        <f t="shared" si="9"/>
        <v>15.111609752694847</v>
      </c>
      <c r="F114" s="2">
        <f>[1]!EM_S_VAL_PE_TTM(F$2,$A114)*F$4</f>
        <v>1.7238629537650405</v>
      </c>
      <c r="G114" s="2">
        <f>[1]!EM_S_VAL_PE_TTM(G$2,$A114)*G$4</f>
        <v>2.4757362318912399</v>
      </c>
      <c r="H114" s="2">
        <f>[1]!EM_S_VAL_PE_TTM(H$2,$A114)*H$4</f>
        <v>12.522312660855381</v>
      </c>
    </row>
    <row r="115" spans="1:8">
      <c r="A115" s="5">
        <f>[2]Sheet1!A110</f>
        <v>44236</v>
      </c>
      <c r="B115" s="6">
        <f t="shared" si="6"/>
        <v>16.991203903322912</v>
      </c>
      <c r="C115" s="6">
        <f t="shared" si="7"/>
        <v>16.70025541529807</v>
      </c>
      <c r="D115" s="6">
        <f t="shared" si="8"/>
        <v>18.288901077901293</v>
      </c>
      <c r="E115" s="6">
        <f t="shared" si="9"/>
        <v>15.111609752694847</v>
      </c>
      <c r="F115" s="2">
        <f>[1]!EM_S_VAL_PE_TTM(F$2,$A115)*F$4</f>
        <v>1.7630060726040253</v>
      </c>
      <c r="G115" s="2">
        <f>[1]!EM_S_VAL_PE_TTM(G$2,$A115)*G$4</f>
        <v>2.5217335165787862</v>
      </c>
      <c r="H115" s="2">
        <f>[1]!EM_S_VAL_PE_TTM(H$2,$A115)*H$4</f>
        <v>12.706464314140099</v>
      </c>
    </row>
    <row r="116" spans="1:8">
      <c r="A116" s="5">
        <f>[2]Sheet1!A111</f>
        <v>44237</v>
      </c>
      <c r="B116" s="6">
        <f t="shared" si="6"/>
        <v>16.977710864465124</v>
      </c>
      <c r="C116" s="6">
        <f t="shared" si="7"/>
        <v>16.70025541529807</v>
      </c>
      <c r="D116" s="6">
        <f t="shared" si="8"/>
        <v>18.288901077901293</v>
      </c>
      <c r="E116" s="6">
        <f t="shared" si="9"/>
        <v>15.111609752694847</v>
      </c>
      <c r="F116" s="2">
        <f>[1]!EM_S_VAL_PE_TTM(F$2,$A116)*F$4</f>
        <v>1.7677032467525262</v>
      </c>
      <c r="G116" s="2">
        <f>[1]!EM_S_VAL_PE_TTM(G$2,$A116)*G$4</f>
        <v>2.5298506851263434</v>
      </c>
      <c r="H116" s="2">
        <f>[1]!EM_S_VAL_PE_TTM(H$2,$A116)*H$4</f>
        <v>12.680156932586256</v>
      </c>
    </row>
    <row r="117" spans="1:8">
      <c r="A117" s="5">
        <f>[2]Sheet1!A112</f>
        <v>44245</v>
      </c>
      <c r="B117" s="6">
        <f t="shared" si="6"/>
        <v>17.38734080753192</v>
      </c>
      <c r="C117" s="6">
        <f t="shared" si="7"/>
        <v>16.70025541529807</v>
      </c>
      <c r="D117" s="6">
        <f t="shared" si="8"/>
        <v>18.288901077901293</v>
      </c>
      <c r="E117" s="6">
        <f t="shared" si="9"/>
        <v>15.111609752694847</v>
      </c>
      <c r="F117" s="2">
        <f>[1]!EM_S_VAL_PE_TTM(F$2,$A117)*F$4</f>
        <v>1.8052806411424329</v>
      </c>
      <c r="G117" s="2">
        <f>[1]!EM_S_VAL_PE_TTM(G$2,$A117)*G$4</f>
        <v>2.6651368174108274</v>
      </c>
      <c r="H117" s="2">
        <f>[1]!EM_S_VAL_PE_TTM(H$2,$A117)*H$4</f>
        <v>12.916923348978662</v>
      </c>
    </row>
    <row r="118" spans="1:8">
      <c r="A118" s="5">
        <f>[2]Sheet1!A113</f>
        <v>44246</v>
      </c>
      <c r="B118" s="6">
        <f t="shared" si="6"/>
        <v>17.82960705747962</v>
      </c>
      <c r="C118" s="6">
        <f t="shared" si="7"/>
        <v>16.70025541529807</v>
      </c>
      <c r="D118" s="6">
        <f t="shared" si="8"/>
        <v>18.288901077901293</v>
      </c>
      <c r="E118" s="6">
        <f t="shared" si="9"/>
        <v>15.111609752694847</v>
      </c>
      <c r="F118" s="2">
        <f>[1]!EM_S_VAL_PE_TTM(F$2,$A118)*F$4</f>
        <v>1.85068665897963</v>
      </c>
      <c r="G118" s="2">
        <f>[1]!EM_S_VAL_PE_TTM(G$2,$A118)*G$4</f>
        <v>2.7463084972634824</v>
      </c>
      <c r="H118" s="2">
        <f>[1]!EM_S_VAL_PE_TTM(H$2,$A118)*H$4</f>
        <v>13.232611901236506</v>
      </c>
    </row>
    <row r="119" spans="1:8">
      <c r="A119" s="5">
        <f>[2]Sheet1!A114</f>
        <v>44249</v>
      </c>
      <c r="B119" s="6">
        <f t="shared" si="6"/>
        <v>18.238562247494773</v>
      </c>
      <c r="C119" s="6">
        <f t="shared" si="7"/>
        <v>16.70025541529807</v>
      </c>
      <c r="D119" s="6">
        <f t="shared" si="8"/>
        <v>18.288901077901293</v>
      </c>
      <c r="E119" s="6">
        <f t="shared" si="9"/>
        <v>15.111609752694847</v>
      </c>
      <c r="F119" s="2">
        <f>[1]!EM_S_VAL_PE_TTM(F$2,$A119)*F$4</f>
        <v>1.8522523834287079</v>
      </c>
      <c r="G119" s="2">
        <f>[1]!EM_S_VAL_PE_TTM(G$2,$A119)*G$4</f>
        <v>2.7327798843563431</v>
      </c>
      <c r="H119" s="2">
        <f>[1]!EM_S_VAL_PE_TTM(H$2,$A119)*H$4</f>
        <v>13.653529979709722</v>
      </c>
    </row>
    <row r="120" spans="1:8">
      <c r="A120" s="5">
        <f>[2]Sheet1!A115</f>
        <v>44250</v>
      </c>
      <c r="B120" s="6">
        <f t="shared" si="6"/>
        <v>18.00500748538499</v>
      </c>
      <c r="C120" s="6">
        <f t="shared" si="7"/>
        <v>16.70025541529807</v>
      </c>
      <c r="D120" s="6">
        <f t="shared" si="8"/>
        <v>18.288901077901293</v>
      </c>
      <c r="E120" s="6">
        <f t="shared" si="9"/>
        <v>15.111609752694847</v>
      </c>
      <c r="F120" s="2">
        <f>[1]!EM_S_VAL_PE_TTM(F$2,$A120)*F$4</f>
        <v>1.8272007874358591</v>
      </c>
      <c r="G120" s="2">
        <f>[1]!EM_S_VAL_PE_TTM(G$2,$A120)*G$4</f>
        <v>2.7084283803202194</v>
      </c>
      <c r="H120" s="2">
        <f>[1]!EM_S_VAL_PE_TTM(H$2,$A120)*H$4</f>
        <v>13.469378317628911</v>
      </c>
    </row>
    <row r="121" spans="1:8">
      <c r="A121" s="5">
        <f>[2]Sheet1!A116</f>
        <v>44251</v>
      </c>
      <c r="B121" s="6">
        <f t="shared" si="6"/>
        <v>18.168977482089169</v>
      </c>
      <c r="C121" s="6">
        <f t="shared" si="7"/>
        <v>16.70025541529807</v>
      </c>
      <c r="D121" s="6">
        <f t="shared" si="8"/>
        <v>18.288901077901293</v>
      </c>
      <c r="E121" s="6">
        <f t="shared" si="9"/>
        <v>15.111609752694847</v>
      </c>
      <c r="F121" s="2">
        <f>[1]!EM_S_VAL_PE_TTM(F$2,$A121)*F$4</f>
        <v>1.8225036132873582</v>
      </c>
      <c r="G121" s="2">
        <f>[1]!EM_S_VAL_PE_TTM(G$2,$A121)*G$4</f>
        <v>2.7192512706459304</v>
      </c>
      <c r="H121" s="2">
        <f>[1]!EM_S_VAL_PE_TTM(H$2,$A121)*H$4</f>
        <v>13.627222598155878</v>
      </c>
    </row>
    <row r="122" spans="1:8">
      <c r="A122" s="5">
        <f>[2]Sheet1!A117</f>
        <v>44252</v>
      </c>
      <c r="B122" s="6">
        <f t="shared" si="6"/>
        <v>18.349060905486045</v>
      </c>
      <c r="C122" s="6">
        <f t="shared" si="7"/>
        <v>16.70025541529807</v>
      </c>
      <c r="D122" s="6">
        <f t="shared" si="8"/>
        <v>18.288901077901293</v>
      </c>
      <c r="E122" s="6">
        <f t="shared" si="9"/>
        <v>15.111609752694847</v>
      </c>
      <c r="F122" s="2">
        <f>[1]!EM_S_VAL_PE_TTM(F$2,$A122)*F$4</f>
        <v>1.8334636864340714</v>
      </c>
      <c r="G122" s="2">
        <f>[1]!EM_S_VAL_PE_TTM(G$2,$A122)*G$4</f>
        <v>2.6516082045036886</v>
      </c>
      <c r="H122" s="2">
        <f>[1]!EM_S_VAL_PE_TTM(H$2,$A122)*H$4</f>
        <v>13.863989014548284</v>
      </c>
    </row>
    <row r="123" spans="1:8">
      <c r="A123" s="5">
        <f>[2]Sheet1!A118</f>
        <v>44253</v>
      </c>
      <c r="B123" s="6">
        <f t="shared" si="6"/>
        <v>18.020061127322624</v>
      </c>
      <c r="C123" s="6">
        <f t="shared" si="7"/>
        <v>16.70025541529807</v>
      </c>
      <c r="D123" s="6">
        <f t="shared" si="8"/>
        <v>18.288901077901293</v>
      </c>
      <c r="E123" s="6">
        <f t="shared" si="9"/>
        <v>15.111609752694847</v>
      </c>
      <c r="F123" s="2">
        <f>[1]!EM_S_VAL_PE_TTM(F$2,$A123)*F$4</f>
        <v>1.8162407142891461</v>
      </c>
      <c r="G123" s="2">
        <f>[1]!EM_S_VAL_PE_TTM(G$2,$A123)*G$4</f>
        <v>2.6029051964314407</v>
      </c>
      <c r="H123" s="2">
        <f>[1]!EM_S_VAL_PE_TTM(H$2,$A123)*H$4</f>
        <v>13.600915216602036</v>
      </c>
    </row>
    <row r="124" spans="1:8">
      <c r="A124" s="5">
        <f>[2]Sheet1!A119</f>
        <v>44256</v>
      </c>
      <c r="B124" s="6">
        <f t="shared" si="6"/>
        <v>18.012583147378727</v>
      </c>
      <c r="C124" s="6">
        <f t="shared" si="7"/>
        <v>16.70025541529807</v>
      </c>
      <c r="D124" s="6">
        <f t="shared" si="8"/>
        <v>18.288901077901293</v>
      </c>
      <c r="E124" s="6">
        <f t="shared" si="9"/>
        <v>15.111609752694847</v>
      </c>
      <c r="F124" s="2">
        <f>[1]!EM_S_VAL_PE_TTM(F$2,$A124)*F$4</f>
        <v>1.8475552092802072</v>
      </c>
      <c r="G124" s="2">
        <f>[1]!EM_S_VAL_PE_TTM(G$2,$A124)*G$4</f>
        <v>2.7219569932273586</v>
      </c>
      <c r="H124" s="2">
        <f>[1]!EM_S_VAL_PE_TTM(H$2,$A124)*H$4</f>
        <v>13.443070944871161</v>
      </c>
    </row>
    <row r="125" spans="1:8">
      <c r="A125" s="5">
        <f>[2]Sheet1!A120</f>
        <v>44257</v>
      </c>
      <c r="B125" s="6">
        <f t="shared" si="6"/>
        <v>18.193364560174643</v>
      </c>
      <c r="C125" s="6">
        <f t="shared" si="7"/>
        <v>16.70025541529807</v>
      </c>
      <c r="D125" s="6">
        <f t="shared" si="8"/>
        <v>18.288901077901293</v>
      </c>
      <c r="E125" s="6">
        <f t="shared" si="9"/>
        <v>15.111609752694847</v>
      </c>
      <c r="F125" s="2">
        <f>[1]!EM_S_VAL_PE_TTM(F$2,$A125)*F$4</f>
        <v>1.8272007874358591</v>
      </c>
      <c r="G125" s="2">
        <f>[1]!EM_S_VAL_PE_TTM(G$2,$A125)*G$4</f>
        <v>2.7652485561367501</v>
      </c>
      <c r="H125" s="2">
        <f>[1]!EM_S_VAL_PE_TTM(H$2,$A125)*H$4</f>
        <v>13.600915216602036</v>
      </c>
    </row>
    <row r="126" spans="1:8">
      <c r="A126" s="5">
        <f>[2]Sheet1!A121</f>
        <v>44258</v>
      </c>
      <c r="B126" s="6">
        <f t="shared" si="6"/>
        <v>18.476979715089954</v>
      </c>
      <c r="C126" s="6">
        <f t="shared" si="7"/>
        <v>16.70025541529807</v>
      </c>
      <c r="D126" s="6">
        <f t="shared" si="8"/>
        <v>18.288901077901293</v>
      </c>
      <c r="E126" s="6">
        <f t="shared" si="9"/>
        <v>15.111609752694847</v>
      </c>
      <c r="F126" s="2">
        <f>[1]!EM_S_VAL_PE_TTM(F$2,$A126)*F$4</f>
        <v>1.8334636864340714</v>
      </c>
      <c r="G126" s="2">
        <f>[1]!EM_S_VAL_PE_TTM(G$2,$A126)*G$4</f>
        <v>2.8058343956614413</v>
      </c>
      <c r="H126" s="2">
        <f>[1]!EM_S_VAL_PE_TTM(H$2,$A126)*H$4</f>
        <v>13.837681632994443</v>
      </c>
    </row>
    <row r="127" spans="1:8">
      <c r="A127" s="5">
        <f>[2]Sheet1!A122</f>
        <v>44259</v>
      </c>
      <c r="B127" s="6">
        <f t="shared" si="6"/>
        <v>18.324865885098419</v>
      </c>
      <c r="C127" s="6">
        <f t="shared" si="7"/>
        <v>16.70025541529807</v>
      </c>
      <c r="D127" s="6">
        <f t="shared" si="8"/>
        <v>18.288901077901293</v>
      </c>
      <c r="E127" s="6">
        <f t="shared" si="9"/>
        <v>15.111609752694847</v>
      </c>
      <c r="F127" s="2">
        <f>[1]!EM_S_VAL_PE_TTM(F$2,$A127)*F$4</f>
        <v>1.8225036132873582</v>
      </c>
      <c r="G127" s="2">
        <f>[1]!EM_S_VAL_PE_TTM(G$2,$A127)*G$4</f>
        <v>2.7436027746820546</v>
      </c>
      <c r="H127" s="2">
        <f>[1]!EM_S_VAL_PE_TTM(H$2,$A127)*H$4</f>
        <v>13.758759497129004</v>
      </c>
    </row>
    <row r="128" spans="1:8">
      <c r="A128" s="5">
        <f>[2]Sheet1!A123</f>
        <v>44260</v>
      </c>
      <c r="B128" s="6">
        <f t="shared" si="6"/>
        <v>18.424010382159704</v>
      </c>
      <c r="C128" s="6">
        <f t="shared" si="7"/>
        <v>16.70025541529807</v>
      </c>
      <c r="D128" s="6">
        <f t="shared" si="8"/>
        <v>18.288901077901293</v>
      </c>
      <c r="E128" s="6">
        <f t="shared" si="9"/>
        <v>15.111609752694847</v>
      </c>
      <c r="F128" s="2">
        <f>[1]!EM_S_VAL_PE_TTM(F$2,$A128)*F$4</f>
        <v>1.8397265854322835</v>
      </c>
      <c r="G128" s="2">
        <f>[1]!EM_S_VAL_PE_TTM(G$2,$A128)*G$4</f>
        <v>2.851831681152261</v>
      </c>
      <c r="H128" s="2">
        <f>[1]!EM_S_VAL_PE_TTM(H$2,$A128)*H$4</f>
        <v>13.73245211557516</v>
      </c>
    </row>
    <row r="129" spans="1:8">
      <c r="A129" s="5">
        <f>[2]Sheet1!A124</f>
        <v>44263</v>
      </c>
      <c r="B129" s="6">
        <f t="shared" si="6"/>
        <v>19.083388719012813</v>
      </c>
      <c r="C129" s="6">
        <f t="shared" si="7"/>
        <v>16.70025541529807</v>
      </c>
      <c r="D129" s="6">
        <f t="shared" si="8"/>
        <v>18.288901077901293</v>
      </c>
      <c r="E129" s="6">
        <f t="shared" si="9"/>
        <v>15.111609752694847</v>
      </c>
      <c r="F129" s="2">
        <f>[1]!EM_S_VAL_PE_TTM(F$2,$A129)*F$4</f>
        <v>1.8898297778186148</v>
      </c>
      <c r="G129" s="2">
        <f>[1]!EM_S_VAL_PE_TTM(G$2,$A129)*G$4</f>
        <v>2.9086518569687918</v>
      </c>
      <c r="H129" s="2">
        <f>[1]!EM_S_VAL_PE_TTM(H$2,$A129)*H$4</f>
        <v>14.284907084225408</v>
      </c>
    </row>
    <row r="130" spans="1:8">
      <c r="A130" s="5">
        <f>[2]Sheet1!A125</f>
        <v>44264</v>
      </c>
      <c r="B130" s="6">
        <f t="shared" si="6"/>
        <v>18.814650514049525</v>
      </c>
      <c r="C130" s="6">
        <f t="shared" si="7"/>
        <v>16.70025541529807</v>
      </c>
      <c r="D130" s="6">
        <f t="shared" si="8"/>
        <v>18.288901077901293</v>
      </c>
      <c r="E130" s="6">
        <f t="shared" si="9"/>
        <v>15.111609752694847</v>
      </c>
      <c r="F130" s="2">
        <f>[1]!EM_S_VAL_PE_TTM(F$2,$A130)*F$4</f>
        <v>1.9023555758150392</v>
      </c>
      <c r="G130" s="2">
        <f>[1]!EM_S_VAL_PE_TTM(G$2,$A130)*G$4</f>
        <v>2.9167690247130751</v>
      </c>
      <c r="H130" s="2">
        <f>[1]!EM_S_VAL_PE_TTM(H$2,$A130)*H$4</f>
        <v>13.995525913521409</v>
      </c>
    </row>
    <row r="131" spans="1:8">
      <c r="A131" s="5">
        <f>[2]Sheet1!A126</f>
        <v>44265</v>
      </c>
      <c r="B131" s="6">
        <f t="shared" si="6"/>
        <v>18.698063554080161</v>
      </c>
      <c r="C131" s="6">
        <f t="shared" si="7"/>
        <v>16.70025541529807</v>
      </c>
      <c r="D131" s="6">
        <f t="shared" si="8"/>
        <v>18.288901077901293</v>
      </c>
      <c r="E131" s="6">
        <f t="shared" si="9"/>
        <v>15.111609752694847</v>
      </c>
      <c r="F131" s="2">
        <f>[1]!EM_S_VAL_PE_TTM(F$2,$A131)*F$4</f>
        <v>1.8287665122855703</v>
      </c>
      <c r="G131" s="2">
        <f>[1]!EM_S_VAL_PE_TTM(G$2,$A131)*G$4</f>
        <v>2.9790006456924618</v>
      </c>
      <c r="H131" s="2">
        <f>[1]!EM_S_VAL_PE_TTM(H$2,$A131)*H$4</f>
        <v>13.890296396102128</v>
      </c>
    </row>
    <row r="132" spans="1:8">
      <c r="A132" s="5">
        <f>[2]Sheet1!A127</f>
        <v>44266</v>
      </c>
      <c r="B132" s="6">
        <f t="shared" si="6"/>
        <v>18.947909621120221</v>
      </c>
      <c r="C132" s="6">
        <f t="shared" si="7"/>
        <v>16.70025541529807</v>
      </c>
      <c r="D132" s="6">
        <f t="shared" si="8"/>
        <v>18.288901077901293</v>
      </c>
      <c r="E132" s="6">
        <f t="shared" si="9"/>
        <v>15.111609752694847</v>
      </c>
      <c r="F132" s="2">
        <f>[1]!EM_S_VAL_PE_TTM(F$2,$A132)*F$4</f>
        <v>1.8929612271174041</v>
      </c>
      <c r="G132" s="2">
        <f>[1]!EM_S_VAL_PE_TTM(G$2,$A132)*G$4</f>
        <v>3.0331150989275648</v>
      </c>
      <c r="H132" s="2">
        <f>[1]!EM_S_VAL_PE_TTM(H$2,$A132)*H$4</f>
        <v>14.021833295075252</v>
      </c>
    </row>
    <row r="133" spans="1:8">
      <c r="A133" s="5">
        <f>[2]Sheet1!A128</f>
        <v>44267</v>
      </c>
      <c r="B133" s="6">
        <f t="shared" si="6"/>
        <v>19.837912376573218</v>
      </c>
      <c r="C133" s="6">
        <f t="shared" si="7"/>
        <v>16.70025541529807</v>
      </c>
      <c r="D133" s="6">
        <f t="shared" si="8"/>
        <v>18.288901077901293</v>
      </c>
      <c r="E133" s="6">
        <f t="shared" si="9"/>
        <v>15.111609752694847</v>
      </c>
      <c r="F133" s="2">
        <f>[1]!EM_S_VAL_PE_TTM(F$2,$A133)*F$4</f>
        <v>1.9211442728096759</v>
      </c>
      <c r="G133" s="2">
        <f>[1]!EM_S_VAL_PE_TTM(G$2,$A133)*G$4</f>
        <v>3.1846355683071637</v>
      </c>
      <c r="H133" s="2">
        <f>[1]!EM_S_VAL_PE_TTM(H$2,$A133)*H$4</f>
        <v>14.732132535456378</v>
      </c>
    </row>
    <row r="134" spans="1:8">
      <c r="A134" s="5">
        <f>[2]Sheet1!A129</f>
        <v>44270</v>
      </c>
      <c r="B134" s="6">
        <f t="shared" ref="B134:B197" si="10">SUM(F134:H134)</f>
        <v>20.047373718270929</v>
      </c>
      <c r="C134" s="6">
        <f t="shared" ref="C134:C197" si="11">$D$4</f>
        <v>16.70025541529807</v>
      </c>
      <c r="D134" s="6">
        <f t="shared" ref="D134:D197" si="12">$D$4+$E$4</f>
        <v>18.288901077901293</v>
      </c>
      <c r="E134" s="6">
        <f t="shared" ref="E134:E197" si="13">$D$4-$E$4</f>
        <v>15.111609752694847</v>
      </c>
      <c r="F134" s="2">
        <f>[1]!EM_S_VAL_PE_TTM(F$2,$A134)*F$4</f>
        <v>1.9414986946540238</v>
      </c>
      <c r="G134" s="2">
        <f>[1]!EM_S_VAL_PE_TTM(G$2,$A134)*G$4</f>
        <v>3.2685129707412464</v>
      </c>
      <c r="H134" s="2">
        <f>[1]!EM_S_VAL_PE_TTM(H$2,$A134)*H$4</f>
        <v>14.837362052875658</v>
      </c>
    </row>
    <row r="135" spans="1:8">
      <c r="A135" s="5">
        <f>[2]Sheet1!A130</f>
        <v>44271</v>
      </c>
      <c r="B135" s="6">
        <f t="shared" si="10"/>
        <v>20.344023893300047</v>
      </c>
      <c r="C135" s="6">
        <f t="shared" si="11"/>
        <v>16.70025541529807</v>
      </c>
      <c r="D135" s="6">
        <f t="shared" si="12"/>
        <v>18.288901077901293</v>
      </c>
      <c r="E135" s="6">
        <f t="shared" si="13"/>
        <v>15.111609752694847</v>
      </c>
      <c r="F135" s="2">
        <f>[1]!EM_S_VAL_PE_TTM(F$2,$A135)*F$4</f>
        <v>2.0448365283248426</v>
      </c>
      <c r="G135" s="2">
        <f>[1]!EM_S_VAL_PE_TTM(G$2,$A135)*G$4</f>
        <v>3.4092105489918598</v>
      </c>
      <c r="H135" s="2">
        <f>[1]!EM_S_VAL_PE_TTM(H$2,$A135)*H$4</f>
        <v>14.889976815983344</v>
      </c>
    </row>
    <row r="136" spans="1:8">
      <c r="A136" s="5">
        <f>[2]Sheet1!A131</f>
        <v>44272</v>
      </c>
      <c r="B136" s="6">
        <f t="shared" si="10"/>
        <v>19.531523788568904</v>
      </c>
      <c r="C136" s="6">
        <f t="shared" si="11"/>
        <v>16.70025541529807</v>
      </c>
      <c r="D136" s="6">
        <f t="shared" si="12"/>
        <v>18.288901077901293</v>
      </c>
      <c r="E136" s="6">
        <f t="shared" si="13"/>
        <v>15.111609752694847</v>
      </c>
      <c r="F136" s="2">
        <f>[1]!EM_S_VAL_PE_TTM(F$2,$A136)*F$4</f>
        <v>1.9884704373409325</v>
      </c>
      <c r="G136" s="2">
        <f>[1]!EM_S_VAL_PE_TTM(G$2,$A136)*G$4</f>
        <v>3.1792241223410342</v>
      </c>
      <c r="H136" s="2">
        <f>[1]!EM_S_VAL_PE_TTM(H$2,$A136)*H$4</f>
        <v>14.363829228886939</v>
      </c>
    </row>
    <row r="137" spans="1:8">
      <c r="A137" s="5">
        <f>[2]Sheet1!A132</f>
        <v>44273</v>
      </c>
      <c r="B137" s="6">
        <f t="shared" si="10"/>
        <v>19.549266871875297</v>
      </c>
      <c r="C137" s="6">
        <f t="shared" si="11"/>
        <v>16.70025541529807</v>
      </c>
      <c r="D137" s="6">
        <f t="shared" si="12"/>
        <v>18.288901077901293</v>
      </c>
      <c r="E137" s="6">
        <f t="shared" si="13"/>
        <v>15.111609752694847</v>
      </c>
      <c r="F137" s="2">
        <f>[1]!EM_S_VAL_PE_TTM(F$2,$A137)*F$4</f>
        <v>1.9508930429510256</v>
      </c>
      <c r="G137" s="2">
        <f>[1]!EM_S_VAL_PE_TTM(G$2,$A137)*G$4</f>
        <v>3.1819298457257355</v>
      </c>
      <c r="H137" s="2">
        <f>[1]!EM_S_VAL_PE_TTM(H$2,$A137)*H$4</f>
        <v>14.416443983198535</v>
      </c>
    </row>
    <row r="138" spans="1:8">
      <c r="A138" s="5">
        <f>[2]Sheet1!A133</f>
        <v>44274</v>
      </c>
      <c r="B138" s="6">
        <f t="shared" si="10"/>
        <v>19.618151544921535</v>
      </c>
      <c r="C138" s="6">
        <f t="shared" si="11"/>
        <v>16.70025541529807</v>
      </c>
      <c r="D138" s="6">
        <f t="shared" si="12"/>
        <v>18.288901077901293</v>
      </c>
      <c r="E138" s="6">
        <f t="shared" si="13"/>
        <v>15.111609752694847</v>
      </c>
      <c r="F138" s="2">
        <f>[1]!EM_S_VAL_PE_TTM(F$2,$A138)*F$4</f>
        <v>1.9555902175001598</v>
      </c>
      <c r="G138" s="2">
        <f>[1]!EM_S_VAL_PE_TTM(G$2,$A138)*G$4</f>
        <v>3.2198099626689984</v>
      </c>
      <c r="H138" s="2">
        <f>[1]!EM_S_VAL_PE_TTM(H$2,$A138)*H$4</f>
        <v>14.442751364752377</v>
      </c>
    </row>
    <row r="139" spans="1:8">
      <c r="A139" s="5">
        <f>[2]Sheet1!A134</f>
        <v>44277</v>
      </c>
      <c r="B139" s="6">
        <f t="shared" si="10"/>
        <v>20.443532025464485</v>
      </c>
      <c r="C139" s="6">
        <f t="shared" si="11"/>
        <v>16.70025541529807</v>
      </c>
      <c r="D139" s="6">
        <f t="shared" si="12"/>
        <v>18.288901077901293</v>
      </c>
      <c r="E139" s="6">
        <f t="shared" si="13"/>
        <v>15.111609752694847</v>
      </c>
      <c r="F139" s="2">
        <f>[1]!EM_S_VAL_PE_TTM(F$2,$A139)*F$4</f>
        <v>2.0182192074822822</v>
      </c>
      <c r="G139" s="2">
        <f>[1]!EM_S_VAL_PE_TTM(G$2,$A139)*G$4</f>
        <v>3.4037991030257304</v>
      </c>
      <c r="H139" s="2">
        <f>[1]!EM_S_VAL_PE_TTM(H$2,$A139)*H$4</f>
        <v>15.021513714956471</v>
      </c>
    </row>
    <row r="140" spans="1:8">
      <c r="A140" s="5">
        <f>[2]Sheet1!A135</f>
        <v>44278</v>
      </c>
      <c r="B140" s="6">
        <f t="shared" si="10"/>
        <v>19.60623328699732</v>
      </c>
      <c r="C140" s="6">
        <f t="shared" si="11"/>
        <v>16.70025541529807</v>
      </c>
      <c r="D140" s="6">
        <f t="shared" si="12"/>
        <v>18.288901077901293</v>
      </c>
      <c r="E140" s="6">
        <f t="shared" si="13"/>
        <v>15.111609752694847</v>
      </c>
      <c r="F140" s="2">
        <f>[1]!EM_S_VAL_PE_TTM(F$2,$A140)*F$4</f>
        <v>1.9242757221084654</v>
      </c>
      <c r="G140" s="2">
        <f>[1]!EM_S_VAL_PE_TTM(G$2,$A140)*G$4</f>
        <v>3.1602840642710399</v>
      </c>
      <c r="H140" s="2">
        <f>[1]!EM_S_VAL_PE_TTM(H$2,$A140)*H$4</f>
        <v>14.521673500617814</v>
      </c>
    </row>
    <row r="141" spans="1:8">
      <c r="A141" s="5">
        <f>[2]Sheet1!A136</f>
        <v>44279</v>
      </c>
      <c r="B141" s="6">
        <f t="shared" si="10"/>
        <v>20.021009367275376</v>
      </c>
      <c r="C141" s="6">
        <f t="shared" si="11"/>
        <v>16.70025541529807</v>
      </c>
      <c r="D141" s="6">
        <f t="shared" si="12"/>
        <v>18.288901077901293</v>
      </c>
      <c r="E141" s="6">
        <f t="shared" si="13"/>
        <v>15.111609752694847</v>
      </c>
      <c r="F141" s="2">
        <f>[1]!EM_S_VAL_PE_TTM(F$2,$A141)*F$4</f>
        <v>1.9023555758150392</v>
      </c>
      <c r="G141" s="2">
        <f>[1]!EM_S_VAL_PE_TTM(G$2,$A141)*G$4</f>
        <v>3.2549843570308337</v>
      </c>
      <c r="H141" s="2">
        <f>[1]!EM_S_VAL_PE_TTM(H$2,$A141)*H$4</f>
        <v>14.863669434429502</v>
      </c>
    </row>
    <row r="142" spans="1:8">
      <c r="A142" s="5">
        <f>[2]Sheet1!A137</f>
        <v>44280</v>
      </c>
      <c r="B142" s="6">
        <f t="shared" si="10"/>
        <v>18.999327409061664</v>
      </c>
      <c r="C142" s="6">
        <f t="shared" si="11"/>
        <v>16.70025541529807</v>
      </c>
      <c r="D142" s="6">
        <f t="shared" si="12"/>
        <v>18.288901077901293</v>
      </c>
      <c r="E142" s="6">
        <f t="shared" si="13"/>
        <v>15.111609752694847</v>
      </c>
      <c r="F142" s="2">
        <f>[1]!EM_S_VAL_PE_TTM(F$2,$A142)*F$4</f>
        <v>1.8553838331281307</v>
      </c>
      <c r="G142" s="2">
        <f>[1]!EM_S_VAL_PE_TTM(G$2,$A142)*G$4</f>
        <v>3.0168807634389982</v>
      </c>
      <c r="H142" s="2">
        <f>[1]!EM_S_VAL_PE_TTM(H$2,$A142)*H$4</f>
        <v>14.127062812494533</v>
      </c>
    </row>
    <row r="143" spans="1:8">
      <c r="A143" s="5">
        <f>[2]Sheet1!A138</f>
        <v>44281</v>
      </c>
      <c r="B143" s="6">
        <f t="shared" si="10"/>
        <v>19.538046611743574</v>
      </c>
      <c r="C143" s="6">
        <f t="shared" si="11"/>
        <v>16.70025541529807</v>
      </c>
      <c r="D143" s="6">
        <f t="shared" si="12"/>
        <v>18.288901077901293</v>
      </c>
      <c r="E143" s="6">
        <f t="shared" si="13"/>
        <v>15.111609752694847</v>
      </c>
      <c r="F143" s="2">
        <f>[1]!EM_S_VAL_PE_TTM(F$2,$A143)*F$4</f>
        <v>1.8882640529689034</v>
      </c>
      <c r="G143" s="2">
        <f>[1]!EM_S_VAL_PE_TTM(G$2,$A143)*G$4</f>
        <v>3.2333385755761372</v>
      </c>
      <c r="H143" s="2">
        <f>[1]!EM_S_VAL_PE_TTM(H$2,$A143)*H$4</f>
        <v>14.416443983198535</v>
      </c>
    </row>
    <row r="144" spans="1:8">
      <c r="A144" s="5">
        <f>[2]Sheet1!A139</f>
        <v>44284</v>
      </c>
      <c r="B144" s="6">
        <f t="shared" si="10"/>
        <v>19.574578400438053</v>
      </c>
      <c r="C144" s="6">
        <f t="shared" si="11"/>
        <v>16.70025541529807</v>
      </c>
      <c r="D144" s="6">
        <f t="shared" si="12"/>
        <v>18.288901077901293</v>
      </c>
      <c r="E144" s="6">
        <f t="shared" si="13"/>
        <v>15.111609752694847</v>
      </c>
      <c r="F144" s="2">
        <f>[1]!EM_S_VAL_PE_TTM(F$2,$A144)*F$4</f>
        <v>1.8694753559742665</v>
      </c>
      <c r="G144" s="2">
        <f>[1]!EM_S_VAL_PE_TTM(G$2,$A144)*G$4</f>
        <v>3.236044298157565</v>
      </c>
      <c r="H144" s="2">
        <f>[1]!EM_S_VAL_PE_TTM(H$2,$A144)*H$4</f>
        <v>14.469058746306221</v>
      </c>
    </row>
    <row r="145" spans="1:8">
      <c r="A145" s="5">
        <f>[2]Sheet1!A140</f>
        <v>44285</v>
      </c>
      <c r="B145" s="6">
        <f t="shared" si="10"/>
        <v>19.192502558802872</v>
      </c>
      <c r="C145" s="6">
        <f t="shared" si="11"/>
        <v>16.70025541529807</v>
      </c>
      <c r="D145" s="6">
        <f t="shared" si="12"/>
        <v>18.288901077901293</v>
      </c>
      <c r="E145" s="6">
        <f t="shared" si="13"/>
        <v>15.111609752694847</v>
      </c>
      <c r="F145" s="2">
        <f>[1]!EM_S_VAL_PE_TTM(F$2,$A145)*F$4</f>
        <v>1.8444237599814177</v>
      </c>
      <c r="G145" s="2">
        <f>[1]!EM_S_VAL_PE_TTM(G$2,$A145)*G$4</f>
        <v>3.1684012320153232</v>
      </c>
      <c r="H145" s="2">
        <f>[1]!EM_S_VAL_PE_TTM(H$2,$A145)*H$4</f>
        <v>14.179677566806129</v>
      </c>
    </row>
    <row r="146" spans="1:8">
      <c r="A146" s="5">
        <f>[2]Sheet1!A141</f>
        <v>44286</v>
      </c>
      <c r="B146" s="6">
        <f t="shared" si="10"/>
        <v>19.659886174890843</v>
      </c>
      <c r="C146" s="6">
        <f t="shared" si="11"/>
        <v>16.70025541529807</v>
      </c>
      <c r="D146" s="6">
        <f t="shared" si="12"/>
        <v>18.288901077901293</v>
      </c>
      <c r="E146" s="6">
        <f t="shared" si="13"/>
        <v>15.111609752694847</v>
      </c>
      <c r="F146" s="2">
        <f>[1]!EM_S_VAL_PE_TTM(F$2,$A146)*F$4</f>
        <v>1.8600810072766314</v>
      </c>
      <c r="G146" s="2">
        <f>[1]!EM_S_VAL_PE_TTM(G$2,$A146)*G$4</f>
        <v>3.3307445917206326</v>
      </c>
      <c r="H146" s="2">
        <f>[1]!EM_S_VAL_PE_TTM(H$2,$A146)*H$4</f>
        <v>14.469060575893579</v>
      </c>
    </row>
    <row r="147" spans="1:8">
      <c r="A147" s="5">
        <f>[2]Sheet1!A142</f>
        <v>44287</v>
      </c>
      <c r="B147" s="6">
        <f t="shared" si="10"/>
        <v>19.651823864431222</v>
      </c>
      <c r="C147" s="6">
        <f t="shared" si="11"/>
        <v>16.70025541529807</v>
      </c>
      <c r="D147" s="6">
        <f t="shared" si="12"/>
        <v>18.288901077901293</v>
      </c>
      <c r="E147" s="6">
        <f t="shared" si="13"/>
        <v>15.111609752694847</v>
      </c>
      <c r="F147" s="2">
        <f>[1]!EM_S_VAL_PE_TTM(F$2,$A147)*F$4</f>
        <v>1.8428580351317065</v>
      </c>
      <c r="G147" s="2">
        <f>[1]!EM_S_VAL_PE_TTM(G$2,$A147)*G$4</f>
        <v>3.4714421699712461</v>
      </c>
      <c r="H147" s="2">
        <f>[1]!EM_S_VAL_PE_TTM(H$2,$A147)*H$4</f>
        <v>14.337523659328271</v>
      </c>
    </row>
    <row r="148" spans="1:8">
      <c r="A148" s="5">
        <f>[2]Sheet1!A143</f>
        <v>44288</v>
      </c>
      <c r="B148" s="6">
        <f t="shared" si="10"/>
        <v>19.258844882702757</v>
      </c>
      <c r="C148" s="6">
        <f t="shared" si="11"/>
        <v>16.70025541529807</v>
      </c>
      <c r="D148" s="6">
        <f t="shared" si="12"/>
        <v>18.288901077901293</v>
      </c>
      <c r="E148" s="6">
        <f t="shared" si="13"/>
        <v>15.111609752694847</v>
      </c>
      <c r="F148" s="2">
        <f>[1]!EM_S_VAL_PE_TTM(F$2,$A148)*F$4</f>
        <v>1.8459894844304958</v>
      </c>
      <c r="G148" s="2">
        <f>[1]!EM_S_VAL_PE_TTM(G$2,$A148)*G$4</f>
        <v>3.4173277167361431</v>
      </c>
      <c r="H148" s="2">
        <f>[1]!EM_S_VAL_PE_TTM(H$2,$A148)*H$4</f>
        <v>13.995527681536117</v>
      </c>
    </row>
    <row r="149" spans="1:8">
      <c r="A149" s="5">
        <f>[2]Sheet1!A144</f>
        <v>44292</v>
      </c>
      <c r="B149" s="6">
        <f t="shared" si="10"/>
        <v>19.685260929346494</v>
      </c>
      <c r="C149" s="6">
        <f t="shared" si="11"/>
        <v>16.70025541529807</v>
      </c>
      <c r="D149" s="6">
        <f t="shared" si="12"/>
        <v>18.288901077901293</v>
      </c>
      <c r="E149" s="6">
        <f t="shared" si="13"/>
        <v>15.111609752694847</v>
      </c>
      <c r="F149" s="2">
        <f>[1]!EM_S_VAL_PE_TTM(F$2,$A149)*F$4</f>
        <v>1.8788697042712683</v>
      </c>
      <c r="G149" s="2">
        <f>[1]!EM_S_VAL_PE_TTM(G$2,$A149)*G$4</f>
        <v>3.758248771635329</v>
      </c>
      <c r="H149" s="2">
        <f>[1]!EM_S_VAL_PE_TTM(H$2,$A149)*H$4</f>
        <v>14.048142453439898</v>
      </c>
    </row>
    <row r="150" spans="1:8">
      <c r="A150" s="5">
        <f>[2]Sheet1!A145</f>
        <v>44293</v>
      </c>
      <c r="B150" s="6">
        <f t="shared" si="10"/>
        <v>19.88055960889546</v>
      </c>
      <c r="C150" s="6">
        <f t="shared" si="11"/>
        <v>16.70025541529807</v>
      </c>
      <c r="D150" s="6">
        <f t="shared" si="12"/>
        <v>18.288901077901293</v>
      </c>
      <c r="E150" s="6">
        <f t="shared" si="13"/>
        <v>15.111609752694847</v>
      </c>
      <c r="F150" s="2">
        <f>[1]!EM_S_VAL_PE_TTM(F$2,$A150)*F$4</f>
        <v>1.8757382549724788</v>
      </c>
      <c r="G150" s="2">
        <f>[1]!EM_S_VAL_PE_TTM(G$2,$A150)*G$4</f>
        <v>3.7988346111600193</v>
      </c>
      <c r="H150" s="2">
        <f>[1]!EM_S_VAL_PE_TTM(H$2,$A150)*H$4</f>
        <v>14.20598674276296</v>
      </c>
    </row>
    <row r="151" spans="1:8">
      <c r="A151" s="5">
        <f>[2]Sheet1!A146</f>
        <v>44294</v>
      </c>
      <c r="B151" s="6">
        <f t="shared" si="10"/>
        <v>19.619457953293328</v>
      </c>
      <c r="C151" s="6">
        <f t="shared" si="11"/>
        <v>16.70025541529807</v>
      </c>
      <c r="D151" s="6">
        <f t="shared" si="12"/>
        <v>18.288901077901293</v>
      </c>
      <c r="E151" s="6">
        <f t="shared" si="13"/>
        <v>15.111609752694847</v>
      </c>
      <c r="F151" s="2">
        <f>[1]!EM_S_VAL_PE_TTM(F$2,$A151)*F$4</f>
        <v>1.9023555758150392</v>
      </c>
      <c r="G151" s="2">
        <f>[1]!EM_S_VAL_PE_TTM(G$2,$A151)*G$4</f>
        <v>3.6689599240383912</v>
      </c>
      <c r="H151" s="2">
        <f>[1]!EM_S_VAL_PE_TTM(H$2,$A151)*H$4</f>
        <v>14.048142453439898</v>
      </c>
    </row>
    <row r="152" spans="1:8">
      <c r="A152" s="5">
        <f>[2]Sheet1!A147</f>
        <v>44295</v>
      </c>
      <c r="B152" s="6">
        <f t="shared" si="10"/>
        <v>19.468414836684136</v>
      </c>
      <c r="C152" s="6">
        <f t="shared" si="11"/>
        <v>16.70025541529807</v>
      </c>
      <c r="D152" s="6">
        <f t="shared" si="12"/>
        <v>18.288901077901293</v>
      </c>
      <c r="E152" s="6">
        <f t="shared" si="13"/>
        <v>15.111609752694847</v>
      </c>
      <c r="F152" s="2">
        <f>[1]!EM_S_VAL_PE_TTM(F$2,$A152)*F$4</f>
        <v>1.7955164056919415</v>
      </c>
      <c r="G152" s="2">
        <f>[1]!EM_S_VAL_PE_TTM(G$2,$A152)*G$4</f>
        <v>3.7826002756714527</v>
      </c>
      <c r="H152" s="2">
        <f>[1]!EM_S_VAL_PE_TTM(H$2,$A152)*H$4</f>
        <v>13.890298155320743</v>
      </c>
    </row>
    <row r="153" spans="1:8">
      <c r="A153" s="5">
        <f>[2]Sheet1!A148</f>
        <v>44298</v>
      </c>
      <c r="B153" s="6">
        <f t="shared" si="10"/>
        <v>19.468332202327829</v>
      </c>
      <c r="C153" s="6">
        <f t="shared" si="11"/>
        <v>16.70025541529807</v>
      </c>
      <c r="D153" s="6">
        <f t="shared" si="12"/>
        <v>18.288901077901293</v>
      </c>
      <c r="E153" s="6">
        <f t="shared" si="13"/>
        <v>15.111609752694847</v>
      </c>
      <c r="F153" s="2">
        <f>[1]!EM_S_VAL_PE_TTM(F$2,$A153)*F$4</f>
        <v>1.8557095147973031</v>
      </c>
      <c r="G153" s="2">
        <f>[1]!EM_S_VAL_PE_TTM(G$2,$A153)*G$4</f>
        <v>3.6960171506559423</v>
      </c>
      <c r="H153" s="2">
        <f>[1]!EM_S_VAL_PE_TTM(H$2,$A153)*H$4</f>
        <v>13.916605536874586</v>
      </c>
    </row>
    <row r="154" spans="1:8">
      <c r="A154" s="5">
        <f>[2]Sheet1!A149</f>
        <v>44299</v>
      </c>
      <c r="B154" s="6">
        <f t="shared" si="10"/>
        <v>19.180060001931981</v>
      </c>
      <c r="C154" s="6">
        <f t="shared" si="11"/>
        <v>16.70025541529807</v>
      </c>
      <c r="D154" s="6">
        <f t="shared" si="12"/>
        <v>18.288901077901293</v>
      </c>
      <c r="E154" s="6">
        <f t="shared" si="13"/>
        <v>15.111609752694847</v>
      </c>
      <c r="F154" s="2">
        <f>[1]!EM_S_VAL_PE_TTM(F$2,$A154)*F$4</f>
        <v>1.8160701502449608</v>
      </c>
      <c r="G154" s="2">
        <f>[1]!EM_S_VAL_PE_TTM(G$2,$A154)*G$4</f>
        <v>3.5526138498239006</v>
      </c>
      <c r="H154" s="2">
        <f>[1]!EM_S_VAL_PE_TTM(H$2,$A154)*H$4</f>
        <v>13.81137600186312</v>
      </c>
    </row>
    <row r="155" spans="1:8">
      <c r="A155" s="5">
        <f>[2]Sheet1!A150</f>
        <v>44300</v>
      </c>
      <c r="B155" s="6">
        <f t="shared" si="10"/>
        <v>19.719775034180582</v>
      </c>
      <c r="C155" s="6">
        <f t="shared" si="11"/>
        <v>16.70025541529807</v>
      </c>
      <c r="D155" s="6">
        <f t="shared" si="12"/>
        <v>18.288901077901293</v>
      </c>
      <c r="E155" s="6">
        <f t="shared" si="13"/>
        <v>15.111609752694847</v>
      </c>
      <c r="F155" s="2">
        <f>[1]!EM_S_VAL_PE_TTM(F$2,$A155)*F$4</f>
        <v>1.8645182625201162</v>
      </c>
      <c r="G155" s="2">
        <f>[1]!EM_S_VAL_PE_TTM(G$2,$A155)*G$4</f>
        <v>3.6229626385475711</v>
      </c>
      <c r="H155" s="2">
        <f>[1]!EM_S_VAL_PE_TTM(H$2,$A155)*H$4</f>
        <v>14.232294133112894</v>
      </c>
    </row>
    <row r="156" spans="1:8">
      <c r="A156" s="5">
        <f>[2]Sheet1!A151</f>
        <v>44301</v>
      </c>
      <c r="B156" s="6">
        <f t="shared" si="10"/>
        <v>18.902786844702888</v>
      </c>
      <c r="C156" s="6">
        <f t="shared" si="11"/>
        <v>16.70025541529807</v>
      </c>
      <c r="D156" s="6">
        <f t="shared" si="12"/>
        <v>18.288901077901293</v>
      </c>
      <c r="E156" s="6">
        <f t="shared" si="13"/>
        <v>15.111609752694847</v>
      </c>
      <c r="F156" s="2">
        <f>[1]!EM_S_VAL_PE_TTM(F$2,$A156)*F$4</f>
        <v>1.6898114334188179</v>
      </c>
      <c r="G156" s="2">
        <f>[1]!EM_S_VAL_PE_TTM(G$2,$A156)*G$4</f>
        <v>3.3752920278671086</v>
      </c>
      <c r="H156" s="2">
        <f>[1]!EM_S_VAL_PE_TTM(H$2,$A156)*H$4</f>
        <v>13.837683383416962</v>
      </c>
    </row>
    <row r="157" spans="1:8">
      <c r="A157" s="5">
        <f>[2]Sheet1!A152</f>
        <v>44302</v>
      </c>
      <c r="B157" s="6">
        <f t="shared" si="10"/>
        <v>19.115373600297026</v>
      </c>
      <c r="C157" s="6">
        <f t="shared" si="11"/>
        <v>16.70025541529807</v>
      </c>
      <c r="D157" s="6">
        <f t="shared" si="12"/>
        <v>18.288901077901293</v>
      </c>
      <c r="E157" s="6">
        <f t="shared" si="13"/>
        <v>15.111609752694847</v>
      </c>
      <c r="F157" s="2">
        <f>[1]!EM_S_VAL_PE_TTM(F$2,$A157)*F$4</f>
        <v>1.7294507979711602</v>
      </c>
      <c r="G157" s="2">
        <f>[1]!EM_S_VAL_PE_TTM(G$2,$A157)*G$4</f>
        <v>3.3640877392359041</v>
      </c>
      <c r="H157" s="2">
        <f>[1]!EM_S_VAL_PE_TTM(H$2,$A157)*H$4</f>
        <v>14.021835063089961</v>
      </c>
    </row>
    <row r="158" spans="1:8">
      <c r="A158" s="5">
        <f>[2]Sheet1!A153</f>
        <v>44305</v>
      </c>
      <c r="B158" s="6">
        <f t="shared" si="10"/>
        <v>19.093470592404273</v>
      </c>
      <c r="C158" s="6">
        <f t="shared" si="11"/>
        <v>16.70025541529807</v>
      </c>
      <c r="D158" s="6">
        <f t="shared" si="12"/>
        <v>18.288901077901293</v>
      </c>
      <c r="E158" s="6">
        <f t="shared" si="13"/>
        <v>15.111609752694847</v>
      </c>
      <c r="F158" s="2">
        <f>[1]!EM_S_VAL_PE_TTM(F$2,$A158)*F$4</f>
        <v>1.7338551716322497</v>
      </c>
      <c r="G158" s="2">
        <f>[1]!EM_S_VAL_PE_TTM(G$2,$A158)*G$4</f>
        <v>3.3640877392359041</v>
      </c>
      <c r="H158" s="2">
        <f>[1]!EM_S_VAL_PE_TTM(H$2,$A158)*H$4</f>
        <v>13.995527681536117</v>
      </c>
    </row>
    <row r="159" spans="1:8">
      <c r="A159" s="5">
        <f>[2]Sheet1!A154</f>
        <v>44306</v>
      </c>
      <c r="B159" s="6">
        <f t="shared" si="10"/>
        <v>18.979383732903635</v>
      </c>
      <c r="C159" s="6">
        <f t="shared" si="11"/>
        <v>16.70025541529807</v>
      </c>
      <c r="D159" s="6">
        <f t="shared" si="12"/>
        <v>18.288901077901293</v>
      </c>
      <c r="E159" s="6">
        <f t="shared" si="13"/>
        <v>15.111609752694847</v>
      </c>
      <c r="F159" s="2">
        <f>[1]!EM_S_VAL_PE_TTM(F$2,$A159)*F$4</f>
        <v>1.7133014270792304</v>
      </c>
      <c r="G159" s="2">
        <f>[1]!EM_S_VAL_PE_TTM(G$2,$A159)*G$4</f>
        <v>3.2968620058421294</v>
      </c>
      <c r="H159" s="2">
        <f>[1]!EM_S_VAL_PE_TTM(H$2,$A159)*H$4</f>
        <v>13.969220299982274</v>
      </c>
    </row>
    <row r="160" spans="1:8">
      <c r="A160" s="5">
        <f>[2]Sheet1!A155</f>
        <v>44307</v>
      </c>
      <c r="B160" s="6">
        <f t="shared" si="10"/>
        <v>18.802031968200751</v>
      </c>
      <c r="C160" s="6">
        <f t="shared" si="11"/>
        <v>16.70025541529807</v>
      </c>
      <c r="D160" s="6">
        <f t="shared" si="12"/>
        <v>18.288901077901293</v>
      </c>
      <c r="E160" s="6">
        <f t="shared" si="13"/>
        <v>15.111609752694847</v>
      </c>
      <c r="F160" s="2">
        <f>[1]!EM_S_VAL_PE_TTM(F$2,$A160)*F$4</f>
        <v>1.7088970534181407</v>
      </c>
      <c r="G160" s="2">
        <f>[1]!EM_S_VAL_PE_TTM(G$2,$A160)*G$4</f>
        <v>3.3080662944733343</v>
      </c>
      <c r="H160" s="2">
        <f>[1]!EM_S_VAL_PE_TTM(H$2,$A160)*H$4</f>
        <v>13.785068620309275</v>
      </c>
    </row>
    <row r="161" spans="1:8">
      <c r="A161" s="5">
        <f>[2]Sheet1!A156</f>
        <v>44308</v>
      </c>
      <c r="B161" s="6">
        <f t="shared" si="10"/>
        <v>18.821639473506178</v>
      </c>
      <c r="C161" s="6">
        <f t="shared" si="11"/>
        <v>16.70025541529807</v>
      </c>
      <c r="D161" s="6">
        <f t="shared" si="12"/>
        <v>18.288901077901293</v>
      </c>
      <c r="E161" s="6">
        <f t="shared" si="13"/>
        <v>15.111609752694847</v>
      </c>
      <c r="F161" s="2">
        <f>[1]!EM_S_VAL_PE_TTM(F$2,$A161)*F$4</f>
        <v>1.7088970534181407</v>
      </c>
      <c r="G161" s="2">
        <f>[1]!EM_S_VAL_PE_TTM(G$2,$A161)*G$4</f>
        <v>3.3276737997787609</v>
      </c>
      <c r="H161" s="2">
        <f>[1]!EM_S_VAL_PE_TTM(H$2,$A161)*H$4</f>
        <v>13.785068620309275</v>
      </c>
    </row>
    <row r="162" spans="1:8">
      <c r="A162" s="5">
        <f>[2]Sheet1!A157</f>
        <v>44309</v>
      </c>
      <c r="B162" s="6">
        <f t="shared" si="10"/>
        <v>18.458262373930651</v>
      </c>
      <c r="C162" s="6">
        <f t="shared" si="11"/>
        <v>16.70025541529807</v>
      </c>
      <c r="D162" s="6">
        <f t="shared" si="12"/>
        <v>18.288901077901293</v>
      </c>
      <c r="E162" s="6">
        <f t="shared" si="13"/>
        <v>15.111609752694847</v>
      </c>
      <c r="F162" s="2">
        <f>[1]!EM_S_VAL_PE_TTM(F$2,$A162)*F$4</f>
        <v>1.6942158070799076</v>
      </c>
      <c r="G162" s="2">
        <f>[1]!EM_S_VAL_PE_TTM(G$2,$A162)*G$4</f>
        <v>3.3472813058874604</v>
      </c>
      <c r="H162" s="2">
        <f>[1]!EM_S_VAL_PE_TTM(H$2,$A162)*H$4</f>
        <v>13.416765260963281</v>
      </c>
    </row>
    <row r="163" spans="1:8">
      <c r="A163" s="5">
        <f>[2]Sheet1!A158</f>
        <v>44312</v>
      </c>
      <c r="B163" s="6">
        <f t="shared" si="10"/>
        <v>18.526972547011297</v>
      </c>
      <c r="C163" s="6">
        <f t="shared" si="11"/>
        <v>16.70025541529807</v>
      </c>
      <c r="D163" s="6">
        <f t="shared" si="12"/>
        <v>18.288901077901293</v>
      </c>
      <c r="E163" s="6">
        <f t="shared" si="13"/>
        <v>15.111609752694847</v>
      </c>
      <c r="F163" s="2">
        <f>[1]!EM_S_VAL_PE_TTM(F$2,$A163)*F$4</f>
        <v>1.6721939379731914</v>
      </c>
      <c r="G163" s="2">
        <f>[1]!EM_S_VAL_PE_TTM(G$2,$A163)*G$4</f>
        <v>3.4117059665209792</v>
      </c>
      <c r="H163" s="2">
        <f>[1]!EM_S_VAL_PE_TTM(H$2,$A163)*H$4</f>
        <v>13.443072642517125</v>
      </c>
    </row>
    <row r="164" spans="1:8">
      <c r="A164" s="5">
        <f>[2]Sheet1!A159</f>
        <v>44313</v>
      </c>
      <c r="B164" s="6">
        <f t="shared" si="10"/>
        <v>16.548068346703296</v>
      </c>
      <c r="C164" s="6">
        <f t="shared" si="11"/>
        <v>16.70025541529807</v>
      </c>
      <c r="D164" s="6">
        <f t="shared" si="12"/>
        <v>18.288901077901293</v>
      </c>
      <c r="E164" s="6">
        <f t="shared" si="13"/>
        <v>15.111609752694847</v>
      </c>
      <c r="F164" s="2">
        <f>[1]!EM_S_VAL_PE_TTM(F$2,$A164)*F$4</f>
        <v>1.6354908225282425</v>
      </c>
      <c r="G164" s="2">
        <f>[1]!EM_S_VAL_PE_TTM(G$2,$A164)*G$4</f>
        <v>3.324872727821778</v>
      </c>
      <c r="H164" s="2">
        <f>[1]!EM_S_VAL_PE_TTM(H$2,$A164)*H$4</f>
        <v>11.587704796353275</v>
      </c>
    </row>
    <row r="165" spans="1:8">
      <c r="A165" s="5">
        <f>[2]Sheet1!A160</f>
        <v>44314</v>
      </c>
      <c r="B165" s="6">
        <f t="shared" si="10"/>
        <v>16.638203370728512</v>
      </c>
      <c r="C165" s="6">
        <f t="shared" si="11"/>
        <v>16.70025541529807</v>
      </c>
      <c r="D165" s="6">
        <f t="shared" si="12"/>
        <v>18.288901077901293</v>
      </c>
      <c r="E165" s="6">
        <f t="shared" si="13"/>
        <v>15.111609752694847</v>
      </c>
      <c r="F165" s="2">
        <f>[1]!EM_S_VAL_PE_TTM(F$2,$A165)*F$4</f>
        <v>1.4659327995590909</v>
      </c>
      <c r="G165" s="2">
        <f>[1]!EM_S_VAL_PE_TTM(G$2,$A165)*G$4</f>
        <v>3.1960234057514674</v>
      </c>
      <c r="H165" s="2">
        <f>[1]!EM_S_VAL_PE_TTM(H$2,$A165)*H$4</f>
        <v>11.976247165417954</v>
      </c>
    </row>
    <row r="166" spans="1:8">
      <c r="A166" s="5">
        <f>[2]Sheet1!A161</f>
        <v>44315</v>
      </c>
      <c r="B166" s="6">
        <f t="shared" si="10"/>
        <v>16.644310299920782</v>
      </c>
      <c r="C166" s="6">
        <f t="shared" si="11"/>
        <v>16.70025541529807</v>
      </c>
      <c r="D166" s="6">
        <f t="shared" si="12"/>
        <v>18.288901077901293</v>
      </c>
      <c r="E166" s="6">
        <f t="shared" si="13"/>
        <v>15.111609752694847</v>
      </c>
      <c r="F166" s="2">
        <f>[1]!EM_S_VAL_PE_TTM(F$2,$A166)*F$4</f>
        <v>1.4528790793720614</v>
      </c>
      <c r="G166" s="2">
        <f>[1]!EM_S_VAL_PE_TTM(G$2,$A166)*G$4</f>
        <v>3.2380394891225763</v>
      </c>
      <c r="H166" s="2">
        <f>[1]!EM_S_VAL_PE_TTM(H$2,$A166)*H$4</f>
        <v>11.953391731426144</v>
      </c>
    </row>
    <row r="167" spans="1:8">
      <c r="A167" s="5">
        <f>[2]Sheet1!A162</f>
        <v>44316</v>
      </c>
      <c r="B167" s="6">
        <f t="shared" si="10"/>
        <v>15.744228201250383</v>
      </c>
      <c r="C167" s="6">
        <f t="shared" si="11"/>
        <v>16.70025541529807</v>
      </c>
      <c r="D167" s="6">
        <f t="shared" si="12"/>
        <v>18.288901077901293</v>
      </c>
      <c r="E167" s="6">
        <f t="shared" si="13"/>
        <v>15.111609752694847</v>
      </c>
      <c r="F167" s="2">
        <f>[1]!EM_S_VAL_PE_TTM(F$2,$A167)*F$4</f>
        <v>1.4398253587843983</v>
      </c>
      <c r="G167" s="2">
        <f>[1]!EM_S_VAL_PE_TTM(G$2,$A167)*G$4</f>
        <v>2.3738665450316492</v>
      </c>
      <c r="H167" s="2">
        <f>[1]!EM_S_VAL_PE_TTM(H$2,$A167)*H$4</f>
        <v>11.930536297434335</v>
      </c>
    </row>
    <row r="168" spans="1:8">
      <c r="A168" s="5">
        <f>[2]Sheet1!A163</f>
        <v>44322</v>
      </c>
      <c r="B168" s="6">
        <f t="shared" si="10"/>
        <v>15.78796958778182</v>
      </c>
      <c r="C168" s="6">
        <f t="shared" si="11"/>
        <v>16.70025541529807</v>
      </c>
      <c r="D168" s="6">
        <f t="shared" si="12"/>
        <v>18.288901077901293</v>
      </c>
      <c r="E168" s="6">
        <f t="shared" si="13"/>
        <v>15.111609752694847</v>
      </c>
      <c r="F168" s="2">
        <f>[1]!EM_S_VAL_PE_TTM(F$2,$A168)*F$4</f>
        <v>1.4607113113240258</v>
      </c>
      <c r="G168" s="2">
        <f>[1]!EM_S_VAL_PE_TTM(G$2,$A168)*G$4</f>
        <v>2.3738665450316492</v>
      </c>
      <c r="H168" s="2">
        <f>[1]!EM_S_VAL_PE_TTM(H$2,$A168)*H$4</f>
        <v>11.953391731426144</v>
      </c>
    </row>
    <row r="169" spans="1:8">
      <c r="A169" s="5">
        <f>[2]Sheet1!A164</f>
        <v>44323</v>
      </c>
      <c r="B169" s="6">
        <f t="shared" si="10"/>
        <v>16.105696623573095</v>
      </c>
      <c r="C169" s="6">
        <f t="shared" si="11"/>
        <v>16.70025541529807</v>
      </c>
      <c r="D169" s="6">
        <f t="shared" si="12"/>
        <v>18.288901077901293</v>
      </c>
      <c r="E169" s="6">
        <f t="shared" si="13"/>
        <v>15.111609752694847</v>
      </c>
      <c r="F169" s="2">
        <f>[1]!EM_S_VAL_PE_TTM(F$2,$A169)*F$4</f>
        <v>1.4685435436766234</v>
      </c>
      <c r="G169" s="2">
        <f>[1]!EM_S_VAL_PE_TTM(G$2,$A169)*G$4</f>
        <v>2.3866407153728875</v>
      </c>
      <c r="H169" s="2">
        <f>[1]!EM_S_VAL_PE_TTM(H$2,$A169)*H$4</f>
        <v>12.250512364523585</v>
      </c>
    </row>
    <row r="170" spans="1:8">
      <c r="A170" s="5">
        <f>[2]Sheet1!A165</f>
        <v>44326</v>
      </c>
      <c r="B170" s="6">
        <f t="shared" si="10"/>
        <v>16.087276863426091</v>
      </c>
      <c r="C170" s="6">
        <f t="shared" si="11"/>
        <v>16.70025541529807</v>
      </c>
      <c r="D170" s="6">
        <f t="shared" si="12"/>
        <v>18.288901077901293</v>
      </c>
      <c r="E170" s="6">
        <f t="shared" si="13"/>
        <v>15.111609752694847</v>
      </c>
      <c r="F170" s="2">
        <f>[1]!EM_S_VAL_PE_TTM(F$2,$A170)*F$4</f>
        <v>1.4698489157353898</v>
      </c>
      <c r="G170" s="2">
        <f>[1]!EM_S_VAL_PE_TTM(G$2,$A170)*G$4</f>
        <v>2.3440601491753066</v>
      </c>
      <c r="H170" s="2">
        <f>[1]!EM_S_VAL_PE_TTM(H$2,$A170)*H$4</f>
        <v>12.273367798515395</v>
      </c>
    </row>
    <row r="171" spans="1:8">
      <c r="A171" s="5">
        <f>[2]Sheet1!A166</f>
        <v>44327</v>
      </c>
      <c r="B171" s="6">
        <f t="shared" si="10"/>
        <v>16.025719137471818</v>
      </c>
      <c r="C171" s="6">
        <f t="shared" si="11"/>
        <v>16.70025541529807</v>
      </c>
      <c r="D171" s="6">
        <f t="shared" si="12"/>
        <v>18.288901077901293</v>
      </c>
      <c r="E171" s="6">
        <f t="shared" si="13"/>
        <v>15.111609752694847</v>
      </c>
      <c r="F171" s="2">
        <f>[1]!EM_S_VAL_PE_TTM(F$2,$A171)*F$4</f>
        <v>1.478986520146754</v>
      </c>
      <c r="G171" s="2">
        <f>[1]!EM_S_VAL_PE_TTM(G$2,$A171)*G$4</f>
        <v>2.3419311207850999</v>
      </c>
      <c r="H171" s="2">
        <f>[1]!EM_S_VAL_PE_TTM(H$2,$A171)*H$4</f>
        <v>12.204801496539963</v>
      </c>
    </row>
    <row r="172" spans="1:8">
      <c r="A172" s="5">
        <f>[2]Sheet1!A167</f>
        <v>44328</v>
      </c>
      <c r="B172" s="6">
        <f t="shared" si="10"/>
        <v>16.01742496160734</v>
      </c>
      <c r="C172" s="6">
        <f t="shared" si="11"/>
        <v>16.70025541529807</v>
      </c>
      <c r="D172" s="6">
        <f t="shared" si="12"/>
        <v>18.288901077901293</v>
      </c>
      <c r="E172" s="6">
        <f t="shared" si="13"/>
        <v>15.111609752694847</v>
      </c>
      <c r="F172" s="2">
        <f>[1]!EM_S_VAL_PE_TTM(F$2,$A172)*F$4</f>
        <v>1.4829026363230531</v>
      </c>
      <c r="G172" s="2">
        <f>[1]!EM_S_VAL_PE_TTM(G$2,$A172)*G$4</f>
        <v>2.3525762627361324</v>
      </c>
      <c r="H172" s="2">
        <f>[1]!EM_S_VAL_PE_TTM(H$2,$A172)*H$4</f>
        <v>12.181946062548153</v>
      </c>
    </row>
    <row r="173" spans="1:8">
      <c r="A173" s="5">
        <f>[2]Sheet1!A168</f>
        <v>44329</v>
      </c>
      <c r="B173" s="6">
        <f t="shared" si="10"/>
        <v>15.919875919303733</v>
      </c>
      <c r="C173" s="6">
        <f t="shared" si="11"/>
        <v>16.70025541529807</v>
      </c>
      <c r="D173" s="6">
        <f t="shared" si="12"/>
        <v>18.288901077901293</v>
      </c>
      <c r="E173" s="6">
        <f t="shared" si="13"/>
        <v>15.111609752694847</v>
      </c>
      <c r="F173" s="2">
        <f>[1]!EM_S_VAL_PE_TTM(F$2,$A173)*F$4</f>
        <v>1.4815972642642867</v>
      </c>
      <c r="G173" s="2">
        <f>[1]!EM_S_VAL_PE_TTM(G$2,$A173)*G$4</f>
        <v>2.3248988944667226</v>
      </c>
      <c r="H173" s="2">
        <f>[1]!EM_S_VAL_PE_TTM(H$2,$A173)*H$4</f>
        <v>12.113379760572723</v>
      </c>
    </row>
    <row r="174" spans="1:8">
      <c r="A174" s="5">
        <f>[2]Sheet1!A169</f>
        <v>44330</v>
      </c>
      <c r="B174" s="6">
        <f t="shared" si="10"/>
        <v>16.112662581051374</v>
      </c>
      <c r="C174" s="6">
        <f t="shared" si="11"/>
        <v>16.70025541529807</v>
      </c>
      <c r="D174" s="6">
        <f t="shared" si="12"/>
        <v>18.288901077901293</v>
      </c>
      <c r="E174" s="6">
        <f t="shared" si="13"/>
        <v>15.111609752694847</v>
      </c>
      <c r="F174" s="2">
        <f>[1]!EM_S_VAL_PE_TTM(F$2,$A174)*F$4</f>
        <v>1.5090100770977455</v>
      </c>
      <c r="G174" s="2">
        <f>[1]!EM_S_VAL_PE_TTM(G$2,$A174)*G$4</f>
        <v>2.3759955734218554</v>
      </c>
      <c r="H174" s="2">
        <f>[1]!EM_S_VAL_PE_TTM(H$2,$A174)*H$4</f>
        <v>12.227656930531774</v>
      </c>
    </row>
    <row r="175" spans="1:8">
      <c r="A175" s="5">
        <f>[2]Sheet1!A170</f>
        <v>44333</v>
      </c>
      <c r="B175" s="6">
        <f t="shared" si="10"/>
        <v>16.132825109959064</v>
      </c>
      <c r="C175" s="6">
        <f t="shared" si="11"/>
        <v>16.70025541529807</v>
      </c>
      <c r="D175" s="6">
        <f t="shared" si="12"/>
        <v>18.288901077901293</v>
      </c>
      <c r="E175" s="6">
        <f t="shared" si="13"/>
        <v>15.111609752694847</v>
      </c>
      <c r="F175" s="2">
        <f>[1]!EM_S_VAL_PE_TTM(F$2,$A175)*F$4</f>
        <v>1.5090100770977455</v>
      </c>
      <c r="G175" s="2">
        <f>[1]!EM_S_VAL_PE_TTM(G$2,$A175)*G$4</f>
        <v>2.3504472343459257</v>
      </c>
      <c r="H175" s="2">
        <f>[1]!EM_S_VAL_PE_TTM(H$2,$A175)*H$4</f>
        <v>12.273367798515395</v>
      </c>
    </row>
    <row r="176" spans="1:8">
      <c r="A176" s="5">
        <f>[2]Sheet1!A171</f>
        <v>44334</v>
      </c>
      <c r="B176" s="6">
        <f t="shared" si="10"/>
        <v>16.233930256504582</v>
      </c>
      <c r="C176" s="6">
        <f t="shared" si="11"/>
        <v>16.70025541529807</v>
      </c>
      <c r="D176" s="6">
        <f t="shared" si="12"/>
        <v>18.288901077901293</v>
      </c>
      <c r="E176" s="6">
        <f t="shared" si="13"/>
        <v>15.111609752694847</v>
      </c>
      <c r="F176" s="2">
        <f>[1]!EM_S_VAL_PE_TTM(F$2,$A176)*F$4</f>
        <v>1.5377282615893375</v>
      </c>
      <c r="G176" s="2">
        <f>[1]!EM_S_VAL_PE_TTM(G$2,$A176)*G$4</f>
        <v>2.4228341963998488</v>
      </c>
      <c r="H176" s="2">
        <f>[1]!EM_S_VAL_PE_TTM(H$2,$A176)*H$4</f>
        <v>12.273367798515395</v>
      </c>
    </row>
    <row r="177" spans="1:8">
      <c r="A177" s="5">
        <f>[2]Sheet1!A172</f>
        <v>44335</v>
      </c>
      <c r="B177" s="6">
        <f t="shared" si="10"/>
        <v>16.308110807848056</v>
      </c>
      <c r="C177" s="6">
        <f t="shared" si="11"/>
        <v>16.70025541529807</v>
      </c>
      <c r="D177" s="6">
        <f t="shared" si="12"/>
        <v>18.288901077901293</v>
      </c>
      <c r="E177" s="6">
        <f t="shared" si="13"/>
        <v>15.111609752694847</v>
      </c>
      <c r="F177" s="2">
        <f>[1]!EM_S_VAL_PE_TTM(F$2,$A177)*F$4</f>
        <v>1.5491657186308156</v>
      </c>
      <c r="G177" s="2">
        <f>[1]!EM_S_VAL_PE_TTM(G$2,$A177)*G$4</f>
        <v>2.4398664227182265</v>
      </c>
      <c r="H177" s="2">
        <f>[1]!EM_S_VAL_PE_TTM(H$2,$A177)*H$4</f>
        <v>12.319078666499015</v>
      </c>
    </row>
    <row r="178" spans="1:8">
      <c r="A178" s="5">
        <f>[2]Sheet1!A173</f>
        <v>44336</v>
      </c>
      <c r="B178" s="6">
        <f t="shared" si="10"/>
        <v>16.199670732435699</v>
      </c>
      <c r="C178" s="6">
        <f t="shared" si="11"/>
        <v>16.70025541529807</v>
      </c>
      <c r="D178" s="6">
        <f t="shared" si="12"/>
        <v>18.288901077901293</v>
      </c>
      <c r="E178" s="6">
        <f t="shared" si="13"/>
        <v>15.111609752694847</v>
      </c>
      <c r="F178" s="2">
        <f>[1]!EM_S_VAL_PE_TTM(F$2,$A178)*F$4</f>
        <v>1.4965177756559238</v>
      </c>
      <c r="G178" s="2">
        <f>[1]!EM_S_VAL_PE_TTM(G$2,$A178)*G$4</f>
        <v>2.4526405922561914</v>
      </c>
      <c r="H178" s="2">
        <f>[1]!EM_S_VAL_PE_TTM(H$2,$A178)*H$4</f>
        <v>12.250512364523585</v>
      </c>
    </row>
    <row r="179" spans="1:8">
      <c r="A179" s="5">
        <f>[2]Sheet1!A174</f>
        <v>44337</v>
      </c>
      <c r="B179" s="6">
        <f t="shared" si="10"/>
        <v>15.849743941682071</v>
      </c>
      <c r="C179" s="6">
        <f t="shared" si="11"/>
        <v>16.70025541529807</v>
      </c>
      <c r="D179" s="6">
        <f t="shared" si="12"/>
        <v>18.288901077901293</v>
      </c>
      <c r="E179" s="6">
        <f t="shared" si="13"/>
        <v>15.111609752694847</v>
      </c>
      <c r="F179" s="2">
        <f>[1]!EM_S_VAL_PE_TTM(F$2,$A179)*F$4</f>
        <v>1.4767747972406557</v>
      </c>
      <c r="G179" s="2">
        <f>[1]!EM_S_VAL_PE_TTM(G$2,$A179)*G$4</f>
        <v>2.3738665450316492</v>
      </c>
      <c r="H179" s="2">
        <f>[1]!EM_S_VAL_PE_TTM(H$2,$A179)*H$4</f>
        <v>11.999102599409765</v>
      </c>
    </row>
    <row r="180" spans="1:8">
      <c r="A180" s="5">
        <f>[2]Sheet1!A175</f>
        <v>44340</v>
      </c>
      <c r="B180" s="6">
        <f t="shared" si="10"/>
        <v>15.69526965095849</v>
      </c>
      <c r="C180" s="6">
        <f t="shared" si="11"/>
        <v>16.70025541529807</v>
      </c>
      <c r="D180" s="6">
        <f t="shared" si="12"/>
        <v>18.288901077901293</v>
      </c>
      <c r="E180" s="6">
        <f t="shared" si="13"/>
        <v>15.111609752694847</v>
      </c>
      <c r="F180" s="2">
        <f>[1]!EM_S_VAL_PE_TTM(F$2,$A180)*F$4</f>
        <v>1.480723392763456</v>
      </c>
      <c r="G180" s="2">
        <f>[1]!EM_S_VAL_PE_TTM(G$2,$A180)*G$4</f>
        <v>2.3525762627361324</v>
      </c>
      <c r="H180" s="2">
        <f>[1]!EM_S_VAL_PE_TTM(H$2,$A180)*H$4</f>
        <v>11.861969995458903</v>
      </c>
    </row>
    <row r="181" spans="1:8">
      <c r="A181" s="5">
        <f>[2]Sheet1!A176</f>
        <v>44341</v>
      </c>
      <c r="B181" s="6">
        <f t="shared" si="10"/>
        <v>15.88357181629593</v>
      </c>
      <c r="C181" s="6">
        <f t="shared" si="11"/>
        <v>16.70025541529807</v>
      </c>
      <c r="D181" s="6">
        <f t="shared" si="12"/>
        <v>18.288901077901293</v>
      </c>
      <c r="E181" s="6">
        <f t="shared" si="13"/>
        <v>15.111609752694847</v>
      </c>
      <c r="F181" s="2">
        <f>[1]!EM_S_VAL_PE_TTM(F$2,$A181)*F$4</f>
        <v>1.4925691801331233</v>
      </c>
      <c r="G181" s="2">
        <f>[1]!EM_S_VAL_PE_TTM(G$2,$A181)*G$4</f>
        <v>2.3461891775655128</v>
      </c>
      <c r="H181" s="2">
        <f>[1]!EM_S_VAL_PE_TTM(H$2,$A181)*H$4</f>
        <v>12.044813458597293</v>
      </c>
    </row>
    <row r="182" spans="1:8">
      <c r="A182" s="5">
        <f>[2]Sheet1!A177</f>
        <v>44342</v>
      </c>
      <c r="B182" s="6">
        <f t="shared" si="10"/>
        <v>15.910187410423676</v>
      </c>
      <c r="C182" s="6">
        <f t="shared" si="11"/>
        <v>16.70025541529807</v>
      </c>
      <c r="D182" s="6">
        <f t="shared" si="12"/>
        <v>18.288901077901293</v>
      </c>
      <c r="E182" s="6">
        <f t="shared" si="13"/>
        <v>15.111609752694847</v>
      </c>
      <c r="F182" s="2">
        <f>[1]!EM_S_VAL_PE_TTM(F$2,$A182)*F$4</f>
        <v>1.4952015772818683</v>
      </c>
      <c r="G182" s="2">
        <f>[1]!EM_S_VAL_PE_TTM(G$2,$A182)*G$4</f>
        <v>2.3930277997402332</v>
      </c>
      <c r="H182" s="2">
        <f>[1]!EM_S_VAL_PE_TTM(H$2,$A182)*H$4</f>
        <v>12.021958033401575</v>
      </c>
    </row>
    <row r="183" spans="1:8">
      <c r="A183" s="5">
        <f>[2]Sheet1!A178</f>
        <v>44343</v>
      </c>
      <c r="B183" s="6">
        <f t="shared" si="10"/>
        <v>15.849767252816083</v>
      </c>
      <c r="C183" s="6">
        <f t="shared" si="11"/>
        <v>16.70025541529807</v>
      </c>
      <c r="D183" s="6">
        <f t="shared" si="12"/>
        <v>18.288901077901293</v>
      </c>
      <c r="E183" s="6">
        <f t="shared" si="13"/>
        <v>15.111609752694847</v>
      </c>
      <c r="F183" s="2">
        <f>[1]!EM_S_VAL_PE_TTM(F$2,$A183)*F$4</f>
        <v>1.5017825699534131</v>
      </c>
      <c r="G183" s="2">
        <f>[1]!EM_S_VAL_PE_TTM(G$2,$A183)*G$4</f>
        <v>2.3717375174447159</v>
      </c>
      <c r="H183" s="2">
        <f>[1]!EM_S_VAL_PE_TTM(H$2,$A183)*H$4</f>
        <v>11.976247165417954</v>
      </c>
    </row>
    <row r="184" spans="1:8">
      <c r="A184" s="5">
        <f>[2]Sheet1!A179</f>
        <v>44344</v>
      </c>
      <c r="B184" s="6">
        <f t="shared" si="10"/>
        <v>15.782682282664283</v>
      </c>
      <c r="C184" s="6">
        <f t="shared" si="11"/>
        <v>16.70025541529807</v>
      </c>
      <c r="D184" s="6">
        <f t="shared" si="12"/>
        <v>18.288901077901293</v>
      </c>
      <c r="E184" s="6">
        <f t="shared" si="13"/>
        <v>15.111609752694847</v>
      </c>
      <c r="F184" s="2">
        <f>[1]!EM_S_VAL_PE_TTM(F$2,$A184)*F$4</f>
        <v>1.4794071943894005</v>
      </c>
      <c r="G184" s="2">
        <f>[1]!EM_S_VAL_PE_TTM(G$2,$A184)*G$4</f>
        <v>2.3270279228569293</v>
      </c>
      <c r="H184" s="2">
        <f>[1]!EM_S_VAL_PE_TTM(H$2,$A184)*H$4</f>
        <v>11.976247165417954</v>
      </c>
    </row>
    <row r="185" spans="1:8">
      <c r="A185" s="5">
        <f>[2]Sheet1!A180</f>
        <v>44347</v>
      </c>
      <c r="B185" s="6">
        <f t="shared" si="10"/>
        <v>15.732348852828506</v>
      </c>
      <c r="C185" s="6">
        <f t="shared" si="11"/>
        <v>16.70025541529807</v>
      </c>
      <c r="D185" s="6">
        <f t="shared" si="12"/>
        <v>18.288901077901293</v>
      </c>
      <c r="E185" s="6">
        <f t="shared" si="13"/>
        <v>15.111609752694847</v>
      </c>
      <c r="F185" s="2">
        <f>[1]!EM_S_VAL_PE_TTM(F$2,$A185)*F$4</f>
        <v>1.4912529813584345</v>
      </c>
      <c r="G185" s="2">
        <f>[1]!EM_S_VAL_PE_TTM(G$2,$A185)*G$4</f>
        <v>2.3334150080275484</v>
      </c>
      <c r="H185" s="2">
        <f>[1]!EM_S_VAL_PE_TTM(H$2,$A185)*H$4</f>
        <v>11.907680863442524</v>
      </c>
    </row>
    <row r="186" spans="1:8">
      <c r="A186" s="5">
        <f>[2]Sheet1!A181</f>
        <v>44348</v>
      </c>
      <c r="B186" s="6">
        <f t="shared" si="10"/>
        <v>15.612243011074781</v>
      </c>
      <c r="C186" s="6">
        <f t="shared" si="11"/>
        <v>16.70025541529807</v>
      </c>
      <c r="D186" s="6">
        <f t="shared" si="12"/>
        <v>18.288901077901293</v>
      </c>
      <c r="E186" s="6">
        <f t="shared" si="13"/>
        <v>15.111609752694847</v>
      </c>
      <c r="F186" s="2">
        <f>[1]!EM_S_VAL_PE_TTM(F$2,$A186)*F$4</f>
        <v>1.4859881870609453</v>
      </c>
      <c r="G186" s="2">
        <f>[1]!EM_S_VAL_PE_TTM(G$2,$A186)*G$4</f>
        <v>2.3099956965385515</v>
      </c>
      <c r="H186" s="2">
        <f>[1]!EM_S_VAL_PE_TTM(H$2,$A186)*H$4</f>
        <v>11.816259127475284</v>
      </c>
    </row>
    <row r="187" spans="1:8">
      <c r="A187" s="5">
        <f>[2]Sheet1!A182</f>
        <v>44349</v>
      </c>
      <c r="B187" s="6">
        <f t="shared" si="10"/>
        <v>15.505154828060013</v>
      </c>
      <c r="C187" s="6">
        <f t="shared" si="11"/>
        <v>16.70025541529807</v>
      </c>
      <c r="D187" s="6">
        <f t="shared" si="12"/>
        <v>18.288901077901293</v>
      </c>
      <c r="E187" s="6">
        <f t="shared" si="13"/>
        <v>15.111609752694847</v>
      </c>
      <c r="F187" s="2">
        <f>[1]!EM_S_VAL_PE_TTM(F$2,$A187)*F$4</f>
        <v>1.4741424000919112</v>
      </c>
      <c r="G187" s="2">
        <f>[1]!EM_S_VAL_PE_TTM(G$2,$A187)*G$4</f>
        <v>2.2376087344846285</v>
      </c>
      <c r="H187" s="2">
        <f>[1]!EM_S_VAL_PE_TTM(H$2,$A187)*H$4</f>
        <v>11.793403693483473</v>
      </c>
    </row>
    <row r="188" spans="1:8">
      <c r="A188" s="5">
        <f>[2]Sheet1!A183</f>
        <v>44350</v>
      </c>
      <c r="B188" s="6">
        <f t="shared" si="10"/>
        <v>15.605541001729211</v>
      </c>
      <c r="C188" s="6">
        <f t="shared" si="11"/>
        <v>16.70025541529807</v>
      </c>
      <c r="D188" s="6">
        <f t="shared" si="12"/>
        <v>18.288901077901293</v>
      </c>
      <c r="E188" s="6">
        <f t="shared" si="13"/>
        <v>15.111609752694847</v>
      </c>
      <c r="F188" s="2">
        <f>[1]!EM_S_VAL_PE_TTM(F$2,$A188)*F$4</f>
        <v>1.4846719886868898</v>
      </c>
      <c r="G188" s="2">
        <f>[1]!EM_S_VAL_PE_TTM(G$2,$A188)*G$4</f>
        <v>2.2588990175834187</v>
      </c>
      <c r="H188" s="2">
        <f>[1]!EM_S_VAL_PE_TTM(H$2,$A188)*H$4</f>
        <v>11.861969995458903</v>
      </c>
    </row>
    <row r="189" spans="1:8">
      <c r="A189" s="5">
        <f>[2]Sheet1!A184</f>
        <v>44351</v>
      </c>
      <c r="B189" s="6">
        <f t="shared" si="10"/>
        <v>15.525013359831334</v>
      </c>
      <c r="C189" s="6">
        <f t="shared" si="11"/>
        <v>16.70025541529807</v>
      </c>
      <c r="D189" s="6">
        <f t="shared" si="12"/>
        <v>18.288901077901293</v>
      </c>
      <c r="E189" s="6">
        <f t="shared" si="13"/>
        <v>15.111609752694847</v>
      </c>
      <c r="F189" s="2">
        <f>[1]!EM_S_VAL_PE_TTM(F$2,$A189)*F$4</f>
        <v>1.4833557899122007</v>
      </c>
      <c r="G189" s="2">
        <f>[1]!EM_S_VAL_PE_TTM(G$2,$A189)*G$4</f>
        <v>2.2482538764356605</v>
      </c>
      <c r="H189" s="2">
        <f>[1]!EM_S_VAL_PE_TTM(H$2,$A189)*H$4</f>
        <v>11.793403693483473</v>
      </c>
    </row>
    <row r="190" spans="1:8">
      <c r="A190" s="5">
        <f>[2]Sheet1!A185</f>
        <v>44354</v>
      </c>
      <c r="B190" s="6">
        <f t="shared" si="10"/>
        <v>15.428271784949199</v>
      </c>
      <c r="C190" s="6">
        <f t="shared" si="11"/>
        <v>16.70025541529807</v>
      </c>
      <c r="D190" s="6">
        <f t="shared" si="12"/>
        <v>18.288901077901293</v>
      </c>
      <c r="E190" s="6">
        <f t="shared" si="13"/>
        <v>15.111609752694847</v>
      </c>
      <c r="F190" s="2">
        <f>[1]!EM_S_VAL_PE_TTM(F$2,$A190)*F$4</f>
        <v>1.4859881870609453</v>
      </c>
      <c r="G190" s="2">
        <f>[1]!EM_S_VAL_PE_TTM(G$2,$A190)*G$4</f>
        <v>2.2631570743638316</v>
      </c>
      <c r="H190" s="2">
        <f>[1]!EM_S_VAL_PE_TTM(H$2,$A190)*H$4</f>
        <v>11.679126523524422</v>
      </c>
    </row>
    <row r="191" spans="1:8">
      <c r="A191" s="5">
        <f>[2]Sheet1!A186</f>
        <v>44355</v>
      </c>
      <c r="B191" s="6">
        <f t="shared" si="10"/>
        <v>15.356503745009867</v>
      </c>
      <c r="C191" s="6">
        <f t="shared" si="11"/>
        <v>16.70025541529807</v>
      </c>
      <c r="D191" s="6">
        <f t="shared" si="12"/>
        <v>18.288901077901293</v>
      </c>
      <c r="E191" s="6">
        <f t="shared" si="13"/>
        <v>15.111609752694847</v>
      </c>
      <c r="F191" s="2">
        <f>[1]!EM_S_VAL_PE_TTM(F$2,$A191)*F$4</f>
        <v>1.4780909956147117</v>
      </c>
      <c r="G191" s="2">
        <f>[1]!EM_S_VAL_PE_TTM(G$2,$A191)*G$4</f>
        <v>2.199286225870734</v>
      </c>
      <c r="H191" s="2">
        <f>[1]!EM_S_VAL_PE_TTM(H$2,$A191)*H$4</f>
        <v>11.679126523524422</v>
      </c>
    </row>
    <row r="192" spans="1:8">
      <c r="A192" s="5">
        <f>[2]Sheet1!A187</f>
        <v>44356</v>
      </c>
      <c r="B192" s="6">
        <f t="shared" si="10"/>
        <v>15.368354995697505</v>
      </c>
      <c r="C192" s="6">
        <f t="shared" si="11"/>
        <v>16.70025541529807</v>
      </c>
      <c r="D192" s="6">
        <f t="shared" si="12"/>
        <v>18.288901077901293</v>
      </c>
      <c r="E192" s="6">
        <f t="shared" si="13"/>
        <v>15.111609752694847</v>
      </c>
      <c r="F192" s="2">
        <f>[1]!EM_S_VAL_PE_TTM(F$2,$A192)*F$4</f>
        <v>1.4952015772818683</v>
      </c>
      <c r="G192" s="2">
        <f>[1]!EM_S_VAL_PE_TTM(G$2,$A192)*G$4</f>
        <v>2.2397377628748347</v>
      </c>
      <c r="H192" s="2">
        <f>[1]!EM_S_VAL_PE_TTM(H$2,$A192)*H$4</f>
        <v>11.633415655540801</v>
      </c>
    </row>
    <row r="193" spans="1:8">
      <c r="A193" s="5">
        <f>[2]Sheet1!A188</f>
        <v>44357</v>
      </c>
      <c r="B193" s="6">
        <f t="shared" si="10"/>
        <v>15.32320254988592</v>
      </c>
      <c r="C193" s="6">
        <f t="shared" si="11"/>
        <v>16.70025541529807</v>
      </c>
      <c r="D193" s="6">
        <f t="shared" si="12"/>
        <v>18.288901077901293</v>
      </c>
      <c r="E193" s="6">
        <f t="shared" si="13"/>
        <v>15.111609752694847</v>
      </c>
      <c r="F193" s="2">
        <f>[1]!EM_S_VAL_PE_TTM(F$2,$A193)*F$4</f>
        <v>1.489936782984379</v>
      </c>
      <c r="G193" s="2">
        <f>[1]!EM_S_VAL_PE_TTM(G$2,$A193)*G$4</f>
        <v>2.2227055365564574</v>
      </c>
      <c r="H193" s="2">
        <f>[1]!EM_S_VAL_PE_TTM(H$2,$A193)*H$4</f>
        <v>11.610560230345085</v>
      </c>
    </row>
    <row r="194" spans="1:8">
      <c r="A194" s="5">
        <f>[2]Sheet1!A189</f>
        <v>44358</v>
      </c>
      <c r="B194" s="6">
        <f t="shared" si="10"/>
        <v>15.313364765436344</v>
      </c>
      <c r="C194" s="6">
        <f t="shared" si="11"/>
        <v>16.70025541529807</v>
      </c>
      <c r="D194" s="6">
        <f t="shared" si="12"/>
        <v>18.288901077901293</v>
      </c>
      <c r="E194" s="6">
        <f t="shared" si="13"/>
        <v>15.111609752694847</v>
      </c>
      <c r="F194" s="2">
        <f>[1]!EM_S_VAL_PE_TTM(F$2,$A194)*F$4</f>
        <v>1.4833557899122007</v>
      </c>
      <c r="G194" s="2">
        <f>[1]!EM_S_VAL_PE_TTM(G$2,$A194)*G$4</f>
        <v>2.1737378859915308</v>
      </c>
      <c r="H194" s="2">
        <f>[1]!EM_S_VAL_PE_TTM(H$2,$A194)*H$4</f>
        <v>11.656271089532611</v>
      </c>
    </row>
    <row r="195" spans="1:8">
      <c r="A195" s="5">
        <f>[2]Sheet1!A190</f>
        <v>44362</v>
      </c>
      <c r="B195" s="6">
        <f t="shared" si="10"/>
        <v>15.080685777500106</v>
      </c>
      <c r="C195" s="6">
        <f t="shared" si="11"/>
        <v>16.70025541529807</v>
      </c>
      <c r="D195" s="6">
        <f t="shared" si="12"/>
        <v>18.288901077901293</v>
      </c>
      <c r="E195" s="6">
        <f t="shared" si="13"/>
        <v>15.111609752694847</v>
      </c>
      <c r="F195" s="2">
        <f>[1]!EM_S_VAL_PE_TTM(F$2,$A195)*F$4</f>
        <v>1.4925691801331233</v>
      </c>
      <c r="G195" s="2">
        <f>[1]!EM_S_VAL_PE_TTM(G$2,$A195)*G$4</f>
        <v>2.1375444049645691</v>
      </c>
      <c r="H195" s="2">
        <f>[1]!EM_S_VAL_PE_TTM(H$2,$A195)*H$4</f>
        <v>11.450572192402413</v>
      </c>
    </row>
    <row r="196" spans="1:8">
      <c r="A196" s="5">
        <f>[2]Sheet1!A191</f>
        <v>44363</v>
      </c>
      <c r="B196" s="6">
        <f t="shared" si="10"/>
        <v>15.081322545824193</v>
      </c>
      <c r="C196" s="6">
        <f t="shared" si="11"/>
        <v>16.70025541529807</v>
      </c>
      <c r="D196" s="6">
        <f t="shared" si="12"/>
        <v>18.288901077901293</v>
      </c>
      <c r="E196" s="6">
        <f t="shared" si="13"/>
        <v>15.111609752694847</v>
      </c>
      <c r="F196" s="2">
        <f>[1]!EM_S_VAL_PE_TTM(F$2,$A196)*F$4</f>
        <v>1.5044149671021574</v>
      </c>
      <c r="G196" s="2">
        <f>[1]!EM_S_VAL_PE_TTM(G$2,$A196)*G$4</f>
        <v>2.103479952327814</v>
      </c>
      <c r="H196" s="2">
        <f>[1]!EM_S_VAL_PE_TTM(H$2,$A196)*H$4</f>
        <v>11.473427626394223</v>
      </c>
    </row>
    <row r="197" spans="1:8">
      <c r="A197" s="5">
        <f>[2]Sheet1!A192</f>
        <v>44364</v>
      </c>
      <c r="B197" s="6">
        <f t="shared" si="10"/>
        <v>15.05168378770399</v>
      </c>
      <c r="C197" s="6">
        <f t="shared" si="11"/>
        <v>16.70025541529807</v>
      </c>
      <c r="D197" s="6">
        <f t="shared" si="12"/>
        <v>18.288901077901293</v>
      </c>
      <c r="E197" s="6">
        <f t="shared" si="13"/>
        <v>15.111609752694847</v>
      </c>
      <c r="F197" s="2">
        <f>[1]!EM_S_VAL_PE_TTM(F$2,$A197)*F$4</f>
        <v>1.5491657186308156</v>
      </c>
      <c r="G197" s="2">
        <f>[1]!EM_S_VAL_PE_TTM(G$2,$A197)*G$4</f>
        <v>2.1205121786461918</v>
      </c>
      <c r="H197" s="2">
        <f>[1]!EM_S_VAL_PE_TTM(H$2,$A197)*H$4</f>
        <v>11.382005890426981</v>
      </c>
    </row>
    <row r="198" spans="1:8">
      <c r="A198" s="5">
        <f>[2]Sheet1!A193</f>
        <v>44365</v>
      </c>
      <c r="B198" s="6">
        <f t="shared" ref="B198:B250" si="14">SUM(F198:H198)</f>
        <v>15.105126713281628</v>
      </c>
      <c r="C198" s="6">
        <f t="shared" ref="C198:C250" si="15">$D$4</f>
        <v>16.70025541529807</v>
      </c>
      <c r="D198" s="6">
        <f t="shared" ref="D198:D250" si="16">$D$4+$E$4</f>
        <v>18.288901077901293</v>
      </c>
      <c r="E198" s="6">
        <f t="shared" ref="E198:E250" si="17">$D$4-$E$4</f>
        <v>15.111609752694847</v>
      </c>
      <c r="F198" s="2">
        <f>[1]!EM_S_VAL_PE_TTM(F$2,$A198)*F$4</f>
        <v>1.5807544844157511</v>
      </c>
      <c r="G198" s="2">
        <f>[1]!EM_S_VAL_PE_TTM(G$2,$A198)*G$4</f>
        <v>2.165221772430705</v>
      </c>
      <c r="H198" s="2">
        <f>[1]!EM_S_VAL_PE_TTM(H$2,$A198)*H$4</f>
        <v>11.359150456435172</v>
      </c>
    </row>
    <row r="199" spans="1:8">
      <c r="A199" s="5">
        <f>[2]Sheet1!A194</f>
        <v>44368</v>
      </c>
      <c r="B199" s="6">
        <f t="shared" si="14"/>
        <v>15.010823627646676</v>
      </c>
      <c r="C199" s="6">
        <f t="shared" si="15"/>
        <v>16.70025541529807</v>
      </c>
      <c r="D199" s="6">
        <f t="shared" si="16"/>
        <v>18.288901077901293</v>
      </c>
      <c r="E199" s="6">
        <f t="shared" si="17"/>
        <v>15.111609752694847</v>
      </c>
      <c r="F199" s="2">
        <f>[1]!EM_S_VAL_PE_TTM(F$2,$A199)*F$4</f>
        <v>1.5794382856410623</v>
      </c>
      <c r="G199" s="2">
        <f>[1]!EM_S_VAL_PE_TTM(G$2,$A199)*G$4</f>
        <v>2.1865120555294957</v>
      </c>
      <c r="H199" s="2">
        <f>[1]!EM_S_VAL_PE_TTM(H$2,$A199)*H$4</f>
        <v>11.244873286476119</v>
      </c>
    </row>
    <row r="200" spans="1:8">
      <c r="A200" s="5">
        <f>[2]Sheet1!A195</f>
        <v>44369</v>
      </c>
      <c r="B200" s="6">
        <f t="shared" si="14"/>
        <v>15.066034036377459</v>
      </c>
      <c r="C200" s="6">
        <f t="shared" si="15"/>
        <v>16.70025541529807</v>
      </c>
      <c r="D200" s="6">
        <f t="shared" si="16"/>
        <v>18.288901077901293</v>
      </c>
      <c r="E200" s="6">
        <f t="shared" si="17"/>
        <v>15.111609752694847</v>
      </c>
      <c r="F200" s="2">
        <f>[1]!EM_S_VAL_PE_TTM(F$2,$A200)*F$4</f>
        <v>1.5596953072257942</v>
      </c>
      <c r="G200" s="2">
        <f>[1]!EM_S_VAL_PE_TTM(G$2,$A200)*G$4</f>
        <v>2.1928991407001148</v>
      </c>
      <c r="H200" s="2">
        <f>[1]!EM_S_VAL_PE_TTM(H$2,$A200)*H$4</f>
        <v>11.313439588451551</v>
      </c>
    </row>
    <row r="201" spans="1:8">
      <c r="A201" s="5">
        <f>[2]Sheet1!A196</f>
        <v>44370</v>
      </c>
      <c r="B201" s="6">
        <f t="shared" si="14"/>
        <v>15.471068064594071</v>
      </c>
      <c r="C201" s="6">
        <f t="shared" si="15"/>
        <v>16.70025541529807</v>
      </c>
      <c r="D201" s="6">
        <f t="shared" si="16"/>
        <v>18.288901077901293</v>
      </c>
      <c r="E201" s="6">
        <f t="shared" si="17"/>
        <v>15.111609752694847</v>
      </c>
      <c r="F201" s="2">
        <f>[1]!EM_S_VAL_PE_TTM(F$2,$A201)*F$4</f>
        <v>1.5847030799385511</v>
      </c>
      <c r="G201" s="2">
        <f>[1]!EM_S_VAL_PE_TTM(G$2,$A201)*G$4</f>
        <v>2.1843830271392894</v>
      </c>
      <c r="H201" s="2">
        <f>[1]!EM_S_VAL_PE_TTM(H$2,$A201)*H$4</f>
        <v>11.701981957516232</v>
      </c>
    </row>
    <row r="202" spans="1:8">
      <c r="A202" s="5">
        <f>[2]Sheet1!A197</f>
        <v>44371</v>
      </c>
      <c r="B202" s="6">
        <f t="shared" si="14"/>
        <v>15.620016226412943</v>
      </c>
      <c r="C202" s="6">
        <f t="shared" si="15"/>
        <v>16.70025541529807</v>
      </c>
      <c r="D202" s="6">
        <f t="shared" si="16"/>
        <v>18.288901077901293</v>
      </c>
      <c r="E202" s="6">
        <f t="shared" si="17"/>
        <v>15.111609752694847</v>
      </c>
      <c r="F202" s="2">
        <f>[1]!EM_S_VAL_PE_TTM(F$2,$A202)*F$4</f>
        <v>1.5623277043745387</v>
      </c>
      <c r="G202" s="2">
        <f>[1]!EM_S_VAL_PE_TTM(G$2,$A202)*G$4</f>
        <v>2.3099956965385515</v>
      </c>
      <c r="H202" s="2">
        <f>[1]!EM_S_VAL_PE_TTM(H$2,$A202)*H$4</f>
        <v>11.747692825499852</v>
      </c>
    </row>
    <row r="203" spans="1:8">
      <c r="A203" s="5">
        <f>[2]Sheet1!A198</f>
        <v>44372</v>
      </c>
      <c r="B203" s="6">
        <f t="shared" si="14"/>
        <v>15.473373154275707</v>
      </c>
      <c r="C203" s="6">
        <f t="shared" si="15"/>
        <v>16.70025541529807</v>
      </c>
      <c r="D203" s="6">
        <f t="shared" si="16"/>
        <v>18.288901077901293</v>
      </c>
      <c r="E203" s="6">
        <f t="shared" si="17"/>
        <v>15.111609752694847</v>
      </c>
      <c r="F203" s="2">
        <f>[1]!EM_S_VAL_PE_TTM(F$2,$A203)*F$4</f>
        <v>1.5715410941948282</v>
      </c>
      <c r="G203" s="2">
        <f>[1]!EM_S_VAL_PE_TTM(G$2,$A203)*G$4</f>
        <v>2.2227055365564574</v>
      </c>
      <c r="H203" s="2">
        <f>[1]!EM_S_VAL_PE_TTM(H$2,$A203)*H$4</f>
        <v>11.679126523524422</v>
      </c>
    </row>
    <row r="204" spans="1:8">
      <c r="A204" s="5">
        <f>[2]Sheet1!A199</f>
        <v>44375</v>
      </c>
      <c r="B204" s="6">
        <f t="shared" si="14"/>
        <v>15.509219976841056</v>
      </c>
      <c r="C204" s="6">
        <f t="shared" si="15"/>
        <v>16.70025541529807</v>
      </c>
      <c r="D204" s="6">
        <f t="shared" si="16"/>
        <v>18.288901077901293</v>
      </c>
      <c r="E204" s="6">
        <f t="shared" si="17"/>
        <v>15.111609752694847</v>
      </c>
      <c r="F204" s="2">
        <f>[1]!EM_S_VAL_PE_TTM(F$2,$A204)*F$4</f>
        <v>1.6031298599797636</v>
      </c>
      <c r="G204" s="2">
        <f>[1]!EM_S_VAL_PE_TTM(G$2,$A204)*G$4</f>
        <v>2.2269635933368703</v>
      </c>
      <c r="H204" s="2">
        <f>[1]!EM_S_VAL_PE_TTM(H$2,$A204)*H$4</f>
        <v>11.679126523524422</v>
      </c>
    </row>
    <row r="205" spans="1:8">
      <c r="A205" s="5">
        <f>[2]Sheet1!A200</f>
        <v>44376</v>
      </c>
      <c r="B205" s="6">
        <f t="shared" si="14"/>
        <v>15.346570776093751</v>
      </c>
      <c r="C205" s="6">
        <f t="shared" si="15"/>
        <v>16.70025541529807</v>
      </c>
      <c r="D205" s="6">
        <f t="shared" si="16"/>
        <v>18.288901077901293</v>
      </c>
      <c r="E205" s="6">
        <f t="shared" si="17"/>
        <v>15.111609752694847</v>
      </c>
      <c r="F205" s="2">
        <f>[1]!EM_S_VAL_PE_TTM(F$2,$A205)*F$4</f>
        <v>1.5702248958207727</v>
      </c>
      <c r="G205" s="2">
        <f>[1]!EM_S_VAL_PE_TTM(G$2,$A205)*G$4</f>
        <v>2.1886410839197024</v>
      </c>
      <c r="H205" s="2">
        <f>[1]!EM_S_VAL_PE_TTM(H$2,$A205)*H$4</f>
        <v>11.587704796353275</v>
      </c>
    </row>
    <row r="206" spans="1:8">
      <c r="A206" s="5">
        <f>[2]Sheet1!A201</f>
        <v>44377</v>
      </c>
      <c r="B206" s="6">
        <f t="shared" si="14"/>
        <v>15.330916154089568</v>
      </c>
      <c r="C206" s="6">
        <f t="shared" si="15"/>
        <v>16.70025541529807</v>
      </c>
      <c r="D206" s="6">
        <f t="shared" si="16"/>
        <v>18.288901077901293</v>
      </c>
      <c r="E206" s="6">
        <f t="shared" si="17"/>
        <v>15.111609752694847</v>
      </c>
      <c r="F206" s="2">
        <f>[1]!EM_S_VAL_PE_TTM(F$2,$A206)*F$4</f>
        <v>1.5689086970460837</v>
      </c>
      <c r="G206" s="2">
        <f>[1]!EM_S_VAL_PE_TTM(G$2,$A206)*G$4</f>
        <v>2.1971571974805277</v>
      </c>
      <c r="H206" s="2">
        <f>[1]!EM_S_VAL_PE_TTM(H$2,$A206)*H$4</f>
        <v>11.564850259562958</v>
      </c>
    </row>
    <row r="207" spans="1:8">
      <c r="A207" s="5">
        <f>[2]Sheet1!A202</f>
        <v>44378</v>
      </c>
      <c r="B207" s="6">
        <f t="shared" si="14"/>
        <v>15.296319567038386</v>
      </c>
      <c r="C207" s="6">
        <f t="shared" si="15"/>
        <v>16.70025541529807</v>
      </c>
      <c r="D207" s="6">
        <f t="shared" si="16"/>
        <v>18.288901077901293</v>
      </c>
      <c r="E207" s="6">
        <f t="shared" si="17"/>
        <v>15.111609752694847</v>
      </c>
      <c r="F207" s="2">
        <f>[1]!EM_S_VAL_PE_TTM(F$2,$A207)*F$4</f>
        <v>1.5360037328870928</v>
      </c>
      <c r="G207" s="2">
        <f>[1]!EM_S_VAL_PE_TTM(G$2,$A207)*G$4</f>
        <v>2.1268992638168109</v>
      </c>
      <c r="H207" s="2">
        <f>[1]!EM_S_VAL_PE_TTM(H$2,$A207)*H$4</f>
        <v>11.633416570334482</v>
      </c>
    </row>
    <row r="208" spans="1:8">
      <c r="A208" s="5">
        <f>[2]Sheet1!A203</f>
        <v>44379</v>
      </c>
      <c r="B208" s="6">
        <f t="shared" si="14"/>
        <v>15.131098459485521</v>
      </c>
      <c r="C208" s="6">
        <f t="shared" si="15"/>
        <v>16.70025541529807</v>
      </c>
      <c r="D208" s="6">
        <f t="shared" si="16"/>
        <v>18.288901077901293</v>
      </c>
      <c r="E208" s="6">
        <f t="shared" si="17"/>
        <v>15.111609752694847</v>
      </c>
      <c r="F208" s="2">
        <f>[1]!EM_S_VAL_PE_TTM(F$2,$A208)*F$4</f>
        <v>1.4978339744306126</v>
      </c>
      <c r="G208" s="2">
        <f>[1]!EM_S_VAL_PE_TTM(G$2,$A208)*G$4</f>
        <v>2.1141250934755726</v>
      </c>
      <c r="H208" s="2">
        <f>[1]!EM_S_VAL_PE_TTM(H$2,$A208)*H$4</f>
        <v>11.519139391579337</v>
      </c>
    </row>
    <row r="209" spans="1:8">
      <c r="A209" s="5">
        <f>[2]Sheet1!A204</f>
        <v>44382</v>
      </c>
      <c r="B209" s="6">
        <f t="shared" si="14"/>
        <v>15.244392202258238</v>
      </c>
      <c r="C209" s="6">
        <f t="shared" si="15"/>
        <v>16.70025541529807</v>
      </c>
      <c r="D209" s="6">
        <f t="shared" si="16"/>
        <v>18.288901077901293</v>
      </c>
      <c r="E209" s="6">
        <f t="shared" si="17"/>
        <v>15.111609752694847</v>
      </c>
      <c r="F209" s="2">
        <f>[1]!EM_S_VAL_PE_TTM(F$2,$A209)*F$4</f>
        <v>1.5175769528458807</v>
      </c>
      <c r="G209" s="2">
        <f>[1]!EM_S_VAL_PE_TTM(G$2,$A209)*G$4</f>
        <v>2.1162541218657789</v>
      </c>
      <c r="H209" s="2">
        <f>[1]!EM_S_VAL_PE_TTM(H$2,$A209)*H$4</f>
        <v>11.610561127546578</v>
      </c>
    </row>
    <row r="210" spans="1:8">
      <c r="A210" s="5">
        <f>[2]Sheet1!A205</f>
        <v>44383</v>
      </c>
      <c r="B210" s="6">
        <f t="shared" si="14"/>
        <v>15.49530408912304</v>
      </c>
      <c r="C210" s="6">
        <f t="shared" si="15"/>
        <v>16.70025541529807</v>
      </c>
      <c r="D210" s="6">
        <f t="shared" si="16"/>
        <v>18.288901077901293</v>
      </c>
      <c r="E210" s="6">
        <f t="shared" si="17"/>
        <v>15.111609752694847</v>
      </c>
      <c r="F210" s="2">
        <f>[1]!EM_S_VAL_PE_TTM(F$2,$A210)*F$4</f>
        <v>1.5202093499946252</v>
      </c>
      <c r="G210" s="2">
        <f>[1]!EM_S_VAL_PE_TTM(G$2,$A210)*G$4</f>
        <v>2.1588346880633598</v>
      </c>
      <c r="H210" s="2">
        <f>[1]!EM_S_VAL_PE_TTM(H$2,$A210)*H$4</f>
        <v>11.816260051065056</v>
      </c>
    </row>
    <row r="211" spans="1:8">
      <c r="A211" s="5">
        <f>[2]Sheet1!A206</f>
        <v>44384</v>
      </c>
      <c r="B211" s="6">
        <f t="shared" si="14"/>
        <v>15.469095670188374</v>
      </c>
      <c r="C211" s="6">
        <f t="shared" si="15"/>
        <v>16.70025541529807</v>
      </c>
      <c r="D211" s="6">
        <f t="shared" si="16"/>
        <v>18.288901077901293</v>
      </c>
      <c r="E211" s="6">
        <f t="shared" si="17"/>
        <v>15.111609752694847</v>
      </c>
      <c r="F211" s="2">
        <f>[1]!EM_S_VAL_PE_TTM(F$2,$A211)*F$4</f>
        <v>1.4833557899122007</v>
      </c>
      <c r="G211" s="2">
        <f>[1]!EM_S_VAL_PE_TTM(G$2,$A211)*G$4</f>
        <v>2.1694798292111179</v>
      </c>
      <c r="H211" s="2">
        <f>[1]!EM_S_VAL_PE_TTM(H$2,$A211)*H$4</f>
        <v>11.816260051065056</v>
      </c>
    </row>
    <row r="212" spans="1:8">
      <c r="A212" s="5">
        <f>[2]Sheet1!A207</f>
        <v>44385</v>
      </c>
      <c r="B212" s="6">
        <f t="shared" si="14"/>
        <v>15.107053298718197</v>
      </c>
      <c r="C212" s="6">
        <f t="shared" si="15"/>
        <v>16.70025541529807</v>
      </c>
      <c r="D212" s="6">
        <f t="shared" si="16"/>
        <v>18.288901077901293</v>
      </c>
      <c r="E212" s="6">
        <f t="shared" si="17"/>
        <v>15.111609752694847</v>
      </c>
      <c r="F212" s="2">
        <f>[1]!EM_S_VAL_PE_TTM(F$2,$A212)*F$4</f>
        <v>1.4965177756559238</v>
      </c>
      <c r="G212" s="2">
        <f>[1]!EM_S_VAL_PE_TTM(G$2,$A212)*G$4</f>
        <v>2.2056733102380797</v>
      </c>
      <c r="H212" s="2">
        <f>[1]!EM_S_VAL_PE_TTM(H$2,$A212)*H$4</f>
        <v>11.404862212824193</v>
      </c>
    </row>
    <row r="213" spans="1:8">
      <c r="A213" s="5">
        <f>[2]Sheet1!A208</f>
        <v>44386</v>
      </c>
      <c r="B213" s="6">
        <f t="shared" si="14"/>
        <v>15.023140929195339</v>
      </c>
      <c r="C213" s="6">
        <f t="shared" si="15"/>
        <v>16.70025541529807</v>
      </c>
      <c r="D213" s="6">
        <f t="shared" si="16"/>
        <v>18.288901077901293</v>
      </c>
      <c r="E213" s="6">
        <f t="shared" si="17"/>
        <v>15.111609752694847</v>
      </c>
      <c r="F213" s="2">
        <f>[1]!EM_S_VAL_PE_TTM(F$2,$A213)*F$4</f>
        <v>1.4912529813584345</v>
      </c>
      <c r="G213" s="2">
        <f>[1]!EM_S_VAL_PE_TTM(G$2,$A213)*G$4</f>
        <v>2.2184474797760445</v>
      </c>
      <c r="H213" s="2">
        <f>[1]!EM_S_VAL_PE_TTM(H$2,$A213)*H$4</f>
        <v>11.313440468060859</v>
      </c>
    </row>
    <row r="214" spans="1:8">
      <c r="A214" s="5">
        <f>[2]Sheet1!A209</f>
        <v>44389</v>
      </c>
      <c r="B214" s="6">
        <f t="shared" si="14"/>
        <v>15.04719701820515</v>
      </c>
      <c r="C214" s="6">
        <f t="shared" si="15"/>
        <v>16.70025541529807</v>
      </c>
      <c r="D214" s="6">
        <f t="shared" si="16"/>
        <v>18.288901077901293</v>
      </c>
      <c r="E214" s="6">
        <f t="shared" si="17"/>
        <v>15.111609752694847</v>
      </c>
      <c r="F214" s="2">
        <f>[1]!EM_S_VAL_PE_TTM(F$2,$A214)*F$4</f>
        <v>1.5030987687281019</v>
      </c>
      <c r="G214" s="2">
        <f>[1]!EM_S_VAL_PE_TTM(G$2,$A214)*G$4</f>
        <v>2.2078023386282859</v>
      </c>
      <c r="H214" s="2">
        <f>[1]!EM_S_VAL_PE_TTM(H$2,$A214)*H$4</f>
        <v>11.336295910848762</v>
      </c>
    </row>
    <row r="215" spans="1:8">
      <c r="A215" s="5">
        <f>[2]Sheet1!A210</f>
        <v>44390</v>
      </c>
      <c r="B215" s="6">
        <f t="shared" si="14"/>
        <v>15.134444516461366</v>
      </c>
      <c r="C215" s="6">
        <f t="shared" si="15"/>
        <v>16.70025541529807</v>
      </c>
      <c r="D215" s="6">
        <f t="shared" si="16"/>
        <v>18.288901077901293</v>
      </c>
      <c r="E215" s="6">
        <f t="shared" si="17"/>
        <v>15.111609752694847</v>
      </c>
      <c r="F215" s="2">
        <f>[1]!EM_S_VAL_PE_TTM(F$2,$A215)*F$4</f>
        <v>1.5254741442921143</v>
      </c>
      <c r="G215" s="2">
        <f>[1]!EM_S_VAL_PE_TTM(G$2,$A215)*G$4</f>
        <v>2.2269635933368703</v>
      </c>
      <c r="H215" s="2">
        <f>[1]!EM_S_VAL_PE_TTM(H$2,$A215)*H$4</f>
        <v>11.382006778832382</v>
      </c>
    </row>
    <row r="216" spans="1:8">
      <c r="A216" s="5">
        <f>[2]Sheet1!A211</f>
        <v>44391</v>
      </c>
      <c r="B216" s="6">
        <f t="shared" si="14"/>
        <v>14.982573838835183</v>
      </c>
      <c r="C216" s="6">
        <f t="shared" si="15"/>
        <v>16.70025541529807</v>
      </c>
      <c r="D216" s="6">
        <f t="shared" si="16"/>
        <v>18.288901077901293</v>
      </c>
      <c r="E216" s="6">
        <f t="shared" si="17"/>
        <v>15.111609752694847</v>
      </c>
      <c r="F216" s="2">
        <f>[1]!EM_S_VAL_PE_TTM(F$2,$A216)*F$4</f>
        <v>1.5017825699534131</v>
      </c>
      <c r="G216" s="2">
        <f>[1]!EM_S_VAL_PE_TTM(G$2,$A216)*G$4</f>
        <v>2.1673508008209117</v>
      </c>
      <c r="H216" s="2">
        <f>[1]!EM_S_VAL_PE_TTM(H$2,$A216)*H$4</f>
        <v>11.313440468060859</v>
      </c>
    </row>
    <row r="217" spans="1:8">
      <c r="A217" s="5">
        <f>[2]Sheet1!A212</f>
        <v>44392</v>
      </c>
      <c r="B217" s="6">
        <f t="shared" si="14"/>
        <v>14.88302380631615</v>
      </c>
      <c r="C217" s="6">
        <f t="shared" si="15"/>
        <v>16.70025541529807</v>
      </c>
      <c r="D217" s="6">
        <f t="shared" si="16"/>
        <v>18.288901077901293</v>
      </c>
      <c r="E217" s="6">
        <f t="shared" si="17"/>
        <v>15.111609752694847</v>
      </c>
      <c r="F217" s="2">
        <f>[1]!EM_S_VAL_PE_TTM(F$2,$A217)*F$4</f>
        <v>1.5149445556971359</v>
      </c>
      <c r="G217" s="2">
        <f>[1]!EM_S_VAL_PE_TTM(G$2,$A217)*G$4</f>
        <v>2.1460605185253949</v>
      </c>
      <c r="H217" s="2">
        <f>[1]!EM_S_VAL_PE_TTM(H$2,$A217)*H$4</f>
        <v>11.222018732093618</v>
      </c>
    </row>
    <row r="218" spans="1:8">
      <c r="A218" s="5">
        <f>[2]Sheet1!A213</f>
        <v>44393</v>
      </c>
      <c r="B218" s="6">
        <f t="shared" si="14"/>
        <v>14.554190404937424</v>
      </c>
      <c r="C218" s="6">
        <f t="shared" si="15"/>
        <v>16.70025541529807</v>
      </c>
      <c r="D218" s="6">
        <f t="shared" si="16"/>
        <v>18.288901077901293</v>
      </c>
      <c r="E218" s="6">
        <f t="shared" si="17"/>
        <v>15.111609752694847</v>
      </c>
      <c r="F218" s="2">
        <f>[1]!EM_S_VAL_PE_TTM(F$2,$A218)*F$4</f>
        <v>1.5517981157795606</v>
      </c>
      <c r="G218" s="2">
        <f>[1]!EM_S_VAL_PE_TTM(G$2,$A218)*G$4</f>
        <v>2.1460605185253949</v>
      </c>
      <c r="H218" s="2">
        <f>[1]!EM_S_VAL_PE_TTM(H$2,$A218)*H$4</f>
        <v>10.856331770632469</v>
      </c>
    </row>
    <row r="219" spans="1:8">
      <c r="A219" s="5">
        <f>[2]Sheet1!A214</f>
        <v>44396</v>
      </c>
      <c r="B219" s="6">
        <f t="shared" si="14"/>
        <v>14.665410163134064</v>
      </c>
      <c r="C219" s="6">
        <f t="shared" si="15"/>
        <v>16.70025541529807</v>
      </c>
      <c r="D219" s="6">
        <f t="shared" si="16"/>
        <v>18.288901077901293</v>
      </c>
      <c r="E219" s="6">
        <f t="shared" si="17"/>
        <v>15.111609752694847</v>
      </c>
      <c r="F219" s="2">
        <f>[1]!EM_S_VAL_PE_TTM(F$2,$A219)*F$4</f>
        <v>1.5636439027485944</v>
      </c>
      <c r="G219" s="2">
        <f>[1]!EM_S_VAL_PE_TTM(G$2,$A219)*G$4</f>
        <v>2.13115731979395</v>
      </c>
      <c r="H219" s="2">
        <f>[1]!EM_S_VAL_PE_TTM(H$2,$A219)*H$4</f>
        <v>10.97060894059152</v>
      </c>
    </row>
    <row r="220" spans="1:8">
      <c r="A220" s="5">
        <f>[2]Sheet1!A215</f>
        <v>44397</v>
      </c>
      <c r="B220" s="6">
        <f t="shared" si="14"/>
        <v>14.695266149486567</v>
      </c>
      <c r="C220" s="6">
        <f t="shared" si="15"/>
        <v>16.70025541529807</v>
      </c>
      <c r="D220" s="6">
        <f t="shared" si="16"/>
        <v>18.288901077901293</v>
      </c>
      <c r="E220" s="6">
        <f t="shared" si="17"/>
        <v>15.111609752694847</v>
      </c>
      <c r="F220" s="2">
        <f>[1]!EM_S_VAL_PE_TTM(F$2,$A220)*F$4</f>
        <v>1.5504819174055047</v>
      </c>
      <c r="G220" s="2">
        <f>[1]!EM_S_VAL_PE_TTM(G$2,$A220)*G$4</f>
        <v>2.1056089807180207</v>
      </c>
      <c r="H220" s="2">
        <f>[1]!EM_S_VAL_PE_TTM(H$2,$A220)*H$4</f>
        <v>11.039175251363043</v>
      </c>
    </row>
    <row r="221" spans="1:8">
      <c r="A221" s="5">
        <f>[2]Sheet1!A216</f>
        <v>44398</v>
      </c>
      <c r="B221" s="6">
        <f t="shared" si="14"/>
        <v>14.700651951661987</v>
      </c>
      <c r="C221" s="6">
        <f t="shared" si="15"/>
        <v>16.70025541529807</v>
      </c>
      <c r="D221" s="6">
        <f t="shared" si="16"/>
        <v>18.288901077901293</v>
      </c>
      <c r="E221" s="6">
        <f t="shared" si="17"/>
        <v>15.111609752694847</v>
      </c>
      <c r="F221" s="2">
        <f>[1]!EM_S_VAL_PE_TTM(F$2,$A221)*F$4</f>
        <v>1.5504819174055047</v>
      </c>
      <c r="G221" s="2">
        <f>[1]!EM_S_VAL_PE_TTM(G$2,$A221)*G$4</f>
        <v>2.1567056596731535</v>
      </c>
      <c r="H221" s="2">
        <f>[1]!EM_S_VAL_PE_TTM(H$2,$A221)*H$4</f>
        <v>10.993464374583329</v>
      </c>
    </row>
    <row r="222" spans="1:8">
      <c r="A222" s="5">
        <f>[2]Sheet1!A217</f>
        <v>44399</v>
      </c>
      <c r="B222" s="6">
        <f t="shared" si="14"/>
        <v>14.802579974288927</v>
      </c>
      <c r="C222" s="6">
        <f t="shared" si="15"/>
        <v>16.70025541529807</v>
      </c>
      <c r="D222" s="6">
        <f t="shared" si="16"/>
        <v>18.288901077901293</v>
      </c>
      <c r="E222" s="6">
        <f t="shared" si="17"/>
        <v>15.111609752694847</v>
      </c>
      <c r="F222" s="2">
        <f>[1]!EM_S_VAL_PE_TTM(F$2,$A222)*F$4</f>
        <v>1.5360037328870928</v>
      </c>
      <c r="G222" s="2">
        <f>[1]!EM_S_VAL_PE_TTM(G$2,$A222)*G$4</f>
        <v>2.1588346880633598</v>
      </c>
      <c r="H222" s="2">
        <f>[1]!EM_S_VAL_PE_TTM(H$2,$A222)*H$4</f>
        <v>11.107741553338474</v>
      </c>
    </row>
    <row r="223" spans="1:8">
      <c r="A223" s="5">
        <f>[2]Sheet1!A218</f>
        <v>44400</v>
      </c>
      <c r="B223" s="6">
        <f t="shared" si="14"/>
        <v>14.66085107865133</v>
      </c>
      <c r="C223" s="6">
        <f t="shared" si="15"/>
        <v>16.70025541529807</v>
      </c>
      <c r="D223" s="6">
        <f t="shared" si="16"/>
        <v>18.288901077901293</v>
      </c>
      <c r="E223" s="6">
        <f t="shared" si="17"/>
        <v>15.111609752694847</v>
      </c>
      <c r="F223" s="2">
        <f>[1]!EM_S_VAL_PE_TTM(F$2,$A223)*F$4</f>
        <v>1.5096797613996467</v>
      </c>
      <c r="G223" s="2">
        <f>[1]!EM_S_VAL_PE_TTM(G$2,$A223)*G$4</f>
        <v>2.1119960658886399</v>
      </c>
      <c r="H223" s="2">
        <f>[1]!EM_S_VAL_PE_TTM(H$2,$A223)*H$4</f>
        <v>11.039175251363043</v>
      </c>
    </row>
    <row r="224" spans="1:8">
      <c r="A224" s="5">
        <f>[2]Sheet1!A219</f>
        <v>44403</v>
      </c>
      <c r="B224" s="6">
        <f t="shared" si="14"/>
        <v>14.623511996420499</v>
      </c>
      <c r="C224" s="6">
        <f t="shared" si="15"/>
        <v>16.70025541529807</v>
      </c>
      <c r="D224" s="6">
        <f t="shared" si="16"/>
        <v>18.288901077901293</v>
      </c>
      <c r="E224" s="6">
        <f t="shared" si="17"/>
        <v>15.111609752694847</v>
      </c>
      <c r="F224" s="2">
        <f>[1]!EM_S_VAL_PE_TTM(F$2,$A224)*F$4</f>
        <v>1.489936782984379</v>
      </c>
      <c r="G224" s="2">
        <f>[1]!EM_S_VAL_PE_TTM(G$2,$A224)*G$4</f>
        <v>2.0715445280812657</v>
      </c>
      <c r="H224" s="2">
        <f>[1]!EM_S_VAL_PE_TTM(H$2,$A224)*H$4</f>
        <v>11.062030685354854</v>
      </c>
    </row>
    <row r="225" spans="1:8">
      <c r="A225" s="5">
        <f>[2]Sheet1!A220</f>
        <v>44404</v>
      </c>
      <c r="B225" s="6">
        <f t="shared" si="14"/>
        <v>14.30714080863493</v>
      </c>
      <c r="C225" s="6">
        <f t="shared" si="15"/>
        <v>16.70025541529807</v>
      </c>
      <c r="D225" s="6">
        <f t="shared" si="16"/>
        <v>18.288901077901293</v>
      </c>
      <c r="E225" s="6">
        <f t="shared" si="17"/>
        <v>15.111609752694847</v>
      </c>
      <c r="F225" s="2">
        <f>[1]!EM_S_VAL_PE_TTM(F$2,$A225)*F$4</f>
        <v>1.4622966131228774</v>
      </c>
      <c r="G225" s="2">
        <f>[1]!EM_S_VAL_PE_TTM(G$2,$A225)*G$4</f>
        <v>1.9885124248795838</v>
      </c>
      <c r="H225" s="2">
        <f>[1]!EM_S_VAL_PE_TTM(H$2,$A225)*H$4</f>
        <v>10.856331770632469</v>
      </c>
    </row>
    <row r="226" spans="1:8">
      <c r="A226" s="5">
        <f>[2]Sheet1!A221</f>
        <v>44405</v>
      </c>
      <c r="B226" s="6">
        <f t="shared" si="14"/>
        <v>13.896243843261502</v>
      </c>
      <c r="C226" s="6">
        <f t="shared" si="15"/>
        <v>16.70025541529807</v>
      </c>
      <c r="D226" s="6">
        <f t="shared" si="16"/>
        <v>18.288901077901293</v>
      </c>
      <c r="E226" s="6">
        <f t="shared" si="17"/>
        <v>15.111609752694847</v>
      </c>
      <c r="F226" s="2">
        <f>[1]!EM_S_VAL_PE_TTM(F$2,$A226)*F$4</f>
        <v>1.396486684404262</v>
      </c>
      <c r="G226" s="2">
        <f>[1]!EM_S_VAL_PE_TTM(G$2,$A226)*G$4</f>
        <v>1.8948351797268705</v>
      </c>
      <c r="H226" s="2">
        <f>[1]!EM_S_VAL_PE_TTM(H$2,$A226)*H$4</f>
        <v>10.604921979130369</v>
      </c>
    </row>
    <row r="227" spans="1:8">
      <c r="A227" s="5">
        <f>[2]Sheet1!A222</f>
        <v>44406</v>
      </c>
      <c r="B227" s="6">
        <f t="shared" si="14"/>
        <v>14.073966856699352</v>
      </c>
      <c r="C227" s="6">
        <f t="shared" si="15"/>
        <v>16.70025541529807</v>
      </c>
      <c r="D227" s="6">
        <f t="shared" si="16"/>
        <v>18.288901077901293</v>
      </c>
      <c r="E227" s="6">
        <f t="shared" si="17"/>
        <v>15.111609752694847</v>
      </c>
      <c r="F227" s="2">
        <f>[1]!EM_S_VAL_PE_TTM(F$2,$A227)*F$4</f>
        <v>1.4109648685220408</v>
      </c>
      <c r="G227" s="2">
        <f>[1]!EM_S_VAL_PE_TTM(G$2,$A227)*G$4</f>
        <v>1.9438028302917969</v>
      </c>
      <c r="H227" s="2">
        <f>[1]!EM_S_VAL_PE_TTM(H$2,$A227)*H$4</f>
        <v>10.719199157885514</v>
      </c>
    </row>
    <row r="228" spans="1:8">
      <c r="A228" s="5">
        <f>[2]Sheet1!A223</f>
        <v>44407</v>
      </c>
      <c r="B228" s="6">
        <f t="shared" si="14"/>
        <v>14.388009645275819</v>
      </c>
      <c r="C228" s="6">
        <f t="shared" si="15"/>
        <v>16.70025541529807</v>
      </c>
      <c r="D228" s="6">
        <f t="shared" si="16"/>
        <v>18.288901077901293</v>
      </c>
      <c r="E228" s="6">
        <f t="shared" si="17"/>
        <v>15.111609752694847</v>
      </c>
      <c r="F228" s="2">
        <f>[1]!EM_S_VAL_PE_TTM(F$2,$A228)*F$4</f>
        <v>1.4267592514145084</v>
      </c>
      <c r="G228" s="2">
        <f>[1]!EM_S_VAL_PE_TTM(G$2,$A228)*G$4</f>
        <v>1.9906414532697903</v>
      </c>
      <c r="H228" s="2">
        <f>[1]!EM_S_VAL_PE_TTM(H$2,$A228)*H$4</f>
        <v>10.97060894059152</v>
      </c>
    </row>
    <row r="229" spans="1:8">
      <c r="A229" s="5">
        <f>[2]Sheet1!A224</f>
        <v>44410</v>
      </c>
      <c r="B229" s="6">
        <f t="shared" si="14"/>
        <v>14.722608250276522</v>
      </c>
      <c r="C229" s="6">
        <f t="shared" si="15"/>
        <v>16.70025541529807</v>
      </c>
      <c r="D229" s="6">
        <f t="shared" si="16"/>
        <v>18.288901077901293</v>
      </c>
      <c r="E229" s="6">
        <f t="shared" si="17"/>
        <v>15.111609752694847</v>
      </c>
      <c r="F229" s="2">
        <f>[1]!EM_S_VAL_PE_TTM(F$2,$A229)*F$4</f>
        <v>1.4609804143481884</v>
      </c>
      <c r="G229" s="2">
        <f>[1]!EM_S_VAL_PE_TTM(G$2,$A229)*G$4</f>
        <v>2.0396091038347168</v>
      </c>
      <c r="H229" s="2">
        <f>[1]!EM_S_VAL_PE_TTM(H$2,$A229)*H$4</f>
        <v>11.222018732093618</v>
      </c>
    </row>
    <row r="230" spans="1:8">
      <c r="A230" s="5">
        <f>[2]Sheet1!A225</f>
        <v>44411</v>
      </c>
      <c r="B230" s="6">
        <f t="shared" si="14"/>
        <v>14.76518335235286</v>
      </c>
      <c r="C230" s="6">
        <f t="shared" si="15"/>
        <v>16.70025541529807</v>
      </c>
      <c r="D230" s="6">
        <f t="shared" si="16"/>
        <v>18.288901077901293</v>
      </c>
      <c r="E230" s="6">
        <f t="shared" si="17"/>
        <v>15.111609752694847</v>
      </c>
      <c r="F230" s="2">
        <f>[1]!EM_S_VAL_PE_TTM(F$2,$A230)*F$4</f>
        <v>1.4557156200506991</v>
      </c>
      <c r="G230" s="2">
        <f>[1]!EM_S_VAL_PE_TTM(G$2,$A230)*G$4</f>
        <v>2.0417381322249231</v>
      </c>
      <c r="H230" s="2">
        <f>[1]!EM_S_VAL_PE_TTM(H$2,$A230)*H$4</f>
        <v>11.267729600077239</v>
      </c>
    </row>
    <row r="231" spans="1:8">
      <c r="A231" s="5">
        <f>[2]Sheet1!A226</f>
        <v>44412</v>
      </c>
      <c r="B231" s="6">
        <f t="shared" si="14"/>
        <v>14.762246957665106</v>
      </c>
      <c r="C231" s="6">
        <f t="shared" si="15"/>
        <v>16.70025541529807</v>
      </c>
      <c r="D231" s="6">
        <f t="shared" si="16"/>
        <v>18.288901077901293</v>
      </c>
      <c r="E231" s="6">
        <f t="shared" si="17"/>
        <v>15.111609752694847</v>
      </c>
      <c r="F231" s="2">
        <f>[1]!EM_S_VAL_PE_TTM(F$2,$A231)*F$4</f>
        <v>1.4622966131228774</v>
      </c>
      <c r="G231" s="2">
        <f>[1]!EM_S_VAL_PE_TTM(G$2,$A231)*G$4</f>
        <v>2.0779316124486109</v>
      </c>
      <c r="H231" s="2">
        <f>[1]!EM_S_VAL_PE_TTM(H$2,$A231)*H$4</f>
        <v>11.222018732093618</v>
      </c>
    </row>
    <row r="232" spans="1:8">
      <c r="A232" s="5">
        <f>[2]Sheet1!A227</f>
        <v>44413</v>
      </c>
      <c r="B232" s="6">
        <f t="shared" si="14"/>
        <v>14.914028352503298</v>
      </c>
      <c r="C232" s="6">
        <f t="shared" si="15"/>
        <v>16.70025541529807</v>
      </c>
      <c r="D232" s="6">
        <f t="shared" si="16"/>
        <v>18.288901077901293</v>
      </c>
      <c r="E232" s="6">
        <f t="shared" si="17"/>
        <v>15.111609752694847</v>
      </c>
      <c r="F232" s="2">
        <f>[1]!EM_S_VAL_PE_TTM(F$2,$A232)*F$4</f>
        <v>1.4583480171994436</v>
      </c>
      <c r="G232" s="2">
        <f>[1]!EM_S_VAL_PE_TTM(G$2,$A232)*G$4</f>
        <v>2.0736735564714719</v>
      </c>
      <c r="H232" s="2">
        <f>[1]!EM_S_VAL_PE_TTM(H$2,$A232)*H$4</f>
        <v>11.382006778832382</v>
      </c>
    </row>
    <row r="233" spans="1:8">
      <c r="A233" s="5">
        <f>[2]Sheet1!A228</f>
        <v>44414</v>
      </c>
      <c r="B233" s="6">
        <f t="shared" si="14"/>
        <v>15.03138625254832</v>
      </c>
      <c r="C233" s="6">
        <f t="shared" si="15"/>
        <v>16.70025541529807</v>
      </c>
      <c r="D233" s="6">
        <f t="shared" si="16"/>
        <v>18.288901077901293</v>
      </c>
      <c r="E233" s="6">
        <f t="shared" si="17"/>
        <v>15.111609752694847</v>
      </c>
      <c r="F233" s="2">
        <f>[1]!EM_S_VAL_PE_TTM(F$2,$A233)*F$4</f>
        <v>1.4715100029431665</v>
      </c>
      <c r="G233" s="2">
        <f>[1]!EM_S_VAL_PE_TTM(G$2,$A233)*G$4</f>
        <v>2.0864477260094367</v>
      </c>
      <c r="H233" s="2">
        <f>[1]!EM_S_VAL_PE_TTM(H$2,$A233)*H$4</f>
        <v>11.473428523595716</v>
      </c>
    </row>
    <row r="234" spans="1:8">
      <c r="A234" s="5">
        <f>[2]Sheet1!A229</f>
        <v>44417</v>
      </c>
      <c r="B234" s="6">
        <f t="shared" si="14"/>
        <v>15.241773701982755</v>
      </c>
      <c r="C234" s="6">
        <f t="shared" si="15"/>
        <v>16.70025541529807</v>
      </c>
      <c r="D234" s="6">
        <f t="shared" si="16"/>
        <v>18.288901077901293</v>
      </c>
      <c r="E234" s="6">
        <f t="shared" si="17"/>
        <v>15.111609752694847</v>
      </c>
      <c r="F234" s="2">
        <f>[1]!EM_S_VAL_PE_TTM(F$2,$A234)*F$4</f>
        <v>1.4622966131228774</v>
      </c>
      <c r="G234" s="2">
        <f>[1]!EM_S_VAL_PE_TTM(G$2,$A234)*G$4</f>
        <v>2.1460605185253949</v>
      </c>
      <c r="H234" s="2">
        <f>[1]!EM_S_VAL_PE_TTM(H$2,$A234)*H$4</f>
        <v>11.633416570334482</v>
      </c>
    </row>
    <row r="235" spans="1:8">
      <c r="A235" s="5">
        <f>[2]Sheet1!A230</f>
        <v>44418</v>
      </c>
      <c r="B235" s="6">
        <f t="shared" si="14"/>
        <v>15.383303225597547</v>
      </c>
      <c r="C235" s="6">
        <f t="shared" si="15"/>
        <v>16.70025541529807</v>
      </c>
      <c r="D235" s="6">
        <f t="shared" si="16"/>
        <v>18.288901077901293</v>
      </c>
      <c r="E235" s="6">
        <f t="shared" si="17"/>
        <v>15.111609752694847</v>
      </c>
      <c r="F235" s="2">
        <f>[1]!EM_S_VAL_PE_TTM(F$2,$A235)*F$4</f>
        <v>1.4767747972406557</v>
      </c>
      <c r="G235" s="2">
        <f>[1]!EM_S_VAL_PE_TTM(G$2,$A235)*G$4</f>
        <v>2.1588346880633598</v>
      </c>
      <c r="H235" s="2">
        <f>[1]!EM_S_VAL_PE_TTM(H$2,$A235)*H$4</f>
        <v>11.747693740293531</v>
      </c>
    </row>
    <row r="236" spans="1:8">
      <c r="A236" s="5">
        <f>[2]Sheet1!A231</f>
        <v>44419</v>
      </c>
      <c r="B236" s="6">
        <f t="shared" si="14"/>
        <v>15.30773091714018</v>
      </c>
      <c r="C236" s="6">
        <f t="shared" si="15"/>
        <v>16.70025541529807</v>
      </c>
      <c r="D236" s="6">
        <f t="shared" si="16"/>
        <v>18.288901077901293</v>
      </c>
      <c r="E236" s="6">
        <f t="shared" si="17"/>
        <v>15.111609752694847</v>
      </c>
      <c r="F236" s="2">
        <f>[1]!EM_S_VAL_PE_TTM(F$2,$A236)*F$4</f>
        <v>1.4846719886868898</v>
      </c>
      <c r="G236" s="2">
        <f>[1]!EM_S_VAL_PE_TTM(G$2,$A236)*G$4</f>
        <v>2.1439314901351887</v>
      </c>
      <c r="H236" s="2">
        <f>[1]!EM_S_VAL_PE_TTM(H$2,$A236)*H$4</f>
        <v>11.679127438318101</v>
      </c>
    </row>
    <row r="237" spans="1:8">
      <c r="A237" s="5">
        <f>[2]Sheet1!A232</f>
        <v>44420</v>
      </c>
      <c r="B237" s="6">
        <f t="shared" si="14"/>
        <v>15.318763874493696</v>
      </c>
      <c r="C237" s="6">
        <f t="shared" si="15"/>
        <v>16.70025541529807</v>
      </c>
      <c r="D237" s="6">
        <f t="shared" si="16"/>
        <v>18.288901077901293</v>
      </c>
      <c r="E237" s="6">
        <f t="shared" si="17"/>
        <v>15.111609752694847</v>
      </c>
      <c r="F237" s="2">
        <f>[1]!EM_S_VAL_PE_TTM(F$2,$A237)*F$4</f>
        <v>1.4978339744306126</v>
      </c>
      <c r="G237" s="2">
        <f>[1]!EM_S_VAL_PE_TTM(G$2,$A237)*G$4</f>
        <v>2.141802461744982</v>
      </c>
      <c r="H237" s="2">
        <f>[1]!EM_S_VAL_PE_TTM(H$2,$A237)*H$4</f>
        <v>11.679127438318101</v>
      </c>
    </row>
    <row r="238" spans="1:8">
      <c r="A238" s="5">
        <f>[2]Sheet1!A233</f>
        <v>44421</v>
      </c>
      <c r="B238" s="6">
        <f t="shared" si="14"/>
        <v>15.279130630423083</v>
      </c>
      <c r="C238" s="6">
        <f t="shared" si="15"/>
        <v>16.70025541529807</v>
      </c>
      <c r="D238" s="6">
        <f t="shared" si="16"/>
        <v>18.288901077901293</v>
      </c>
      <c r="E238" s="6">
        <f t="shared" si="17"/>
        <v>15.111609752694847</v>
      </c>
      <c r="F238" s="2">
        <f>[1]!EM_S_VAL_PE_TTM(F$2,$A238)*F$4</f>
        <v>1.5017825699534131</v>
      </c>
      <c r="G238" s="2">
        <f>[1]!EM_S_VAL_PE_TTM(G$2,$A238)*G$4</f>
        <v>2.1439314901351887</v>
      </c>
      <c r="H238" s="2">
        <f>[1]!EM_S_VAL_PE_TTM(H$2,$A238)*H$4</f>
        <v>11.633416570334482</v>
      </c>
    </row>
    <row r="239" spans="1:8">
      <c r="A239" s="5">
        <f>[2]Sheet1!A234</f>
        <v>44424</v>
      </c>
      <c r="B239" s="6">
        <f t="shared" si="14"/>
        <v>15.205354569971474</v>
      </c>
      <c r="C239" s="6">
        <f t="shared" si="15"/>
        <v>16.70025541529807</v>
      </c>
      <c r="D239" s="6">
        <f t="shared" si="16"/>
        <v>18.288901077901293</v>
      </c>
      <c r="E239" s="6">
        <f t="shared" si="17"/>
        <v>15.111609752694847</v>
      </c>
      <c r="F239" s="2">
        <f>[1]!EM_S_VAL_PE_TTM(F$2,$A239)*F$4</f>
        <v>1.48862058420969</v>
      </c>
      <c r="G239" s="2">
        <f>[1]!EM_S_VAL_PE_TTM(G$2,$A239)*G$4</f>
        <v>2.1290282922070172</v>
      </c>
      <c r="H239" s="2">
        <f>[1]!EM_S_VAL_PE_TTM(H$2,$A239)*H$4</f>
        <v>11.587705693554767</v>
      </c>
    </row>
    <row r="240" spans="1:8">
      <c r="A240" s="5">
        <f>[2]Sheet1!A235</f>
        <v>44425</v>
      </c>
      <c r="B240" s="6">
        <f t="shared" si="14"/>
        <v>14.940135104955171</v>
      </c>
      <c r="C240" s="6">
        <f t="shared" si="15"/>
        <v>16.70025541529807</v>
      </c>
      <c r="D240" s="6">
        <f t="shared" si="16"/>
        <v>18.288901077901293</v>
      </c>
      <c r="E240" s="6">
        <f t="shared" si="17"/>
        <v>15.111609752694847</v>
      </c>
      <c r="F240" s="2">
        <f>[1]!EM_S_VAL_PE_TTM(F$2,$A240)*F$4</f>
        <v>1.4530832229019544</v>
      </c>
      <c r="G240" s="2">
        <f>[1]!EM_S_VAL_PE_TTM(G$2,$A240)*G$4</f>
        <v>2.0821896692290238</v>
      </c>
      <c r="H240" s="2">
        <f>[1]!EM_S_VAL_PE_TTM(H$2,$A240)*H$4</f>
        <v>11.404862212824193</v>
      </c>
    </row>
    <row r="241" spans="1:8">
      <c r="A241" s="5">
        <f>[2]Sheet1!A236</f>
        <v>44426</v>
      </c>
      <c r="B241" s="6">
        <f t="shared" si="14"/>
        <v>15.339678724278254</v>
      </c>
      <c r="C241" s="6">
        <f t="shared" si="15"/>
        <v>16.70025541529807</v>
      </c>
      <c r="D241" s="6">
        <f t="shared" si="16"/>
        <v>18.288901077901293</v>
      </c>
      <c r="E241" s="6">
        <f t="shared" si="17"/>
        <v>15.111609752694847</v>
      </c>
      <c r="F241" s="2">
        <f>[1]!EM_S_VAL_PE_TTM(F$2,$A241)*F$4</f>
        <v>1.4991501728046681</v>
      </c>
      <c r="G241" s="2">
        <f>[1]!EM_S_VAL_PE_TTM(G$2,$A241)*G$4</f>
        <v>2.0928348111800559</v>
      </c>
      <c r="H241" s="2">
        <f>[1]!EM_S_VAL_PE_TTM(H$2,$A241)*H$4</f>
        <v>11.747693740293531</v>
      </c>
    </row>
    <row r="242" spans="1:8">
      <c r="A242" s="5">
        <f>[2]Sheet1!A237</f>
        <v>44427</v>
      </c>
      <c r="B242" s="6">
        <f t="shared" si="14"/>
        <v>15.208230464314035</v>
      </c>
      <c r="C242" s="6">
        <f t="shared" si="15"/>
        <v>16.70025541529807</v>
      </c>
      <c r="D242" s="6">
        <f t="shared" si="16"/>
        <v>18.288901077901293</v>
      </c>
      <c r="E242" s="6">
        <f t="shared" si="17"/>
        <v>15.111609752694847</v>
      </c>
      <c r="F242" s="2">
        <f>[1]!EM_S_VAL_PE_TTM(F$2,$A242)*F$4</f>
        <v>1.4846719886868898</v>
      </c>
      <c r="G242" s="2">
        <f>[1]!EM_S_VAL_PE_TTM(G$2,$A242)*G$4</f>
        <v>2.0672864713008527</v>
      </c>
      <c r="H242" s="2">
        <f>[1]!EM_S_VAL_PE_TTM(H$2,$A242)*H$4</f>
        <v>11.656272004326292</v>
      </c>
    </row>
    <row r="243" spans="1:8">
      <c r="A243" s="5">
        <f>[2]Sheet1!A238</f>
        <v>44428</v>
      </c>
      <c r="B243" s="6">
        <f t="shared" si="14"/>
        <v>15.318055669591114</v>
      </c>
      <c r="C243" s="6">
        <f t="shared" si="15"/>
        <v>16.70025541529807</v>
      </c>
      <c r="D243" s="6">
        <f t="shared" si="16"/>
        <v>18.288901077901293</v>
      </c>
      <c r="E243" s="6">
        <f t="shared" si="17"/>
        <v>15.111609752694847</v>
      </c>
      <c r="F243" s="2">
        <f>[1]!EM_S_VAL_PE_TTM(F$2,$A243)*F$4</f>
        <v>1.4780909956147117</v>
      </c>
      <c r="G243" s="2">
        <f>[1]!EM_S_VAL_PE_TTM(G$2,$A243)*G$4</f>
        <v>2.069415499691059</v>
      </c>
      <c r="H243" s="2">
        <f>[1]!EM_S_VAL_PE_TTM(H$2,$A243)*H$4</f>
        <v>11.770549174285343</v>
      </c>
    </row>
    <row r="244" spans="1:8">
      <c r="A244" s="5">
        <f>[2]Sheet1!A239</f>
        <v>44431</v>
      </c>
      <c r="B244" s="6">
        <f t="shared" si="14"/>
        <v>15.304691352791174</v>
      </c>
      <c r="C244" s="6">
        <f t="shared" si="15"/>
        <v>16.70025541529807</v>
      </c>
      <c r="D244" s="6">
        <f t="shared" si="16"/>
        <v>18.288901077901293</v>
      </c>
      <c r="E244" s="6">
        <f t="shared" si="17"/>
        <v>15.111609752694847</v>
      </c>
      <c r="F244" s="2">
        <f>[1]!EM_S_VAL_PE_TTM(F$2,$A244)*F$4</f>
        <v>1.5162607544718247</v>
      </c>
      <c r="G244" s="2">
        <f>[1]!EM_S_VAL_PE_TTM(G$2,$A244)*G$4</f>
        <v>2.0864477260094367</v>
      </c>
      <c r="H244" s="2">
        <f>[1]!EM_S_VAL_PE_TTM(H$2,$A244)*H$4</f>
        <v>11.701982872309912</v>
      </c>
    </row>
    <row r="245" spans="1:8">
      <c r="A245" s="5">
        <f>[2]Sheet1!A240</f>
        <v>44432</v>
      </c>
      <c r="B245" s="6">
        <f t="shared" si="14"/>
        <v>15.590972962424303</v>
      </c>
      <c r="C245" s="6">
        <f t="shared" si="15"/>
        <v>16.70025541529807</v>
      </c>
      <c r="D245" s="6">
        <f t="shared" si="16"/>
        <v>18.288901077901293</v>
      </c>
      <c r="E245" s="6">
        <f t="shared" si="17"/>
        <v>15.111609752694847</v>
      </c>
      <c r="F245" s="2">
        <f>[1]!EM_S_VAL_PE_TTM(F$2,$A245)*F$4</f>
        <v>1.5096797613996467</v>
      </c>
      <c r="G245" s="2">
        <f>[1]!EM_S_VAL_PE_TTM(G$2,$A245)*G$4</f>
        <v>2.0821896692290238</v>
      </c>
      <c r="H245" s="2">
        <f>[1]!EM_S_VAL_PE_TTM(H$2,$A245)*H$4</f>
        <v>11.999103531795631</v>
      </c>
    </row>
    <row r="246" spans="1:8">
      <c r="A246" s="5">
        <f>[2]Sheet1!A241</f>
        <v>44433</v>
      </c>
      <c r="B246" s="6">
        <f t="shared" si="14"/>
        <v>15.796003375339208</v>
      </c>
      <c r="C246" s="6">
        <f t="shared" si="15"/>
        <v>16.70025541529807</v>
      </c>
      <c r="D246" s="6">
        <f t="shared" si="16"/>
        <v>18.288901077901293</v>
      </c>
      <c r="E246" s="6">
        <f t="shared" si="17"/>
        <v>15.111609752694847</v>
      </c>
      <c r="F246" s="2">
        <f>[1]!EM_S_VAL_PE_TTM(F$2,$A246)*F$4</f>
        <v>1.5307389385896035</v>
      </c>
      <c r="G246" s="2">
        <f>[1]!EM_S_VAL_PE_TTM(G$2,$A246)*G$4</f>
        <v>2.1290282922070172</v>
      </c>
      <c r="H246" s="2">
        <f>[1]!EM_S_VAL_PE_TTM(H$2,$A246)*H$4</f>
        <v>12.136236144542586</v>
      </c>
    </row>
    <row r="247" spans="1:8">
      <c r="A247" s="5">
        <f>[2]Sheet1!A242</f>
        <v>44434</v>
      </c>
      <c r="B247" s="6">
        <f t="shared" si="14"/>
        <v>15.784301906578843</v>
      </c>
      <c r="C247" s="6">
        <f t="shared" si="15"/>
        <v>16.70025541529807</v>
      </c>
      <c r="D247" s="6">
        <f t="shared" si="16"/>
        <v>18.288901077901293</v>
      </c>
      <c r="E247" s="6">
        <f t="shared" si="17"/>
        <v>15.111609752694847</v>
      </c>
      <c r="F247" s="2">
        <f>[1]!EM_S_VAL_PE_TTM(F$2,$A247)*F$4</f>
        <v>1.5386361300358373</v>
      </c>
      <c r="G247" s="2">
        <f>[1]!EM_S_VAL_PE_TTM(G$2,$A247)*G$4</f>
        <v>2.1779959427719437</v>
      </c>
      <c r="H247" s="2">
        <f>[1]!EM_S_VAL_PE_TTM(H$2,$A247)*H$4</f>
        <v>12.067669833771062</v>
      </c>
    </row>
    <row r="248" spans="1:8">
      <c r="A248" s="5">
        <f>[2]Sheet1!A243</f>
        <v>44435</v>
      </c>
      <c r="B248" s="6">
        <f t="shared" si="14"/>
        <v>14.817198143860832</v>
      </c>
      <c r="C248" s="6">
        <f t="shared" si="15"/>
        <v>16.70025541529807</v>
      </c>
      <c r="D248" s="6">
        <f t="shared" si="16"/>
        <v>18.288901077901293</v>
      </c>
      <c r="E248" s="6">
        <f t="shared" si="17"/>
        <v>15.111609752694847</v>
      </c>
      <c r="F248" s="2">
        <f>[1]!EM_S_VAL_PE_TTM(F$2,$A248)*F$4</f>
        <v>1.7584006563152494</v>
      </c>
      <c r="G248" s="2">
        <f>[1]!EM_S_VAL_PE_TTM(G$2,$A248)*G$4</f>
        <v>2.0970928671571949</v>
      </c>
      <c r="H248" s="2">
        <f>[1]!EM_S_VAL_PE_TTM(H$2,$A248)*H$4</f>
        <v>10.961704620388389</v>
      </c>
    </row>
    <row r="249" spans="1:8">
      <c r="A249" s="5">
        <f>[2]Sheet1!A244</f>
        <v>44438</v>
      </c>
      <c r="B249" s="6">
        <f t="shared" si="14"/>
        <v>16.094677375502968</v>
      </c>
      <c r="C249" s="6">
        <f t="shared" si="15"/>
        <v>16.70025541529807</v>
      </c>
      <c r="D249" s="6">
        <f t="shared" si="16"/>
        <v>18.288901077901293</v>
      </c>
      <c r="E249" s="6">
        <f t="shared" si="17"/>
        <v>15.111609752694847</v>
      </c>
      <c r="F249" s="2">
        <f>[1]!EM_S_VAL_PE_TTM(F$2,$A249)*F$4</f>
        <v>1.744420439031743</v>
      </c>
      <c r="G249" s="2">
        <f>[1]!EM_S_VAL_PE_TTM(G$2,$A249)*G$4</f>
        <v>3.5128816700028862</v>
      </c>
      <c r="H249" s="2">
        <f>[1]!EM_S_VAL_PE_TTM(H$2,$A249)*H$4</f>
        <v>10.837375266468337</v>
      </c>
    </row>
    <row r="250" spans="1:8">
      <c r="A250" s="5">
        <f>[2]Sheet1!A245</f>
        <v>44439</v>
      </c>
      <c r="B250" s="6">
        <f t="shared" si="14"/>
        <v>16.588776285400414</v>
      </c>
      <c r="C250" s="6">
        <f t="shared" si="15"/>
        <v>16.70025541529807</v>
      </c>
      <c r="D250" s="6">
        <f t="shared" si="16"/>
        <v>18.288901077901293</v>
      </c>
      <c r="E250" s="6">
        <f t="shared" si="17"/>
        <v>15.111609752694847</v>
      </c>
      <c r="F250" s="2">
        <f>[1]!EM_S_VAL_PE_TTM(F$2,$A250)*F$4</f>
        <v>1.7506338690245533</v>
      </c>
      <c r="G250" s="2">
        <f>[1]!EM_S_VAL_PE_TTM(G$2,$A250)*G$4</f>
        <v>3.4827281796386851</v>
      </c>
      <c r="H250" s="2">
        <f>[1]!EM_S_VAL_PE_TTM(H$2,$A250)*H$4</f>
        <v>11.355414236737175</v>
      </c>
    </row>
  </sheetData>
  <conditionalFormatting sqref="F6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XF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A2XB3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2021-08-31T08:54:54Z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94432945</vt:lpwstr>
  </property>
</Properties>
</file>