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aoxuCarlos.github.io\king_index\data\pe\核电\"/>
    </mc:Choice>
  </mc:AlternateContent>
  <xr:revisionPtr revIDLastSave="0" documentId="13_ncr:1_{1279F4BC-6C70-4EEC-A1AE-32A6375F8E6D}" xr6:coauthVersionLast="47" xr6:coauthVersionMax="47" xr10:uidLastSave="{00000000-0000-0000-0000-000000000000}"/>
  <bookViews>
    <workbookView xWindow="-108" yWindow="-108" windowWidth="30060" windowHeight="16032" xr2:uid="{86E2F928-A712-4BF4-BF27-11E41F7C316D}"/>
  </bookViews>
  <sheets>
    <sheet name="Sheet1" sheetId="8" r:id="rId1"/>
  </sheets>
  <externalReferences>
    <externalReference r:id="rId2"/>
  </externalReferences>
  <definedNames>
    <definedName name="A2XB3">Sheet1!$A$2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8" l="1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H7" i="8"/>
  <c r="H10" i="8"/>
  <c r="H13" i="8"/>
  <c r="H16" i="8"/>
  <c r="H19" i="8"/>
  <c r="H22" i="8"/>
  <c r="H25" i="8"/>
  <c r="H28" i="8"/>
  <c r="H31" i="8"/>
  <c r="H34" i="8"/>
  <c r="H37" i="8"/>
  <c r="H40" i="8"/>
  <c r="H43" i="8"/>
  <c r="H46" i="8"/>
  <c r="H49" i="8"/>
  <c r="H52" i="8"/>
  <c r="H55" i="8"/>
  <c r="H58" i="8"/>
  <c r="H61" i="8"/>
  <c r="H64" i="8"/>
  <c r="H67" i="8"/>
  <c r="H70" i="8"/>
  <c r="H73" i="8"/>
  <c r="H76" i="8"/>
  <c r="H79" i="8"/>
  <c r="H82" i="8"/>
  <c r="G84" i="8"/>
  <c r="H85" i="8"/>
  <c r="G87" i="8"/>
  <c r="H88" i="8"/>
  <c r="G90" i="8"/>
  <c r="H91" i="8"/>
  <c r="G93" i="8"/>
  <c r="H94" i="8"/>
  <c r="G96" i="8"/>
  <c r="H97" i="8"/>
  <c r="G99" i="8"/>
  <c r="H100" i="8"/>
  <c r="G102" i="8"/>
  <c r="H103" i="8"/>
  <c r="G105" i="8"/>
  <c r="H106" i="8"/>
  <c r="G108" i="8"/>
  <c r="H109" i="8"/>
  <c r="G111" i="8"/>
  <c r="H112" i="8"/>
  <c r="G114" i="8"/>
  <c r="H115" i="8"/>
  <c r="G117" i="8"/>
  <c r="H118" i="8"/>
  <c r="G120" i="8"/>
  <c r="H121" i="8"/>
  <c r="G123" i="8"/>
  <c r="H124" i="8"/>
  <c r="G126" i="8"/>
  <c r="H127" i="8"/>
  <c r="G129" i="8"/>
  <c r="H130" i="8"/>
  <c r="G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F183" i="8"/>
  <c r="F186" i="8"/>
  <c r="F187" i="8"/>
  <c r="F189" i="8"/>
  <c r="F190" i="8"/>
  <c r="F192" i="8"/>
  <c r="F193" i="8"/>
  <c r="F195" i="8"/>
  <c r="F196" i="8"/>
  <c r="F198" i="8"/>
  <c r="F199" i="8"/>
  <c r="F201" i="8"/>
  <c r="F202" i="8"/>
  <c r="F204" i="8"/>
  <c r="F205" i="8"/>
  <c r="F207" i="8"/>
  <c r="F208" i="8"/>
  <c r="F210" i="8"/>
  <c r="F211" i="8"/>
  <c r="F213" i="8"/>
  <c r="F214" i="8"/>
  <c r="F216" i="8"/>
  <c r="F217" i="8"/>
  <c r="F219" i="8"/>
  <c r="F220" i="8"/>
  <c r="F222" i="8"/>
  <c r="F223" i="8"/>
  <c r="F225" i="8"/>
  <c r="F226" i="8"/>
  <c r="F228" i="8"/>
  <c r="F229" i="8"/>
  <c r="F231" i="8"/>
  <c r="F232" i="8"/>
  <c r="F234" i="8"/>
  <c r="F235" i="8"/>
  <c r="F237" i="8"/>
  <c r="F238" i="8"/>
  <c r="H8" i="8"/>
  <c r="H11" i="8"/>
  <c r="H14" i="8"/>
  <c r="H17" i="8"/>
  <c r="H20" i="8"/>
  <c r="H23" i="8"/>
  <c r="H26" i="8"/>
  <c r="H29" i="8"/>
  <c r="H32" i="8"/>
  <c r="H35" i="8"/>
  <c r="H38" i="8"/>
  <c r="H41" i="8"/>
  <c r="H44" i="8"/>
  <c r="H47" i="8"/>
  <c r="H50" i="8"/>
  <c r="H53" i="8"/>
  <c r="H56" i="8"/>
  <c r="H59" i="8"/>
  <c r="H62" i="8"/>
  <c r="H65" i="8"/>
  <c r="H68" i="8"/>
  <c r="H71" i="8"/>
  <c r="H74" i="8"/>
  <c r="H77" i="8"/>
  <c r="H80" i="8"/>
  <c r="G83" i="8"/>
  <c r="H84" i="8"/>
  <c r="G86" i="8"/>
  <c r="H87" i="8"/>
  <c r="G89" i="8"/>
  <c r="H90" i="8"/>
  <c r="G92" i="8"/>
  <c r="H93" i="8"/>
  <c r="G95" i="8"/>
  <c r="H96" i="8"/>
  <c r="G98" i="8"/>
  <c r="H99" i="8"/>
  <c r="G101" i="8"/>
  <c r="H102" i="8"/>
  <c r="G104" i="8"/>
  <c r="H105" i="8"/>
  <c r="G107" i="8"/>
  <c r="H108" i="8"/>
  <c r="G110" i="8"/>
  <c r="H111" i="8"/>
  <c r="G113" i="8"/>
  <c r="H114" i="8"/>
  <c r="G116" i="8"/>
  <c r="H117" i="8"/>
  <c r="G119" i="8"/>
  <c r="H120" i="8"/>
  <c r="G122" i="8"/>
  <c r="H123" i="8"/>
  <c r="G125" i="8"/>
  <c r="H126" i="8"/>
  <c r="G128" i="8"/>
  <c r="H129" i="8"/>
  <c r="G131" i="8"/>
  <c r="H132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4" i="8"/>
  <c r="F185" i="8"/>
  <c r="F188" i="8"/>
  <c r="F191" i="8"/>
  <c r="F194" i="8"/>
  <c r="F197" i="8"/>
  <c r="F200" i="8"/>
  <c r="F203" i="8"/>
  <c r="F206" i="8"/>
  <c r="F209" i="8"/>
  <c r="F212" i="8"/>
  <c r="F215" i="8"/>
  <c r="F218" i="8"/>
  <c r="F221" i="8"/>
  <c r="F224" i="8"/>
  <c r="F227" i="8"/>
  <c r="F230" i="8"/>
  <c r="F233" i="8"/>
  <c r="F236" i="8"/>
  <c r="H9" i="8"/>
  <c r="H18" i="8"/>
  <c r="H27" i="8"/>
  <c r="H36" i="8"/>
  <c r="H45" i="8"/>
  <c r="H54" i="8"/>
  <c r="H63" i="8"/>
  <c r="H72" i="8"/>
  <c r="H81" i="8"/>
  <c r="H86" i="8"/>
  <c r="G91" i="8"/>
  <c r="H95" i="8"/>
  <c r="G100" i="8"/>
  <c r="H104" i="8"/>
  <c r="G109" i="8"/>
  <c r="H113" i="8"/>
  <c r="G118" i="8"/>
  <c r="H122" i="8"/>
  <c r="G127" i="8"/>
  <c r="G135" i="8"/>
  <c r="G144" i="8"/>
  <c r="G153" i="8"/>
  <c r="G162" i="8"/>
  <c r="G171" i="8"/>
  <c r="G180" i="8"/>
  <c r="G189" i="8"/>
  <c r="G198" i="8"/>
  <c r="G210" i="8"/>
  <c r="G219" i="8"/>
  <c r="G231" i="8"/>
  <c r="G239" i="8"/>
  <c r="F244" i="8"/>
  <c r="G248" i="8"/>
  <c r="H12" i="8"/>
  <c r="H21" i="8"/>
  <c r="H30" i="8"/>
  <c r="H39" i="8"/>
  <c r="H48" i="8"/>
  <c r="H57" i="8"/>
  <c r="H66" i="8"/>
  <c r="H75" i="8"/>
  <c r="H83" i="8"/>
  <c r="G88" i="8"/>
  <c r="H92" i="8"/>
  <c r="G97" i="8"/>
  <c r="H101" i="8"/>
  <c r="G106" i="8"/>
  <c r="H110" i="8"/>
  <c r="G115" i="8"/>
  <c r="H119" i="8"/>
  <c r="G124" i="8"/>
  <c r="H128" i="8"/>
  <c r="G133" i="8"/>
  <c r="G136" i="8"/>
  <c r="G139" i="8"/>
  <c r="G142" i="8"/>
  <c r="G145" i="8"/>
  <c r="G148" i="8"/>
  <c r="G151" i="8"/>
  <c r="G154" i="8"/>
  <c r="G157" i="8"/>
  <c r="G160" i="8"/>
  <c r="G163" i="8"/>
  <c r="G166" i="8"/>
  <c r="G169" i="8"/>
  <c r="G172" i="8"/>
  <c r="G175" i="8"/>
  <c r="G178" i="8"/>
  <c r="G181" i="8"/>
  <c r="G184" i="8"/>
  <c r="G187" i="8"/>
  <c r="G190" i="8"/>
  <c r="G193" i="8"/>
  <c r="G196" i="8"/>
  <c r="G199" i="8"/>
  <c r="G202" i="8"/>
  <c r="G205" i="8"/>
  <c r="G208" i="8"/>
  <c r="G211" i="8"/>
  <c r="G214" i="8"/>
  <c r="G217" i="8"/>
  <c r="G220" i="8"/>
  <c r="G223" i="8"/>
  <c r="G226" i="8"/>
  <c r="G229" i="8"/>
  <c r="G232" i="8"/>
  <c r="G235" i="8"/>
  <c r="G238" i="8"/>
  <c r="F240" i="8"/>
  <c r="G241" i="8"/>
  <c r="F243" i="8"/>
  <c r="G244" i="8"/>
  <c r="F246" i="8"/>
  <c r="G247" i="8"/>
  <c r="F249" i="8"/>
  <c r="G250" i="8"/>
  <c r="H15" i="8"/>
  <c r="H24" i="8"/>
  <c r="H33" i="8"/>
  <c r="H42" i="8"/>
  <c r="H51" i="8"/>
  <c r="H60" i="8"/>
  <c r="H69" i="8"/>
  <c r="H78" i="8"/>
  <c r="G85" i="8"/>
  <c r="H89" i="8"/>
  <c r="G94" i="8"/>
  <c r="H98" i="8"/>
  <c r="G103" i="8"/>
  <c r="H107" i="8"/>
  <c r="G112" i="8"/>
  <c r="H116" i="8"/>
  <c r="G121" i="8"/>
  <c r="H125" i="8"/>
  <c r="G130" i="8"/>
  <c r="G134" i="8"/>
  <c r="G137" i="8"/>
  <c r="G140" i="8"/>
  <c r="G143" i="8"/>
  <c r="G146" i="8"/>
  <c r="G149" i="8"/>
  <c r="G152" i="8"/>
  <c r="G155" i="8"/>
  <c r="G158" i="8"/>
  <c r="G161" i="8"/>
  <c r="G164" i="8"/>
  <c r="G167" i="8"/>
  <c r="G170" i="8"/>
  <c r="G173" i="8"/>
  <c r="G176" i="8"/>
  <c r="G179" i="8"/>
  <c r="G182" i="8"/>
  <c r="G185" i="8"/>
  <c r="G188" i="8"/>
  <c r="G191" i="8"/>
  <c r="G194" i="8"/>
  <c r="G197" i="8"/>
  <c r="G200" i="8"/>
  <c r="G203" i="8"/>
  <c r="G206" i="8"/>
  <c r="G209" i="8"/>
  <c r="G212" i="8"/>
  <c r="G215" i="8"/>
  <c r="G218" i="8"/>
  <c r="G221" i="8"/>
  <c r="G224" i="8"/>
  <c r="G227" i="8"/>
  <c r="G230" i="8"/>
  <c r="G233" i="8"/>
  <c r="G236" i="8"/>
  <c r="F239" i="8"/>
  <c r="G240" i="8"/>
  <c r="F242" i="8"/>
  <c r="G243" i="8"/>
  <c r="F245" i="8"/>
  <c r="G246" i="8"/>
  <c r="F248" i="8"/>
  <c r="G249" i="8"/>
  <c r="H131" i="8"/>
  <c r="G138" i="8"/>
  <c r="G141" i="8"/>
  <c r="G147" i="8"/>
  <c r="G150" i="8"/>
  <c r="G156" i="8"/>
  <c r="G159" i="8"/>
  <c r="G165" i="8"/>
  <c r="G168" i="8"/>
  <c r="G174" i="8"/>
  <c r="G177" i="8"/>
  <c r="G183" i="8"/>
  <c r="G186" i="8"/>
  <c r="G192" i="8"/>
  <c r="G195" i="8"/>
  <c r="G201" i="8"/>
  <c r="G204" i="8"/>
  <c r="G207" i="8"/>
  <c r="G213" i="8"/>
  <c r="G216" i="8"/>
  <c r="G222" i="8"/>
  <c r="G225" i="8"/>
  <c r="G228" i="8"/>
  <c r="G234" i="8"/>
  <c r="G237" i="8"/>
  <c r="F241" i="8"/>
  <c r="G242" i="8"/>
  <c r="G245" i="8"/>
  <c r="F247" i="8"/>
  <c r="F250" i="8"/>
  <c r="G6" i="8"/>
  <c r="H6" i="8"/>
  <c r="F6" i="8"/>
  <c r="F3" i="8"/>
  <c r="G3" i="8"/>
  <c r="H3" i="8" l="1"/>
  <c r="A2" i="8" l="1"/>
  <c r="H4" i="8" s="1"/>
  <c r="F4" i="8" l="1"/>
  <c r="G4" i="8"/>
  <c r="H5" i="8" l="1"/>
  <c r="G5" i="8" l="1"/>
  <c r="B129" i="8"/>
  <c r="B12" i="8"/>
  <c r="B17" i="8"/>
  <c r="B19" i="8"/>
  <c r="B56" i="8"/>
  <c r="B207" i="8"/>
  <c r="B202" i="8"/>
  <c r="B192" i="8"/>
  <c r="B103" i="8"/>
  <c r="B227" i="8"/>
  <c r="B210" i="8"/>
  <c r="B235" i="8"/>
  <c r="B209" i="8"/>
  <c r="B14" i="8"/>
  <c r="B75" i="8"/>
  <c r="B160" i="8"/>
  <c r="B126" i="8"/>
  <c r="B61" i="8"/>
  <c r="B176" i="8"/>
  <c r="B93" i="8"/>
  <c r="B44" i="8"/>
  <c r="B46" i="8"/>
  <c r="B95" i="8"/>
  <c r="B155" i="8"/>
  <c r="B241" i="8"/>
  <c r="B21" i="8"/>
  <c r="B142" i="8"/>
  <c r="B191" i="8"/>
  <c r="B243" i="8"/>
  <c r="B6" i="8"/>
  <c r="F5" i="8"/>
  <c r="B123" i="8"/>
  <c r="B185" i="8"/>
  <c r="B237" i="8"/>
  <c r="B90" i="8"/>
  <c r="B89" i="8"/>
  <c r="B8" i="8"/>
  <c r="B172" i="8"/>
  <c r="B91" i="8"/>
  <c r="B10" i="8"/>
  <c r="B84" i="8"/>
  <c r="B72" i="8"/>
  <c r="B41" i="8"/>
  <c r="B166" i="8"/>
  <c r="B43" i="8"/>
  <c r="B167" i="8"/>
  <c r="B135" i="8"/>
  <c r="B65" i="8"/>
  <c r="B187" i="8"/>
  <c r="B67" i="8"/>
  <c r="B234" i="8"/>
  <c r="B174" i="8"/>
  <c r="B86" i="8"/>
  <c r="B211" i="8"/>
  <c r="B88" i="8"/>
  <c r="B218" i="8"/>
  <c r="B51" i="8"/>
  <c r="B149" i="8"/>
  <c r="B159" i="8"/>
  <c r="B212" i="8"/>
  <c r="B39" i="8"/>
  <c r="B143" i="8"/>
  <c r="B107" i="8"/>
  <c r="B26" i="8"/>
  <c r="B190" i="8"/>
  <c r="B109" i="8"/>
  <c r="B28" i="8"/>
  <c r="B180" i="8"/>
  <c r="B147" i="8"/>
  <c r="B68" i="8"/>
  <c r="B193" i="8"/>
  <c r="B70" i="8"/>
  <c r="B248" i="8"/>
  <c r="B179" i="8"/>
  <c r="B92" i="8"/>
  <c r="B214" i="8"/>
  <c r="B94" i="8"/>
  <c r="B141" i="8"/>
  <c r="B215" i="8"/>
  <c r="B113" i="8"/>
  <c r="B238" i="8"/>
  <c r="B115" i="8"/>
  <c r="B204" i="8"/>
  <c r="B146" i="8"/>
  <c r="B117" i="8"/>
  <c r="B181" i="8"/>
  <c r="B138" i="8"/>
  <c r="B178" i="8"/>
  <c r="B161" i="8"/>
  <c r="B79" i="8"/>
  <c r="B101" i="8"/>
  <c r="B164" i="8"/>
  <c r="B69" i="8"/>
  <c r="B36" i="8"/>
  <c r="B154" i="8"/>
  <c r="B246" i="8"/>
  <c r="B139" i="8"/>
  <c r="B54" i="8"/>
  <c r="B40" i="8"/>
  <c r="B59" i="8"/>
  <c r="B245" i="8"/>
  <c r="B186" i="8"/>
  <c r="B170" i="8"/>
  <c r="B208" i="8"/>
  <c r="B33" i="8"/>
  <c r="B220" i="8"/>
  <c r="B219" i="8"/>
  <c r="B121" i="8"/>
  <c r="B140" i="8"/>
  <c r="B22" i="8"/>
  <c r="B150" i="8"/>
  <c r="B203" i="8"/>
  <c r="B213" i="8"/>
  <c r="B42" i="8"/>
  <c r="B144" i="8"/>
  <c r="B197" i="8"/>
  <c r="B9" i="8"/>
  <c r="B62" i="8"/>
  <c r="B226" i="8"/>
  <c r="B145" i="8"/>
  <c r="B64" i="8"/>
  <c r="B168" i="8"/>
  <c r="B228" i="8"/>
  <c r="B122" i="8"/>
  <c r="B247" i="8"/>
  <c r="B124" i="8"/>
  <c r="B236" i="8"/>
  <c r="B30" i="8"/>
  <c r="B18" i="8"/>
  <c r="B23" i="8"/>
  <c r="B148" i="8"/>
  <c r="B25" i="8"/>
  <c r="B102" i="8"/>
  <c r="B81" i="8"/>
  <c r="B47" i="8"/>
  <c r="B169" i="8"/>
  <c r="B49" i="8"/>
  <c r="B177" i="8"/>
  <c r="B230" i="8"/>
  <c r="B240" i="8"/>
  <c r="B96" i="8"/>
  <c r="B171" i="8"/>
  <c r="B224" i="8"/>
  <c r="B63" i="8"/>
  <c r="B80" i="8"/>
  <c r="B244" i="8"/>
  <c r="B163" i="8"/>
  <c r="B82" i="8"/>
  <c r="B249" i="8"/>
  <c r="B48" i="8"/>
  <c r="B27" i="8"/>
  <c r="B29" i="8"/>
  <c r="B151" i="8"/>
  <c r="B31" i="8"/>
  <c r="B111" i="8"/>
  <c r="B99" i="8"/>
  <c r="B50" i="8"/>
  <c r="B175" i="8"/>
  <c r="B52" i="8"/>
  <c r="B194" i="8"/>
  <c r="B152" i="8"/>
  <c r="B74" i="8"/>
  <c r="B196" i="8"/>
  <c r="B76" i="8"/>
  <c r="B24" i="8"/>
  <c r="B198" i="8"/>
  <c r="B98" i="8"/>
  <c r="B100" i="8"/>
  <c r="B108" i="8"/>
  <c r="B58" i="8"/>
  <c r="B77" i="8"/>
  <c r="B60" i="8"/>
  <c r="B223" i="8"/>
  <c r="B216" i="8"/>
  <c r="B158" i="8"/>
  <c r="B71" i="8"/>
  <c r="B73" i="8"/>
  <c r="B137" i="8"/>
  <c r="B16" i="8"/>
  <c r="B38" i="8"/>
  <c r="B153" i="8"/>
  <c r="B184" i="8"/>
  <c r="B105" i="8"/>
  <c r="B239" i="8"/>
  <c r="B125" i="8"/>
  <c r="B127" i="8"/>
  <c r="B188" i="8"/>
  <c r="B97" i="8"/>
  <c r="B119" i="8"/>
  <c r="B222" i="8"/>
  <c r="B20" i="8"/>
  <c r="B231" i="8"/>
  <c r="B78" i="8"/>
  <c r="B162" i="8"/>
  <c r="B173" i="8"/>
  <c r="B225" i="8"/>
  <c r="B66" i="8"/>
  <c r="B156" i="8"/>
  <c r="B116" i="8"/>
  <c r="B35" i="8"/>
  <c r="B199" i="8"/>
  <c r="B118" i="8"/>
  <c r="B37" i="8"/>
  <c r="B221" i="8"/>
  <c r="B165" i="8"/>
  <c r="B83" i="8"/>
  <c r="B205" i="8"/>
  <c r="B85" i="8"/>
  <c r="B87" i="8"/>
  <c r="B201" i="8"/>
  <c r="B104" i="8"/>
  <c r="B229" i="8"/>
  <c r="B106" i="8"/>
  <c r="B182" i="8"/>
  <c r="B233" i="8"/>
  <c r="B128" i="8"/>
  <c r="B250" i="8"/>
  <c r="B130" i="8"/>
  <c r="B7" i="8"/>
  <c r="B132" i="8"/>
  <c r="B189" i="8"/>
  <c r="B200" i="8"/>
  <c r="B15" i="8"/>
  <c r="B120" i="8"/>
  <c r="B183" i="8"/>
  <c r="B134" i="8"/>
  <c r="B53" i="8"/>
  <c r="B217" i="8"/>
  <c r="B136" i="8"/>
  <c r="B55" i="8"/>
  <c r="B114" i="8"/>
  <c r="B206" i="8"/>
  <c r="B110" i="8"/>
  <c r="B232" i="8"/>
  <c r="B112" i="8"/>
  <c r="B195" i="8"/>
  <c r="B242" i="8"/>
  <c r="B131" i="8"/>
  <c r="B11" i="8"/>
  <c r="B133" i="8"/>
  <c r="B13" i="8"/>
  <c r="B57" i="8"/>
  <c r="B45" i="8"/>
  <c r="B32" i="8"/>
  <c r="B157" i="8"/>
  <c r="B34" i="8"/>
  <c r="B4" i="8" l="1"/>
  <c r="E4" i="8"/>
  <c r="A4" i="8"/>
  <c r="D4" i="8"/>
  <c r="C4" i="8" l="1"/>
  <c r="C30" i="8"/>
  <c r="C25" i="8"/>
  <c r="C20" i="8"/>
  <c r="C18" i="8"/>
  <c r="C208" i="8"/>
  <c r="D162" i="8"/>
  <c r="D157" i="8"/>
  <c r="D152" i="8"/>
  <c r="E110" i="8"/>
  <c r="C149" i="8"/>
  <c r="C198" i="8"/>
  <c r="C193" i="8"/>
  <c r="C188" i="8"/>
  <c r="E156" i="8"/>
  <c r="E90" i="8"/>
  <c r="C83" i="8"/>
  <c r="E75" i="8"/>
  <c r="D78" i="8"/>
  <c r="C80" i="8"/>
  <c r="C153" i="8"/>
  <c r="C148" i="8"/>
  <c r="C143" i="8"/>
  <c r="D169" i="8"/>
  <c r="E130" i="8"/>
  <c r="C22" i="8"/>
  <c r="D28" i="8"/>
  <c r="C243" i="8"/>
  <c r="C238" i="8"/>
  <c r="C233" i="8"/>
  <c r="E246" i="8"/>
  <c r="E176" i="8"/>
  <c r="E129" i="8"/>
  <c r="E50" i="8"/>
  <c r="E204" i="8"/>
  <c r="E128" i="8"/>
  <c r="C48" i="8"/>
  <c r="C141" i="8"/>
  <c r="E164" i="8"/>
  <c r="E154" i="8"/>
  <c r="E103" i="8"/>
  <c r="E93" i="8"/>
  <c r="E37" i="8"/>
  <c r="C135" i="8"/>
  <c r="E249" i="8"/>
  <c r="E244" i="8"/>
  <c r="E112" i="8"/>
  <c r="E102" i="8"/>
  <c r="E177" i="8"/>
  <c r="E132" i="8"/>
  <c r="D144" i="8"/>
  <c r="C236" i="8"/>
  <c r="E248" i="8"/>
  <c r="E170" i="8"/>
  <c r="D250" i="8"/>
  <c r="C166" i="8"/>
  <c r="C179" i="8"/>
  <c r="E231" i="8"/>
  <c r="C204" i="8"/>
  <c r="E16" i="8"/>
  <c r="C162" i="8"/>
  <c r="E187" i="8"/>
  <c r="E14" i="8"/>
  <c r="D209" i="8"/>
  <c r="E163" i="8"/>
  <c r="D106" i="8"/>
  <c r="D212" i="8"/>
  <c r="D156" i="8"/>
  <c r="C222" i="8"/>
  <c r="E54" i="8"/>
  <c r="C40" i="8"/>
  <c r="E55" i="8"/>
  <c r="D114" i="8"/>
  <c r="E109" i="8"/>
  <c r="E104" i="8"/>
  <c r="E99" i="8"/>
  <c r="C130" i="8"/>
  <c r="E151" i="8"/>
  <c r="C165" i="8"/>
  <c r="C160" i="8"/>
  <c r="C155" i="8"/>
  <c r="C8" i="8"/>
  <c r="D122" i="8"/>
  <c r="D117" i="8"/>
  <c r="D112" i="8"/>
  <c r="E46" i="8"/>
  <c r="C93" i="8"/>
  <c r="E212" i="8"/>
  <c r="E207" i="8"/>
  <c r="E202" i="8"/>
  <c r="E237" i="8"/>
  <c r="C70" i="8"/>
  <c r="E62" i="8"/>
  <c r="C55" i="8"/>
  <c r="D92" i="8"/>
  <c r="E58" i="8"/>
  <c r="E167" i="8"/>
  <c r="E162" i="8"/>
  <c r="E157" i="8"/>
  <c r="E147" i="8"/>
  <c r="C78" i="8"/>
  <c r="E70" i="8"/>
  <c r="C63" i="8"/>
  <c r="C68" i="8"/>
  <c r="C185" i="8"/>
  <c r="E39" i="8"/>
  <c r="E115" i="8"/>
  <c r="C86" i="8"/>
  <c r="C71" i="8"/>
  <c r="C203" i="8"/>
  <c r="C223" i="8"/>
  <c r="E77" i="8"/>
  <c r="E122" i="8"/>
  <c r="D165" i="8"/>
  <c r="C19" i="8"/>
  <c r="C9" i="8"/>
  <c r="C43" i="8"/>
  <c r="E30" i="8"/>
  <c r="E15" i="8"/>
  <c r="C52" i="8"/>
  <c r="D109" i="8"/>
  <c r="E149" i="8"/>
  <c r="E144" i="8"/>
  <c r="E139" i="8"/>
  <c r="D241" i="8"/>
  <c r="D32" i="8"/>
  <c r="D27" i="8"/>
  <c r="D22" i="8"/>
  <c r="D29" i="8"/>
  <c r="C35" i="8"/>
  <c r="D198" i="8"/>
  <c r="D193" i="8"/>
  <c r="D188" i="8"/>
  <c r="E87" i="8"/>
  <c r="C21" i="8"/>
  <c r="C16" i="8"/>
  <c r="C11" i="8"/>
  <c r="E6" i="8"/>
  <c r="C181" i="8"/>
  <c r="D153" i="8"/>
  <c r="D148" i="8"/>
  <c r="D143" i="8"/>
  <c r="E92" i="8"/>
  <c r="E241" i="8"/>
  <c r="E13" i="8"/>
  <c r="D38" i="8"/>
  <c r="D244" i="8"/>
  <c r="D87" i="8"/>
  <c r="E53" i="8"/>
  <c r="D219" i="8"/>
  <c r="D204" i="8"/>
  <c r="D194" i="8"/>
  <c r="D71" i="8"/>
  <c r="C14" i="8"/>
  <c r="E85" i="8"/>
  <c r="E227" i="8"/>
  <c r="E222" i="8"/>
  <c r="E217" i="8"/>
  <c r="C74" i="8"/>
  <c r="E82" i="8"/>
  <c r="C75" i="8"/>
  <c r="E67" i="8"/>
  <c r="C186" i="8"/>
  <c r="D192" i="8"/>
  <c r="E155" i="8"/>
  <c r="E150" i="8"/>
  <c r="E145" i="8"/>
  <c r="D96" i="8"/>
  <c r="D98" i="8"/>
  <c r="D93" i="8"/>
  <c r="E86" i="8"/>
  <c r="E152" i="8"/>
  <c r="C167" i="8"/>
  <c r="D231" i="8"/>
  <c r="D226" i="8"/>
  <c r="D221" i="8"/>
  <c r="D51" i="8"/>
  <c r="E27" i="8"/>
  <c r="E12" i="8"/>
  <c r="D88" i="8"/>
  <c r="D174" i="8"/>
  <c r="E169" i="8"/>
  <c r="E200" i="8"/>
  <c r="E195" i="8"/>
  <c r="E190" i="8"/>
  <c r="E101" i="8"/>
  <c r="E32" i="8"/>
  <c r="C214" i="8"/>
  <c r="E33" i="8"/>
  <c r="C84" i="8"/>
  <c r="C94" i="8"/>
  <c r="C147" i="8"/>
  <c r="C137" i="8"/>
  <c r="E7" i="8"/>
  <c r="D121" i="8"/>
  <c r="C111" i="8"/>
  <c r="C178" i="8"/>
  <c r="D10" i="8"/>
  <c r="D213" i="8"/>
  <c r="D208" i="8"/>
  <c r="D203" i="8"/>
  <c r="D15" i="8"/>
  <c r="D80" i="8"/>
  <c r="D75" i="8"/>
  <c r="D70" i="8"/>
  <c r="D138" i="8"/>
  <c r="D236" i="8"/>
  <c r="D141" i="8"/>
  <c r="D136" i="8"/>
  <c r="D131" i="8"/>
  <c r="C132" i="8"/>
  <c r="D8" i="8"/>
  <c r="C37" i="8"/>
  <c r="C32" i="8"/>
  <c r="C60" i="8"/>
  <c r="E11" i="8"/>
  <c r="C97" i="8"/>
  <c r="C92" i="8"/>
  <c r="E84" i="8"/>
  <c r="E161" i="8"/>
  <c r="C230" i="8"/>
  <c r="C237" i="8"/>
  <c r="C232" i="8"/>
  <c r="C227" i="8"/>
  <c r="D100" i="8"/>
  <c r="C219" i="8"/>
  <c r="D201" i="8"/>
  <c r="D168" i="8"/>
  <c r="D158" i="8"/>
  <c r="D35" i="8"/>
  <c r="D25" i="8"/>
  <c r="C129" i="8"/>
  <c r="C119" i="8"/>
  <c r="E215" i="8"/>
  <c r="C183" i="8"/>
  <c r="C173" i="8"/>
  <c r="D113" i="8"/>
  <c r="D108" i="8"/>
  <c r="D103" i="8"/>
  <c r="E25" i="8"/>
  <c r="C53" i="8"/>
  <c r="E203" i="8"/>
  <c r="E198" i="8"/>
  <c r="E193" i="8"/>
  <c r="E219" i="8"/>
  <c r="D86" i="8"/>
  <c r="D81" i="8"/>
  <c r="D76" i="8"/>
  <c r="E9" i="8"/>
  <c r="C64" i="8"/>
  <c r="E131" i="8"/>
  <c r="D247" i="8"/>
  <c r="D242" i="8"/>
  <c r="D196" i="8"/>
  <c r="D41" i="8"/>
  <c r="D36" i="8"/>
  <c r="D31" i="8"/>
  <c r="D47" i="8"/>
  <c r="D19" i="8"/>
  <c r="D207" i="8"/>
  <c r="D202" i="8"/>
  <c r="D197" i="8"/>
  <c r="C107" i="8"/>
  <c r="E83" i="8"/>
  <c r="C76" i="8"/>
  <c r="E68" i="8"/>
  <c r="D101" i="8"/>
  <c r="D218" i="8"/>
  <c r="D21" i="8"/>
  <c r="E247" i="8"/>
  <c r="D95" i="8"/>
  <c r="C82" i="8"/>
  <c r="E114" i="8"/>
  <c r="E180" i="8"/>
  <c r="E183" i="8"/>
  <c r="D90" i="8"/>
  <c r="E36" i="8"/>
  <c r="E221" i="8"/>
  <c r="E211" i="8"/>
  <c r="D23" i="8"/>
  <c r="D18" i="8"/>
  <c r="D13" i="8"/>
  <c r="D20" i="8"/>
  <c r="C17" i="8"/>
  <c r="D189" i="8"/>
  <c r="D184" i="8"/>
  <c r="D179" i="8"/>
  <c r="E60" i="8"/>
  <c r="C248" i="8"/>
  <c r="C225" i="8"/>
  <c r="C220" i="8"/>
  <c r="C215" i="8"/>
  <c r="E210" i="8"/>
  <c r="C118" i="8"/>
  <c r="C113" i="8"/>
  <c r="C108" i="8"/>
  <c r="C85" i="8"/>
  <c r="D200" i="8"/>
  <c r="C180" i="8"/>
  <c r="C175" i="8"/>
  <c r="C170" i="8"/>
  <c r="D232" i="8"/>
  <c r="E63" i="8"/>
  <c r="C56" i="8"/>
  <c r="E48" i="8"/>
  <c r="D42" i="8"/>
  <c r="C72" i="8"/>
  <c r="D16" i="8"/>
  <c r="C102" i="8"/>
  <c r="E78" i="8"/>
  <c r="E143" i="8"/>
  <c r="C228" i="8"/>
  <c r="C218" i="8"/>
  <c r="E127" i="8"/>
  <c r="E117" i="8"/>
  <c r="E196" i="8"/>
  <c r="E216" i="8"/>
  <c r="C136" i="8"/>
  <c r="E120" i="8"/>
  <c r="D133" i="8"/>
  <c r="C231" i="8"/>
  <c r="D205" i="8"/>
  <c r="E172" i="8"/>
  <c r="D125" i="8"/>
  <c r="D115" i="8"/>
  <c r="C239" i="8"/>
  <c r="D248" i="8"/>
  <c r="E74" i="8"/>
  <c r="E59" i="8"/>
  <c r="E232" i="8"/>
  <c r="C125" i="8"/>
  <c r="C242" i="8"/>
  <c r="E205" i="8"/>
  <c r="E174" i="8"/>
  <c r="C213" i="8"/>
  <c r="C101" i="8"/>
  <c r="E179" i="8"/>
  <c r="C246" i="8"/>
  <c r="D127" i="8"/>
  <c r="E113" i="8"/>
  <c r="D147" i="8"/>
  <c r="C174" i="8"/>
  <c r="C164" i="8"/>
  <c r="E64" i="8"/>
  <c r="E49" i="8"/>
  <c r="D191" i="8"/>
  <c r="E238" i="8"/>
  <c r="E72" i="8"/>
  <c r="E57" i="8"/>
  <c r="D26" i="8"/>
  <c r="E242" i="8"/>
  <c r="D239" i="8"/>
  <c r="C46" i="8"/>
  <c r="D199" i="8"/>
  <c r="D102" i="8"/>
  <c r="E19" i="8"/>
  <c r="E106" i="8"/>
  <c r="E230" i="8"/>
  <c r="E220" i="8"/>
  <c r="E56" i="8"/>
  <c r="E41" i="8"/>
  <c r="E22" i="8"/>
  <c r="E153" i="8"/>
  <c r="D68" i="8"/>
  <c r="D58" i="8"/>
  <c r="D73" i="8"/>
  <c r="D229" i="8"/>
  <c r="D160" i="8"/>
  <c r="C126" i="8"/>
  <c r="D214" i="8"/>
  <c r="D24" i="8"/>
  <c r="E235" i="8"/>
  <c r="D97" i="8"/>
  <c r="C189" i="8"/>
  <c r="E138" i="8"/>
  <c r="E69" i="8"/>
  <c r="D60" i="8"/>
  <c r="E236" i="8"/>
  <c r="C98" i="8"/>
  <c r="E88" i="8"/>
  <c r="C168" i="8"/>
  <c r="E186" i="8"/>
  <c r="E79" i="8"/>
  <c r="D124" i="8"/>
  <c r="C27" i="8"/>
  <c r="C152" i="8"/>
  <c r="D216" i="8"/>
  <c r="D163" i="8"/>
  <c r="D30" i="8"/>
  <c r="C114" i="8"/>
  <c r="D61" i="8"/>
  <c r="E168" i="8"/>
  <c r="D116" i="8"/>
  <c r="E188" i="8"/>
  <c r="D222" i="8"/>
  <c r="D33" i="8"/>
  <c r="D84" i="8"/>
  <c r="E142" i="8"/>
  <c r="D172" i="8"/>
  <c r="D44" i="8"/>
  <c r="D34" i="8"/>
  <c r="E28" i="8"/>
  <c r="E199" i="8"/>
  <c r="E65" i="8"/>
  <c r="D66" i="8"/>
  <c r="E146" i="8"/>
  <c r="E141" i="8"/>
  <c r="E136" i="8"/>
  <c r="E71" i="8"/>
  <c r="C88" i="8"/>
  <c r="E80" i="8"/>
  <c r="C73" i="8"/>
  <c r="E134" i="8"/>
  <c r="C140" i="8"/>
  <c r="D195" i="8"/>
  <c r="D190" i="8"/>
  <c r="D185" i="8"/>
  <c r="C13" i="8"/>
  <c r="D62" i="8"/>
  <c r="D57" i="8"/>
  <c r="D52" i="8"/>
  <c r="C103" i="8"/>
  <c r="D182" i="8"/>
  <c r="D150" i="8"/>
  <c r="D145" i="8"/>
  <c r="D140" i="8"/>
  <c r="C150" i="8"/>
  <c r="D17" i="8"/>
  <c r="D12" i="8"/>
  <c r="D7" i="8"/>
  <c r="C87" i="8"/>
  <c r="E66" i="8"/>
  <c r="D240" i="8"/>
  <c r="D235" i="8"/>
  <c r="D230" i="8"/>
  <c r="D69" i="8"/>
  <c r="C42" i="8"/>
  <c r="E171" i="8"/>
  <c r="E165" i="8"/>
  <c r="D54" i="8"/>
  <c r="D65" i="8"/>
  <c r="D225" i="8"/>
  <c r="D215" i="8"/>
  <c r="D14" i="8"/>
  <c r="C38" i="8"/>
  <c r="C244" i="8"/>
  <c r="E135" i="8"/>
  <c r="D223" i="8"/>
  <c r="D132" i="8"/>
  <c r="C128" i="8"/>
  <c r="C123" i="8"/>
  <c r="E233" i="8"/>
  <c r="C33" i="8"/>
  <c r="C28" i="8"/>
  <c r="C23" i="8"/>
  <c r="D110" i="8"/>
  <c r="E105" i="8"/>
  <c r="E45" i="8"/>
  <c r="E35" i="8"/>
  <c r="E20" i="8"/>
  <c r="D210" i="8"/>
  <c r="E250" i="8"/>
  <c r="C201" i="8"/>
  <c r="C196" i="8"/>
  <c r="C191" i="8"/>
  <c r="D55" i="8"/>
  <c r="E100" i="8"/>
  <c r="E95" i="8"/>
  <c r="C90" i="8"/>
  <c r="C112" i="8"/>
  <c r="E133" i="8"/>
  <c r="C156" i="8"/>
  <c r="C151" i="8"/>
  <c r="C146" i="8"/>
  <c r="C235" i="8"/>
  <c r="D135" i="8"/>
  <c r="C209" i="8"/>
  <c r="E91" i="8"/>
  <c r="E76" i="8"/>
  <c r="D227" i="8"/>
  <c r="C142" i="8"/>
  <c r="C217" i="8"/>
  <c r="D126" i="8"/>
  <c r="E73" i="8"/>
  <c r="E140" i="8"/>
  <c r="D6" i="8"/>
  <c r="D77" i="8"/>
  <c r="D72" i="8"/>
  <c r="D67" i="8"/>
  <c r="D83" i="8"/>
  <c r="D91" i="8"/>
  <c r="D243" i="8"/>
  <c r="D238" i="8"/>
  <c r="D233" i="8"/>
  <c r="D178" i="8"/>
  <c r="C39" i="8"/>
  <c r="C34" i="8"/>
  <c r="C29" i="8"/>
  <c r="C36" i="8"/>
  <c r="C226" i="8"/>
  <c r="D171" i="8"/>
  <c r="D166" i="8"/>
  <c r="D161" i="8"/>
  <c r="E119" i="8"/>
  <c r="C176" i="8"/>
  <c r="C234" i="8"/>
  <c r="C229" i="8"/>
  <c r="C224" i="8"/>
  <c r="E228" i="8"/>
  <c r="C127" i="8"/>
  <c r="C122" i="8"/>
  <c r="C117" i="8"/>
  <c r="D105" i="8"/>
  <c r="D245" i="8"/>
  <c r="D45" i="8"/>
  <c r="D40" i="8"/>
  <c r="D56" i="8"/>
  <c r="E96" i="8"/>
  <c r="C138" i="8"/>
  <c r="D206" i="8"/>
  <c r="C12" i="8"/>
  <c r="C247" i="8"/>
  <c r="C145" i="8"/>
  <c r="D139" i="8"/>
  <c r="C66" i="8"/>
  <c r="C207" i="8"/>
  <c r="C197" i="8"/>
  <c r="D180" i="8"/>
  <c r="D170" i="8"/>
  <c r="C212" i="8"/>
  <c r="C216" i="8"/>
  <c r="C211" i="8"/>
  <c r="C206" i="8"/>
  <c r="E192" i="8"/>
  <c r="C109" i="8"/>
  <c r="C104" i="8"/>
  <c r="C99" i="8"/>
  <c r="C58" i="8"/>
  <c r="D155" i="8"/>
  <c r="C144" i="8"/>
  <c r="C139" i="8"/>
  <c r="C134" i="8"/>
  <c r="D151" i="8"/>
  <c r="E121" i="8"/>
  <c r="E116" i="8"/>
  <c r="E111" i="8"/>
  <c r="C249" i="8"/>
  <c r="C163" i="8"/>
  <c r="E218" i="8"/>
  <c r="E213" i="8"/>
  <c r="E208" i="8"/>
  <c r="C47" i="8"/>
  <c r="C69" i="8"/>
  <c r="E61" i="8"/>
  <c r="C54" i="8"/>
  <c r="C159" i="8"/>
  <c r="E97" i="8"/>
  <c r="C133" i="8"/>
  <c r="C199" i="8"/>
  <c r="E89" i="8"/>
  <c r="D119" i="8"/>
  <c r="E185" i="8"/>
  <c r="E175" i="8"/>
  <c r="E18" i="8"/>
  <c r="D85" i="8"/>
  <c r="C91" i="8"/>
  <c r="D175" i="8"/>
  <c r="E26" i="8"/>
  <c r="D186" i="8"/>
  <c r="D181" i="8"/>
  <c r="D176" i="8"/>
  <c r="C240" i="8"/>
  <c r="D53" i="8"/>
  <c r="D48" i="8"/>
  <c r="D43" i="8"/>
  <c r="E81" i="8"/>
  <c r="D173" i="8"/>
  <c r="C115" i="8"/>
  <c r="C110" i="8"/>
  <c r="C105" i="8"/>
  <c r="E197" i="8"/>
  <c r="C15" i="8"/>
  <c r="C10" i="8"/>
  <c r="C250" i="8"/>
  <c r="C245" i="8"/>
  <c r="C45" i="8"/>
  <c r="C59" i="8"/>
  <c r="E51" i="8"/>
  <c r="C44" i="8"/>
  <c r="D228" i="8"/>
  <c r="C158" i="8"/>
  <c r="C210" i="8"/>
  <c r="C205" i="8"/>
  <c r="C200" i="8"/>
  <c r="D82" i="8"/>
  <c r="D159" i="8"/>
  <c r="D154" i="8"/>
  <c r="D149" i="8"/>
  <c r="C177" i="8"/>
  <c r="E47" i="8"/>
  <c r="C131" i="8"/>
  <c r="E10" i="8"/>
  <c r="C171" i="8"/>
  <c r="C161" i="8"/>
  <c r="C50" i="8"/>
  <c r="E29" i="8"/>
  <c r="D118" i="8"/>
  <c r="E240" i="8"/>
  <c r="C116" i="8"/>
  <c r="C95" i="8"/>
  <c r="E21" i="8"/>
  <c r="E23" i="8"/>
  <c r="E8" i="8"/>
  <c r="E126" i="8"/>
  <c r="D183" i="8"/>
  <c r="E223" i="8"/>
  <c r="C192" i="8"/>
  <c r="C187" i="8"/>
  <c r="C182" i="8"/>
  <c r="D37" i="8"/>
  <c r="C51" i="8"/>
  <c r="E43" i="8"/>
  <c r="E31" i="8"/>
  <c r="E124" i="8"/>
  <c r="D164" i="8"/>
  <c r="E239" i="8"/>
  <c r="E234" i="8"/>
  <c r="E229" i="8"/>
  <c r="C172" i="8"/>
  <c r="D104" i="8"/>
  <c r="D99" i="8"/>
  <c r="D94" i="8"/>
  <c r="D128" i="8"/>
  <c r="E38" i="8"/>
  <c r="E194" i="8"/>
  <c r="E189" i="8"/>
  <c r="E184" i="8"/>
  <c r="E201" i="8"/>
  <c r="D46" i="8"/>
  <c r="E166" i="8"/>
  <c r="D59" i="8"/>
  <c r="D49" i="8"/>
  <c r="D64" i="8"/>
  <c r="D220" i="8"/>
  <c r="D142" i="8"/>
  <c r="D9" i="8"/>
  <c r="D11" i="8"/>
  <c r="C100" i="8"/>
  <c r="C89" i="8"/>
  <c r="C120" i="8"/>
  <c r="E125" i="8"/>
  <c r="E107" i="8"/>
  <c r="E182" i="8"/>
  <c r="E52" i="8"/>
  <c r="D120" i="8"/>
  <c r="E206" i="8"/>
  <c r="E137" i="8"/>
  <c r="E44" i="8"/>
  <c r="C67" i="8"/>
  <c r="D237" i="8"/>
  <c r="D211" i="8"/>
  <c r="C7" i="8"/>
  <c r="D134" i="8"/>
  <c r="C202" i="8"/>
  <c r="E98" i="8"/>
  <c r="C106" i="8"/>
  <c r="C96" i="8"/>
  <c r="C6" i="8"/>
  <c r="C241" i="8"/>
  <c r="E118" i="8"/>
  <c r="E108" i="8"/>
  <c r="E178" i="8"/>
  <c r="C169" i="8"/>
  <c r="C26" i="8"/>
  <c r="C57" i="8"/>
  <c r="C41" i="8"/>
  <c r="E243" i="8"/>
  <c r="C190" i="8"/>
  <c r="C65" i="8"/>
  <c r="D246" i="8"/>
  <c r="E17" i="8"/>
  <c r="D249" i="8"/>
  <c r="C61" i="8"/>
  <c r="E214" i="8"/>
  <c r="C31" i="8"/>
  <c r="E34" i="8"/>
  <c r="D130" i="8"/>
  <c r="D137" i="8"/>
  <c r="E225" i="8"/>
  <c r="C154" i="8"/>
  <c r="C49" i="8"/>
  <c r="C79" i="8"/>
  <c r="E158" i="8"/>
  <c r="E148" i="8"/>
  <c r="D63" i="8"/>
  <c r="D74" i="8"/>
  <c r="D234" i="8"/>
  <c r="D224" i="8"/>
  <c r="D50" i="8"/>
  <c r="E160" i="8"/>
  <c r="E42" i="8"/>
  <c r="E245" i="8"/>
  <c r="D107" i="8"/>
  <c r="C194" i="8"/>
  <c r="C184" i="8"/>
  <c r="C77" i="8"/>
  <c r="C62" i="8"/>
  <c r="E123" i="8"/>
  <c r="E226" i="8"/>
  <c r="E94" i="8"/>
  <c r="C81" i="8"/>
  <c r="E191" i="8"/>
  <c r="E181" i="8"/>
  <c r="D129" i="8"/>
  <c r="E224" i="8"/>
  <c r="C157" i="8"/>
  <c r="D187" i="8"/>
  <c r="E24" i="8"/>
  <c r="C195" i="8"/>
  <c r="C124" i="8"/>
  <c r="C24" i="8"/>
  <c r="E173" i="8"/>
  <c r="D123" i="8"/>
  <c r="D111" i="8"/>
  <c r="C221" i="8"/>
  <c r="D217" i="8"/>
  <c r="D89" i="8"/>
  <c r="D79" i="8"/>
  <c r="D177" i="8"/>
  <c r="D167" i="8"/>
  <c r="D39" i="8"/>
  <c r="D146" i="8"/>
  <c r="E209" i="8"/>
  <c r="E40" i="8"/>
  <c r="E159" i="8"/>
  <c r="C121" i="8"/>
</calcChain>
</file>

<file path=xl/sharedStrings.xml><?xml version="1.0" encoding="utf-8"?>
<sst xmlns="http://schemas.openxmlformats.org/spreadsheetml/2006/main" count="17" uniqueCount="17">
  <si>
    <t>HIGH</t>
  </si>
  <si>
    <t>LOW</t>
  </si>
  <si>
    <t>WIDTH</t>
  </si>
  <si>
    <t>AVE</t>
  </si>
  <si>
    <t>STD</t>
  </si>
  <si>
    <t>date</t>
  </si>
  <si>
    <t>pe</t>
  </si>
  <si>
    <t>ave_pe</t>
  </si>
  <si>
    <t>plus_1sigma</t>
  </si>
  <si>
    <t>minus_1sigma</t>
  </si>
  <si>
    <t>SAMPLE TOTAL MARKET VALUE</t>
  </si>
  <si>
    <t>中核科技</t>
  </si>
  <si>
    <t>000777.SZ</t>
  </si>
  <si>
    <t>中广核技</t>
  </si>
  <si>
    <t>000881.SZ</t>
  </si>
  <si>
    <t>中国核电</t>
  </si>
  <si>
    <t>601985.SH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</si>
</sst>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"/>
  </numFmts>
  <fonts count="3">
    <font>
      <sz val="14"/>
      <color theme="1"/>
      <name val="Calibri"/>
      <family val="2"/>
      <charset val="134"/>
      <scheme val="minor"/>
    </font>
    <font>
      <b/>
      <sz val="14"/>
      <color rgb="FF3F3F3F"/>
      <name val="Calibri"/>
      <family val="2"/>
      <charset val="134"/>
      <scheme val="minor"/>
    </font>
    <font>
      <b/>
      <sz val="14"/>
      <color rgb="FFFA7D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</cellStyleXfs>
  <cellXfs count="11">
    <xf numFmtId="0" fontId="0" fillId="0" borderId="0" xfId="0"/>
    <xf numFmtId="0" fontId="0" fillId="0" borderId="0" xfId="0" applyNumberFormat="1"/>
    <xf numFmtId="165" fontId="0" fillId="0" borderId="0" xfId="0" applyNumberFormat="1"/>
    <xf numFmtId="14" fontId="2" fillId="2" borderId="1" xfId="2" applyNumberFormat="1" applyAlignment="1"/>
    <xf numFmtId="0" fontId="1" fillId="2" borderId="2" xfId="1"/>
    <xf numFmtId="164" fontId="1" fillId="2" borderId="2" xfId="1" applyNumberFormat="1" applyAlignment="1"/>
    <xf numFmtId="2" fontId="1" fillId="2" borderId="2" xfId="1" applyNumberFormat="1" applyAlignment="1"/>
    <xf numFmtId="2" fontId="2" fillId="2" borderId="1" xfId="2" applyNumberFormat="1" applyAlignment="1"/>
    <xf numFmtId="0" fontId="2" fillId="2" borderId="1" xfId="2"/>
    <xf numFmtId="165" fontId="2" fillId="2" borderId="1" xfId="2" applyNumberFormat="1"/>
    <xf numFmtId="14" fontId="0" fillId="0" borderId="0" xfId="0" applyNumberFormat="1"/>
  </cellXfs>
  <cellStyles count="3">
    <cellStyle name="Calculation" xfId="2" builtinId="22"/>
    <cellStyle name="Normal" xfId="0" builtinId="0"/>
    <cellStyle name="Output" xfId="1" builtinId="2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em.rtq">
      <tp>
        <v>48.851546999999997</v>
        <stp/>
        <stp>EM_S_VAL_PE_TTM</stp>
        <stp>2</stp>
        <stp>000777.SZ</stp>
        <stp>2020/11/19</stp>
        <tr r="F58" s="8"/>
      </tp>
      <tp>
        <v>44.283298950000002</v>
        <stp/>
        <stp>EM_S_VAL_PE_TTM</stp>
        <stp>2</stp>
        <stp>000777.SZ</stp>
        <stp>2020/10/19</stp>
        <tr r="F35" s="8"/>
      </tp>
      <tp>
        <v>48.34349091</v>
        <stp/>
        <stp>EM_S_VAL_PE_TTM</stp>
        <stp>2</stp>
        <stp>000777.SZ</stp>
        <stp>2020/12/18</stp>
        <tr r="F79" s="8"/>
      </tp>
      <tp>
        <v>48.304409679999999</v>
        <stp/>
        <stp>EM_S_VAL_PE_TTM</stp>
        <stp>2</stp>
        <stp>000777.SZ</stp>
        <stp>2020/11/18</stp>
        <tr r="F57" s="8"/>
      </tp>
      <tp>
        <v>47.561866160000001</v>
        <stp/>
        <stp>EM_S_VAL_PE_TTM</stp>
        <stp>2</stp>
        <stp>000777.SZ</stp>
        <stp>2020/12/17</stp>
        <tr r="F78" s="8"/>
      </tp>
      <tp>
        <v>48.226247200000003</v>
        <stp/>
        <stp>EM_S_VAL_PE_TTM</stp>
        <stp>2</stp>
        <stp>000777.SZ</stp>
        <stp>2020/11/17</stp>
        <tr r="F56" s="8"/>
      </tp>
      <tp>
        <v>46.975647600000002</v>
        <stp/>
        <stp>EM_S_VAL_PE_TTM</stp>
        <stp>2</stp>
        <stp>000777.SZ</stp>
        <stp>2020/12/16</stp>
        <tr r="F77" s="8"/>
      </tp>
      <tp>
        <v>48.499815859999998</v>
        <stp/>
        <stp>EM_S_VAL_PE_TTM</stp>
        <stp>2</stp>
        <stp>000777.SZ</stp>
        <stp>2020/11/16</stp>
        <tr r="F55" s="8"/>
      </tp>
      <tp>
        <v>44.815630120000002</v>
        <stp/>
        <stp>EM_S_VAL_PE_TTM</stp>
        <stp>2</stp>
        <stp>000777.SZ</stp>
        <stp>2020/10/16</stp>
        <tr r="F34" s="8"/>
      </tp>
      <tp>
        <v>47.640028639999997</v>
        <stp/>
        <stp>EM_S_VAL_PE_TTM</stp>
        <stp>2</stp>
        <stp>000777.SZ</stp>
        <stp>2020/12/15</stp>
        <tr r="F76" s="8"/>
      </tp>
      <tp>
        <v>44.582735229999997</v>
        <stp/>
        <stp>EM_S_VAL_PE_TTM</stp>
        <stp>2</stp>
        <stp>000777.SZ</stp>
        <stp>2020/10/15</stp>
        <tr r="F33" s="8"/>
      </tp>
      <tp>
        <v>47.444622449999997</v>
        <stp/>
        <stp>EM_S_VAL_PE_TTM</stp>
        <stp>2</stp>
        <stp>000777.SZ</stp>
        <stp>2020/12/14</stp>
        <tr r="F75" s="8"/>
      </tp>
      <tp>
        <v>45.847021750000003</v>
        <stp/>
        <stp>EM_S_VAL_PE_TTM</stp>
        <stp>2</stp>
        <stp>000777.SZ</stp>
        <stp>2020/10/14</stp>
        <tr r="F32" s="8"/>
      </tp>
      <tp>
        <v>47.600947400000003</v>
        <stp/>
        <stp>EM_S_VAL_PE_TTM</stp>
        <stp>2</stp>
        <stp>000777.SZ</stp>
        <stp>2020/11/13</stp>
        <tr r="F54" s="8"/>
      </tp>
      <tp>
        <v>44.915442210000002</v>
        <stp/>
        <stp>EM_S_VAL_PE_TTM</stp>
        <stp>2</stp>
        <stp>000777.SZ</stp>
        <stp>2020/10/13</stp>
        <tr r="F31" s="8"/>
      </tp>
      <tp>
        <v>47.249216259999997</v>
        <stp/>
        <stp>EM_S_VAL_PE_TTM</stp>
        <stp>2</stp>
        <stp>000777.SZ</stp>
        <stp>2020/11/12</stp>
        <tr r="F53" s="8"/>
      </tp>
      <tp>
        <v>45.281419890000002</v>
        <stp/>
        <stp>EM_S_VAL_PE_TTM</stp>
        <stp>2</stp>
        <stp>000777.SZ</stp>
        <stp>2020/10/12</stp>
        <tr r="F30" s="8"/>
      </tp>
      <tp>
        <v>46.975647600000002</v>
        <stp/>
        <stp>EM_S_VAL_PE_TTM</stp>
        <stp>2</stp>
        <stp>000777.SZ</stp>
        <stp>2020/12/11</stp>
        <tr r="F74" s="8"/>
      </tp>
      <tp>
        <v>47.952678540000001</v>
        <stp/>
        <stp>EM_S_VAL_PE_TTM</stp>
        <stp>2</stp>
        <stp>000777.SZ</stp>
        <stp>2020/11/11</stp>
        <tr r="F52" s="8"/>
      </tp>
      <tp>
        <v>47.679109879999999</v>
        <stp/>
        <stp>EM_S_VAL_PE_TTM</stp>
        <stp>2</stp>
        <stp>000777.SZ</stp>
        <stp>2020/12/10</stp>
        <tr r="F73" s="8"/>
      </tp>
      <tp>
        <v>48.304409679999999</v>
        <stp/>
        <stp>EM_S_VAL_PE_TTM</stp>
        <stp>2</stp>
        <stp>000777.SZ</stp>
        <stp>2020/11/10</stp>
        <tr r="F51" s="8"/>
      </tp>
      <tp>
        <v>51.587233640000001</v>
        <stp/>
        <stp>EM_S_VAL_PE_TTM</stp>
        <stp>2</stp>
        <stp>000777.SZ</stp>
        <stp>2020/12/31</stp>
        <tr r="F88" s="8"/>
      </tp>
      <tp>
        <v>51.509071159999998</v>
        <stp/>
        <stp>EM_S_VAL_PE_TTM</stp>
        <stp>2</stp>
        <stp>000777.SZ</stp>
        <stp>2020/12/30</stp>
        <tr r="F87" s="8"/>
      </tp>
      <tp>
        <v>49.711334229999999</v>
        <stp/>
        <stp>EM_S_VAL_PE_TTM</stp>
        <stp>2</stp>
        <stp>000777.SZ</stp>
        <stp>2020/11/30</stp>
        <tr r="F65" s="8"/>
      </tp>
      <tp>
        <v>47.405541210000003</v>
        <stp/>
        <stp>EM_S_VAL_PE_TTM</stp>
        <stp>2</stp>
        <stp>000777.SZ</stp>
        <stp>2020/10/30</stp>
        <tr r="F44" s="8"/>
      </tp>
      <tp>
        <v>53.072320660000003</v>
        <stp/>
        <stp>EM_S_VAL_PE_TTM</stp>
        <stp>2</stp>
        <stp>000777.SZ</stp>
        <stp>2020/12/29</stp>
        <tr r="F86" s="8"/>
      </tp>
      <tp>
        <v>42.852658939999998</v>
        <stp/>
        <stp>EM_S_VAL_PE_TTM</stp>
        <stp>2</stp>
        <stp>000777.SZ</stp>
        <stp>2020/10/29</stp>
        <tr r="F43" s="8"/>
      </tp>
      <tp>
        <v>52.017127250000001</v>
        <stp/>
        <stp>EM_S_VAL_PE_TTM</stp>
        <stp>2</stp>
        <stp>000777.SZ</stp>
        <stp>2020/12/28</stp>
        <tr r="F85" s="8"/>
      </tp>
      <tp>
        <v>43.484802199999997</v>
        <stp/>
        <stp>EM_S_VAL_PE_TTM</stp>
        <stp>2</stp>
        <stp>000777.SZ</stp>
        <stp>2020/10/28</stp>
        <tr r="F42" s="8"/>
      </tp>
      <tp>
        <v>49.75041547</v>
        <stp/>
        <stp>EM_S_VAL_PE_TTM</stp>
        <stp>2</stp>
        <stp>000777.SZ</stp>
        <stp>2020/11/27</stp>
        <tr r="F64" s="8"/>
      </tp>
      <tp>
        <v>43.717697090000001</v>
        <stp/>
        <stp>EM_S_VAL_PE_TTM</stp>
        <stp>2</stp>
        <stp>000777.SZ</stp>
        <stp>2020/10/27</stp>
        <tr r="F41" s="8"/>
      </tp>
      <tp>
        <v>49.12511567</v>
        <stp/>
        <stp>EM_S_VAL_PE_TTM</stp>
        <stp>2</stp>
        <stp>000777.SZ</stp>
        <stp>2020/11/26</stp>
        <tr r="F63" s="8"/>
      </tp>
      <tp>
        <v>43.651155690000003</v>
        <stp/>
        <stp>EM_S_VAL_PE_TTM</stp>
        <stp>2</stp>
        <stp>000777.SZ</stp>
        <stp>2020/10/26</stp>
        <tr r="F40" s="8"/>
      </tp>
      <tp>
        <v>51.587233640000001</v>
        <stp/>
        <stp>EM_S_VAL_PE_TTM</stp>
        <stp>2</stp>
        <stp>000777.SZ</stp>
        <stp>2020/12/25</stp>
        <tr r="F84" s="8"/>
      </tp>
      <tp>
        <v>48.617059580000003</v>
        <stp/>
        <stp>EM_S_VAL_PE_TTM</stp>
        <stp>2</stp>
        <stp>000777.SZ</stp>
        <stp>2020/11/25</stp>
        <tr r="F62" s="8"/>
      </tp>
      <tp>
        <v>50.141227839999999</v>
        <stp/>
        <stp>EM_S_VAL_PE_TTM</stp>
        <stp>2</stp>
        <stp>000777.SZ</stp>
        <stp>2020/12/24</stp>
        <tr r="F83" s="8"/>
      </tp>
      <tp>
        <v>49.1641969</v>
        <stp/>
        <stp>EM_S_VAL_PE_TTM</stp>
        <stp>2</stp>
        <stp>000777.SZ</stp>
        <stp>2020/11/24</stp>
        <tr r="F61" s="8"/>
      </tp>
      <tp>
        <v>49.594090520000002</v>
        <stp/>
        <stp>EM_S_VAL_PE_TTM</stp>
        <stp>2</stp>
        <stp>000777.SZ</stp>
        <stp>2020/12/23</stp>
        <tr r="F82" s="8"/>
      </tp>
      <tp>
        <v>49.086034429999998</v>
        <stp/>
        <stp>EM_S_VAL_PE_TTM</stp>
        <stp>2</stp>
        <stp>000777.SZ</stp>
        <stp>2020/11/23</stp>
        <tr r="F60" s="8"/>
      </tp>
      <tp>
        <v>43.983862670000001</v>
        <stp/>
        <stp>EM_S_VAL_PE_TTM</stp>
        <stp>2</stp>
        <stp>000777.SZ</stp>
        <stp>2020/10/23</stp>
        <tr r="F39" s="8"/>
      </tp>
      <tp>
        <v>47.092891309999999</v>
        <stp/>
        <stp>EM_S_VAL_PE_TTM</stp>
        <stp>2</stp>
        <stp>000777.SZ</stp>
        <stp>2020/12/22</stp>
        <tr r="F81" s="8"/>
      </tp>
      <tp>
        <v>43.118824519999997</v>
        <stp/>
        <stp>EM_S_VAL_PE_TTM</stp>
        <stp>2</stp>
        <stp>000777.SZ</stp>
        <stp>2020/10/22</stp>
        <tr r="F38" s="8"/>
      </tp>
      <tp>
        <v>48.773384530000001</v>
        <stp/>
        <stp>EM_S_VAL_PE_TTM</stp>
        <stp>2</stp>
        <stp>000777.SZ</stp>
        <stp>2020/12/21</stp>
        <tr r="F80" s="8"/>
      </tp>
      <tp>
        <v>43.285178010000003</v>
        <stp/>
        <stp>EM_S_VAL_PE_TTM</stp>
        <stp>2</stp>
        <stp>000777.SZ</stp>
        <stp>2020/10/21</stp>
        <tr r="F37" s="8"/>
      </tp>
      <tp>
        <v>48.851546999999997</v>
        <stp/>
        <stp>EM_S_VAL_PE_TTM</stp>
        <stp>2</stp>
        <stp>000777.SZ</stp>
        <stp>2020/11/20</stp>
        <tr r="F59" s="8"/>
      </tp>
      <tp>
        <v>44.383111040000003</v>
        <stp/>
        <stp>EM_S_VAL_PE_TTM</stp>
        <stp>2</stp>
        <stp>000777.SZ</stp>
        <stp>2020/10/20</stp>
        <tr r="F36" s="8"/>
      </tp>
      <tp>
        <v>12.454364569999999</v>
        <stp/>
        <stp>EM_S_VAL_PE_TTM</stp>
        <stp>2</stp>
        <stp>601985.SH</stp>
        <stp>2020/11/11</stp>
        <tr r="H52" s="8"/>
      </tp>
      <tp>
        <v>12.454364569999999</v>
        <stp/>
        <stp>EM_S_VAL_PE_TTM</stp>
        <stp>2</stp>
        <stp>601985.SH</stp>
        <stp>2020/12/11</stp>
        <tr r="H74" s="8"/>
      </tp>
      <tp>
        <v>12.454364569999999</v>
        <stp/>
        <stp>EM_S_VAL_PE_TTM</stp>
        <stp>2</stp>
        <stp>601985.SH</stp>
        <stp>2020/11/10</stp>
        <tr r="H51" s="8"/>
      </tp>
      <tp>
        <v>12.454364569999999</v>
        <stp/>
        <stp>EM_S_VAL_PE_TTM</stp>
        <stp>2</stp>
        <stp>601985.SH</stp>
        <stp>2020/12/10</stp>
        <tr r="H73" s="8"/>
      </tp>
      <tp>
        <v>14.102315949999999</v>
        <stp/>
        <stp>EM_S_VAL_PE_TTM</stp>
        <stp>2</stp>
        <stp>601985.SH</stp>
        <stp>2020/10/13</stp>
        <tr r="H31" s="8"/>
      </tp>
      <tp>
        <v>12.187675820000001</v>
        <stp/>
        <stp>EM_S_VAL_PE_TTM</stp>
        <stp>2</stp>
        <stp>601985.SH</stp>
        <stp>2020/11/13</stp>
        <tr r="H54" s="8"/>
      </tp>
      <tp>
        <v>14.19591539</v>
        <stp/>
        <stp>EM_S_VAL_PE_TTM</stp>
        <stp>2</stp>
        <stp>601985.SH</stp>
        <stp>2020/10/12</stp>
        <tr r="H30" s="8"/>
      </tp>
      <tp>
        <v>12.3210202</v>
        <stp/>
        <stp>EM_S_VAL_PE_TTM</stp>
        <stp>2</stp>
        <stp>601985.SH</stp>
        <stp>2020/11/12</stp>
        <tr r="H53" s="8"/>
      </tp>
      <tp>
        <v>14.2271152</v>
        <stp/>
        <stp>EM_S_VAL_PE_TTM</stp>
        <stp>2</stp>
        <stp>601985.SH</stp>
        <stp>2020/10/15</stp>
        <tr r="H33" s="8"/>
      </tp>
      <tp>
        <v>12.454364569999999</v>
        <stp/>
        <stp>EM_S_VAL_PE_TTM</stp>
        <stp>2</stp>
        <stp>601985.SH</stp>
        <stp>2020/12/15</stp>
        <tr r="H76" s="8"/>
      </tp>
      <tp>
        <v>14.35191446</v>
        <stp/>
        <stp>EM_S_VAL_PE_TTM</stp>
        <stp>2</stp>
        <stp>601985.SH</stp>
        <stp>2020/10/14</stp>
        <tr r="H32" s="8"/>
      </tp>
      <tp>
        <v>12.40102682</v>
        <stp/>
        <stp>EM_S_VAL_PE_TTM</stp>
        <stp>2</stp>
        <stp>601985.SH</stp>
        <stp>2020/12/14</stp>
        <tr r="H75" s="8"/>
      </tp>
      <tp>
        <v>12.561040070000001</v>
        <stp/>
        <stp>EM_S_VAL_PE_TTM</stp>
        <stp>2</stp>
        <stp>601985.SH</stp>
        <stp>2020/11/17</stp>
        <tr r="H56" s="8"/>
      </tp>
      <tp>
        <v>12.6410467</v>
        <stp/>
        <stp>EM_S_VAL_PE_TTM</stp>
        <stp>2</stp>
        <stp>601985.SH</stp>
        <stp>2020/12/17</stp>
        <tr r="H78" s="8"/>
      </tp>
      <tp>
        <v>14.32071464</v>
        <stp/>
        <stp>EM_S_VAL_PE_TTM</stp>
        <stp>2</stp>
        <stp>601985.SH</stp>
        <stp>2020/10/16</stp>
        <tr r="H34" s="8"/>
      </tp>
      <tp>
        <v>12.61437782</v>
        <stp/>
        <stp>EM_S_VAL_PE_TTM</stp>
        <stp>2</stp>
        <stp>601985.SH</stp>
        <stp>2020/11/16</stp>
        <tr r="H55" s="8"/>
      </tp>
      <tp>
        <v>12.347689069999999</v>
        <stp/>
        <stp>EM_S_VAL_PE_TTM</stp>
        <stp>2</stp>
        <stp>601985.SH</stp>
        <stp>2020/12/16</stp>
        <tr r="H77" s="8"/>
      </tp>
      <tp>
        <v>14.03991632</v>
        <stp/>
        <stp>EM_S_VAL_PE_TTM</stp>
        <stp>2</stp>
        <stp>601985.SH</stp>
        <stp>2020/10/19</stp>
        <tr r="H35" s="8"/>
      </tp>
      <tp>
        <v>12.48103345</v>
        <stp/>
        <stp>EM_S_VAL_PE_TTM</stp>
        <stp>2</stp>
        <stp>601985.SH</stp>
        <stp>2020/11/19</stp>
        <tr r="H58" s="8"/>
      </tp>
      <tp>
        <v>12.534371200000001</v>
        <stp/>
        <stp>EM_S_VAL_PE_TTM</stp>
        <stp>2</stp>
        <stp>601985.SH</stp>
        <stp>2020/11/18</stp>
        <tr r="H57" s="8"/>
      </tp>
      <tp>
        <v>12.934404320000001</v>
        <stp/>
        <stp>EM_S_VAL_PE_TTM</stp>
        <stp>2</stp>
        <stp>601985.SH</stp>
        <stp>2020/12/18</stp>
        <tr r="H79" s="8"/>
      </tp>
      <tp>
        <v>14.13351576</v>
        <stp/>
        <stp>EM_S_VAL_PE_TTM</stp>
        <stp>2</stp>
        <stp>601985.SH</stp>
        <stp>2020/10/21</stp>
        <tr r="H37" s="8"/>
      </tp>
      <tp>
        <v>12.85440217</v>
        <stp/>
        <stp>EM_S_VAL_PE_TTM</stp>
        <stp>2</stp>
        <stp>601985.SH</stp>
        <stp>2020/12/21</stp>
        <tr r="H80" s="8"/>
      </tp>
      <tp>
        <v>14.16471557</v>
        <stp/>
        <stp>EM_S_VAL_PE_TTM</stp>
        <stp>2</stp>
        <stp>601985.SH</stp>
        <stp>2020/10/20</stp>
        <tr r="H36" s="8"/>
      </tp>
      <tp>
        <v>12.48103345</v>
        <stp/>
        <stp>EM_S_VAL_PE_TTM</stp>
        <stp>2</stp>
        <stp>601985.SH</stp>
        <stp>2020/11/20</stp>
        <tr r="H59" s="8"/>
      </tp>
      <tp>
        <v>13.946316879999999</v>
        <stp/>
        <stp>EM_S_VAL_PE_TTM</stp>
        <stp>2</stp>
        <stp>601985.SH</stp>
        <stp>2020/10/23</stp>
        <tr r="H39" s="8"/>
      </tp>
      <tp>
        <v>12.61437782</v>
        <stp/>
        <stp>EM_S_VAL_PE_TTM</stp>
        <stp>2</stp>
        <stp>601985.SH</stp>
        <stp>2020/11/23</stp>
        <tr r="H60" s="8"/>
      </tp>
      <tp>
        <v>13.1477599</v>
        <stp/>
        <stp>EM_S_VAL_PE_TTM</stp>
        <stp>2</stp>
        <stp>601985.SH</stp>
        <stp>2020/12/23</stp>
        <tr r="H82" s="8"/>
      </tp>
      <tp>
        <v>14.0087165</v>
        <stp/>
        <stp>EM_S_VAL_PE_TTM</stp>
        <stp>2</stp>
        <stp>601985.SH</stp>
        <stp>2020/10/22</stp>
        <tr r="H38" s="8"/>
      </tp>
      <tp>
        <v>12.694388869999999</v>
        <stp/>
        <stp>EM_S_VAL_PE_TTM</stp>
        <stp>2</stp>
        <stp>601985.SH</stp>
        <stp>2020/12/22</stp>
        <tr r="H81" s="8"/>
      </tp>
      <tp>
        <v>12.50770232</v>
        <stp/>
        <stp>EM_S_VAL_PE_TTM</stp>
        <stp>2</stp>
        <stp>601985.SH</stp>
        <stp>2020/11/25</stp>
        <tr r="H62" s="8"/>
      </tp>
      <tp>
        <v>13.46778651</v>
        <stp/>
        <stp>EM_S_VAL_PE_TTM</stp>
        <stp>2</stp>
        <stp>601985.SH</stp>
        <stp>2020/12/25</stp>
        <tr r="H84" s="8"/>
      </tp>
      <tp>
        <v>12.61437782</v>
        <stp/>
        <stp>EM_S_VAL_PE_TTM</stp>
        <stp>2</stp>
        <stp>601985.SH</stp>
        <stp>2020/11/24</stp>
        <tr r="H61" s="8"/>
      </tp>
      <tp>
        <v>13.09442213</v>
        <stp/>
        <stp>EM_S_VAL_PE_TTM</stp>
        <stp>2</stp>
        <stp>601985.SH</stp>
        <stp>2020/12/24</stp>
        <tr r="H83" s="8"/>
      </tp>
      <tp>
        <v>13.85271743</v>
        <stp/>
        <stp>EM_S_VAL_PE_TTM</stp>
        <stp>2</stp>
        <stp>601985.SH</stp>
        <stp>2020/10/27</stp>
        <tr r="H41" s="8"/>
      </tp>
      <tp>
        <v>12.934404320000001</v>
        <stp/>
        <stp>EM_S_VAL_PE_TTM</stp>
        <stp>2</stp>
        <stp>601985.SH</stp>
        <stp>2020/11/27</stp>
        <tr r="H64" s="8"/>
      </tp>
      <tp>
        <v>13.91511706</v>
        <stp/>
        <stp>EM_S_VAL_PE_TTM</stp>
        <stp>2</stp>
        <stp>601985.SH</stp>
        <stp>2020/10/26</stp>
        <tr r="H40" s="8"/>
      </tp>
      <tp>
        <v>12.77439107</v>
        <stp/>
        <stp>EM_S_VAL_PE_TTM</stp>
        <stp>2</stp>
        <stp>601985.SH</stp>
        <stp>2020/11/26</stp>
        <tr r="H63" s="8"/>
      </tp>
      <tp>
        <v>12.0009937</v>
        <stp/>
        <stp>EM_S_VAL_PE_TTM</stp>
        <stp>2</stp>
        <stp>601985.SH</stp>
        <stp>2020/10/29</stp>
        <tr r="H43" s="8"/>
      </tp>
      <tp>
        <v>13.067753250000001</v>
        <stp/>
        <stp>EM_S_VAL_PE_TTM</stp>
        <stp>2</stp>
        <stp>601985.SH</stp>
        <stp>2020/12/29</stp>
        <tr r="H86" s="8"/>
      </tp>
      <tp>
        <v>13.88391725</v>
        <stp/>
        <stp>EM_S_VAL_PE_TTM</stp>
        <stp>2</stp>
        <stp>601985.SH</stp>
        <stp>2020/10/28</stp>
        <tr r="H42" s="8"/>
      </tp>
      <tp>
        <v>13.414448739999999</v>
        <stp/>
        <stp>EM_S_VAL_PE_TTM</stp>
        <stp>2</stp>
        <stp>601985.SH</stp>
        <stp>2020/12/28</stp>
        <tr r="H85" s="8"/>
      </tp>
      <tp>
        <v>14.71474963</v>
        <stp/>
        <stp>EM_S_VAL_PE_TTM</stp>
        <stp>2</stp>
        <stp>601985.SH</stp>
        <stp>2020/12/31</stp>
        <tr r="H88" s="8"/>
      </tp>
      <tp>
        <v>11.81431158</v>
        <stp/>
        <stp>EM_S_VAL_PE_TTM</stp>
        <stp>2</stp>
        <stp>601985.SH</stp>
        <stp>2020/10/30</stp>
        <tr r="H44" s="8"/>
      </tp>
      <tp>
        <v>13.094417569999999</v>
        <stp/>
        <stp>EM_S_VAL_PE_TTM</stp>
        <stp>2</stp>
        <stp>601985.SH</stp>
        <stp>2020/11/30</stp>
        <tr r="H65" s="8"/>
      </tp>
      <tp>
        <v>14.535301459999999</v>
        <stp/>
        <stp>EM_S_VAL_PE_TTM</stp>
        <stp>2</stp>
        <stp>601985.SH</stp>
        <stp>2020/12/30</stp>
        <tr r="H87" s="8"/>
      </tp>
      <tp>
        <v>29.64165684</v>
        <stp/>
        <stp>EM_S_VAL_PE_TTM</stp>
        <stp>2</stp>
        <stp>000881.SZ</stp>
        <stp>2020/11/10</stp>
        <tr r="G51" s="8"/>
      </tp>
      <tp>
        <v>30.281647150000001</v>
        <stp/>
        <stp>EM_S_VAL_PE_TTM</stp>
        <stp>2</stp>
        <stp>000881.SZ</stp>
        <stp>2020/12/10</stp>
        <tr r="G73" s="8"/>
      </tp>
      <tp>
        <v>29.203768719999999</v>
        <stp/>
        <stp>EM_S_VAL_PE_TTM</stp>
        <stp>2</stp>
        <stp>000881.SZ</stp>
        <stp>2020/11/11</stp>
        <tr r="G52" s="8"/>
      </tp>
      <tp>
        <v>30.45006566</v>
        <stp/>
        <stp>EM_S_VAL_PE_TTM</stp>
        <stp>2</stp>
        <stp>000881.SZ</stp>
        <stp>2020/12/11</stp>
        <tr r="G74" s="8"/>
      </tp>
      <tp>
        <v>37.38126493</v>
        <stp/>
        <stp>EM_S_VAL_PE_TTM</stp>
        <stp>2</stp>
        <stp>000881.SZ</stp>
        <stp>2020/10/12</stp>
        <tr r="G30" s="8"/>
      </tp>
      <tp>
        <v>29.473238330000001</v>
        <stp/>
        <stp>EM_S_VAL_PE_TTM</stp>
        <stp>2</stp>
        <stp>000881.SZ</stp>
        <stp>2020/11/12</stp>
        <tr r="G53" s="8"/>
      </tp>
      <tp>
        <v>36.71241526</v>
        <stp/>
        <stp>EM_S_VAL_PE_TTM</stp>
        <stp>2</stp>
        <stp>000881.SZ</stp>
        <stp>2020/10/13</stp>
        <tr r="G31" s="8"/>
      </tp>
      <tp>
        <v>29.405870929999999</v>
        <stp/>
        <stp>EM_S_VAL_PE_TTM</stp>
        <stp>2</stp>
        <stp>000881.SZ</stp>
        <stp>2020/11/13</stp>
        <tr r="G54" s="8"/>
      </tp>
      <tp>
        <v>38.161589550000002</v>
        <stp/>
        <stp>EM_S_VAL_PE_TTM</stp>
        <stp>2</stp>
        <stp>000881.SZ</stp>
        <stp>2020/10/14</stp>
        <tr r="G32" s="8"/>
      </tp>
      <tp>
        <v>29.91112644</v>
        <stp/>
        <stp>EM_S_VAL_PE_TTM</stp>
        <stp>2</stp>
        <stp>000881.SZ</stp>
        <stp>2020/12/14</stp>
        <tr r="G75" s="8"/>
      </tp>
      <tp>
        <v>37.195473360000001</v>
        <stp/>
        <stp>EM_S_VAL_PE_TTM</stp>
        <stp>2</stp>
        <stp>000881.SZ</stp>
        <stp>2020/10/15</stp>
        <tr r="G33" s="8"/>
      </tp>
      <tp>
        <v>29.405870929999999</v>
        <stp/>
        <stp>EM_S_VAL_PE_TTM</stp>
        <stp>2</stp>
        <stp>000881.SZ</stp>
        <stp>2020/12/15</stp>
        <tr r="G76" s="8"/>
      </tp>
      <tp>
        <v>36.415148739999999</v>
        <stp/>
        <stp>EM_S_VAL_PE_TTM</stp>
        <stp>2</stp>
        <stp>000881.SZ</stp>
        <stp>2020/10/16</stp>
        <tr r="G34" s="8"/>
      </tp>
      <tp>
        <v>30.854270069999998</v>
        <stp/>
        <stp>EM_S_VAL_PE_TTM</stp>
        <stp>2</stp>
        <stp>000881.SZ</stp>
        <stp>2020/11/16</stp>
        <tr r="G55" s="8"/>
      </tp>
      <tp>
        <v>28.833248009999998</v>
        <stp/>
        <stp>EM_S_VAL_PE_TTM</stp>
        <stp>2</stp>
        <stp>000881.SZ</stp>
        <stp>2020/12/16</stp>
        <tr r="G77" s="8"/>
      </tp>
      <tp>
        <v>30.719535270000002</v>
        <stp/>
        <stp>EM_S_VAL_PE_TTM</stp>
        <stp>2</stp>
        <stp>000881.SZ</stp>
        <stp>2020/11/17</stp>
        <tr r="G56" s="8"/>
      </tp>
      <tp>
        <v>29.30481983</v>
        <stp/>
        <stp>EM_S_VAL_PE_TTM</stp>
        <stp>2</stp>
        <stp>000881.SZ</stp>
        <stp>2020/12/17</stp>
        <tr r="G78" s="8"/>
      </tp>
      <tp>
        <v>30.45006566</v>
        <stp/>
        <stp>EM_S_VAL_PE_TTM</stp>
        <stp>2</stp>
        <stp>000881.SZ</stp>
        <stp>2020/11/18</stp>
        <tr r="G57" s="8"/>
      </tp>
      <tp>
        <v>30.012177550000001</v>
        <stp/>
        <stp>EM_S_VAL_PE_TTM</stp>
        <stp>2</stp>
        <stp>000881.SZ</stp>
        <stp>2020/12/18</stp>
        <tr r="G79" s="8"/>
      </tp>
      <tp>
        <v>35.894932330000003</v>
        <stp/>
        <stp>EM_S_VAL_PE_TTM</stp>
        <stp>2</stp>
        <stp>000881.SZ</stp>
        <stp>2020/10/19</stp>
        <tr r="G35" s="8"/>
      </tp>
      <tp>
        <v>30.517433059999998</v>
        <stp/>
        <stp>EM_S_VAL_PE_TTM</stp>
        <stp>2</stp>
        <stp>000881.SZ</stp>
        <stp>2020/11/19</stp>
        <tr r="G58" s="8"/>
      </tp>
      <tp>
        <v>29.675340540000001</v>
        <stp/>
        <stp>EM_S_VAL_PE_TTM</stp>
        <stp>2</stp>
        <stp>000881.SZ</stp>
        <stp>2020/10/30</stp>
        <tr r="G44" s="8"/>
      </tp>
      <tp>
        <v>30.281647150000001</v>
        <stp/>
        <stp>EM_S_VAL_PE_TTM</stp>
        <stp>2</stp>
        <stp>000881.SZ</stp>
        <stp>2020/11/30</stp>
        <tr r="G65" s="8"/>
      </tp>
      <tp>
        <v>35.199467490000004</v>
        <stp/>
        <stp>EM_S_VAL_PE_TTM</stp>
        <stp>2</stp>
        <stp>000881.SZ</stp>
        <stp>2020/12/30</stp>
        <tr r="G87" s="8"/>
      </tp>
      <tp>
        <v>37.052071040000001</v>
        <stp/>
        <stp>EM_S_VAL_PE_TTM</stp>
        <stp>2</stp>
        <stp>000881.SZ</stp>
        <stp>2020/12/31</stp>
        <tr r="G88" s="8"/>
      </tp>
      <tp>
        <v>36.340832110000001</v>
        <stp/>
        <stp>EM_S_VAL_PE_TTM</stp>
        <stp>2</stp>
        <stp>000881.SZ</stp>
        <stp>2020/10/20</stp>
        <tr r="G36" s="8"/>
      </tp>
      <tp>
        <v>30.652167859999999</v>
        <stp/>
        <stp>EM_S_VAL_PE_TTM</stp>
        <stp>2</stp>
        <stp>000881.SZ</stp>
        <stp>2020/11/20</stp>
        <tr r="G59" s="8"/>
      </tp>
      <tp>
        <v>35.151766029999997</v>
        <stp/>
        <stp>EM_S_VAL_PE_TTM</stp>
        <stp>2</stp>
        <stp>000881.SZ</stp>
        <stp>2020/10/21</stp>
        <tr r="G37" s="8"/>
      </tp>
      <tp>
        <v>30.11322865</v>
        <stp/>
        <stp>EM_S_VAL_PE_TTM</stp>
        <stp>2</stp>
        <stp>000881.SZ</stp>
        <stp>2020/12/21</stp>
        <tr r="G80" s="8"/>
      </tp>
      <tp>
        <v>35.263240979999999</v>
        <stp/>
        <stp>EM_S_VAL_PE_TTM</stp>
        <stp>2</stp>
        <stp>000881.SZ</stp>
        <stp>2020/10/22</stp>
        <tr r="G38" s="8"/>
      </tp>
      <tp>
        <v>29.607973130000001</v>
        <stp/>
        <stp>EM_S_VAL_PE_TTM</stp>
        <stp>2</stp>
        <stp>000881.SZ</stp>
        <stp>2020/12/22</stp>
        <tr r="G81" s="8"/>
      </tp>
      <tp>
        <v>35.226082660000003</v>
        <stp/>
        <stp>EM_S_VAL_PE_TTM</stp>
        <stp>2</stp>
        <stp>000881.SZ</stp>
        <stp>2020/10/23</stp>
        <tr r="G39" s="8"/>
      </tp>
      <tp>
        <v>30.854270069999998</v>
        <stp/>
        <stp>EM_S_VAL_PE_TTM</stp>
        <stp>2</stp>
        <stp>000881.SZ</stp>
        <stp>2020/11/23</stp>
        <tr r="G60" s="8"/>
      </tp>
      <tp>
        <v>29.810075340000001</v>
        <stp/>
        <stp>EM_S_VAL_PE_TTM</stp>
        <stp>2</stp>
        <stp>000881.SZ</stp>
        <stp>2020/12/23</stp>
        <tr r="G82" s="8"/>
      </tp>
      <tp>
        <v>30.551116759999999</v>
        <stp/>
        <stp>EM_S_VAL_PE_TTM</stp>
        <stp>2</stp>
        <stp>000881.SZ</stp>
        <stp>2020/11/24</stp>
        <tr r="G61" s="8"/>
      </tp>
      <tp>
        <v>28.664829510000001</v>
        <stp/>
        <stp>EM_S_VAL_PE_TTM</stp>
        <stp>2</stp>
        <stp>000881.SZ</stp>
        <stp>2020/12/24</stp>
        <tr r="G83" s="8"/>
      </tp>
      <tp>
        <v>30.214279749999999</v>
        <stp/>
        <stp>EM_S_VAL_PE_TTM</stp>
        <stp>2</stp>
        <stp>000881.SZ</stp>
        <stp>2020/11/25</stp>
        <tr r="G62" s="8"/>
      </tp>
      <tp>
        <v>29.843759039999998</v>
        <stp/>
        <stp>EM_S_VAL_PE_TTM</stp>
        <stp>2</stp>
        <stp>000881.SZ</stp>
        <stp>2020/12/25</stp>
        <tr r="G84" s="8"/>
      </tp>
      <tp>
        <v>34.743024570000003</v>
        <stp/>
        <stp>EM_S_VAL_PE_TTM</stp>
        <stp>2</stp>
        <stp>000881.SZ</stp>
        <stp>2020/10/26</stp>
        <tr r="G40" s="8"/>
      </tp>
      <tp>
        <v>29.843759039999998</v>
        <stp/>
        <stp>EM_S_VAL_PE_TTM</stp>
        <stp>2</stp>
        <stp>000881.SZ</stp>
        <stp>2020/11/26</stp>
        <tr r="G63" s="8"/>
      </tp>
      <tp>
        <v>34.817341200000001</v>
        <stp/>
        <stp>EM_S_VAL_PE_TTM</stp>
        <stp>2</stp>
        <stp>000881.SZ</stp>
        <stp>2020/10/27</stp>
        <tr r="G41" s="8"/>
      </tp>
      <tp>
        <v>30.955321170000001</v>
        <stp/>
        <stp>EM_S_VAL_PE_TTM</stp>
        <stp>2</stp>
        <stp>000881.SZ</stp>
        <stp>2020/11/27</stp>
        <tr r="G64" s="8"/>
      </tp>
      <tp>
        <v>35.337557609999998</v>
        <stp/>
        <stp>EM_S_VAL_PE_TTM</stp>
        <stp>2</stp>
        <stp>000881.SZ</stp>
        <stp>2020/10/28</stp>
        <tr r="G42" s="8"/>
      </tp>
      <tp>
        <v>32.841608430000001</v>
        <stp/>
        <stp>EM_S_VAL_PE_TTM</stp>
        <stp>2</stp>
        <stp>000881.SZ</stp>
        <stp>2020/12/28</stp>
        <tr r="G85" s="8"/>
      </tp>
      <tp>
        <v>34.631549620000001</v>
        <stp/>
        <stp>EM_S_VAL_PE_TTM</stp>
        <stp>2</stp>
        <stp>000881.SZ</stp>
        <stp>2020/10/29</stp>
        <tr r="G43" s="8"/>
      </tp>
      <tp>
        <v>36.142611119999998</v>
        <stp/>
        <stp>EM_S_VAL_PE_TTM</stp>
        <stp>2</stp>
        <stp>000881.SZ</stp>
        <stp>2020/12/29</stp>
        <tr r="G86" s="8"/>
      </tp>
      <tp>
        <v>93.124442777499993</v>
        <stp/>
        <stp>EM_S_VAL_MV</stp>
        <stp>2</stp>
        <stp>000881.SZ</stp>
        <stp>N</stp>
        <stp>100000000</stp>
        <tr r="G3" s="8"/>
      </tp>
      <tp>
        <v>43.762847527600002</v>
        <stp/>
        <stp>EM_S_VAL_MV</stp>
        <stp>2</stp>
        <stp>000777.SZ</stp>
        <stp>N</stp>
        <stp>100000000</stp>
        <tr r="F3" s="8"/>
      </tp>
      <tp>
        <v>923.42341361690001</v>
        <stp/>
        <stp>EM_S_VAL_MV</stp>
        <stp>2</stp>
        <stp>601985.SH</stp>
        <stp>N</stp>
        <stp>100000000</stp>
        <tr r="H3" s="8"/>
      </tp>
      <tp>
        <v>35.435253400000001</v>
        <stp/>
        <stp>EM_S_VAL_PE_TTM</stp>
        <stp>2</stp>
        <stp>000881.SZ</stp>
        <stp>2021/1/6</stp>
        <tr r="G91" s="8"/>
      </tp>
      <tp>
        <v>33.784752050000002</v>
        <stp/>
        <stp>EM_S_VAL_PE_TTM</stp>
        <stp>2</stp>
        <stp>000881.SZ</stp>
        <stp>2021/1/7</stp>
        <tr r="G92" s="8"/>
      </tp>
      <tp>
        <v>37.55732656</v>
        <stp/>
        <stp>EM_S_VAL_PE_TTM</stp>
        <stp>2</stp>
        <stp>000881.SZ</stp>
        <stp>2021/1/4</stp>
        <tr r="G89" s="8"/>
      </tp>
      <tp>
        <v>36.68155033</v>
        <stp/>
        <stp>EM_S_VAL_PE_TTM</stp>
        <stp>2</stp>
        <stp>000881.SZ</stp>
        <stp>2021/1/5</stp>
        <tr r="G90" s="8"/>
      </tp>
      <tp>
        <v>33.751068349999997</v>
        <stp/>
        <stp>EM_S_VAL_PE_TTM</stp>
        <stp>2</stp>
        <stp>000881.SZ</stp>
        <stp>2021/1/8</stp>
        <tr r="G93" s="8"/>
      </tp>
      <tp>
        <v>14.98392188</v>
        <stp/>
        <stp>EM_S_VAL_PE_TTM</stp>
        <stp>2</stp>
        <stp>601985.SH</stp>
        <stp>2021/1/6</stp>
        <tr r="H91" s="8"/>
      </tp>
      <tp>
        <v>15.01382991</v>
        <stp/>
        <stp>EM_S_VAL_PE_TTM</stp>
        <stp>2</stp>
        <stp>601985.SH</stp>
        <stp>2021/1/7</stp>
        <tr r="H92" s="8"/>
      </tp>
      <tp>
        <v>14.80447371</v>
        <stp/>
        <stp>EM_S_VAL_PE_TTM</stp>
        <stp>2</stp>
        <stp>601985.SH</stp>
        <stp>2021/1/4</stp>
        <tr r="H89" s="8"/>
      </tp>
      <tp>
        <v>14.535301459999999</v>
        <stp/>
        <stp>EM_S_VAL_PE_TTM</stp>
        <stp>2</stp>
        <stp>601985.SH</stp>
        <stp>2021/1/5</stp>
        <tr r="H90" s="8"/>
      </tp>
      <tp>
        <v>15.01382991</v>
        <stp/>
        <stp>EM_S_VAL_PE_TTM</stp>
        <stp>2</stp>
        <stp>601985.SH</stp>
        <stp>2021/1/8</stp>
        <tr r="H93" s="8"/>
      </tp>
      <tp>
        <v>14.116589080000001</v>
        <stp/>
        <stp>EM_S_VAL_PE_TTM</stp>
        <stp>2</stp>
        <stp>601985.SH</stp>
        <stp>2021/2/4</stp>
        <tr r="H112" s="8"/>
      </tp>
      <tp>
        <v>14.05677302</v>
        <stp/>
        <stp>EM_S_VAL_PE_TTM</stp>
        <stp>2</stp>
        <stp>601985.SH</stp>
        <stp>2021/2/5</stp>
        <tr r="H113" s="8"/>
      </tp>
      <tp>
        <v>15.223186099999999</v>
        <stp/>
        <stp>EM_S_VAL_PE_TTM</stp>
        <stp>2</stp>
        <stp>601985.SH</stp>
        <stp>2021/2/2</stp>
        <tr r="H110" s="8"/>
      </tp>
      <tp>
        <v>14.80447371</v>
        <stp/>
        <stp>EM_S_VAL_PE_TTM</stp>
        <stp>2</stp>
        <stp>601985.SH</stp>
        <stp>2021/2/3</stp>
        <tr r="H111" s="8"/>
      </tp>
      <tp>
        <v>15.52226638</v>
        <stp/>
        <stp>EM_S_VAL_PE_TTM</stp>
        <stp>2</stp>
        <stp>601985.SH</stp>
        <stp>2021/2/1</stp>
        <tr r="H109" s="8"/>
      </tp>
      <tp>
        <v>14.23622119</v>
        <stp/>
        <stp>EM_S_VAL_PE_TTM</stp>
        <stp>2</stp>
        <stp>601985.SH</stp>
        <stp>2021/2/8</stp>
        <tr r="H114" s="8"/>
      </tp>
      <tp>
        <v>14.44557738</v>
        <stp/>
        <stp>EM_S_VAL_PE_TTM</stp>
        <stp>2</stp>
        <stp>601985.SH</stp>
        <stp>2021/2/9</stp>
        <tr r="H115" s="8"/>
      </tp>
      <tp>
        <v>34.424742369999997</v>
        <stp/>
        <stp>EM_S_VAL_PE_TTM</stp>
        <stp>2</stp>
        <stp>000881.SZ</stp>
        <stp>2021/3/2</stp>
        <tr r="G125" s="8"/>
      </tp>
      <tp>
        <v>34.929997880000002</v>
        <stp/>
        <stp>EM_S_VAL_PE_TTM</stp>
        <stp>2</stp>
        <stp>000881.SZ</stp>
        <stp>2021/3/3</stp>
        <tr r="G126" s="8"/>
      </tp>
      <tp>
        <v>33.885803150000001</v>
        <stp/>
        <stp>EM_S_VAL_PE_TTM</stp>
        <stp>2</stp>
        <stp>000881.SZ</stp>
        <stp>2021/3/1</stp>
        <tr r="G124" s="8"/>
      </tp>
      <tp>
        <v>34.155272760000003</v>
        <stp/>
        <stp>EM_S_VAL_PE_TTM</stp>
        <stp>2</stp>
        <stp>000881.SZ</stp>
        <stp>2021/3/4</stp>
        <tr r="G127" s="8"/>
      </tp>
      <tp>
        <v>35.502620800000003</v>
        <stp/>
        <stp>EM_S_VAL_PE_TTM</stp>
        <stp>2</stp>
        <stp>000881.SZ</stp>
        <stp>2021/3/5</stp>
        <tr r="G128" s="8"/>
      </tp>
      <tp>
        <v>36.20997852</v>
        <stp/>
        <stp>EM_S_VAL_PE_TTM</stp>
        <stp>2</stp>
        <stp>000881.SZ</stp>
        <stp>2021/3/8</stp>
        <tr r="G129" s="8"/>
      </tp>
      <tp>
        <v>36.311029619999999</v>
        <stp/>
        <stp>EM_S_VAL_PE_TTM</stp>
        <stp>2</stp>
        <stp>000881.SZ</stp>
        <stp>2021/3/9</stp>
        <tr r="G130" s="8"/>
      </tp>
      <tp>
        <v>16.120426930000001</v>
        <stp/>
        <stp>EM_S_VAL_PE_TTM</stp>
        <stp>2</stp>
        <stp>601985.SH</stp>
        <stp>2021/3/30</stp>
        <tr r="H145" s="8"/>
      </tp>
      <tp>
        <v>13.56344936</v>
        <stp/>
        <stp>EM_S_VAL_PE_TTM</stp>
        <stp>2</stp>
        <stp>601985.SH</stp>
        <stp>2021/4/30</stp>
        <tr r="H167" s="8"/>
      </tp>
      <tp>
        <v>13.14771247</v>
        <stp/>
        <stp>EM_S_VAL_PE_TTM</stp>
        <stp>2</stp>
        <stp>601985.SH</stp>
        <stp>2021/6/30</stp>
        <tr r="H206" s="8"/>
      </tp>
      <tp>
        <v>12.47213831</v>
        <stp/>
        <stp>EM_S_VAL_PE_TTM</stp>
        <stp>2</stp>
        <stp>601985.SH</stp>
        <stp>2021/7/30</stp>
        <tr r="H228" s="8"/>
      </tp>
      <tp>
        <v>16.449417319999998</v>
        <stp/>
        <stp>EM_S_VAL_PE_TTM</stp>
        <stp>2</stp>
        <stp>601985.SH</stp>
        <stp>2021/3/31</stp>
        <tr r="H146" s="8"/>
      </tp>
      <tp>
        <v>13.53746574</v>
        <stp/>
        <stp>EM_S_VAL_PE_TTM</stp>
        <stp>2</stp>
        <stp>601985.SH</stp>
        <stp>2021/5/31</stp>
        <tr r="H185" s="8"/>
      </tp>
      <tp>
        <v>14.289512869999999</v>
        <stp/>
        <stp>EM_S_VAL_PE_TTM</stp>
        <stp>2</stp>
        <stp>601985.SH</stp>
        <stp>2020/9/21</stp>
        <tr r="H21" s="8"/>
      </tp>
      <tp>
        <v>14.071114209999999</v>
        <stp/>
        <stp>EM_S_VAL_PE_TTM</stp>
        <stp>2</stp>
        <stp>601985.SH</stp>
        <stp>2020/9/22</stp>
        <tr r="H22" s="8"/>
      </tp>
      <tp>
        <v>13.915115159999999</v>
        <stp/>
        <stp>EM_S_VAL_PE_TTM</stp>
        <stp>2</stp>
        <stp>601985.SH</stp>
        <stp>2020/9/23</stp>
        <tr r="H23" s="8"/>
      </tp>
      <tp>
        <v>13.69671649</v>
        <stp/>
        <stp>EM_S_VAL_PE_TTM</stp>
        <stp>2</stp>
        <stp>601985.SH</stp>
        <stp>2020/9/24</stp>
        <tr r="H24" s="8"/>
      </tp>
      <tp>
        <v>13.66551668</v>
        <stp/>
        <stp>EM_S_VAL_PE_TTM</stp>
        <stp>2</stp>
        <stp>601985.SH</stp>
        <stp>2020/9/25</stp>
        <tr r="H25" s="8"/>
      </tp>
      <tp>
        <v>13.759116110000001</v>
        <stp/>
        <stp>EM_S_VAL_PE_TTM</stp>
        <stp>2</stp>
        <stp>601985.SH</stp>
        <stp>2020/9/28</stp>
        <tr r="H26" s="8"/>
      </tp>
      <tp>
        <v>13.790315919999999</v>
        <stp/>
        <stp>EM_S_VAL_PE_TTM</stp>
        <stp>2</stp>
        <stp>601985.SH</stp>
        <stp>2020/9/29</stp>
        <tr r="H27" s="8"/>
      </tp>
      <tp>
        <v>15.253094129999999</v>
        <stp/>
        <stp>EM_S_VAL_PE_TTM</stp>
        <stp>2</stp>
        <stp>601985.SH</stp>
        <stp>2021/1/20</stp>
        <tr r="H101" s="8"/>
      </tp>
      <tp>
        <v>15.881164719999999</v>
        <stp/>
        <stp>EM_S_VAL_PE_TTM</stp>
        <stp>2</stp>
        <stp>601985.SH</stp>
        <stp>2021/4/20</stp>
        <tr r="H159" s="8"/>
      </tp>
      <tp>
        <v>13.927220030000001</v>
        <stp/>
        <stp>EM_S_VAL_PE_TTM</stp>
        <stp>2</stp>
        <stp>601985.SH</stp>
        <stp>2021/5/20</stp>
        <tr r="H178" s="8"/>
      </tp>
      <tp>
        <v>12.550089180000001</v>
        <stp/>
        <stp>EM_S_VAL_PE_TTM</stp>
        <stp>2</stp>
        <stp>601985.SH</stp>
        <stp>2021/7/20</stp>
        <tr r="H220" s="8"/>
      </tp>
      <tp>
        <v>13.38156506</v>
        <stp/>
        <stp>EM_S_VAL_PE_TTM</stp>
        <stp>2</stp>
        <stp>601985.SH</stp>
        <stp>2021/8/20</stp>
        <tr r="H243" s="8"/>
      </tp>
      <tp>
        <v>13.69671836</v>
        <stp/>
        <stp>EM_S_VAL_PE_TTM</stp>
        <stp>2</stp>
        <stp>601985.SH</stp>
        <stp>2020/9/30</stp>
        <tr r="H28" s="8"/>
      </tp>
      <tp>
        <v>15.342818210000001</v>
        <stp/>
        <stp>EM_S_VAL_PE_TTM</stp>
        <stp>2</stp>
        <stp>601985.SH</stp>
        <stp>2021/1/21</stp>
        <tr r="H102" s="8"/>
      </tp>
      <tp>
        <v>15.671808499999999</v>
        <stp/>
        <stp>EM_S_VAL_PE_TTM</stp>
        <stp>2</stp>
        <stp>601985.SH</stp>
        <stp>2021/4/21</stp>
        <tr r="H160" s="8"/>
      </tp>
      <tp>
        <v>13.64140022</v>
        <stp/>
        <stp>EM_S_VAL_PE_TTM</stp>
        <stp>2</stp>
        <stp>601985.SH</stp>
        <stp>2021/5/21</stp>
        <tr r="H179" s="8"/>
      </tp>
      <tp>
        <v>12.783940769999999</v>
        <stp/>
        <stp>EM_S_VAL_PE_TTM</stp>
        <stp>2</stp>
        <stp>601985.SH</stp>
        <stp>2021/6/21</stp>
        <tr r="H199" s="8"/>
      </tp>
      <tp>
        <v>12.49812193</v>
        <stp/>
        <stp>EM_S_VAL_PE_TTM</stp>
        <stp>2</stp>
        <stp>601985.SH</stp>
        <stp>2021/7/21</stp>
        <tr r="H221" s="8"/>
      </tp>
      <tp>
        <v>14.539111350000001</v>
        <stp/>
        <stp>EM_S_VAL_PE_TTM</stp>
        <stp>2</stp>
        <stp>601985.SH</stp>
        <stp>2020/8/31</stp>
        <tr r="H6" s="8"/>
      </tp>
      <tp>
        <v>14.894197800000001</v>
        <stp/>
        <stp>EM_S_VAL_PE_TTM</stp>
        <stp>2</stp>
        <stp>601985.SH</stp>
        <stp>2021/1/22</stp>
        <tr r="H103" s="8"/>
      </tp>
      <tp>
        <v>15.52226638</v>
        <stp/>
        <stp>EM_S_VAL_PE_TTM</stp>
        <stp>2</stp>
        <stp>601985.SH</stp>
        <stp>2021/2/22</stp>
        <tr r="H119" s="8"/>
      </tp>
      <tp>
        <v>17.077483820000001</v>
        <stp/>
        <stp>EM_S_VAL_PE_TTM</stp>
        <stp>2</stp>
        <stp>601985.SH</stp>
        <stp>2021/3/22</stp>
        <tr r="H139" s="8"/>
      </tp>
      <tp>
        <v>15.671808499999999</v>
        <stp/>
        <stp>EM_S_VAL_PE_TTM</stp>
        <stp>2</stp>
        <stp>601985.SH</stp>
        <stp>2021/4/22</stp>
        <tr r="H161" s="8"/>
      </tp>
      <tp>
        <v>12.861891630000001</v>
        <stp/>
        <stp>EM_S_VAL_PE_TTM</stp>
        <stp>2</stp>
        <stp>601985.SH</stp>
        <stp>2021/6/22</stp>
        <tr r="H200" s="8"/>
      </tp>
      <tp>
        <v>12.62804004</v>
        <stp/>
        <stp>EM_S_VAL_PE_TTM</stp>
        <stp>2</stp>
        <stp>601985.SH</stp>
        <stp>2021/7/22</stp>
        <tr r="H222" s="8"/>
      </tp>
      <tp>
        <v>15.312910179999999</v>
        <stp/>
        <stp>EM_S_VAL_PE_TTM</stp>
        <stp>2</stp>
        <stp>601985.SH</stp>
        <stp>2021/2/23</stp>
        <tr r="H120" s="8"/>
      </tp>
      <tp>
        <v>16.509231289999999</v>
        <stp/>
        <stp>EM_S_VAL_PE_TTM</stp>
        <stp>2</stp>
        <stp>601985.SH</stp>
        <stp>2021/3/23</stp>
        <tr r="H140" s="8"/>
      </tp>
      <tp>
        <v>15.253096060000001</v>
        <stp/>
        <stp>EM_S_VAL_PE_TTM</stp>
        <stp>2</stp>
        <stp>601985.SH</stp>
        <stp>2021/4/23</stp>
        <tr r="H162" s="8"/>
      </tp>
      <tp>
        <v>13.303613159999999</v>
        <stp/>
        <stp>EM_S_VAL_PE_TTM</stp>
        <stp>2</stp>
        <stp>601985.SH</stp>
        <stp>2021/6/23</stp>
        <tr r="H201" s="8"/>
      </tp>
      <tp>
        <v>12.550089180000001</v>
        <stp/>
        <stp>EM_S_VAL_PE_TTM</stp>
        <stp>2</stp>
        <stp>601985.SH</stp>
        <stp>2021/7/23</stp>
        <tr r="H223" s="8"/>
      </tp>
      <tp>
        <v>13.3036142</v>
        <stp/>
        <stp>EM_S_VAL_PE_TTM</stp>
        <stp>2</stp>
        <stp>601985.SH</stp>
        <stp>2021/8/23</stp>
        <tr r="H244" s="8"/>
      </tp>
      <tp>
        <v>15.49235835</v>
        <stp/>
        <stp>EM_S_VAL_PE_TTM</stp>
        <stp>2</stp>
        <stp>601985.SH</stp>
        <stp>2021/2/24</stp>
        <tr r="H121" s="8"/>
      </tp>
      <tp>
        <v>16.898035650000001</v>
        <stp/>
        <stp>EM_S_VAL_PE_TTM</stp>
        <stp>2</stp>
        <stp>601985.SH</stp>
        <stp>2021/3/24</stp>
        <tr r="H141" s="8"/>
      </tp>
      <tp>
        <v>13.4854985</v>
        <stp/>
        <stp>EM_S_VAL_PE_TTM</stp>
        <stp>2</stp>
        <stp>601985.SH</stp>
        <stp>2021/5/24</stp>
        <tr r="H180" s="8"/>
      </tp>
      <tp>
        <v>13.355580399999999</v>
        <stp/>
        <stp>EM_S_VAL_PE_TTM</stp>
        <stp>2</stp>
        <stp>601985.SH</stp>
        <stp>2021/6/24</stp>
        <tr r="H202" s="8"/>
      </tp>
      <tp>
        <v>13.64140128</v>
        <stp/>
        <stp>EM_S_VAL_PE_TTM</stp>
        <stp>2</stp>
        <stp>601985.SH</stp>
        <stp>2021/8/24</stp>
        <tr r="H245" s="8"/>
      </tp>
      <tp>
        <v>15.10355399</v>
        <stp/>
        <stp>EM_S_VAL_PE_TTM</stp>
        <stp>2</stp>
        <stp>601985.SH</stp>
        <stp>2021/1/25</stp>
        <tr r="H104" s="8"/>
      </tp>
      <tp>
        <v>15.7615306</v>
        <stp/>
        <stp>EM_S_VAL_PE_TTM</stp>
        <stp>2</stp>
        <stp>601985.SH</stp>
        <stp>2021/2/25</stp>
        <tr r="H122" s="8"/>
      </tp>
      <tp>
        <v>16.060610879999999</v>
        <stp/>
        <stp>EM_S_VAL_PE_TTM</stp>
        <stp>2</stp>
        <stp>601985.SH</stp>
        <stp>2021/3/25</stp>
        <tr r="H142" s="8"/>
      </tp>
      <tp>
        <v>13.69336745</v>
        <stp/>
        <stp>EM_S_VAL_PE_TTM</stp>
        <stp>2</stp>
        <stp>601985.SH</stp>
        <stp>2021/5/25</stp>
        <tr r="H181" s="8"/>
      </tp>
      <tp>
        <v>13.27762954</v>
        <stp/>
        <stp>EM_S_VAL_PE_TTM</stp>
        <stp>2</stp>
        <stp>601985.SH</stp>
        <stp>2021/6/25</stp>
        <tr r="H203" s="8"/>
      </tp>
      <tp>
        <v>13.79730301</v>
        <stp/>
        <stp>EM_S_VAL_PE_TTM</stp>
        <stp>2</stp>
        <stp>601985.SH</stp>
        <stp>2021/8/25</stp>
        <tr r="H246" s="8"/>
      </tp>
      <tp>
        <v>15.07364596</v>
        <stp/>
        <stp>EM_S_VAL_PE_TTM</stp>
        <stp>2</stp>
        <stp>601985.SH</stp>
        <stp>2021/1/26</stp>
        <tr r="H105" s="8"/>
      </tp>
      <tp>
        <v>15.46245032</v>
        <stp/>
        <stp>EM_S_VAL_PE_TTM</stp>
        <stp>2</stp>
        <stp>601985.SH</stp>
        <stp>2021/2/26</stp>
        <tr r="H123" s="8"/>
      </tp>
      <tp>
        <v>16.389599180000001</v>
        <stp/>
        <stp>EM_S_VAL_PE_TTM</stp>
        <stp>2</stp>
        <stp>601985.SH</stp>
        <stp>2021/3/26</stp>
        <tr r="H143" s="8"/>
      </tp>
      <tp>
        <v>15.28300409</v>
        <stp/>
        <stp>EM_S_VAL_PE_TTM</stp>
        <stp>2</stp>
        <stp>601985.SH</stp>
        <stp>2021/4/26</stp>
        <tr r="H163" s="8"/>
      </tp>
      <tp>
        <v>13.667383839999999</v>
        <stp/>
        <stp>EM_S_VAL_PE_TTM</stp>
        <stp>2</stp>
        <stp>601985.SH</stp>
        <stp>2021/5/26</stp>
        <tr r="H182" s="8"/>
      </tp>
      <tp>
        <v>12.5760728</v>
        <stp/>
        <stp>EM_S_VAL_PE_TTM</stp>
        <stp>2</stp>
        <stp>601985.SH</stp>
        <stp>2021/7/26</stp>
        <tr r="H224" s="8"/>
      </tp>
      <tp>
        <v>13.71935214</v>
        <stp/>
        <stp>EM_S_VAL_PE_TTM</stp>
        <stp>2</stp>
        <stp>601985.SH</stp>
        <stp>2021/8/26</stp>
        <tr r="H249" s="8"/>
        <tr r="H247" s="8"/>
      </tp>
      <tp>
        <v>15.043737930000001</v>
        <stp/>
        <stp>EM_S_VAL_PE_TTM</stp>
        <stp>2</stp>
        <stp>601985.SH</stp>
        <stp>2021/1/27</stp>
        <tr r="H106" s="8"/>
      </tp>
      <tp>
        <v>13.173695070000001</v>
        <stp/>
        <stp>EM_S_VAL_PE_TTM</stp>
        <stp>2</stp>
        <stp>601985.SH</stp>
        <stp>2021/4/27</stp>
        <tr r="H164" s="8"/>
      </tp>
      <tp>
        <v>13.6154166</v>
        <stp/>
        <stp>EM_S_VAL_PE_TTM</stp>
        <stp>2</stp>
        <stp>601985.SH</stp>
        <stp>2021/5/27</stp>
        <tr r="H183" s="8"/>
      </tp>
      <tp>
        <v>12.342220210000001</v>
        <stp/>
        <stp>EM_S_VAL_PE_TTM</stp>
        <stp>2</stp>
        <stp>601985.SH</stp>
        <stp>2021/7/27</stp>
        <tr r="H225" s="8"/>
      </tp>
      <tp>
        <v>12.46201527</v>
        <stp/>
        <stp>EM_S_VAL_PE_TTM</stp>
        <stp>2</stp>
        <stp>601985.SH</stp>
        <stp>2021/8/27</stp>
        <tr r="H250" s="8"/>
        <tr r="H248" s="8"/>
      </tp>
      <tp>
        <v>15.223186099999999</v>
        <stp/>
        <stp>EM_S_VAL_PE_TTM</stp>
        <stp>2</stp>
        <stp>601985.SH</stp>
        <stp>2021/1/28</stp>
        <tr r="H107" s="8"/>
      </tp>
      <tp>
        <v>13.6154166</v>
        <stp/>
        <stp>EM_S_VAL_PE_TTM</stp>
        <stp>2</stp>
        <stp>601985.SH</stp>
        <stp>2021/4/28</stp>
        <tr r="H165" s="8"/>
      </tp>
      <tp>
        <v>13.6154166</v>
        <stp/>
        <stp>EM_S_VAL_PE_TTM</stp>
        <stp>2</stp>
        <stp>601985.SH</stp>
        <stp>2021/5/28</stp>
        <tr r="H184" s="8"/>
      </tp>
      <tp>
        <v>13.27762954</v>
        <stp/>
        <stp>EM_S_VAL_PE_TTM</stp>
        <stp>2</stp>
        <stp>601985.SH</stp>
        <stp>2021/6/28</stp>
        <tr r="H204" s="8"/>
      </tp>
      <tp>
        <v>12.05640037</v>
        <stp/>
        <stp>EM_S_VAL_PE_TTM</stp>
        <stp>2</stp>
        <stp>601985.SH</stp>
        <stp>2021/7/28</stp>
        <tr r="H226" s="8"/>
      </tp>
      <tp>
        <v>15.40263427</v>
        <stp/>
        <stp>EM_S_VAL_PE_TTM</stp>
        <stp>2</stp>
        <stp>601985.SH</stp>
        <stp>2021/1/29</stp>
        <tr r="H108" s="8"/>
      </tp>
      <tp>
        <v>16.44941524</v>
        <stp/>
        <stp>EM_S_VAL_PE_TTM</stp>
        <stp>2</stp>
        <stp>601985.SH</stp>
        <stp>2021/3/29</stp>
        <tr r="H144" s="8"/>
      </tp>
      <tp>
        <v>13.58943298</v>
        <stp/>
        <stp>EM_S_VAL_PE_TTM</stp>
        <stp>2</stp>
        <stp>601985.SH</stp>
        <stp>2021/4/29</stp>
        <tr r="H166" s="8"/>
      </tp>
      <tp>
        <v>13.173695070000001</v>
        <stp/>
        <stp>EM_S_VAL_PE_TTM</stp>
        <stp>2</stp>
        <stp>601985.SH</stp>
        <stp>2021/6/29</stp>
        <tr r="H205" s="8"/>
      </tp>
      <tp>
        <v>12.186318480000001</v>
        <stp/>
        <stp>EM_S_VAL_PE_TTM</stp>
        <stp>2</stp>
        <stp>601985.SH</stp>
        <stp>2021/7/29</stp>
        <tr r="H227" s="8"/>
      </tp>
      <tp>
        <v>14.41566935</v>
        <stp/>
        <stp>EM_S_VAL_PE_TTM</stp>
        <stp>2</stp>
        <stp>601985.SH</stp>
        <stp>2021/2/10</stp>
        <tr r="H116" s="8"/>
      </tp>
      <tp>
        <v>15.79143863</v>
        <stp/>
        <stp>EM_S_VAL_PE_TTM</stp>
        <stp>2</stp>
        <stp>601985.SH</stp>
        <stp>2021/3/10</stp>
        <tr r="H131" s="8"/>
      </tp>
      <tp>
        <v>13.953203650000001</v>
        <stp/>
        <stp>EM_S_VAL_PE_TTM</stp>
        <stp>2</stp>
        <stp>601985.SH</stp>
        <stp>2021/5/10</stp>
        <tr r="H170" s="8"/>
      </tp>
      <tp>
        <v>13.199678690000001</v>
        <stp/>
        <stp>EM_S_VAL_PE_TTM</stp>
        <stp>2</stp>
        <stp>601985.SH</stp>
        <stp>2021/6/10</stp>
        <tr r="H193" s="8"/>
      </tp>
      <tp>
        <v>13.35558144</v>
        <stp/>
        <stp>EM_S_VAL_PE_TTM</stp>
        <stp>2</stp>
        <stp>601985.SH</stp>
        <stp>2021/8/10</stp>
        <tr r="H235" s="8"/>
      </tp>
      <tp>
        <v>14.505393440000001</v>
        <stp/>
        <stp>EM_S_VAL_PE_TTM</stp>
        <stp>2</stp>
        <stp>601985.SH</stp>
        <stp>2021/1/11</stp>
        <tr r="H94" s="8"/>
      </tp>
      <tp>
        <v>15.940978769999999</v>
        <stp/>
        <stp>EM_S_VAL_PE_TTM</stp>
        <stp>2</stp>
        <stp>601985.SH</stp>
        <stp>2021/3/11</stp>
        <tr r="H132" s="8"/>
      </tp>
      <tp>
        <v>13.875252789999999</v>
        <stp/>
        <stp>EM_S_VAL_PE_TTM</stp>
        <stp>2</stp>
        <stp>601985.SH</stp>
        <stp>2021/5/11</stp>
        <tr r="H171" s="8"/>
      </tp>
      <tp>
        <v>13.25164592</v>
        <stp/>
        <stp>EM_S_VAL_PE_TTM</stp>
        <stp>2</stp>
        <stp>601985.SH</stp>
        <stp>2021/6/11</stp>
        <tr r="H194" s="8"/>
      </tp>
      <tp>
        <v>13.27763058</v>
        <stp/>
        <stp>EM_S_VAL_PE_TTM</stp>
        <stp>2</stp>
        <stp>601985.SH</stp>
        <stp>2021/8/11</stp>
        <tr r="H236" s="8"/>
      </tp>
      <tp>
        <v>14.62502555</v>
        <stp/>
        <stp>EM_S_VAL_PE_TTM</stp>
        <stp>2</stp>
        <stp>601985.SH</stp>
        <stp>2021/1/12</stp>
        <tr r="H95" s="8"/>
      </tp>
      <tp>
        <v>16.748495510000001</v>
        <stp/>
        <stp>EM_S_VAL_PE_TTM</stp>
        <stp>2</stp>
        <stp>601985.SH</stp>
        <stp>2021/3/12</stp>
        <tr r="H133" s="8"/>
      </tp>
      <tp>
        <v>15.82134866</v>
        <stp/>
        <stp>EM_S_VAL_PE_TTM</stp>
        <stp>2</stp>
        <stp>601985.SH</stp>
        <stp>2021/4/12</stp>
        <tr r="H153" s="8"/>
      </tp>
      <tp>
        <v>13.849269169999999</v>
        <stp/>
        <stp>EM_S_VAL_PE_TTM</stp>
        <stp>2</stp>
        <stp>601985.SH</stp>
        <stp>2021/5/12</stp>
        <tr r="H172" s="8"/>
      </tp>
      <tp>
        <v>12.887876260000001</v>
        <stp/>
        <stp>EM_S_VAL_PE_TTM</stp>
        <stp>2</stp>
        <stp>601985.SH</stp>
        <stp>2021/7/12</stp>
        <tr r="H214" s="8"/>
      </tp>
      <tp>
        <v>13.27763058</v>
        <stp/>
        <stp>EM_S_VAL_PE_TTM</stp>
        <stp>2</stp>
        <stp>601985.SH</stp>
        <stp>2021/8/12</stp>
        <tr r="H237" s="8"/>
      </tp>
      <tp>
        <v>15.701714539999999</v>
        <stp/>
        <stp>EM_S_VAL_PE_TTM</stp>
        <stp>2</stp>
        <stp>601985.SH</stp>
        <stp>2021/1/13</stp>
        <tr r="H96" s="8"/>
      </tp>
      <tp>
        <v>15.701716530000001</v>
        <stp/>
        <stp>EM_S_VAL_PE_TTM</stp>
        <stp>2</stp>
        <stp>601985.SH</stp>
        <stp>2021/4/13</stp>
        <tr r="H154" s="8"/>
      </tp>
      <tp>
        <v>13.77131831</v>
        <stp/>
        <stp>EM_S_VAL_PE_TTM</stp>
        <stp>2</stp>
        <stp>601985.SH</stp>
        <stp>2021/5/13</stp>
        <tr r="H173" s="8"/>
      </tp>
      <tp>
        <v>12.9398435</v>
        <stp/>
        <stp>EM_S_VAL_PE_TTM</stp>
        <stp>2</stp>
        <stp>601985.SH</stp>
        <stp>2021/7/13</stp>
        <tr r="H215" s="8"/>
      </tp>
      <tp>
        <v>13.225663340000001</v>
        <stp/>
        <stp>EM_S_VAL_PE_TTM</stp>
        <stp>2</stp>
        <stp>601985.SH</stp>
        <stp>2021/8/13</stp>
        <tr r="H238" s="8"/>
      </tp>
      <tp>
        <v>16.18024299</v>
        <stp/>
        <stp>EM_S_VAL_PE_TTM</stp>
        <stp>2</stp>
        <stp>601985.SH</stp>
        <stp>2021/1/14</stp>
        <tr r="H97" s="8"/>
      </tp>
      <tp>
        <v>16.180245039999999</v>
        <stp/>
        <stp>EM_S_VAL_PE_TTM</stp>
        <stp>2</stp>
        <stp>601985.SH</stp>
        <stp>2021/4/14</stp>
        <tr r="H155" s="8"/>
      </tp>
      <tp>
        <v>13.901236409999999</v>
        <stp/>
        <stp>EM_S_VAL_PE_TTM</stp>
        <stp>2</stp>
        <stp>601985.SH</stp>
        <stp>2021/5/14</stp>
        <tr r="H174" s="8"/>
      </tp>
      <tp>
        <v>12.86189263</v>
        <stp/>
        <stp>EM_S_VAL_PE_TTM</stp>
        <stp>2</stp>
        <stp>601985.SH</stp>
        <stp>2021/7/14</stp>
        <tr r="H216" s="8"/>
      </tp>
      <tp>
        <v>15.552174409999999</v>
        <stp/>
        <stp>EM_S_VAL_PE_TTM</stp>
        <stp>2</stp>
        <stp>601985.SH</stp>
        <stp>2021/1/15</stp>
        <tr r="H98" s="8"/>
      </tp>
      <tp>
        <v>16.868127619999999</v>
        <stp/>
        <stp>EM_S_VAL_PE_TTM</stp>
        <stp>2</stp>
        <stp>601985.SH</stp>
        <stp>2021/3/15</stp>
        <tr r="H134" s="8"/>
      </tp>
      <tp>
        <v>15.73162456</v>
        <stp/>
        <stp>EM_S_VAL_PE_TTM</stp>
        <stp>2</stp>
        <stp>601985.SH</stp>
        <stp>2021/4/15</stp>
        <tr r="H156" s="8"/>
      </tp>
      <tp>
        <v>13.01779335</v>
        <stp/>
        <stp>EM_S_VAL_PE_TTM</stp>
        <stp>2</stp>
        <stp>601985.SH</stp>
        <stp>2021/6/15</stp>
        <tr r="H195" s="8"/>
      </tp>
      <tp>
        <v>12.75795815</v>
        <stp/>
        <stp>EM_S_VAL_PE_TTM</stp>
        <stp>2</stp>
        <stp>601985.SH</stp>
        <stp>2021/7/15</stp>
        <tr r="H217" s="8"/>
      </tp>
      <tp>
        <v>16.927943679999998</v>
        <stp/>
        <stp>EM_S_VAL_PE_TTM</stp>
        <stp>2</stp>
        <stp>601985.SH</stp>
        <stp>2021/3/16</stp>
        <tr r="H135" s="8"/>
      </tp>
      <tp>
        <v>15.94098078</v>
        <stp/>
        <stp>EM_S_VAL_PE_TTM</stp>
        <stp>2</stp>
        <stp>601985.SH</stp>
        <stp>2021/4/16</stp>
        <tr r="H157" s="8"/>
      </tp>
      <tp>
        <v>13.04377697</v>
        <stp/>
        <stp>EM_S_VAL_PE_TTM</stp>
        <stp>2</stp>
        <stp>601985.SH</stp>
        <stp>2021/6/16</stp>
        <tr r="H196" s="8"/>
      </tp>
      <tp>
        <v>12.342220210000001</v>
        <stp/>
        <stp>EM_S_VAL_PE_TTM</stp>
        <stp>2</stp>
        <stp>601985.SH</stp>
        <stp>2021/7/16</stp>
        <tr r="H218" s="8"/>
      </tp>
      <tp>
        <v>13.17369609</v>
        <stp/>
        <stp>EM_S_VAL_PE_TTM</stp>
        <stp>2</stp>
        <stp>601985.SH</stp>
        <stp>2021/8/16</stp>
        <tr r="H239" s="8"/>
      </tp>
      <tp>
        <v>16.329783129999999</v>
        <stp/>
        <stp>EM_S_VAL_PE_TTM</stp>
        <stp>2</stp>
        <stp>601985.SH</stp>
        <stp>2021/3/17</stp>
        <tr r="H136" s="8"/>
      </tp>
      <tp>
        <v>13.953203650000001</v>
        <stp/>
        <stp>EM_S_VAL_PE_TTM</stp>
        <stp>2</stp>
        <stp>601985.SH</stp>
        <stp>2021/5/17</stp>
        <tr r="H175" s="8"/>
      </tp>
      <tp>
        <v>12.93984249</v>
        <stp/>
        <stp>EM_S_VAL_PE_TTM</stp>
        <stp>2</stp>
        <stp>601985.SH</stp>
        <stp>2021/6/17</stp>
        <tr r="H197" s="8"/>
      </tp>
      <tp>
        <v>12.96582712</v>
        <stp/>
        <stp>EM_S_VAL_PE_TTM</stp>
        <stp>2</stp>
        <stp>601985.SH</stp>
        <stp>2021/8/17</stp>
        <tr r="H240" s="8"/>
      </tp>
      <tp>
        <v>15.611990459999999</v>
        <stp/>
        <stp>EM_S_VAL_PE_TTM</stp>
        <stp>2</stp>
        <stp>601985.SH</stp>
        <stp>2021/1/18</stp>
        <tr r="H99" s="8"/>
      </tp>
      <tp>
        <v>14.6848416</v>
        <stp/>
        <stp>EM_S_VAL_PE_TTM</stp>
        <stp>2</stp>
        <stp>601985.SH</stp>
        <stp>2021/2/18</stp>
        <tr r="H117" s="8"/>
      </tp>
      <tp>
        <v>16.389599180000001</v>
        <stp/>
        <stp>EM_S_VAL_PE_TTM</stp>
        <stp>2</stp>
        <stp>601985.SH</stp>
        <stp>2021/3/18</stp>
        <tr r="H137" s="8"/>
      </tp>
      <tp>
        <v>13.953203650000001</v>
        <stp/>
        <stp>EM_S_VAL_PE_TTM</stp>
        <stp>2</stp>
        <stp>601985.SH</stp>
        <stp>2021/5/18</stp>
        <tr r="H176" s="8"/>
      </tp>
      <tp>
        <v>12.91385887</v>
        <stp/>
        <stp>EM_S_VAL_PE_TTM</stp>
        <stp>2</stp>
        <stp>601985.SH</stp>
        <stp>2021/6/18</stp>
        <tr r="H198" s="8"/>
      </tp>
      <tp>
        <v>13.35558144</v>
        <stp/>
        <stp>EM_S_VAL_PE_TTM</stp>
        <stp>2</stp>
        <stp>601985.SH</stp>
        <stp>2021/8/18</stp>
        <tr r="H241" s="8"/>
      </tp>
      <tp>
        <v>15.253094129999999</v>
        <stp/>
        <stp>EM_S_VAL_PE_TTM</stp>
        <stp>2</stp>
        <stp>601985.SH</stp>
        <stp>2021/1/19</stp>
        <tr r="H100" s="8"/>
      </tp>
      <tp>
        <v>15.043737930000001</v>
        <stp/>
        <stp>EM_S_VAL_PE_TTM</stp>
        <stp>2</stp>
        <stp>601985.SH</stp>
        <stp>2021/2/19</stp>
        <tr r="H118" s="8"/>
      </tp>
      <tp>
        <v>16.419507209999999</v>
        <stp/>
        <stp>EM_S_VAL_PE_TTM</stp>
        <stp>2</stp>
        <stp>601985.SH</stp>
        <stp>2021/3/19</stp>
        <tr r="H138" s="8"/>
      </tp>
      <tp>
        <v>15.911072750000001</v>
        <stp/>
        <stp>EM_S_VAL_PE_TTM</stp>
        <stp>2</stp>
        <stp>601985.SH</stp>
        <stp>2021/4/19</stp>
        <tr r="H158" s="8"/>
      </tp>
      <tp>
        <v>14.00517089</v>
        <stp/>
        <stp>EM_S_VAL_PE_TTM</stp>
        <stp>2</stp>
        <stp>601985.SH</stp>
        <stp>2021/5/19</stp>
        <tr r="H177" s="8"/>
      </tp>
      <tp>
        <v>12.47213831</v>
        <stp/>
        <stp>EM_S_VAL_PE_TTM</stp>
        <stp>2</stp>
        <stp>601985.SH</stp>
        <stp>2021/7/19</stp>
        <tr r="H219" s="8"/>
      </tp>
      <tp>
        <v>13.25164696</v>
        <stp/>
        <stp>EM_S_VAL_PE_TTM</stp>
        <stp>2</stp>
        <stp>601985.SH</stp>
        <stp>2021/8/19</stp>
        <tr r="H242" s="8"/>
      </tp>
      <tp>
        <v>14.258313060000001</v>
        <stp/>
        <stp>EM_S_VAL_PE_TTM</stp>
        <stp>2</stp>
        <stp>601985.SH</stp>
        <stp>2020/9/10</stp>
        <tr r="H14" s="8"/>
      </tp>
      <tp>
        <v>14.16471363</v>
        <stp/>
        <stp>EM_S_VAL_PE_TTM</stp>
        <stp>2</stp>
        <stp>601985.SH</stp>
        <stp>2020/9/11</stp>
        <tr r="H15" s="8"/>
      </tp>
      <tp>
        <v>14.258313060000001</v>
        <stp/>
        <stp>EM_S_VAL_PE_TTM</stp>
        <stp>2</stp>
        <stp>601985.SH</stp>
        <stp>2020/9/14</stp>
        <tr r="H16" s="8"/>
      </tp>
      <tp>
        <v>14.19591344</v>
        <stp/>
        <stp>EM_S_VAL_PE_TTM</stp>
        <stp>2</stp>
        <stp>601985.SH</stp>
        <stp>2020/9/15</stp>
        <tr r="H17" s="8"/>
      </tp>
      <tp>
        <v>14.22711325</v>
        <stp/>
        <stp>EM_S_VAL_PE_TTM</stp>
        <stp>2</stp>
        <stp>601985.SH</stp>
        <stp>2020/9/16</stp>
        <tr r="H18" s="8"/>
      </tp>
      <tp>
        <v>14.133513819999999</v>
        <stp/>
        <stp>EM_S_VAL_PE_TTM</stp>
        <stp>2</stp>
        <stp>601985.SH</stp>
        <stp>2020/9/17</stp>
        <tr r="H19" s="8"/>
      </tp>
      <tp>
        <v>14.383112300000001</v>
        <stp/>
        <stp>EM_S_VAL_PE_TTM</stp>
        <stp>2</stp>
        <stp>601985.SH</stp>
        <stp>2020/9/18</stp>
        <tr r="H20" s="8"/>
      </tp>
      <tp>
        <v>15.641898490000001</v>
        <stp/>
        <stp>EM_S_VAL_PE_TTM</stp>
        <stp>2</stp>
        <stp>601985.SH</stp>
        <stp>2021/3/4</stp>
        <tr r="H127" s="8"/>
      </tp>
      <tp>
        <v>15.611990459999999</v>
        <stp/>
        <stp>EM_S_VAL_PE_TTM</stp>
        <stp>2</stp>
        <stp>601985.SH</stp>
        <stp>2021/3/5</stp>
        <tr r="H128" s="8"/>
      </tp>
      <tp>
        <v>15.46245032</v>
        <stp/>
        <stp>EM_S_VAL_PE_TTM</stp>
        <stp>2</stp>
        <stp>601985.SH</stp>
        <stp>2021/3/2</stp>
        <tr r="H125" s="8"/>
      </tp>
      <tp>
        <v>15.731622570000001</v>
        <stp/>
        <stp>EM_S_VAL_PE_TTM</stp>
        <stp>2</stp>
        <stp>601985.SH</stp>
        <stp>2021/3/3</stp>
        <tr r="H126" s="8"/>
      </tp>
      <tp>
        <v>15.283002160000001</v>
        <stp/>
        <stp>EM_S_VAL_PE_TTM</stp>
        <stp>2</stp>
        <stp>601985.SH</stp>
        <stp>2021/3/1</stp>
        <tr r="H124" s="8"/>
      </tp>
      <tp>
        <v>16.240059039999998</v>
        <stp/>
        <stp>EM_S_VAL_PE_TTM</stp>
        <stp>2</stp>
        <stp>601985.SH</stp>
        <stp>2021/3/8</stp>
        <tr r="H129" s="8"/>
      </tp>
      <tp>
        <v>15.91107074</v>
        <stp/>
        <stp>EM_S_VAL_PE_TTM</stp>
        <stp>2</stp>
        <stp>601985.SH</stp>
        <stp>2021/3/9</stp>
        <tr r="H130" s="8"/>
      </tp>
      <tp>
        <v>37.220489550000003</v>
        <stp/>
        <stp>EM_S_VAL_PE_TTM</stp>
        <stp>2</stp>
        <stp>000881.SZ</stp>
        <stp>2021/2/2</stp>
        <tr r="G110" s="8"/>
      </tp>
      <tp>
        <v>37.052071040000001</v>
        <stp/>
        <stp>EM_S_VAL_PE_TTM</stp>
        <stp>2</stp>
        <stp>000881.SZ</stp>
        <stp>2021/2/3</stp>
        <tr r="G111" s="8"/>
      </tp>
      <tp>
        <v>35.839457809999999</v>
        <stp/>
        <stp>EM_S_VAL_PE_TTM</stp>
        <stp>2</stp>
        <stp>000881.SZ</stp>
        <stp>2021/2/1</stp>
        <tr r="G109" s="8"/>
      </tp>
      <tp>
        <v>37.995214670000003</v>
        <stp/>
        <stp>EM_S_VAL_PE_TTM</stp>
        <stp>2</stp>
        <stp>000881.SZ</stp>
        <stp>2021/2/4</stp>
        <tr r="G112" s="8"/>
      </tp>
      <tp>
        <v>34.18895646</v>
        <stp/>
        <stp>EM_S_VAL_PE_TTM</stp>
        <stp>2</stp>
        <stp>000881.SZ</stp>
        <stp>2021/2/5</stp>
        <tr r="G113" s="8"/>
      </tp>
      <tp>
        <v>30.820586370000001</v>
        <stp/>
        <stp>EM_S_VAL_PE_TTM</stp>
        <stp>2</stp>
        <stp>000881.SZ</stp>
        <stp>2021/2/8</stp>
        <tr r="G114" s="8"/>
      </tp>
      <tp>
        <v>31.393209280000001</v>
        <stp/>
        <stp>EM_S_VAL_PE_TTM</stp>
        <stp>2</stp>
        <stp>000881.SZ</stp>
        <stp>2021/2/9</stp>
        <tr r="G115" s="8"/>
      </tp>
      <tp>
        <v>15.970888820000001</v>
        <stp/>
        <stp>EM_S_VAL_PE_TTM</stp>
        <stp>2</stp>
        <stp>601985.SH</stp>
        <stp>2021/4/6</stp>
        <tr r="H149" s="8"/>
      </tp>
      <tp>
        <v>16.150337</v>
        <stp/>
        <stp>EM_S_VAL_PE_TTM</stp>
        <stp>2</stp>
        <stp>601985.SH</stp>
        <stp>2021/4/7</stp>
        <tr r="H150" s="8"/>
      </tp>
      <tp>
        <v>15.911072750000001</v>
        <stp/>
        <stp>EM_S_VAL_PE_TTM</stp>
        <stp>2</stp>
        <stp>601985.SH</stp>
        <stp>2021/4/2</stp>
        <tr r="H148" s="8"/>
      </tp>
      <tp>
        <v>16.299877160000001</v>
        <stp/>
        <stp>EM_S_VAL_PE_TTM</stp>
        <stp>2</stp>
        <stp>601985.SH</stp>
        <stp>2021/4/1</stp>
        <tr r="H147" s="8"/>
      </tp>
      <tp>
        <v>15.970888820000001</v>
        <stp/>
        <stp>EM_S_VAL_PE_TTM</stp>
        <stp>2</stp>
        <stp>601985.SH</stp>
        <stp>2021/4/8</stp>
        <tr r="H151" s="8"/>
      </tp>
      <tp>
        <v>15.79144063</v>
        <stp/>
        <stp>EM_S_VAL_PE_TTM</stp>
        <stp>2</stp>
        <stp>601985.SH</stp>
        <stp>2021/4/9</stp>
        <tr r="H152" s="8"/>
      </tp>
      <tp>
        <v>29.552404630000002</v>
        <stp/>
        <stp>EM_S_VAL_PE_TTM</stp>
        <stp>2</stp>
        <stp>000881.SZ</stp>
        <stp>2021/5/6</stp>
        <tr r="G168" s="8"/>
      </tp>
      <tp>
        <v>29.71143103</v>
        <stp/>
        <stp>EM_S_VAL_PE_TTM</stp>
        <stp>2</stp>
        <stp>000881.SZ</stp>
        <stp>2021/5/7</stp>
        <tr r="G169" s="8"/>
      </tp>
      <tp>
        <v>49.984902890000001</v>
        <stp/>
        <stp>EM_S_VAL_PE_TTM</stp>
        <stp>2</stp>
        <stp>000777.SZ</stp>
        <stp>2020/12/1</stp>
        <tr r="F66" s="8"/>
      </tp>
      <tp>
        <v>49.828577940000002</v>
        <stp/>
        <stp>EM_S_VAL_PE_TTM</stp>
        <stp>2</stp>
        <stp>000777.SZ</stp>
        <stp>2020/12/3</stp>
        <tr r="F68" s="8"/>
      </tp>
      <tp>
        <v>50.453877749999997</v>
        <stp/>
        <stp>EM_S_VAL_PE_TTM</stp>
        <stp>2</stp>
        <stp>000777.SZ</stp>
        <stp>2020/12/2</stp>
        <tr r="F67" s="8"/>
      </tp>
      <tp>
        <v>49.476846799999997</v>
        <stp/>
        <stp>EM_S_VAL_PE_TTM</stp>
        <stp>2</stp>
        <stp>000777.SZ</stp>
        <stp>2020/12/4</stp>
        <tr r="F69" s="8"/>
      </tp>
      <tp>
        <v>49.55500928</v>
        <stp/>
        <stp>EM_S_VAL_PE_TTM</stp>
        <stp>2</stp>
        <stp>000777.SZ</stp>
        <stp>2020/12/7</stp>
        <tr r="F70" s="8"/>
      </tp>
      <tp>
        <v>47.757272350000001</v>
        <stp/>
        <stp>EM_S_VAL_PE_TTM</stp>
        <stp>2</stp>
        <stp>000777.SZ</stp>
        <stp>2020/12/9</stp>
        <tr r="F72" s="8"/>
      </tp>
      <tp>
        <v>48.851546999999997</v>
        <stp/>
        <stp>EM_S_VAL_PE_TTM</stp>
        <stp>2</stp>
        <stp>000777.SZ</stp>
        <stp>2020/12/8</stp>
        <tr r="F71" s="8"/>
      </tp>
      <tp>
        <v>13.58943298</v>
        <stp/>
        <stp>EM_S_VAL_PE_TTM</stp>
        <stp>2</stp>
        <stp>601985.SH</stp>
        <stp>2021/5/6</stp>
        <tr r="H168" s="8"/>
      </tp>
      <tp>
        <v>13.927220030000001</v>
        <stp/>
        <stp>EM_S_VAL_PE_TTM</stp>
        <stp>2</stp>
        <stp>601985.SH</stp>
        <stp>2021/5/7</stp>
        <tr r="H169" s="8"/>
      </tp>
      <tp>
        <v>42.542514300000001</v>
        <stp/>
        <stp>EM_S_VAL_PE_TTM</stp>
        <stp>2</stp>
        <stp>000881.SZ</stp>
        <stp>2021/4/2</stp>
        <tr r="G148" s="8"/>
      </tp>
      <tp>
        <v>43.216188320000001</v>
        <stp/>
        <stp>EM_S_VAL_PE_TTM</stp>
        <stp>2</stp>
        <stp>000881.SZ</stp>
        <stp>2021/4/1</stp>
        <tr r="G147" s="8"/>
      </tp>
      <tp>
        <v>46.786660619999999</v>
        <stp/>
        <stp>EM_S_VAL_PE_TTM</stp>
        <stp>2</stp>
        <stp>000881.SZ</stp>
        <stp>2021/4/6</stp>
        <tr r="G149" s="8"/>
      </tp>
      <tp>
        <v>47.291916129999997</v>
        <stp/>
        <stp>EM_S_VAL_PE_TTM</stp>
        <stp>2</stp>
        <stp>000881.SZ</stp>
        <stp>2021/4/7</stp>
        <tr r="G150" s="8"/>
      </tp>
      <tp>
        <v>45.675098490000003</v>
        <stp/>
        <stp>EM_S_VAL_PE_TTM</stp>
        <stp>2</stp>
        <stp>000881.SZ</stp>
        <stp>2021/4/8</stp>
        <tr r="G151" s="8"/>
      </tp>
      <tp>
        <v>47.089813929999998</v>
        <stp/>
        <stp>EM_S_VAL_PE_TTM</stp>
        <stp>2</stp>
        <stp>000881.SZ</stp>
        <stp>2021/4/9</stp>
        <tr r="G152" s="8"/>
      </tp>
      <tp>
        <v>47.679109879999999</v>
        <stp/>
        <stp>EM_S_VAL_PE_TTM</stp>
        <stp>2</stp>
        <stp>000777.SZ</stp>
        <stp>2020/11/3</stp>
        <tr r="F46" s="8"/>
      </tp>
      <tp>
        <v>46.428510269999997</v>
        <stp/>
        <stp>EM_S_VAL_PE_TTM</stp>
        <stp>2</stp>
        <stp>000777.SZ</stp>
        <stp>2020/11/2</stp>
        <tr r="F45" s="8"/>
      </tp>
      <tp>
        <v>48.069922249999998</v>
        <stp/>
        <stp>EM_S_VAL_PE_TTM</stp>
        <stp>2</stp>
        <stp>000777.SZ</stp>
        <stp>2020/11/5</stp>
        <tr r="F48" s="8"/>
      </tp>
      <tp>
        <v>47.405541210000003</v>
        <stp/>
        <stp>EM_S_VAL_PE_TTM</stp>
        <stp>2</stp>
        <stp>000777.SZ</stp>
        <stp>2020/11/4</stp>
        <tr r="F47" s="8"/>
      </tp>
      <tp>
        <v>47.952678540000001</v>
        <stp/>
        <stp>EM_S_VAL_PE_TTM</stp>
        <stp>2</stp>
        <stp>000777.SZ</stp>
        <stp>2020/11/6</stp>
        <tr r="F49" s="8"/>
      </tp>
      <tp>
        <v>49.086034429999998</v>
        <stp/>
        <stp>EM_S_VAL_PE_TTM</stp>
        <stp>2</stp>
        <stp>000777.SZ</stp>
        <stp>2020/11/9</stp>
        <tr r="F50" s="8"/>
      </tp>
      <tp>
        <v>13.27762954</v>
        <stp/>
        <stp>EM_S_VAL_PE_TTM</stp>
        <stp>2</stp>
        <stp>601985.SH</stp>
        <stp>2021/6/7</stp>
        <tr r="H190" s="8"/>
      </tp>
      <tp>
        <v>13.407547640000001</v>
        <stp/>
        <stp>EM_S_VAL_PE_TTM</stp>
        <stp>2</stp>
        <stp>601985.SH</stp>
        <stp>2021/6/4</stp>
        <tr r="H189" s="8"/>
      </tp>
      <tp>
        <v>13.407547640000001</v>
        <stp/>
        <stp>EM_S_VAL_PE_TTM</stp>
        <stp>2</stp>
        <stp>601985.SH</stp>
        <stp>2021/6/2</stp>
        <tr r="H187" s="8"/>
      </tp>
      <tp>
        <v>13.4854985</v>
        <stp/>
        <stp>EM_S_VAL_PE_TTM</stp>
        <stp>2</stp>
        <stp>601985.SH</stp>
        <stp>2021/6/3</stp>
        <tr r="H188" s="8"/>
      </tp>
      <tp>
        <v>13.433531260000001</v>
        <stp/>
        <stp>EM_S_VAL_PE_TTM</stp>
        <stp>2</stp>
        <stp>601985.SH</stp>
        <stp>2021/6/1</stp>
        <tr r="H186" s="8"/>
      </tp>
      <tp>
        <v>13.27762954</v>
        <stp/>
        <stp>EM_S_VAL_PE_TTM</stp>
        <stp>2</stp>
        <stp>601985.SH</stp>
        <stp>2021/6/8</stp>
        <tr r="H191" s="8"/>
      </tp>
      <tp>
        <v>13.2256623</v>
        <stp/>
        <stp>EM_S_VAL_PE_TTM</stp>
        <stp>2</stp>
        <stp>601985.SH</stp>
        <stp>2021/6/9</stp>
        <tr r="H192" s="8"/>
      </tp>
      <tp>
        <v>26.31886798</v>
        <stp/>
        <stp>EM_S_VAL_PE_TTM</stp>
        <stp>2</stp>
        <stp>000881.SZ</stp>
        <stp>2021/7/2</stp>
        <tr r="G208" s="8"/>
      </tp>
      <tp>
        <v>26.477894379999999</v>
        <stp/>
        <stp>EM_S_VAL_PE_TTM</stp>
        <stp>2</stp>
        <stp>000881.SZ</stp>
        <stp>2021/7/1</stp>
        <tr r="G207" s="8"/>
      </tp>
      <tp>
        <v>26.875460360000002</v>
        <stp/>
        <stp>EM_S_VAL_PE_TTM</stp>
        <stp>2</stp>
        <stp>000881.SZ</stp>
        <stp>2021/7/6</stp>
        <tr r="G210" s="8"/>
      </tp>
      <tp>
        <v>27.007982349999999</v>
        <stp/>
        <stp>EM_S_VAL_PE_TTM</stp>
        <stp>2</stp>
        <stp>000881.SZ</stp>
        <stp>2021/7/7</stp>
        <tr r="G211" s="8"/>
      </tp>
      <tp>
        <v>26.345372380000001</v>
        <stp/>
        <stp>EM_S_VAL_PE_TTM</stp>
        <stp>2</stp>
        <stp>000881.SZ</stp>
        <stp>2021/7/5</stp>
        <tr r="G209" s="8"/>
      </tp>
      <tp>
        <v>27.458557129999999</v>
        <stp/>
        <stp>EM_S_VAL_PE_TTM</stp>
        <stp>2</stp>
        <stp>000881.SZ</stp>
        <stp>2021/7/8</stp>
        <tr r="G212" s="8"/>
      </tp>
      <tp>
        <v>27.61758352</v>
        <stp/>
        <stp>EM_S_VAL_PE_TTM</stp>
        <stp>2</stp>
        <stp>000881.SZ</stp>
        <stp>2021/7/9</stp>
        <tr r="G213" s="8"/>
      </tp>
      <tp>
        <v>36.499621820000002</v>
        <stp/>
        <stp>EM_S_VAL_PE_TTM</stp>
        <stp>2</stp>
        <stp>000777.SZ</stp>
        <stp>2021/8/4</stp>
        <tr r="F231" s="8"/>
      </tp>
      <tp>
        <v>36.401062979999999</v>
        <stp/>
        <stp>EM_S_VAL_PE_TTM</stp>
        <stp>2</stp>
        <stp>000777.SZ</stp>
        <stp>2021/8/5</stp>
        <tr r="F232" s="8"/>
      </tp>
      <tp>
        <v>36.729592429999997</v>
        <stp/>
        <stp>EM_S_VAL_PE_TTM</stp>
        <stp>2</stp>
        <stp>000777.SZ</stp>
        <stp>2021/8/6</stp>
        <tr r="F233" s="8"/>
      </tp>
      <tp>
        <v>36.466768870000003</v>
        <stp/>
        <stp>EM_S_VAL_PE_TTM</stp>
        <stp>2</stp>
        <stp>000777.SZ</stp>
        <stp>2021/8/2</stp>
        <tr r="F229" s="8"/>
      </tp>
      <tp>
        <v>36.335357090000002</v>
        <stp/>
        <stp>EM_S_VAL_PE_TTM</stp>
        <stp>2</stp>
        <stp>000777.SZ</stp>
        <stp>2021/8/3</stp>
        <tr r="F230" s="8"/>
      </tp>
      <tp>
        <v>36.499621820000002</v>
        <stp/>
        <stp>EM_S_VAL_PE_TTM</stp>
        <stp>2</stp>
        <stp>000777.SZ</stp>
        <stp>2021/8/9</stp>
        <tr r="F234" s="8"/>
      </tp>
      <tp>
        <v>43.88405058</v>
        <stp/>
        <stp>EM_S_VAL_PE_TTM</stp>
        <stp>2</stp>
        <stp>000777.SZ</stp>
        <stp>2020/10/9</stp>
        <tr r="F29" s="8"/>
      </tp>
      <tp>
        <v>13.43353231</v>
        <stp/>
        <stp>EM_S_VAL_PE_TTM</stp>
        <stp>2</stp>
        <stp>601985.SH</stp>
        <stp>2021/7/6</stp>
        <tr r="H210" s="8"/>
      </tp>
      <tp>
        <v>13.43353231</v>
        <stp/>
        <stp>EM_S_VAL_PE_TTM</stp>
        <stp>2</stp>
        <stp>601985.SH</stp>
        <stp>2021/7/7</stp>
        <tr r="H211" s="8"/>
      </tp>
      <tp>
        <v>13.19967971</v>
        <stp/>
        <stp>EM_S_VAL_PE_TTM</stp>
        <stp>2</stp>
        <stp>601985.SH</stp>
        <stp>2021/7/5</stp>
        <tr r="H209" s="8"/>
      </tp>
      <tp>
        <v>13.09574523</v>
        <stp/>
        <stp>EM_S_VAL_PE_TTM</stp>
        <stp>2</stp>
        <stp>601985.SH</stp>
        <stp>2021/7/2</stp>
        <tr r="H208" s="8"/>
      </tp>
      <tp>
        <v>13.225663340000001</v>
        <stp/>
        <stp>EM_S_VAL_PE_TTM</stp>
        <stp>2</stp>
        <stp>601985.SH</stp>
        <stp>2021/7/1</stp>
        <tr r="H207" s="8"/>
      </tp>
      <tp>
        <v>12.96582712</v>
        <stp/>
        <stp>EM_S_VAL_PE_TTM</stp>
        <stp>2</stp>
        <stp>601985.SH</stp>
        <stp>2021/7/8</stp>
        <tr r="H212" s="8"/>
      </tp>
      <tp>
        <v>12.86189263</v>
        <stp/>
        <stp>EM_S_VAL_PE_TTM</stp>
        <stp>2</stp>
        <stp>601985.SH</stp>
        <stp>2021/7/9</stp>
        <tr r="H213" s="8"/>
      </tp>
      <tp>
        <v>27.856123109999999</v>
        <stp/>
        <stp>EM_S_VAL_PE_TTM</stp>
        <stp>2</stp>
        <stp>000881.SZ</stp>
        <stp>2021/6/2</stp>
        <tr r="G187" s="8"/>
      </tp>
      <tp>
        <v>28.121167100000001</v>
        <stp/>
        <stp>EM_S_VAL_PE_TTM</stp>
        <stp>2</stp>
        <stp>000881.SZ</stp>
        <stp>2021/6/3</stp>
        <tr r="G188" s="8"/>
      </tp>
      <tp>
        <v>28.757272669999999</v>
        <stp/>
        <stp>EM_S_VAL_PE_TTM</stp>
        <stp>2</stp>
        <stp>000881.SZ</stp>
        <stp>2021/6/1</stp>
        <tr r="G186" s="8"/>
      </tp>
      <tp>
        <v>28.174175900000002</v>
        <stp/>
        <stp>EM_S_VAL_PE_TTM</stp>
        <stp>2</stp>
        <stp>000881.SZ</stp>
        <stp>2021/6/7</stp>
        <tr r="G190" s="8"/>
      </tp>
      <tp>
        <v>27.98864511</v>
        <stp/>
        <stp>EM_S_VAL_PE_TTM</stp>
        <stp>2</stp>
        <stp>000881.SZ</stp>
        <stp>2021/6/4</stp>
        <tr r="G189" s="8"/>
      </tp>
      <tp>
        <v>27.379043939999999</v>
        <stp/>
        <stp>EM_S_VAL_PE_TTM</stp>
        <stp>2</stp>
        <stp>000881.SZ</stp>
        <stp>2021/6/8</stp>
        <tr r="G191" s="8"/>
      </tp>
      <tp>
        <v>27.882627509999999</v>
        <stp/>
        <stp>EM_S_VAL_PE_TTM</stp>
        <stp>2</stp>
        <stp>000881.SZ</stp>
        <stp>2021/6/9</stp>
        <tr r="G192" s="8"/>
      </tp>
      <tp>
        <v>47.610368739999998</v>
        <stp/>
        <stp>EM_S_VAL_PE_TTM</stp>
        <stp>2</stp>
        <stp>000777.SZ</stp>
        <stp>2020/9/4</stp>
        <tr r="F10" s="8"/>
      </tp>
      <tp>
        <v>45.847021750000003</v>
        <stp/>
        <stp>EM_S_VAL_PE_TTM</stp>
        <stp>2</stp>
        <stp>000777.SZ</stp>
        <stp>2020/9/7</stp>
        <tr r="F11" s="8"/>
      </tp>
      <tp>
        <v>49.939317600000003</v>
        <stp/>
        <stp>EM_S_VAL_PE_TTM</stp>
        <stp>2</stp>
        <stp>000777.SZ</stp>
        <stp>2020/9/1</stp>
        <tr r="F7" s="8"/>
      </tp>
      <tp>
        <v>49.473527830000002</v>
        <stp/>
        <stp>EM_S_VAL_PE_TTM</stp>
        <stp>2</stp>
        <stp>000777.SZ</stp>
        <stp>2020/9/3</stp>
        <tr r="F9" s="8"/>
      </tp>
      <tp>
        <v>50.338565969999998</v>
        <stp/>
        <stp>EM_S_VAL_PE_TTM</stp>
        <stp>2</stp>
        <stp>000777.SZ</stp>
        <stp>2020/9/2</stp>
        <tr r="F8" s="8"/>
      </tp>
      <tp>
        <v>46.246270129999999</v>
        <stp/>
        <stp>EM_S_VAL_PE_TTM</stp>
        <stp>2</stp>
        <stp>000777.SZ</stp>
        <stp>2020/9/9</stp>
        <tr r="F13" s="8"/>
      </tp>
      <tp>
        <v>46.246270129999999</v>
        <stp/>
        <stp>EM_S_VAL_PE_TTM</stp>
        <stp>2</stp>
        <stp>000777.SZ</stp>
        <stp>2020/9/8</stp>
        <tr r="F12" s="8"/>
      </tp>
      <tp>
        <v>35.783457390000002</v>
        <stp/>
        <stp>EM_S_VAL_PE_TTM</stp>
        <stp>2</stp>
        <stp>000881.SZ</stp>
        <stp>2020/10/9</stp>
        <tr r="G29" s="8"/>
      </tp>
      <tp>
        <v>13.043777990000001</v>
        <stp/>
        <stp>EM_S_VAL_PE_TTM</stp>
        <stp>2</stp>
        <stp>601985.SH</stp>
        <stp>2021/8/6</stp>
        <tr r="H233" s="8"/>
      </tp>
      <tp>
        <v>12.75795815</v>
        <stp/>
        <stp>EM_S_VAL_PE_TTM</stp>
        <stp>2</stp>
        <stp>601985.SH</stp>
        <stp>2021/8/4</stp>
        <tr r="H231" s="8"/>
      </tp>
      <tp>
        <v>12.9398435</v>
        <stp/>
        <stp>EM_S_VAL_PE_TTM</stp>
        <stp>2</stp>
        <stp>601985.SH</stp>
        <stp>2021/8/5</stp>
        <tr r="H232" s="8"/>
      </tp>
      <tp>
        <v>12.75795815</v>
        <stp/>
        <stp>EM_S_VAL_PE_TTM</stp>
        <stp>2</stp>
        <stp>601985.SH</stp>
        <stp>2021/8/2</stp>
        <tr r="H229" s="8"/>
      </tp>
      <tp>
        <v>12.80992539</v>
        <stp/>
        <stp>EM_S_VAL_PE_TTM</stp>
        <stp>2</stp>
        <stp>601985.SH</stp>
        <stp>2021/8/3</stp>
        <tr r="H230" s="8"/>
      </tp>
      <tp>
        <v>13.225663340000001</v>
        <stp/>
        <stp>EM_S_VAL_PE_TTM</stp>
        <stp>2</stp>
        <stp>601985.SH</stp>
        <stp>2021/8/9</stp>
        <tr r="H234" s="8"/>
      </tp>
      <tp>
        <v>36.89820684</v>
        <stp/>
        <stp>EM_S_VAL_PE_TTM</stp>
        <stp>2</stp>
        <stp>000881.SZ</stp>
        <stp>2020/9/3</stp>
        <tr r="G9" s="8"/>
      </tp>
      <tp>
        <v>38.310222809999999</v>
        <stp/>
        <stp>EM_S_VAL_PE_TTM</stp>
        <stp>2</stp>
        <stp>000881.SZ</stp>
        <stp>2020/9/2</stp>
        <tr r="G8" s="8"/>
      </tp>
      <tp>
        <v>38.756122589999997</v>
        <stp/>
        <stp>EM_S_VAL_PE_TTM</stp>
        <stp>2</stp>
        <stp>000881.SZ</stp>
        <stp>2020/9/1</stp>
        <tr r="G7" s="8"/>
      </tp>
      <tp>
        <v>35.040291089999997</v>
        <stp/>
        <stp>EM_S_VAL_PE_TTM</stp>
        <stp>2</stp>
        <stp>000881.SZ</stp>
        <stp>2020/9/7</stp>
        <tr r="G11" s="8"/>
      </tp>
      <tp>
        <v>36.377990429999997</v>
        <stp/>
        <stp>EM_S_VAL_PE_TTM</stp>
        <stp>2</stp>
        <stp>000881.SZ</stp>
        <stp>2020/9/4</stp>
        <tr r="G10" s="8"/>
      </tp>
      <tp>
        <v>33.739750059999999</v>
        <stp/>
        <stp>EM_S_VAL_PE_TTM</stp>
        <stp>2</stp>
        <stp>000881.SZ</stp>
        <stp>2020/9/9</stp>
        <tr r="G13" s="8"/>
      </tp>
      <tp>
        <v>35.003132770000001</v>
        <stp/>
        <stp>EM_S_VAL_PE_TTM</stp>
        <stp>2</stp>
        <stp>000881.SZ</stp>
        <stp>2020/9/8</stp>
        <tr r="G12" s="8"/>
      </tp>
      <tp>
        <v>37.025268930000003</v>
        <stp/>
        <stp>EM_S_VAL_PE_TTM</stp>
        <stp>2</stp>
        <stp>000777.SZ</stp>
        <stp>2021/6/4</stp>
        <tr r="F189" s="8"/>
      </tp>
      <tp>
        <v>37.09097482</v>
        <stp/>
        <stp>EM_S_VAL_PE_TTM</stp>
        <stp>2</stp>
        <stp>000777.SZ</stp>
        <stp>2021/6/7</stp>
        <tr r="F190" s="8"/>
      </tp>
      <tp>
        <v>37.09097482</v>
        <stp/>
        <stp>EM_S_VAL_PE_TTM</stp>
        <stp>2</stp>
        <stp>000777.SZ</stp>
        <stp>2021/6/1</stp>
        <tr r="F186" s="8"/>
      </tp>
      <tp>
        <v>36.795298320000001</v>
        <stp/>
        <stp>EM_S_VAL_PE_TTM</stp>
        <stp>2</stp>
        <stp>000777.SZ</stp>
        <stp>2021/6/2</stp>
        <tr r="F187" s="8"/>
      </tp>
      <tp>
        <v>37.058121880000002</v>
        <stp/>
        <stp>EM_S_VAL_PE_TTM</stp>
        <stp>2</stp>
        <stp>000777.SZ</stp>
        <stp>2021/6/3</stp>
        <tr r="F188" s="8"/>
      </tp>
      <tp>
        <v>36.893857150000002</v>
        <stp/>
        <stp>EM_S_VAL_PE_TTM</stp>
        <stp>2</stp>
        <stp>000777.SZ</stp>
        <stp>2021/6/8</stp>
        <tr r="F191" s="8"/>
      </tp>
      <tp>
        <v>37.320945440000003</v>
        <stp/>
        <stp>EM_S_VAL_PE_TTM</stp>
        <stp>2</stp>
        <stp>000777.SZ</stp>
        <stp>2021/6/9</stp>
        <tr r="F192" s="8"/>
      </tp>
      <tp>
        <v>30.045861250000002</v>
        <stp/>
        <stp>EM_S_VAL_PE_TTM</stp>
        <stp>2</stp>
        <stp>000881.SZ</stp>
        <stp>2020/11/3</stp>
        <tr r="G46" s="8"/>
      </tp>
      <tp>
        <v>28.4290436</v>
        <stp/>
        <stp>EM_S_VAL_PE_TTM</stp>
        <stp>2</stp>
        <stp>000881.SZ</stp>
        <stp>2020/11/2</stp>
        <tr r="G45" s="8"/>
      </tp>
      <tp>
        <v>29.843759039999998</v>
        <stp/>
        <stp>EM_S_VAL_PE_TTM</stp>
        <stp>2</stp>
        <stp>000881.SZ</stp>
        <stp>2020/11/5</stp>
        <tr r="G48" s="8"/>
      </tp>
      <tp>
        <v>29.709024240000002</v>
        <stp/>
        <stp>EM_S_VAL_PE_TTM</stp>
        <stp>2</stp>
        <stp>000881.SZ</stp>
        <stp>2020/11/4</stp>
        <tr r="G47" s="8"/>
      </tp>
      <tp>
        <v>29.473238330000001</v>
        <stp/>
        <stp>EM_S_VAL_PE_TTM</stp>
        <stp>2</stp>
        <stp>000881.SZ</stp>
        <stp>2020/11/6</stp>
        <tr r="G49" s="8"/>
      </tp>
      <tp>
        <v>29.978493839999999</v>
        <stp/>
        <stp>EM_S_VAL_PE_TTM</stp>
        <stp>2</stp>
        <stp>000881.SZ</stp>
        <stp>2020/11/9</stp>
        <tr r="G50" s="8"/>
      </tp>
      <tp>
        <v>14.44551192</v>
        <stp/>
        <stp>EM_S_VAL_PE_TTM</stp>
        <stp>2</stp>
        <stp>601985.SH</stp>
        <stp>2020/9/7</stp>
        <tr r="H11" s="8"/>
      </tp>
      <tp>
        <v>14.75751002</v>
        <stp/>
        <stp>EM_S_VAL_PE_TTM</stp>
        <stp>2</stp>
        <stp>601985.SH</stp>
        <stp>2020/9/4</stp>
        <tr r="H10" s="8"/>
      </tp>
      <tp>
        <v>15.06950812</v>
        <stp/>
        <stp>EM_S_VAL_PE_TTM</stp>
        <stp>2</stp>
        <stp>601985.SH</stp>
        <stp>2020/9/3</stp>
        <tr r="H9" s="8"/>
      </tp>
      <tp>
        <v>14.539111350000001</v>
        <stp/>
        <stp>EM_S_VAL_PE_TTM</stp>
        <stp>2</stp>
        <stp>601985.SH</stp>
        <stp>2020/9/2</stp>
        <tr r="H8" s="8"/>
      </tp>
      <tp>
        <v>14.570311159999999</v>
        <stp/>
        <stp>EM_S_VAL_PE_TTM</stp>
        <stp>2</stp>
        <stp>601985.SH</stp>
        <stp>2020/9/1</stp>
        <tr r="H7" s="8"/>
      </tp>
      <tp>
        <v>14.50791154</v>
        <stp/>
        <stp>EM_S_VAL_PE_TTM</stp>
        <stp>2</stp>
        <stp>601985.SH</stp>
        <stp>2020/9/9</stp>
        <tr r="H13" s="8"/>
      </tp>
      <tp>
        <v>14.60151097</v>
        <stp/>
        <stp>EM_S_VAL_PE_TTM</stp>
        <stp>2</stp>
        <stp>601985.SH</stp>
        <stp>2020/9/8</stp>
        <tr r="H12" s="8"/>
      </tp>
      <tp>
        <v>25.39121403</v>
        <stp/>
        <stp>EM_S_VAL_PE_TTM</stp>
        <stp>2</stp>
        <stp>000881.SZ</stp>
        <stp>2021/8/2</stp>
        <tr r="G229" s="8"/>
      </tp>
      <tp>
        <v>25.417718430000001</v>
        <stp/>
        <stp>EM_S_VAL_PE_TTM</stp>
        <stp>2</stp>
        <stp>000881.SZ</stp>
        <stp>2021/8/3</stp>
        <tr r="G230" s="8"/>
      </tp>
      <tp>
        <v>25.974310800000001</v>
        <stp/>
        <stp>EM_S_VAL_PE_TTM</stp>
        <stp>2</stp>
        <stp>000881.SZ</stp>
        <stp>2021/8/6</stp>
        <tr r="G233" s="8"/>
      </tp>
      <tp>
        <v>25.8682932</v>
        <stp/>
        <stp>EM_S_VAL_PE_TTM</stp>
        <stp>2</stp>
        <stp>000881.SZ</stp>
        <stp>2021/8/4</stp>
        <tr r="G231" s="8"/>
      </tp>
      <tp>
        <v>25.81528441</v>
        <stp/>
        <stp>EM_S_VAL_PE_TTM</stp>
        <stp>2</stp>
        <stp>000881.SZ</stp>
        <stp>2021/8/5</stp>
        <tr r="G232" s="8"/>
      </tp>
      <tp>
        <v>26.716433970000001</v>
        <stp/>
        <stp>EM_S_VAL_PE_TTM</stp>
        <stp>2</stp>
        <stp>000881.SZ</stp>
        <stp>2021/8/9</stp>
        <tr r="G234" s="8"/>
      </tp>
      <tp>
        <v>37.879445500000003</v>
        <stp/>
        <stp>EM_S_VAL_PE_TTM</stp>
        <stp>2</stp>
        <stp>000777.SZ</stp>
        <stp>2021/7/5</stp>
        <tr r="F209" s="8"/>
      </tp>
      <tp>
        <v>37.945151389999999</v>
        <stp/>
        <stp>EM_S_VAL_PE_TTM</stp>
        <stp>2</stp>
        <stp>000777.SZ</stp>
        <stp>2021/7/6</stp>
        <tr r="F210" s="8"/>
      </tp>
      <tp>
        <v>37.025268930000003</v>
        <stp/>
        <stp>EM_S_VAL_PE_TTM</stp>
        <stp>2</stp>
        <stp>000777.SZ</stp>
        <stp>2021/7/7</stp>
        <tr r="F211" s="8"/>
      </tp>
      <tp>
        <v>38.339386730000001</v>
        <stp/>
        <stp>EM_S_VAL_PE_TTM</stp>
        <stp>2</stp>
        <stp>000777.SZ</stp>
        <stp>2021/7/1</stp>
        <tr r="F207" s="8"/>
      </tp>
      <tp>
        <v>37.386651329999999</v>
        <stp/>
        <stp>EM_S_VAL_PE_TTM</stp>
        <stp>2</stp>
        <stp>000777.SZ</stp>
        <stp>2021/7/2</stp>
        <tr r="F208" s="8"/>
      </tp>
      <tp>
        <v>37.353798380000001</v>
        <stp/>
        <stp>EM_S_VAL_PE_TTM</stp>
        <stp>2</stp>
        <stp>000777.SZ</stp>
        <stp>2021/7/8</stp>
        <tr r="F212" s="8"/>
      </tp>
      <tp>
        <v>37.2223866</v>
        <stp/>
        <stp>EM_S_VAL_PE_TTM</stp>
        <stp>2</stp>
        <stp>000777.SZ</stp>
        <stp>2021/7/9</stp>
        <tr r="F213" s="8"/>
      </tp>
      <tp>
        <v>30.652167859999999</v>
        <stp/>
        <stp>EM_S_VAL_PE_TTM</stp>
        <stp>2</stp>
        <stp>000881.SZ</stp>
        <stp>2020/12/1</stp>
        <tr r="G66" s="8"/>
      </tp>
      <tp>
        <v>30.012177550000001</v>
        <stp/>
        <stp>EM_S_VAL_PE_TTM</stp>
        <stp>2</stp>
        <stp>000881.SZ</stp>
        <stp>2020/12/3</stp>
        <tr r="G68" s="8"/>
      </tp>
      <tp>
        <v>30.58480046</v>
        <stp/>
        <stp>EM_S_VAL_PE_TTM</stp>
        <stp>2</stp>
        <stp>000881.SZ</stp>
        <stp>2020/12/2</stp>
        <tr r="G67" s="8"/>
      </tp>
      <tp>
        <v>30.281647150000001</v>
        <stp/>
        <stp>EM_S_VAL_PE_TTM</stp>
        <stp>2</stp>
        <stp>000881.SZ</stp>
        <stp>2020/12/4</stp>
        <tr r="G69" s="8"/>
      </tp>
      <tp>
        <v>30.955321170000001</v>
        <stp/>
        <stp>EM_S_VAL_PE_TTM</stp>
        <stp>2</stp>
        <stp>000881.SZ</stp>
        <stp>2020/12/7</stp>
        <tr r="G70" s="8"/>
      </tp>
      <tp>
        <v>30.517433059999998</v>
        <stp/>
        <stp>EM_S_VAL_PE_TTM</stp>
        <stp>2</stp>
        <stp>000881.SZ</stp>
        <stp>2020/12/9</stp>
        <tr r="G72" s="8"/>
      </tp>
      <tp>
        <v>31.426892989999999</v>
        <stp/>
        <stp>EM_S_VAL_PE_TTM</stp>
        <stp>2</stp>
        <stp>000881.SZ</stp>
        <stp>2020/12/8</stp>
        <tr r="G71" s="8"/>
      </tp>
      <tp>
        <v>46.897485119999999</v>
        <stp/>
        <stp>EM_S_VAL_PE_TTM</stp>
        <stp>2</stp>
        <stp>000777.SZ</stp>
        <stp>2021/4/6</stp>
        <tr r="F149" s="8"/>
      </tp>
      <tp>
        <v>46.819322649999997</v>
        <stp/>
        <stp>EM_S_VAL_PE_TTM</stp>
        <stp>2</stp>
        <stp>000777.SZ</stp>
        <stp>2021/4/7</stp>
        <tr r="F150" s="8"/>
      </tp>
      <tp>
        <v>45.998616660000003</v>
        <stp/>
        <stp>EM_S_VAL_PE_TTM</stp>
        <stp>2</stp>
        <stp>000777.SZ</stp>
        <stp>2021/4/1</stp>
        <tr r="F147" s="8"/>
      </tp>
      <tp>
        <v>46.076779129999998</v>
        <stp/>
        <stp>EM_S_VAL_PE_TTM</stp>
        <stp>2</stp>
        <stp>000777.SZ</stp>
        <stp>2021/4/2</stp>
        <tr r="F148" s="8"/>
      </tp>
      <tp>
        <v>47.483703689999999</v>
        <stp/>
        <stp>EM_S_VAL_PE_TTM</stp>
        <stp>2</stp>
        <stp>000777.SZ</stp>
        <stp>2021/4/8</stp>
        <tr r="F151" s="8"/>
      </tp>
      <tp>
        <v>44.816946979999997</v>
        <stp/>
        <stp>EM_S_VAL_PE_TTM</stp>
        <stp>2</stp>
        <stp>000777.SZ</stp>
        <stp>2021/4/9</stp>
        <tr r="F152" s="8"/>
      </tp>
      <tp>
        <v>36.460051929999999</v>
        <stp/>
        <stp>EM_S_VAL_PE_TTM</stp>
        <stp>2</stp>
        <stp>000777.SZ</stp>
        <stp>2021/5/6</stp>
        <tr r="F168" s="8"/>
      </tp>
      <tp>
        <v>36.655548189999998</v>
        <stp/>
        <stp>EM_S_VAL_PE_TTM</stp>
        <stp>2</stp>
        <stp>000777.SZ</stp>
        <stp>2021/5/7</stp>
        <tr r="F169" s="8"/>
      </tp>
      <tp>
        <v>44.08363602</v>
        <stp/>
        <stp>EM_S_VAL_PE_TTM</stp>
        <stp>2</stp>
        <stp>000777.SZ</stp>
        <stp>2021/2/4</stp>
        <tr r="F112" s="8"/>
      </tp>
      <tp>
        <v>43.536498690000002</v>
        <stp/>
        <stp>EM_S_VAL_PE_TTM</stp>
        <stp>2</stp>
        <stp>000777.SZ</stp>
        <stp>2021/2/5</stp>
        <tr r="F113" s="8"/>
      </tp>
      <tp>
        <v>50.922852599999999</v>
        <stp/>
        <stp>EM_S_VAL_PE_TTM</stp>
        <stp>2</stp>
        <stp>000777.SZ</stp>
        <stp>2021/2/1</stp>
        <tr r="F109" s="8"/>
      </tp>
      <tp>
        <v>49.711334229999999</v>
        <stp/>
        <stp>EM_S_VAL_PE_TTM</stp>
        <stp>2</stp>
        <stp>000777.SZ</stp>
        <stp>2021/2/2</stp>
        <tr r="F110" s="8"/>
      </tp>
      <tp>
        <v>47.171053790000002</v>
        <stp/>
        <stp>EM_S_VAL_PE_TTM</stp>
        <stp>2</stp>
        <stp>000777.SZ</stp>
        <stp>2021/2/3</stp>
        <tr r="F111" s="8"/>
      </tp>
      <tp>
        <v>43.028442599999998</v>
        <stp/>
        <stp>EM_S_VAL_PE_TTM</stp>
        <stp>2</stp>
        <stp>000777.SZ</stp>
        <stp>2021/2/8</stp>
        <tr r="F114" s="8"/>
      </tp>
      <tp>
        <v>44.005473539999997</v>
        <stp/>
        <stp>EM_S_VAL_PE_TTM</stp>
        <stp>2</stp>
        <stp>000777.SZ</stp>
        <stp>2021/2/9</stp>
        <tr r="F115" s="8"/>
      </tp>
      <tp>
        <v>45.49056057</v>
        <stp/>
        <stp>EM_S_VAL_PE_TTM</stp>
        <stp>2</stp>
        <stp>000777.SZ</stp>
        <stp>2021/3/4</stp>
        <tr r="F127" s="8"/>
      </tp>
      <tp>
        <v>45.92045418</v>
        <stp/>
        <stp>EM_S_VAL_PE_TTM</stp>
        <stp>2</stp>
        <stp>000777.SZ</stp>
        <stp>2021/3/5</stp>
        <tr r="F128" s="8"/>
      </tp>
      <tp>
        <v>46.11586037</v>
        <stp/>
        <stp>EM_S_VAL_PE_TTM</stp>
        <stp>2</stp>
        <stp>000777.SZ</stp>
        <stp>2021/3/1</stp>
        <tr r="F124" s="8"/>
      </tp>
      <tp>
        <v>45.607804280000003</v>
        <stp/>
        <stp>EM_S_VAL_PE_TTM</stp>
        <stp>2</stp>
        <stp>000777.SZ</stp>
        <stp>2021/3/2</stp>
        <tr r="F125" s="8"/>
      </tp>
      <tp>
        <v>45.764129230000002</v>
        <stp/>
        <stp>EM_S_VAL_PE_TTM</stp>
        <stp>2</stp>
        <stp>000777.SZ</stp>
        <stp>2021/3/3</stp>
        <tr r="F126" s="8"/>
      </tp>
      <tp>
        <v>47.171053790000002</v>
        <stp/>
        <stp>EM_S_VAL_PE_TTM</stp>
        <stp>2</stp>
        <stp>000777.SZ</stp>
        <stp>2021/3/8</stp>
        <tr r="F129" s="8"/>
      </tp>
      <tp>
        <v>47.483703689999999</v>
        <stp/>
        <stp>EM_S_VAL_PE_TTM</stp>
        <stp>2</stp>
        <stp>000777.SZ</stp>
        <stp>2021/3/9</stp>
        <tr r="F130" s="8"/>
      </tp>
      <tp>
        <v>52.798752</v>
        <stp/>
        <stp>EM_S_VAL_PE_TTM</stp>
        <stp>2</stp>
        <stp>000777.SZ</stp>
        <stp>2021/1/4</stp>
        <tr r="F89" s="8"/>
      </tp>
      <tp>
        <v>54.440163980000001</v>
        <stp/>
        <stp>EM_S_VAL_PE_TTM</stp>
        <stp>2</stp>
        <stp>000777.SZ</stp>
        <stp>2021/1/5</stp>
        <tr r="F90" s="8"/>
      </tp>
      <tp>
        <v>52.681508289999996</v>
        <stp/>
        <stp>EM_S_VAL_PE_TTM</stp>
        <stp>2</stp>
        <stp>000777.SZ</stp>
        <stp>2021/1/6</stp>
        <tr r="F91" s="8"/>
      </tp>
      <tp>
        <v>50.805608880000001</v>
        <stp/>
        <stp>EM_S_VAL_PE_TTM</stp>
        <stp>2</stp>
        <stp>000777.SZ</stp>
        <stp>2021/1/7</stp>
        <tr r="F92" s="8"/>
      </tp>
      <tp>
        <v>50.727446409999999</v>
        <stp/>
        <stp>EM_S_VAL_PE_TTM</stp>
        <stp>2</stp>
        <stp>000777.SZ</stp>
        <stp>2021/1/8</stp>
        <tr r="F93" s="8"/>
      </tp>
      <tp>
        <v>41.464635870000002</v>
        <stp/>
        <stp>EM_S_VAL_PE_TTM</stp>
        <stp>2</stp>
        <stp>000881.SZ</stp>
        <stp>2021/3/31</stp>
        <tr r="G146" s="8"/>
      </tp>
      <tp>
        <v>29.048821060000002</v>
        <stp/>
        <stp>EM_S_VAL_PE_TTM</stp>
        <stp>2</stp>
        <stp>000881.SZ</stp>
        <stp>2021/5/31</stp>
        <tr r="G185" s="8"/>
      </tp>
      <tp>
        <v>35.37471592</v>
        <stp/>
        <stp>EM_S_VAL_PE_TTM</stp>
        <stp>2</stp>
        <stp>000881.SZ</stp>
        <stp>2020/9/21</stp>
        <tr r="G21" s="8"/>
      </tp>
      <tp>
        <v>39.443613810000002</v>
        <stp/>
        <stp>EM_S_VAL_PE_TTM</stp>
        <stp>2</stp>
        <stp>000881.SZ</stp>
        <stp>2021/3/30</stp>
        <tr r="G145" s="8"/>
      </tp>
      <tp>
        <v>29.552404630000002</v>
        <stp/>
        <stp>EM_S_VAL_PE_TTM</stp>
        <stp>2</stp>
        <stp>000881.SZ</stp>
        <stp>2021/4/30</stp>
        <tr r="G167" s="8"/>
      </tp>
      <tp>
        <v>24.781612859999999</v>
        <stp/>
        <stp>EM_S_VAL_PE_TTM</stp>
        <stp>2</stp>
        <stp>000881.SZ</stp>
        <stp>2021/7/30</stp>
        <tr r="G228" s="8"/>
      </tp>
      <tp>
        <v>27.352539539999999</v>
        <stp/>
        <stp>EM_S_VAL_PE_TTM</stp>
        <stp>2</stp>
        <stp>000881.SZ</stp>
        <stp>2021/6/30</stp>
        <tr r="G206" s="8"/>
      </tp>
      <tp>
        <v>35.411874240000003</v>
        <stp/>
        <stp>EM_S_VAL_PE_TTM</stp>
        <stp>2</stp>
        <stp>000881.SZ</stp>
        <stp>2020/9/23</stp>
        <tr r="G23" s="8"/>
      </tp>
      <tp>
        <v>34.965974459999998</v>
        <stp/>
        <stp>EM_S_VAL_PE_TTM</stp>
        <stp>2</stp>
        <stp>000881.SZ</stp>
        <stp>2020/9/22</stp>
        <tr r="G22" s="8"/>
      </tp>
      <tp>
        <v>34.557232990000003</v>
        <stp/>
        <stp>EM_S_VAL_PE_TTM</stp>
        <stp>2</stp>
        <stp>000881.SZ</stp>
        <stp>2020/9/25</stp>
        <tr r="G25" s="8"/>
      </tp>
      <tp>
        <v>34.259966470000002</v>
        <stp/>
        <stp>EM_S_VAL_PE_TTM</stp>
        <stp>2</stp>
        <stp>000881.SZ</stp>
        <stp>2020/9/24</stp>
        <tr r="G24" s="8"/>
      </tp>
      <tp>
        <v>34.817341200000001</v>
        <stp/>
        <stp>EM_S_VAL_PE_TTM</stp>
        <stp>2</stp>
        <stp>000881.SZ</stp>
        <stp>2020/9/29</stp>
        <tr r="G27" s="8"/>
      </tp>
      <tp>
        <v>35.597665810000002</v>
        <stp/>
        <stp>EM_S_VAL_PE_TTM</stp>
        <stp>2</stp>
        <stp>000881.SZ</stp>
        <stp>2020/9/28</stp>
        <tr r="G26" s="8"/>
      </tp>
      <tp>
        <v>40.083604129999998</v>
        <stp/>
        <stp>EM_S_VAL_PE_TTM</stp>
        <stp>2</stp>
        <stp>000881.SZ</stp>
        <stp>2021/1/21</stp>
        <tr r="G102" s="8"/>
      </tp>
      <tp>
        <v>29.552404630000002</v>
        <stp/>
        <stp>EM_S_VAL_PE_TTM</stp>
        <stp>2</stp>
        <stp>000881.SZ</stp>
        <stp>2021/5/21</stp>
        <tr r="G179" s="8"/>
      </tp>
      <tp>
        <v>41.182312410000002</v>
        <stp/>
        <stp>EM_S_VAL_PE_TTM</stp>
        <stp>2</stp>
        <stp>000881.SZ</stp>
        <stp>2021/4/21</stp>
        <tr r="G160" s="8"/>
      </tp>
      <tp>
        <v>26.848955960000001</v>
        <stp/>
        <stp>EM_S_VAL_PE_TTM</stp>
        <stp>2</stp>
        <stp>000881.SZ</stp>
        <stp>2021/7/21</stp>
        <tr r="G221" s="8"/>
      </tp>
      <tp>
        <v>27.220017540000001</v>
        <stp/>
        <stp>EM_S_VAL_PE_TTM</stp>
        <stp>2</stp>
        <stp>000881.SZ</stp>
        <stp>2021/6/21</stp>
        <tr r="G199" s="8"/>
      </tp>
      <tp>
        <v>38.644647650000003</v>
        <stp/>
        <stp>EM_S_VAL_PE_TTM</stp>
        <stp>2</stp>
        <stp>000881.SZ</stp>
        <stp>2020/8/31</stp>
        <tr r="G6" s="8"/>
      </tp>
      <tp>
        <v>40.083604129999998</v>
        <stp/>
        <stp>EM_S_VAL_PE_TTM</stp>
        <stp>2</stp>
        <stp>000881.SZ</stp>
        <stp>2021/1/20</stp>
        <tr r="G101" s="8"/>
      </tp>
      <tp>
        <v>30.533067389999999</v>
        <stp/>
        <stp>EM_S_VAL_PE_TTM</stp>
        <stp>2</stp>
        <stp>000881.SZ</stp>
        <stp>2021/5/20</stp>
        <tr r="G178" s="8"/>
      </tp>
      <tp>
        <v>41.042829560000001</v>
        <stp/>
        <stp>EM_S_VAL_PE_TTM</stp>
        <stp>2</stp>
        <stp>000881.SZ</stp>
        <stp>2021/4/20</stp>
        <tr r="G159" s="8"/>
      </tp>
      <tp>
        <v>26.21285039</v>
        <stp/>
        <stp>EM_S_VAL_PE_TTM</stp>
        <stp>2</stp>
        <stp>000881.SZ</stp>
        <stp>2021/7/20</stp>
        <tr r="G220" s="8"/>
      </tp>
      <tp>
        <v>35.300399290000001</v>
        <stp/>
        <stp>EM_S_VAL_PE_TTM</stp>
        <stp>2</stp>
        <stp>000881.SZ</stp>
        <stp>2020/9/30</stp>
        <tr r="G28" s="8"/>
      </tp>
      <tp>
        <v>25.76227561</v>
        <stp/>
        <stp>EM_S_VAL_PE_TTM</stp>
        <stp>2</stp>
        <stp>000881.SZ</stp>
        <stp>2021/8/20</stp>
        <tr r="G243" s="8"/>
      </tp>
      <tp>
        <v>39.342562710000003</v>
        <stp/>
        <stp>EM_S_VAL_PE_TTM</stp>
        <stp>2</stp>
        <stp>000881.SZ</stp>
        <stp>2021/3/23</stp>
        <tr r="G140" s="8"/>
      </tp>
      <tp>
        <v>33.71738465</v>
        <stp/>
        <stp>EM_S_VAL_PE_TTM</stp>
        <stp>2</stp>
        <stp>000881.SZ</stp>
        <stp>2021/2/23</stp>
        <tr r="G120" s="8"/>
      </tp>
      <tp>
        <v>41.670502399999997</v>
        <stp/>
        <stp>EM_S_VAL_PE_TTM</stp>
        <stp>2</stp>
        <stp>000881.SZ</stp>
        <stp>2021/4/23</stp>
        <tr r="G162" s="8"/>
      </tp>
      <tp>
        <v>26.292363590000001</v>
        <stp/>
        <stp>EM_S_VAL_PE_TTM</stp>
        <stp>2</stp>
        <stp>000881.SZ</stp>
        <stp>2021/7/23</stp>
        <tr r="G223" s="8"/>
      </tp>
      <tp>
        <v>27.19351314</v>
        <stp/>
        <stp>EM_S_VAL_PE_TTM</stp>
        <stp>2</stp>
        <stp>000881.SZ</stp>
        <stp>2021/6/23</stp>
        <tr r="G201" s="8"/>
      </tp>
      <tp>
        <v>25.974310800000001</v>
        <stp/>
        <stp>EM_S_VAL_PE_TTM</stp>
        <stp>2</stp>
        <stp>000881.SZ</stp>
        <stp>2021/8/23</stp>
        <tr r="G244" s="8"/>
      </tp>
      <tp>
        <v>37.186805849999999</v>
        <stp/>
        <stp>EM_S_VAL_PE_TTM</stp>
        <stp>2</stp>
        <stp>000881.SZ</stp>
        <stp>2021/1/22</stp>
        <tr r="G103" s="8"/>
      </tp>
      <tp>
        <v>42.374095789999998</v>
        <stp/>
        <stp>EM_S_VAL_PE_TTM</stp>
        <stp>2</stp>
        <stp>000881.SZ</stp>
        <stp>2021/3/22</stp>
        <tr r="G139" s="8"/>
      </tp>
      <tp>
        <v>34.020537959999999</v>
        <stp/>
        <stp>EM_S_VAL_PE_TTM</stp>
        <stp>2</stp>
        <stp>000881.SZ</stp>
        <stp>2021/2/22</stp>
        <tr r="G119" s="8"/>
      </tp>
      <tp>
        <v>41.426407400000002</v>
        <stp/>
        <stp>EM_S_VAL_PE_TTM</stp>
        <stp>2</stp>
        <stp>000881.SZ</stp>
        <stp>2021/4/22</stp>
        <tr r="G161" s="8"/>
      </tp>
      <tp>
        <v>26.875460360000002</v>
        <stp/>
        <stp>EM_S_VAL_PE_TTM</stp>
        <stp>2</stp>
        <stp>000881.SZ</stp>
        <stp>2021/7/22</stp>
        <tr r="G222" s="8"/>
      </tp>
      <tp>
        <v>27.299530740000002</v>
        <stp/>
        <stp>EM_S_VAL_PE_TTM</stp>
        <stp>2</stp>
        <stp>000881.SZ</stp>
        <stp>2021/6/22</stp>
        <tr r="G200" s="8"/>
      </tp>
      <tp>
        <v>35.165783789999999</v>
        <stp/>
        <stp>EM_S_VAL_PE_TTM</stp>
        <stp>2</stp>
        <stp>000881.SZ</stp>
        <stp>2021/1/25</stp>
        <tr r="G104" s="8"/>
      </tp>
      <tp>
        <v>37.55732656</v>
        <stp/>
        <stp>EM_S_VAL_PE_TTM</stp>
        <stp>2</stp>
        <stp>000881.SZ</stp>
        <stp>2021/3/25</stp>
        <tr r="G142" s="8"/>
      </tp>
      <tp>
        <v>33.010026930000002</v>
        <stp/>
        <stp>EM_S_VAL_PE_TTM</stp>
        <stp>2</stp>
        <stp>000881.SZ</stp>
        <stp>2021/2/25</stp>
        <tr r="G122" s="8"/>
      </tp>
      <tp>
        <v>29.207847449999999</v>
        <stp/>
        <stp>EM_S_VAL_PE_TTM</stp>
        <stp>2</stp>
        <stp>000881.SZ</stp>
        <stp>2021/5/25</stp>
        <tr r="G181" s="8"/>
      </tp>
      <tp>
        <v>27.670592320000001</v>
        <stp/>
        <stp>EM_S_VAL_PE_TTM</stp>
        <stp>2</stp>
        <stp>000881.SZ</stp>
        <stp>2021/6/25</stp>
        <tr r="G203" s="8"/>
      </tp>
      <tp>
        <v>26.504398779999999</v>
        <stp/>
        <stp>EM_S_VAL_PE_TTM</stp>
        <stp>2</stp>
        <stp>000881.SZ</stp>
        <stp>2021/8/25</stp>
        <tr r="G246" s="8"/>
      </tp>
      <tp>
        <v>40.521492240000001</v>
        <stp/>
        <stp>EM_S_VAL_PE_TTM</stp>
        <stp>2</stp>
        <stp>000881.SZ</stp>
        <stp>2021/3/24</stp>
        <tr r="G141" s="8"/>
      </tp>
      <tp>
        <v>33.852119449999996</v>
        <stp/>
        <stp>EM_S_VAL_PE_TTM</stp>
        <stp>2</stp>
        <stp>000881.SZ</stp>
        <stp>2021/2/24</stp>
        <tr r="G121" s="8"/>
      </tp>
      <tp>
        <v>29.28736065</v>
        <stp/>
        <stp>EM_S_VAL_PE_TTM</stp>
        <stp>2</stp>
        <stp>000881.SZ</stp>
        <stp>2021/5/24</stp>
        <tr r="G180" s="8"/>
      </tp>
      <tp>
        <v>28.757272669999999</v>
        <stp/>
        <stp>EM_S_VAL_PE_TTM</stp>
        <stp>2</stp>
        <stp>000881.SZ</stp>
        <stp>2021/6/24</stp>
        <tr r="G202" s="8"/>
      </tp>
      <tp>
        <v>25.921302000000001</v>
        <stp/>
        <stp>EM_S_VAL_PE_TTM</stp>
        <stp>2</stp>
        <stp>000881.SZ</stp>
        <stp>2021/8/24</stp>
        <tr r="G245" s="8"/>
      </tp>
      <tp>
        <v>36.546815530000003</v>
        <stp/>
        <stp>EM_S_VAL_PE_TTM</stp>
        <stp>2</stp>
        <stp>000881.SZ</stp>
        <stp>2021/1/27</stp>
        <tr r="G106" s="8"/>
      </tp>
      <tp>
        <v>29.525900239999999</v>
        <stp/>
        <stp>EM_S_VAL_PE_TTM</stp>
        <stp>2</stp>
        <stp>000881.SZ</stp>
        <stp>2021/5/27</stp>
        <tr r="G183" s="8"/>
      </tp>
      <tp>
        <v>41.391536690000002</v>
        <stp/>
        <stp>EM_S_VAL_PE_TTM</stp>
        <stp>2</stp>
        <stp>000881.SZ</stp>
        <stp>2021/4/27</stp>
        <tr r="G164" s="8"/>
      </tp>
      <tp>
        <v>24.755108459999999</v>
        <stp/>
        <stp>EM_S_VAL_PE_TTM</stp>
        <stp>2</stp>
        <stp>000881.SZ</stp>
        <stp>2021/7/27</stp>
        <tr r="G225" s="8"/>
      </tp>
      <tp>
        <v>26.106832789999999</v>
        <stp/>
        <stp>EM_S_VAL_PE_TTM</stp>
        <stp>2</stp>
        <stp>000881.SZ</stp>
        <stp>2021/8/27</stp>
        <tr r="G250" s="8"/>
        <tr r="G248" s="8"/>
      </tp>
      <tp>
        <v>35.502620800000003</v>
        <stp/>
        <stp>EM_S_VAL_PE_TTM</stp>
        <stp>2</stp>
        <stp>000881.SZ</stp>
        <stp>2021/1/26</stp>
        <tr r="G105" s="8"/>
      </tp>
      <tp>
        <v>40.252022629999999</v>
        <stp/>
        <stp>EM_S_VAL_PE_TTM</stp>
        <stp>2</stp>
        <stp>000881.SZ</stp>
        <stp>2021/3/26</stp>
        <tr r="G143" s="8"/>
      </tp>
      <tp>
        <v>32.403720309999997</v>
        <stp/>
        <stp>EM_S_VAL_PE_TTM</stp>
        <stp>2</stp>
        <stp>000881.SZ</stp>
        <stp>2021/2/26</stp>
        <tr r="G123" s="8"/>
      </tp>
      <tp>
        <v>29.79094422</v>
        <stp/>
        <stp>EM_S_VAL_PE_TTM</stp>
        <stp>2</stp>
        <stp>000881.SZ</stp>
        <stp>2021/5/26</stp>
        <tr r="G182" s="8"/>
      </tp>
      <tp>
        <v>42.472528799999999</v>
        <stp/>
        <stp>EM_S_VAL_PE_TTM</stp>
        <stp>2</stp>
        <stp>000881.SZ</stp>
        <stp>2021/4/26</stp>
        <tr r="G163" s="8"/>
      </tp>
      <tp>
        <v>25.78878001</v>
        <stp/>
        <stp>EM_S_VAL_PE_TTM</stp>
        <stp>2</stp>
        <stp>000881.SZ</stp>
        <stp>2021/7/26</stp>
        <tr r="G224" s="8"/>
      </tp>
      <tp>
        <v>27.11399995</v>
        <stp/>
        <stp>EM_S_VAL_PE_TTM</stp>
        <stp>2</stp>
        <stp>000881.SZ</stp>
        <stp>2021/8/26</stp>
        <tr r="G249" s="8"/>
        <tr r="G247" s="8"/>
      </tp>
      <tp>
        <v>33.852119449999996</v>
        <stp/>
        <stp>EM_S_VAL_PE_TTM</stp>
        <stp>2</stp>
        <stp>000881.SZ</stp>
        <stp>2021/1/29</stp>
        <tr r="G108" s="8"/>
      </tp>
      <tp>
        <v>40.285706329999996</v>
        <stp/>
        <stp>EM_S_VAL_PE_TTM</stp>
        <stp>2</stp>
        <stp>000881.SZ</stp>
        <stp>2021/3/29</stp>
        <tr r="G144" s="8"/>
      </tp>
      <tp>
        <v>40.310544579999998</v>
        <stp/>
        <stp>EM_S_VAL_PE_TTM</stp>
        <stp>2</stp>
        <stp>000881.SZ</stp>
        <stp>2021/4/29</stp>
        <tr r="G166" s="8"/>
      </tp>
      <tp>
        <v>24.198516080000001</v>
        <stp/>
        <stp>EM_S_VAL_PE_TTM</stp>
        <stp>2</stp>
        <stp>000881.SZ</stp>
        <stp>2021/7/29</stp>
        <tr r="G227" s="8"/>
      </tp>
      <tp>
        <v>27.246521940000001</v>
        <stp/>
        <stp>EM_S_VAL_PE_TTM</stp>
        <stp>2</stp>
        <stp>000881.SZ</stp>
        <stp>2021/6/29</stp>
        <tr r="G205" s="8"/>
      </tp>
      <tp>
        <v>34.761579380000001</v>
        <stp/>
        <stp>EM_S_VAL_PE_TTM</stp>
        <stp>2</stp>
        <stp>000881.SZ</stp>
        <stp>2021/1/28</stp>
        <tr r="G107" s="8"/>
      </tp>
      <tp>
        <v>28.969307860000001</v>
        <stp/>
        <stp>EM_S_VAL_PE_TTM</stp>
        <stp>2</stp>
        <stp>000881.SZ</stp>
        <stp>2021/5/28</stp>
        <tr r="G184" s="8"/>
      </tp>
      <tp>
        <v>39.787483880000003</v>
        <stp/>
        <stp>EM_S_VAL_PE_TTM</stp>
        <stp>2</stp>
        <stp>000881.SZ</stp>
        <stp>2021/4/28</stp>
        <tr r="G165" s="8"/>
      </tp>
      <tp>
        <v>23.58891491</v>
        <stp/>
        <stp>EM_S_VAL_PE_TTM</stp>
        <stp>2</stp>
        <stp>000881.SZ</stp>
        <stp>2021/7/28</stp>
        <tr r="G226" s="8"/>
      </tp>
      <tp>
        <v>27.723601120000001</v>
        <stp/>
        <stp>EM_S_VAL_PE_TTM</stp>
        <stp>2</stp>
        <stp>000881.SZ</stp>
        <stp>2021/6/28</stp>
        <tr r="G204" s="8"/>
      </tp>
      <tp>
        <v>34.660528280000001</v>
        <stp/>
        <stp>EM_S_VAL_PE_TTM</stp>
        <stp>2</stp>
        <stp>000881.SZ</stp>
        <stp>2021/1/11</stp>
        <tr r="G94" s="8"/>
      </tp>
      <tp>
        <v>37.759428759999999</v>
        <stp/>
        <stp>EM_S_VAL_PE_TTM</stp>
        <stp>2</stp>
        <stp>000881.SZ</stp>
        <stp>2021/3/11</stp>
        <tr r="G132" s="8"/>
      </tp>
      <tp>
        <v>29.154838649999999</v>
        <stp/>
        <stp>EM_S_VAL_PE_TTM</stp>
        <stp>2</stp>
        <stp>000881.SZ</stp>
        <stp>2021/5/11</stp>
        <tr r="G171" s="8"/>
      </tp>
      <tp>
        <v>27.06099115</v>
        <stp/>
        <stp>EM_S_VAL_PE_TTM</stp>
        <stp>2</stp>
        <stp>000881.SZ</stp>
        <stp>2021/6/11</stp>
        <tr r="G194" s="8"/>
      </tp>
      <tp>
        <v>26.68992957</v>
        <stp/>
        <stp>EM_S_VAL_PE_TTM</stp>
        <stp>2</stp>
        <stp>000881.SZ</stp>
        <stp>2021/8/11</stp>
        <tr r="G236" s="8"/>
      </tp>
      <tp>
        <v>37.085754739999999</v>
        <stp/>
        <stp>EM_S_VAL_PE_TTM</stp>
        <stp>2</stp>
        <stp>000881.SZ</stp>
        <stp>2021/3/10</stp>
        <tr r="G131" s="8"/>
      </tp>
      <tp>
        <v>31.494260390000001</v>
        <stp/>
        <stp>EM_S_VAL_PE_TTM</stp>
        <stp>2</stp>
        <stp>000881.SZ</stp>
        <stp>2021/2/10</stp>
        <tr r="G116" s="8"/>
      </tp>
      <tp>
        <v>29.181343049999999</v>
        <stp/>
        <stp>EM_S_VAL_PE_TTM</stp>
        <stp>2</stp>
        <stp>000881.SZ</stp>
        <stp>2021/5/10</stp>
        <tr r="G170" s="8"/>
      </tp>
      <tp>
        <v>27.670592320000001</v>
        <stp/>
        <stp>EM_S_VAL_PE_TTM</stp>
        <stp>2</stp>
        <stp>000881.SZ</stp>
        <stp>2021/6/10</stp>
        <tr r="G193" s="8"/>
      </tp>
      <tp>
        <v>26.875460360000002</v>
        <stp/>
        <stp>EM_S_VAL_PE_TTM</stp>
        <stp>2</stp>
        <stp>000881.SZ</stp>
        <stp>2021/8/10</stp>
        <tr r="G235" s="8"/>
      </tp>
      <tp>
        <v>36.614182929999998</v>
        <stp/>
        <stp>EM_S_VAL_PE_TTM</stp>
        <stp>2</stp>
        <stp>000881.SZ</stp>
        <stp>2021/1/13</stp>
        <tr r="G96" s="8"/>
      </tp>
      <tp>
        <v>28.94280346</v>
        <stp/>
        <stp>EM_S_VAL_PE_TTM</stp>
        <stp>2</stp>
        <stp>000881.SZ</stp>
        <stp>2021/5/13</stp>
        <tr r="G173" s="8"/>
      </tp>
      <tp>
        <v>44.226699349999997</v>
        <stp/>
        <stp>EM_S_VAL_PE_TTM</stp>
        <stp>2</stp>
        <stp>000881.SZ</stp>
        <stp>2021/4/13</stp>
        <tr r="G154" s="8"/>
      </tp>
      <tp>
        <v>27.723601120000001</v>
        <stp/>
        <stp>EM_S_VAL_PE_TTM</stp>
        <stp>2</stp>
        <stp>000881.SZ</stp>
        <stp>2021/7/13</stp>
        <tr r="G215" s="8"/>
      </tp>
      <tp>
        <v>26.68992957</v>
        <stp/>
        <stp>EM_S_VAL_PE_TTM</stp>
        <stp>2</stp>
        <stp>000881.SZ</stp>
        <stp>2021/8/13</stp>
        <tr r="G238" s="8"/>
      </tp>
      <tp>
        <v>34.525793470000004</v>
        <stp/>
        <stp>EM_S_VAL_PE_TTM</stp>
        <stp>2</stp>
        <stp>000881.SZ</stp>
        <stp>2021/1/12</stp>
        <tr r="G95" s="8"/>
      </tp>
      <tp>
        <v>39.645716020000002</v>
        <stp/>
        <stp>EM_S_VAL_PE_TTM</stp>
        <stp>2</stp>
        <stp>000881.SZ</stp>
        <stp>2021/3/12</stp>
        <tr r="G133" s="8"/>
      </tp>
      <tp>
        <v>29.28736065</v>
        <stp/>
        <stp>EM_S_VAL_PE_TTM</stp>
        <stp>2</stp>
        <stp>000881.SZ</stp>
        <stp>2021/5/12</stp>
        <tr r="G172" s="8"/>
      </tp>
      <tp>
        <v>46.0119355</v>
        <stp/>
        <stp>EM_S_VAL_PE_TTM</stp>
        <stp>2</stp>
        <stp>000881.SZ</stp>
        <stp>2021/4/12</stp>
        <tr r="G153" s="8"/>
      </tp>
      <tp>
        <v>27.485061529999999</v>
        <stp/>
        <stp>EM_S_VAL_PE_TTM</stp>
        <stp>2</stp>
        <stp>000881.SZ</stp>
        <stp>2021/7/12</stp>
        <tr r="G214" s="8"/>
      </tp>
      <tp>
        <v>26.66342517</v>
        <stp/>
        <stp>EM_S_VAL_PE_TTM</stp>
        <stp>2</stp>
        <stp>000881.SZ</stp>
        <stp>2021/8/12</stp>
        <tr r="G237" s="8"/>
      </tp>
      <tp>
        <v>37.793112460000003</v>
        <stp/>
        <stp>EM_S_VAL_PE_TTM</stp>
        <stp>2</stp>
        <stp>000881.SZ</stp>
        <stp>2021/1/15</stp>
        <tr r="G98" s="8"/>
      </tp>
      <tp>
        <v>40.689910750000003</v>
        <stp/>
        <stp>EM_S_VAL_PE_TTM</stp>
        <stp>2</stp>
        <stp>000881.SZ</stp>
        <stp>2021/3/15</stp>
        <tr r="G134" s="8"/>
      </tp>
      <tp>
        <v>42.019209529999998</v>
        <stp/>
        <stp>EM_S_VAL_PE_TTM</stp>
        <stp>2</stp>
        <stp>000881.SZ</stp>
        <stp>2021/4/15</stp>
        <tr r="G156" s="8"/>
      </tp>
      <tp>
        <v>26.716433970000001</v>
        <stp/>
        <stp>EM_S_VAL_PE_TTM</stp>
        <stp>2</stp>
        <stp>000881.SZ</stp>
        <stp>2021/7/15</stp>
        <tr r="G217" s="8"/>
      </tp>
      <tp>
        <v>26.610416369999999</v>
        <stp/>
        <stp>EM_S_VAL_PE_TTM</stp>
        <stp>2</stp>
        <stp>000881.SZ</stp>
        <stp>2021/6/15</stp>
        <tr r="G195" s="8"/>
      </tp>
      <tp>
        <v>36.108927420000001</v>
        <stp/>
        <stp>EM_S_VAL_PE_TTM</stp>
        <stp>2</stp>
        <stp>000881.SZ</stp>
        <stp>2021/1/14</stp>
        <tr r="G97" s="8"/>
      </tp>
      <tp>
        <v>29.578909029999998</v>
        <stp/>
        <stp>EM_S_VAL_PE_TTM</stp>
        <stp>2</stp>
        <stp>000881.SZ</stp>
        <stp>2021/5/14</stp>
        <tr r="G174" s="8"/>
      </tp>
      <tp>
        <v>45.102475570000003</v>
        <stp/>
        <stp>EM_S_VAL_PE_TTM</stp>
        <stp>2</stp>
        <stp>000881.SZ</stp>
        <stp>2021/4/14</stp>
        <tr r="G155" s="8"/>
      </tp>
      <tp>
        <v>26.981477949999999</v>
        <stp/>
        <stp>EM_S_VAL_PE_TTM</stp>
        <stp>2</stp>
        <stp>000881.SZ</stp>
        <stp>2021/7/14</stp>
        <tr r="G216" s="8"/>
      </tp>
      <tp>
        <v>39.578348609999999</v>
        <stp/>
        <stp>EM_S_VAL_PE_TTM</stp>
        <stp>2</stp>
        <stp>000881.SZ</stp>
        <stp>2021/3/17</stp>
        <tr r="G136" s="8"/>
      </tp>
      <tp>
        <v>29.26085625</v>
        <stp/>
        <stp>EM_S_VAL_PE_TTM</stp>
        <stp>2</stp>
        <stp>000881.SZ</stp>
        <stp>2021/5/17</stp>
        <tr r="G175" s="8"/>
      </tp>
      <tp>
        <v>26.398381180000001</v>
        <stp/>
        <stp>EM_S_VAL_PE_TTM</stp>
        <stp>2</stp>
        <stp>000881.SZ</stp>
        <stp>2021/6/17</stp>
        <tr r="G197" s="8"/>
      </tp>
      <tp>
        <v>25.921302000000001</v>
        <stp/>
        <stp>EM_S_VAL_PE_TTM</stp>
        <stp>2</stp>
        <stp>000881.SZ</stp>
        <stp>2021/8/17</stp>
        <tr r="G240" s="8"/>
      </tp>
      <tp>
        <v>42.441463200000001</v>
        <stp/>
        <stp>EM_S_VAL_PE_TTM</stp>
        <stp>2</stp>
        <stp>000881.SZ</stp>
        <stp>2021/3/16</stp>
        <tr r="G135" s="8"/>
      </tp>
      <tp>
        <v>41.879726679999997</v>
        <stp/>
        <stp>EM_S_VAL_PE_TTM</stp>
        <stp>2</stp>
        <stp>000881.SZ</stp>
        <stp>2021/4/16</stp>
        <tr r="G157" s="8"/>
      </tp>
      <tp>
        <v>26.716433970000001</v>
        <stp/>
        <stp>EM_S_VAL_PE_TTM</stp>
        <stp>2</stp>
        <stp>000881.SZ</stp>
        <stp>2021/7/16</stp>
        <tr r="G218" s="8"/>
      </tp>
      <tp>
        <v>26.18634599</v>
        <stp/>
        <stp>EM_S_VAL_PE_TTM</stp>
        <stp>2</stp>
        <stp>000881.SZ</stp>
        <stp>2021/6/16</stp>
        <tr r="G196" s="8"/>
      </tp>
      <tp>
        <v>26.504398779999999</v>
        <stp/>
        <stp>EM_S_VAL_PE_TTM</stp>
        <stp>2</stp>
        <stp>000881.SZ</stp>
        <stp>2021/8/16</stp>
        <tr r="G239" s="8"/>
      </tp>
      <tp>
        <v>36.445764429999997</v>
        <stp/>
        <stp>EM_S_VAL_PE_TTM</stp>
        <stp>2</stp>
        <stp>000881.SZ</stp>
        <stp>2021/1/19</stp>
        <tr r="G100" s="8"/>
      </tp>
      <tp>
        <v>40.083604129999998</v>
        <stp/>
        <stp>EM_S_VAL_PE_TTM</stp>
        <stp>2</stp>
        <stp>000881.SZ</stp>
        <stp>2021/3/19</stp>
        <tr r="G138" s="8"/>
      </tp>
      <tp>
        <v>34.18895646</v>
        <stp/>
        <stp>EM_S_VAL_PE_TTM</stp>
        <stp>2</stp>
        <stp>000881.SZ</stp>
        <stp>2021/2/19</stp>
        <tr r="G118" s="8"/>
      </tp>
      <tp>
        <v>30.374040999999998</v>
        <stp/>
        <stp>EM_S_VAL_PE_TTM</stp>
        <stp>2</stp>
        <stp>000881.SZ</stp>
        <stp>2021/5/19</stp>
        <tr r="G177" s="8"/>
      </tp>
      <tp>
        <v>41.879726679999997</v>
        <stp/>
        <stp>EM_S_VAL_PE_TTM</stp>
        <stp>2</stp>
        <stp>000881.SZ</stp>
        <stp>2021/4/19</stp>
        <tr r="G158" s="8"/>
      </tp>
      <tp>
        <v>26.530903169999998</v>
        <stp/>
        <stp>EM_S_VAL_PE_TTM</stp>
        <stp>2</stp>
        <stp>000881.SZ</stp>
        <stp>2021/7/19</stp>
        <tr r="G219" s="8"/>
      </tp>
      <tp>
        <v>25.735771209999999</v>
        <stp/>
        <stp>EM_S_VAL_PE_TTM</stp>
        <stp>2</stp>
        <stp>000881.SZ</stp>
        <stp>2021/8/19</stp>
        <tr r="G242" s="8"/>
      </tp>
      <tp>
        <v>37.793112460000003</v>
        <stp/>
        <stp>EM_S_VAL_PE_TTM</stp>
        <stp>2</stp>
        <stp>000881.SZ</stp>
        <stp>2021/1/18</stp>
        <tr r="G99" s="8"/>
      </tp>
      <tp>
        <v>39.612032319999997</v>
        <stp/>
        <stp>EM_S_VAL_PE_TTM</stp>
        <stp>2</stp>
        <stp>000881.SZ</stp>
        <stp>2021/3/18</stp>
        <tr r="G137" s="8"/>
      </tp>
      <tp>
        <v>33.178445429999996</v>
        <stp/>
        <stp>EM_S_VAL_PE_TTM</stp>
        <stp>2</stp>
        <stp>000881.SZ</stp>
        <stp>2021/2/18</stp>
        <tr r="G117" s="8"/>
      </tp>
      <tp>
        <v>30.16200581</v>
        <stp/>
        <stp>EM_S_VAL_PE_TTM</stp>
        <stp>2</stp>
        <stp>000881.SZ</stp>
        <stp>2021/5/18</stp>
        <tr r="G176" s="8"/>
      </tp>
      <tp>
        <v>26.954973549999998</v>
        <stp/>
        <stp>EM_S_VAL_PE_TTM</stp>
        <stp>2</stp>
        <stp>000881.SZ</stp>
        <stp>2021/6/18</stp>
        <tr r="G198" s="8"/>
      </tp>
      <tp>
        <v>26.053823999999999</v>
        <stp/>
        <stp>EM_S_VAL_PE_TTM</stp>
        <stp>2</stp>
        <stp>000881.SZ</stp>
        <stp>2021/8/18</stp>
        <tr r="G241" s="8"/>
      </tp>
      <tp>
        <v>33.999858269999997</v>
        <stp/>
        <stp>EM_S_VAL_PE_TTM</stp>
        <stp>2</stp>
        <stp>000881.SZ</stp>
        <stp>2020/9/11</stp>
        <tr r="G15" s="8"/>
      </tp>
      <tp>
        <v>33.331008590000003</v>
        <stp/>
        <stp>EM_S_VAL_PE_TTM</stp>
        <stp>2</stp>
        <stp>000881.SZ</stp>
        <stp>2020/9/10</stp>
        <tr r="G14" s="8"/>
      </tp>
      <tp>
        <v>34.482916359999997</v>
        <stp/>
        <stp>EM_S_VAL_PE_TTM</stp>
        <stp>2</stp>
        <stp>000881.SZ</stp>
        <stp>2020/9/15</stp>
        <tr r="G17" s="8"/>
      </tp>
      <tp>
        <v>33.999858269999997</v>
        <stp/>
        <stp>EM_S_VAL_PE_TTM</stp>
        <stp>2</stp>
        <stp>000881.SZ</stp>
        <stp>2020/9/14</stp>
        <tr r="G16" s="8"/>
      </tp>
      <tp>
        <v>34.631549620000001</v>
        <stp/>
        <stp>EM_S_VAL_PE_TTM</stp>
        <stp>2</stp>
        <stp>000881.SZ</stp>
        <stp>2020/9/17</stp>
        <tr r="G19" s="8"/>
      </tp>
      <tp>
        <v>34.52007468</v>
        <stp/>
        <stp>EM_S_VAL_PE_TTM</stp>
        <stp>2</stp>
        <stp>000881.SZ</stp>
        <stp>2020/9/16</stp>
        <tr r="G18" s="8"/>
      </tp>
      <tp>
        <v>35.449032549999998</v>
        <stp/>
        <stp>EM_S_VAL_PE_TTM</stp>
        <stp>2</stp>
        <stp>000881.SZ</stp>
        <stp>2020/9/18</stp>
        <tr r="G20" s="8"/>
      </tp>
      <tp>
        <v>37.058121880000002</v>
        <stp/>
        <stp>EM_S_VAL_PE_TTM</stp>
        <stp>2</stp>
        <stp>000777.SZ</stp>
        <stp>2021/8/11</stp>
        <tr r="F236" s="8"/>
      </tp>
      <tp>
        <v>37.025268930000003</v>
        <stp/>
        <stp>EM_S_VAL_PE_TTM</stp>
        <stp>2</stp>
        <stp>000777.SZ</stp>
        <stp>2021/6/11</stp>
        <tr r="F194" s="8"/>
      </tp>
      <tp>
        <v>36.916209870000003</v>
        <stp/>
        <stp>EM_S_VAL_PE_TTM</stp>
        <stp>2</stp>
        <stp>000777.SZ</stp>
        <stp>2021/5/11</stp>
        <tr r="F171" s="8"/>
      </tp>
      <tp>
        <v>47.249216259999997</v>
        <stp/>
        <stp>EM_S_VAL_PE_TTM</stp>
        <stp>2</stp>
        <stp>000777.SZ</stp>
        <stp>2021/3/11</stp>
        <tr r="F132" s="8"/>
      </tp>
      <tp>
        <v>48.851546999999997</v>
        <stp/>
        <stp>EM_S_VAL_PE_TTM</stp>
        <stp>2</stp>
        <stp>000777.SZ</stp>
        <stp>2021/1/11</stp>
        <tr r="F94" s="8"/>
      </tp>
      <tp>
        <v>36.861004209999997</v>
        <stp/>
        <stp>EM_S_VAL_PE_TTM</stp>
        <stp>2</stp>
        <stp>000777.SZ</stp>
        <stp>2021/8/10</stp>
        <tr r="F235" s="8"/>
      </tp>
      <tp>
        <v>37.189533660000002</v>
        <stp/>
        <stp>EM_S_VAL_PE_TTM</stp>
        <stp>2</stp>
        <stp>000777.SZ</stp>
        <stp>2021/6/10</stp>
        <tr r="F193" s="8"/>
      </tp>
      <tp>
        <v>36.688130899999997</v>
        <stp/>
        <stp>EM_S_VAL_PE_TTM</stp>
        <stp>2</stp>
        <stp>000777.SZ</stp>
        <stp>2021/5/10</stp>
        <tr r="F170" s="8"/>
      </tp>
      <tp>
        <v>44.122717250000001</v>
        <stp/>
        <stp>EM_S_VAL_PE_TTM</stp>
        <stp>2</stp>
        <stp>000777.SZ</stp>
        <stp>2021/2/10</stp>
        <tr r="F116" s="8"/>
      </tp>
      <tp>
        <v>45.646885519999998</v>
        <stp/>
        <stp>EM_S_VAL_PE_TTM</stp>
        <stp>2</stp>
        <stp>000777.SZ</stp>
        <stp>2021/3/10</stp>
        <tr r="F131" s="8"/>
      </tp>
      <tp>
        <v>37.485210160000001</v>
        <stp/>
        <stp>EM_S_VAL_PE_TTM</stp>
        <stp>2</stp>
        <stp>000777.SZ</stp>
        <stp>2021/8/13</stp>
        <tr r="F238" s="8"/>
      </tp>
      <tp>
        <v>38.07656317</v>
        <stp/>
        <stp>EM_S_VAL_PE_TTM</stp>
        <stp>2</stp>
        <stp>000777.SZ</stp>
        <stp>2021/7/13</stp>
        <tr r="F215" s="8"/>
      </tp>
      <tp>
        <v>45.329978259999997</v>
        <stp/>
        <stp>EM_S_VAL_PE_TTM</stp>
        <stp>2</stp>
        <stp>000777.SZ</stp>
        <stp>2021/4/13</stp>
        <tr r="F154" s="8"/>
      </tp>
      <tp>
        <v>36.981375290000003</v>
        <stp/>
        <stp>EM_S_VAL_PE_TTM</stp>
        <stp>2</stp>
        <stp>000777.SZ</stp>
        <stp>2021/5/13</stp>
        <tr r="F173" s="8"/>
      </tp>
      <tp>
        <v>52.134370959999998</v>
        <stp/>
        <stp>EM_S_VAL_PE_TTM</stp>
        <stp>2</stp>
        <stp>000777.SZ</stp>
        <stp>2021/1/13</stp>
        <tr r="F96" s="8"/>
      </tp>
      <tp>
        <v>37.386651329999999</v>
        <stp/>
        <stp>EM_S_VAL_PE_TTM</stp>
        <stp>2</stp>
        <stp>000777.SZ</stp>
        <stp>2021/8/12</stp>
        <tr r="F237" s="8"/>
      </tp>
      <tp>
        <v>37.51806311</v>
        <stp/>
        <stp>EM_S_VAL_PE_TTM</stp>
        <stp>2</stp>
        <stp>000777.SZ</stp>
        <stp>2021/7/12</stp>
        <tr r="F214" s="8"/>
      </tp>
      <tp>
        <v>46.319395729999997</v>
        <stp/>
        <stp>EM_S_VAL_PE_TTM</stp>
        <stp>2</stp>
        <stp>000777.SZ</stp>
        <stp>2021/4/12</stp>
        <tr r="F153" s="8"/>
      </tp>
      <tp>
        <v>37.013958000000002</v>
        <stp/>
        <stp>EM_S_VAL_PE_TTM</stp>
        <stp>2</stp>
        <stp>000777.SZ</stp>
        <stp>2021/5/12</stp>
        <tr r="F172" s="8"/>
      </tp>
      <tp>
        <v>47.952678540000001</v>
        <stp/>
        <stp>EM_S_VAL_PE_TTM</stp>
        <stp>2</stp>
        <stp>000777.SZ</stp>
        <stp>2021/3/12</stp>
        <tr r="F133" s="8"/>
      </tp>
      <tp>
        <v>50.023984130000002</v>
        <stp/>
        <stp>EM_S_VAL_PE_TTM</stp>
        <stp>2</stp>
        <stp>000777.SZ</stp>
        <stp>2021/1/12</stp>
        <tr r="F95" s="8"/>
      </tp>
      <tp>
        <v>37.255239549999999</v>
        <stp/>
        <stp>EM_S_VAL_PE_TTM</stp>
        <stp>2</stp>
        <stp>000777.SZ</stp>
        <stp>2021/6/15</stp>
        <tr r="F195" s="8"/>
      </tp>
      <tp>
        <v>37.813739609999999</v>
        <stp/>
        <stp>EM_S_VAL_PE_TTM</stp>
        <stp>2</stp>
        <stp>000777.SZ</stp>
        <stp>2021/7/15</stp>
        <tr r="F217" s="8"/>
      </tp>
      <tp>
        <v>42.178500390000004</v>
        <stp/>
        <stp>EM_S_VAL_PE_TTM</stp>
        <stp>2</stp>
        <stp>000777.SZ</stp>
        <stp>2021/4/15</stp>
        <tr r="F156" s="8"/>
      </tp>
      <tp>
        <v>48.460734629999997</v>
        <stp/>
        <stp>EM_S_VAL_PE_TTM</stp>
        <stp>2</stp>
        <stp>000777.SZ</stp>
        <stp>2021/3/15</stp>
        <tr r="F134" s="8"/>
      </tp>
      <tp>
        <v>53.228645610000001</v>
        <stp/>
        <stp>EM_S_VAL_PE_TTM</stp>
        <stp>2</stp>
        <stp>000777.SZ</stp>
        <stp>2021/1/15</stp>
        <tr r="F98" s="8"/>
      </tp>
      <tp>
        <v>37.485210160000001</v>
        <stp/>
        <stp>EM_S_VAL_PE_TTM</stp>
        <stp>2</stp>
        <stp>000777.SZ</stp>
        <stp>2021/7/14</stp>
        <tr r="F216" s="8"/>
      </tp>
      <tp>
        <v>46.53926628</v>
        <stp/>
        <stp>EM_S_VAL_PE_TTM</stp>
        <stp>2</stp>
        <stp>000777.SZ</stp>
        <stp>2021/4/14</stp>
        <tr r="F155" s="8"/>
      </tp>
      <tp>
        <v>37.665612189999997</v>
        <stp/>
        <stp>EM_S_VAL_PE_TTM</stp>
        <stp>2</stp>
        <stp>000777.SZ</stp>
        <stp>2021/5/14</stp>
        <tr r="F174" s="8"/>
      </tp>
      <tp>
        <v>52.60334581</v>
        <stp/>
        <stp>EM_S_VAL_PE_TTM</stp>
        <stp>2</stp>
        <stp>000777.SZ</stp>
        <stp>2021/1/14</stp>
        <tr r="F97" s="8"/>
      </tp>
      <tp>
        <v>36.269651199999998</v>
        <stp/>
        <stp>EM_S_VAL_PE_TTM</stp>
        <stp>2</stp>
        <stp>000777.SZ</stp>
        <stp>2021/8/17</stp>
        <tr r="F240" s="8"/>
      </tp>
      <tp>
        <v>38.667916179999999</v>
        <stp/>
        <stp>EM_S_VAL_PE_TTM</stp>
        <stp>2</stp>
        <stp>000777.SZ</stp>
        <stp>2021/6/17</stp>
        <tr r="F197" s="8"/>
      </tp>
      <tp>
        <v>37.665612189999997</v>
        <stp/>
        <stp>EM_S_VAL_PE_TTM</stp>
        <stp>2</stp>
        <stp>000777.SZ</stp>
        <stp>2021/5/17</stp>
        <tr r="F175" s="8"/>
      </tp>
      <tp>
        <v>49.633171760000003</v>
        <stp/>
        <stp>EM_S_VAL_PE_TTM</stp>
        <stp>2</stp>
        <stp>000777.SZ</stp>
        <stp>2021/3/17</stp>
        <tr r="F136" s="8"/>
      </tp>
      <tp>
        <v>37.156680710000003</v>
        <stp/>
        <stp>EM_S_VAL_PE_TTM</stp>
        <stp>2</stp>
        <stp>000777.SZ</stp>
        <stp>2021/8/16</stp>
        <tr r="F239" s="8"/>
      </tp>
      <tp>
        <v>37.550916049999998</v>
        <stp/>
        <stp>EM_S_VAL_PE_TTM</stp>
        <stp>2</stp>
        <stp>000777.SZ</stp>
        <stp>2021/6/16</stp>
        <tr r="F196" s="8"/>
      </tp>
      <tp>
        <v>38.733622070000003</v>
        <stp/>
        <stp>EM_S_VAL_PE_TTM</stp>
        <stp>2</stp>
        <stp>000777.SZ</stp>
        <stp>2021/7/16</stp>
        <tr r="F218" s="8"/>
      </tp>
      <tp>
        <v>43.167917860000003</v>
        <stp/>
        <stp>EM_S_VAL_PE_TTM</stp>
        <stp>2</stp>
        <stp>000777.SZ</stp>
        <stp>2021/4/16</stp>
        <tr r="F157" s="8"/>
      </tp>
      <tp>
        <v>51.040096310000003</v>
        <stp/>
        <stp>EM_S_VAL_PE_TTM</stp>
        <stp>2</stp>
        <stp>000777.SZ</stp>
        <stp>2021/3/16</stp>
        <tr r="F135" s="8"/>
      </tp>
      <tp>
        <v>37.058121880000002</v>
        <stp/>
        <stp>EM_S_VAL_PE_TTM</stp>
        <stp>2</stp>
        <stp>000777.SZ</stp>
        <stp>2021/8/19</stp>
        <tr r="F242" s="8"/>
      </tp>
      <tp>
        <v>39.029298570000002</v>
        <stp/>
        <stp>EM_S_VAL_PE_TTM</stp>
        <stp>2</stp>
        <stp>000777.SZ</stp>
        <stp>2021/7/19</stp>
        <tr r="F219" s="8"/>
      </tp>
      <tp>
        <v>43.277853129999997</v>
        <stp/>
        <stp>EM_S_VAL_PE_TTM</stp>
        <stp>2</stp>
        <stp>000777.SZ</stp>
        <stp>2021/4/19</stp>
        <tr r="F158" s="8"/>
      </tp>
      <tp>
        <v>38.667916179999999</v>
        <stp/>
        <stp>EM_S_VAL_PE_TTM</stp>
        <stp>2</stp>
        <stp>000777.SZ</stp>
        <stp>2021/5/19</stp>
        <tr r="F177" s="8"/>
      </tp>
      <tp>
        <v>46.194022850000003</v>
        <stp/>
        <stp>EM_S_VAL_PE_TTM</stp>
        <stp>2</stp>
        <stp>000777.SZ</stp>
        <stp>2021/2/19</stp>
        <tr r="F118" s="8"/>
      </tp>
      <tp>
        <v>48.812465770000003</v>
        <stp/>
        <stp>EM_S_VAL_PE_TTM</stp>
        <stp>2</stp>
        <stp>000777.SZ</stp>
        <stp>2021/3/19</stp>
        <tr r="F138" s="8"/>
      </tp>
      <tp>
        <v>51.704477349999998</v>
        <stp/>
        <stp>EM_S_VAL_PE_TTM</stp>
        <stp>2</stp>
        <stp>000777.SZ</stp>
        <stp>2021/1/19</stp>
        <tr r="F100" s="8"/>
      </tp>
      <tp>
        <v>37.419504269999997</v>
        <stp/>
        <stp>EM_S_VAL_PE_TTM</stp>
        <stp>2</stp>
        <stp>000777.SZ</stp>
        <stp>2021/8/18</stp>
        <tr r="F241" s="8"/>
      </tp>
      <tp>
        <v>39.456386860000002</v>
        <stp/>
        <stp>EM_S_VAL_PE_TTM</stp>
        <stp>2</stp>
        <stp>000777.SZ</stp>
        <stp>2021/6/18</stp>
        <tr r="F198" s="8"/>
      </tp>
      <tp>
        <v>38.382431789999998</v>
        <stp/>
        <stp>EM_S_VAL_PE_TTM</stp>
        <stp>2</stp>
        <stp>000777.SZ</stp>
        <stp>2021/5/18</stp>
        <tr r="F176" s="8"/>
      </tp>
      <tp>
        <v>45.060666959999999</v>
        <stp/>
        <stp>EM_S_VAL_PE_TTM</stp>
        <stp>2</stp>
        <stp>000777.SZ</stp>
        <stp>2021/2/18</stp>
        <tr r="F117" s="8"/>
      </tp>
      <tp>
        <v>48.695222049999998</v>
        <stp/>
        <stp>EM_S_VAL_PE_TTM</stp>
        <stp>2</stp>
        <stp>000777.SZ</stp>
        <stp>2021/3/18</stp>
        <tr r="F137" s="8"/>
      </tp>
      <tp>
        <v>52.915995709999997</v>
        <stp/>
        <stp>EM_S_VAL_PE_TTM</stp>
        <stp>2</stp>
        <stp>000777.SZ</stp>
        <stp>2021/1/18</stp>
        <tr r="F99" s="8"/>
      </tp>
      <tp>
        <v>43.551343600000003</v>
        <stp/>
        <stp>EM_S_VAL_PE_TTM</stp>
        <stp>2</stp>
        <stp>000777.SZ</stp>
        <stp>2020/9/11</stp>
        <tr r="F15" s="8"/>
      </tp>
      <tp>
        <v>43.25190731</v>
        <stp/>
        <stp>EM_S_VAL_PE_TTM</stp>
        <stp>2</stp>
        <stp>000777.SZ</stp>
        <stp>2020/9/10</stp>
        <tr r="F14" s="8"/>
      </tp>
      <tp>
        <v>43.5180729</v>
        <stp/>
        <stp>EM_S_VAL_PE_TTM</stp>
        <stp>2</stp>
        <stp>000777.SZ</stp>
        <stp>2020/9/15</stp>
        <tr r="F17" s="8"/>
      </tp>
      <tp>
        <v>43.817509180000002</v>
        <stp/>
        <stp>EM_S_VAL_PE_TTM</stp>
        <stp>2</stp>
        <stp>000777.SZ</stp>
        <stp>2020/9/14</stp>
        <tr r="F16" s="8"/>
      </tp>
      <tp>
        <v>42.852658939999998</v>
        <stp/>
        <stp>EM_S_VAL_PE_TTM</stp>
        <stp>2</stp>
        <stp>000777.SZ</stp>
        <stp>2020/9/17</stp>
        <tr r="F19" s="8"/>
      </tp>
      <tp>
        <v>42.952471029999998</v>
        <stp/>
        <stp>EM_S_VAL_PE_TTM</stp>
        <stp>2</stp>
        <stp>000777.SZ</stp>
        <stp>2020/9/16</stp>
        <tr r="F18" s="8"/>
      </tp>
      <tp>
        <v>43.817509180000002</v>
        <stp/>
        <stp>EM_S_VAL_PE_TTM</stp>
        <stp>2</stp>
        <stp>000777.SZ</stp>
        <stp>2020/9/18</stp>
        <tr r="F20" s="8"/>
      </tp>
      <tp>
        <v>44.150216159999999</v>
        <stp/>
        <stp>EM_S_VAL_PE_TTM</stp>
        <stp>2</stp>
        <stp>000777.SZ</stp>
        <stp>2020/9/21</stp>
        <tr r="F21" s="8"/>
      </tp>
      <tp>
        <v>37.2223866</v>
        <stp/>
        <stp>EM_S_VAL_PE_TTM</stp>
        <stp>2</stp>
        <stp>000777.SZ</stp>
        <stp>2021/5/31</stp>
        <tr r="F185" s="8"/>
      </tp>
      <tp>
        <v>46.428510269999997</v>
        <stp/>
        <stp>EM_S_VAL_PE_TTM</stp>
        <stp>2</stp>
        <stp>000777.SZ</stp>
        <stp>2021/3/31</stp>
        <tr r="F146" s="8"/>
      </tp>
      <tp>
        <v>39.160710350000002</v>
        <stp/>
        <stp>EM_S_VAL_PE_TTM</stp>
        <stp>2</stp>
        <stp>000777.SZ</stp>
        <stp>2021/6/30</stp>
        <tr r="F206" s="8"/>
      </tp>
      <tp>
        <v>35.612592300000003</v>
        <stp/>
        <stp>EM_S_VAL_PE_TTM</stp>
        <stp>2</stp>
        <stp>000777.SZ</stp>
        <stp>2021/7/30</stp>
        <tr r="F228" s="8"/>
      </tp>
      <tp>
        <v>35.938728580000003</v>
        <stp/>
        <stp>EM_S_VAL_PE_TTM</stp>
        <stp>2</stp>
        <stp>000777.SZ</stp>
        <stp>2021/4/30</stp>
        <tr r="F167" s="8"/>
      </tp>
      <tp>
        <v>46.037697899999998</v>
        <stp/>
        <stp>EM_S_VAL_PE_TTM</stp>
        <stp>2</stp>
        <stp>000777.SZ</stp>
        <stp>2021/3/30</stp>
        <tr r="F145" s="8"/>
      </tp>
      <tp>
        <v>43.15209522</v>
        <stp/>
        <stp>EM_S_VAL_PE_TTM</stp>
        <stp>2</stp>
        <stp>000777.SZ</stp>
        <stp>2020/9/23</stp>
        <tr r="F23" s="8"/>
      </tp>
      <tp>
        <v>42.919200340000003</v>
        <stp/>
        <stp>EM_S_VAL_PE_TTM</stp>
        <stp>2</stp>
        <stp>000777.SZ</stp>
        <stp>2020/9/22</stp>
        <tr r="F22" s="8"/>
      </tp>
      <tp>
        <v>42.087432890000002</v>
        <stp/>
        <stp>EM_S_VAL_PE_TTM</stp>
        <stp>2</stp>
        <stp>000777.SZ</stp>
        <stp>2020/9/25</stp>
        <tr r="F25" s="8"/>
      </tp>
      <tp>
        <v>41.921079400000004</v>
        <stp/>
        <stp>EM_S_VAL_PE_TTM</stp>
        <stp>2</stp>
        <stp>000777.SZ</stp>
        <stp>2020/9/24</stp>
        <tr r="F24" s="8"/>
      </tp>
      <tp>
        <v>42.885929640000001</v>
        <stp/>
        <stp>EM_S_VAL_PE_TTM</stp>
        <stp>2</stp>
        <stp>000777.SZ</stp>
        <stp>2020/9/29</stp>
        <tr r="F27" s="8"/>
      </tp>
      <tp>
        <v>42.220515679999998</v>
        <stp/>
        <stp>EM_S_VAL_PE_TTM</stp>
        <stp>2</stp>
        <stp>000777.SZ</stp>
        <stp>2020/9/28</stp>
        <tr r="F26" s="8"/>
      </tp>
      <tp>
        <v>49.540069219999999</v>
        <stp/>
        <stp>EM_S_VAL_PE_TTM</stp>
        <stp>2</stp>
        <stp>000777.SZ</stp>
        <stp>2020/8/31</stp>
        <tr r="F6" s="8"/>
      </tp>
      <tp>
        <v>39.423533910000003</v>
        <stp/>
        <stp>EM_S_VAL_PE_TTM</stp>
        <stp>2</stp>
        <stp>000777.SZ</stp>
        <stp>2021/6/21</stp>
        <tr r="F199" s="8"/>
      </tp>
      <tp>
        <v>38.700769129999998</v>
        <stp/>
        <stp>EM_S_VAL_PE_TTM</stp>
        <stp>2</stp>
        <stp>000777.SZ</stp>
        <stp>2021/7/21</stp>
        <tr r="F221" s="8"/>
      </tp>
      <tp>
        <v>42.654886580000003</v>
        <stp/>
        <stp>EM_S_VAL_PE_TTM</stp>
        <stp>2</stp>
        <stp>000777.SZ</stp>
        <stp>2021/4/21</stp>
        <tr r="F160" s="8"/>
      </tp>
      <tp>
        <v>36.861004209999997</v>
        <stp/>
        <stp>EM_S_VAL_PE_TTM</stp>
        <stp>2</stp>
        <stp>000777.SZ</stp>
        <stp>2021/5/21</stp>
        <tr r="F179" s="8"/>
      </tp>
      <tp>
        <v>54.557407689999998</v>
        <stp/>
        <stp>EM_S_VAL_PE_TTM</stp>
        <stp>2</stp>
        <stp>000777.SZ</stp>
        <stp>2021/1/21</stp>
        <tr r="F102" s="8"/>
      </tp>
      <tp>
        <v>36.893857150000002</v>
        <stp/>
        <stp>EM_S_VAL_PE_TTM</stp>
        <stp>2</stp>
        <stp>000777.SZ</stp>
        <stp>2021/8/20</stp>
        <tr r="F243" s="8"/>
      </tp>
      <tp>
        <v>42.453410560000002</v>
        <stp/>
        <stp>EM_S_VAL_PE_TTM</stp>
        <stp>2</stp>
        <stp>000777.SZ</stp>
        <stp>2020/9/30</stp>
        <tr r="F28" s="8"/>
      </tp>
      <tp>
        <v>38.700769129999998</v>
        <stp/>
        <stp>EM_S_VAL_PE_TTM</stp>
        <stp>2</stp>
        <stp>000777.SZ</stp>
        <stp>2021/7/20</stp>
        <tr r="F220" s="8"/>
      </tp>
      <tp>
        <v>42.764821849999997</v>
        <stp/>
        <stp>EM_S_VAL_PE_TTM</stp>
        <stp>2</stp>
        <stp>000777.SZ</stp>
        <stp>2021/4/20</stp>
        <tr r="F159" s="8"/>
      </tp>
      <tp>
        <v>37.353798380000001</v>
        <stp/>
        <stp>EM_S_VAL_PE_TTM</stp>
        <stp>2</stp>
        <stp>000777.SZ</stp>
        <stp>2021/5/20</stp>
        <tr r="F178" s="8"/>
      </tp>
      <tp>
        <v>53.697620469999997</v>
        <stp/>
        <stp>EM_S_VAL_PE_TTM</stp>
        <stp>2</stp>
        <stp>000777.SZ</stp>
        <stp>2021/1/20</stp>
        <tr r="F101" s="8"/>
      </tp>
      <tp>
        <v>37.846592559999998</v>
        <stp/>
        <stp>EM_S_VAL_PE_TTM</stp>
        <stp>2</stp>
        <stp>000777.SZ</stp>
        <stp>2021/8/23</stp>
        <tr r="F244" s="8"/>
      </tp>
      <tp>
        <v>39.554945689999997</v>
        <stp/>
        <stp>EM_S_VAL_PE_TTM</stp>
        <stp>2</stp>
        <stp>000777.SZ</stp>
        <stp>2021/6/23</stp>
        <tr r="F201" s="8"/>
      </tp>
      <tp>
        <v>37.682327829999998</v>
        <stp/>
        <stp>EM_S_VAL_PE_TTM</stp>
        <stp>2</stp>
        <stp>000777.SZ</stp>
        <stp>2021/7/23</stp>
        <tr r="F223" s="8"/>
      </tp>
      <tp>
        <v>42.288435659999998</v>
        <stp/>
        <stp>EM_S_VAL_PE_TTM</stp>
        <stp>2</stp>
        <stp>000777.SZ</stp>
        <stp>2021/4/23</stp>
        <tr r="F162" s="8"/>
      </tp>
      <tp>
        <v>45.607804280000003</v>
        <stp/>
        <stp>EM_S_VAL_PE_TTM</stp>
        <stp>2</stp>
        <stp>000777.SZ</stp>
        <stp>2021/2/23</stp>
        <tr r="F120" s="8"/>
      </tp>
      <tp>
        <v>48.030841010000003</v>
        <stp/>
        <stp>EM_S_VAL_PE_TTM</stp>
        <stp>2</stp>
        <stp>000777.SZ</stp>
        <stp>2021/3/23</stp>
        <tr r="F140" s="8"/>
      </tp>
      <tp>
        <v>38.93073974</v>
        <stp/>
        <stp>EM_S_VAL_PE_TTM</stp>
        <stp>2</stp>
        <stp>000777.SZ</stp>
        <stp>2021/6/22</stp>
        <tr r="F200" s="8"/>
      </tp>
      <tp>
        <v>38.339386730000001</v>
        <stp/>
        <stp>EM_S_VAL_PE_TTM</stp>
        <stp>2</stp>
        <stp>000777.SZ</stp>
        <stp>2021/7/22</stp>
        <tr r="F222" s="8"/>
      </tp>
      <tp>
        <v>42.654886580000003</v>
        <stp/>
        <stp>EM_S_VAL_PE_TTM</stp>
        <stp>2</stp>
        <stp>000777.SZ</stp>
        <stp>2021/4/22</stp>
        <tr r="F161" s="8"/>
      </tp>
      <tp>
        <v>46.233104079999997</v>
        <stp/>
        <stp>EM_S_VAL_PE_TTM</stp>
        <stp>2</stp>
        <stp>000777.SZ</stp>
        <stp>2021/2/22</stp>
        <tr r="F119" s="8"/>
      </tp>
      <tp>
        <v>50.375715270000001</v>
        <stp/>
        <stp>EM_S_VAL_PE_TTM</stp>
        <stp>2</stp>
        <stp>000777.SZ</stp>
        <stp>2021/3/22</stp>
        <tr r="F139" s="8"/>
      </tp>
      <tp>
        <v>53.228645610000001</v>
        <stp/>
        <stp>EM_S_VAL_PE_TTM</stp>
        <stp>2</stp>
        <stp>000777.SZ</stp>
        <stp>2021/1/22</stp>
        <tr r="F103" s="8"/>
      </tp>
      <tp>
        <v>38.207974950000001</v>
        <stp/>
        <stp>EM_S_VAL_PE_TTM</stp>
        <stp>2</stp>
        <stp>000777.SZ</stp>
        <stp>2021/8/25</stp>
        <tr r="F246" s="8"/>
      </tp>
      <tp>
        <v>39.226416239999999</v>
        <stp/>
        <stp>EM_S_VAL_PE_TTM</stp>
        <stp>2</stp>
        <stp>000777.SZ</stp>
        <stp>2021/6/25</stp>
        <tr r="F203" s="8"/>
      </tp>
      <tp>
        <v>37.255239549999999</v>
        <stp/>
        <stp>EM_S_VAL_PE_TTM</stp>
        <stp>2</stp>
        <stp>000777.SZ</stp>
        <stp>2021/5/25</stp>
        <tr r="F181" s="8"/>
      </tp>
      <tp>
        <v>45.764129230000002</v>
        <stp/>
        <stp>EM_S_VAL_PE_TTM</stp>
        <stp>2</stp>
        <stp>000777.SZ</stp>
        <stp>2021/2/25</stp>
        <tr r="F122" s="8"/>
      </tp>
      <tp>
        <v>46.31126656</v>
        <stp/>
        <stp>EM_S_VAL_PE_TTM</stp>
        <stp>2</stp>
        <stp>000777.SZ</stp>
        <stp>2021/3/25</stp>
        <tr r="F142" s="8"/>
      </tp>
      <tp>
        <v>56.276982150000002</v>
        <stp/>
        <stp>EM_S_VAL_PE_TTM</stp>
        <stp>2</stp>
        <stp>000777.SZ</stp>
        <stp>2021/1/25</stp>
        <tr r="F104" s="8"/>
      </tp>
      <tp>
        <v>37.682327829999998</v>
        <stp/>
        <stp>EM_S_VAL_PE_TTM</stp>
        <stp>2</stp>
        <stp>000777.SZ</stp>
        <stp>2021/8/24</stp>
        <tr r="F245" s="8"/>
      </tp>
      <tp>
        <v>38.996445629999997</v>
        <stp/>
        <stp>EM_S_VAL_PE_TTM</stp>
        <stp>2</stp>
        <stp>000777.SZ</stp>
        <stp>2021/6/24</stp>
        <tr r="F202" s="8"/>
      </tp>
      <tp>
        <v>36.959563039999999</v>
        <stp/>
        <stp>EM_S_VAL_PE_TTM</stp>
        <stp>2</stp>
        <stp>000777.SZ</stp>
        <stp>2021/5/24</stp>
        <tr r="F180" s="8"/>
      </tp>
      <tp>
        <v>45.49056057</v>
        <stp/>
        <stp>EM_S_VAL_PE_TTM</stp>
        <stp>2</stp>
        <stp>000777.SZ</stp>
        <stp>2021/2/24</stp>
        <tr r="F121" s="8"/>
      </tp>
      <tp>
        <v>47.483703689999999</v>
        <stp/>
        <stp>EM_S_VAL_PE_TTM</stp>
        <stp>2</stp>
        <stp>000777.SZ</stp>
        <stp>2021/3/24</stp>
        <tr r="F141" s="8"/>
      </tp>
      <tp>
        <v>43.89052015</v>
        <stp/>
        <stp>EM_S_VAL_PE_TTM</stp>
        <stp>2</stp>
        <stp>000777.SZ</stp>
        <stp>2021/8/27</stp>
        <tr r="F250" s="8"/>
        <tr r="F248" s="8"/>
      </tp>
      <tp>
        <v>36.499621820000002</v>
        <stp/>
        <stp>EM_S_VAL_PE_TTM</stp>
        <stp>2</stp>
        <stp>000777.SZ</stp>
        <stp>2021/7/27</stp>
        <tr r="F225" s="8"/>
      </tp>
      <tp>
        <v>40.822631999999999</v>
        <stp/>
        <stp>EM_S_VAL_PE_TTM</stp>
        <stp>2</stp>
        <stp>000777.SZ</stp>
        <stp>2021/4/27</stp>
        <tr r="F164" s="8"/>
      </tp>
      <tp>
        <v>37.485210160000001</v>
        <stp/>
        <stp>EM_S_VAL_PE_TTM</stp>
        <stp>2</stp>
        <stp>000777.SZ</stp>
        <stp>2021/5/27</stp>
        <tr r="F183" s="8"/>
      </tp>
      <tp>
        <v>55.299951210000003</v>
        <stp/>
        <stp>EM_S_VAL_PE_TTM</stp>
        <stp>2</stp>
        <stp>000777.SZ</stp>
        <stp>2021/1/27</stp>
        <tr r="F106" s="8"/>
      </tp>
      <tp>
        <v>38.405092619999998</v>
        <stp/>
        <stp>EM_S_VAL_PE_TTM</stp>
        <stp>2</stp>
        <stp>000777.SZ</stp>
        <stp>2021/8/26</stp>
        <tr r="F247" s="8"/>
        <tr r="F249" s="8"/>
      </tp>
      <tp>
        <v>37.189533660000002</v>
        <stp/>
        <stp>EM_S_VAL_PE_TTM</stp>
        <stp>2</stp>
        <stp>000777.SZ</stp>
        <stp>2021/7/26</stp>
        <tr r="F224" s="8"/>
      </tp>
      <tp>
        <v>41.738759289999997</v>
        <stp/>
        <stp>EM_S_VAL_PE_TTM</stp>
        <stp>2</stp>
        <stp>000777.SZ</stp>
        <stp>2021/4/26</stp>
        <tr r="F163" s="8"/>
      </tp>
      <tp>
        <v>37.320945440000003</v>
        <stp/>
        <stp>EM_S_VAL_PE_TTM</stp>
        <stp>2</stp>
        <stp>000777.SZ</stp>
        <stp>2021/5/26</stp>
        <tr r="F182" s="8"/>
      </tp>
      <tp>
        <v>45.334235620000001</v>
        <stp/>
        <stp>EM_S_VAL_PE_TTM</stp>
        <stp>2</stp>
        <stp>000777.SZ</stp>
        <stp>2021/2/26</stp>
        <tr r="F123" s="8"/>
      </tp>
      <tp>
        <v>47.13197255</v>
        <stp/>
        <stp>EM_S_VAL_PE_TTM</stp>
        <stp>2</stp>
        <stp>000777.SZ</stp>
        <stp>2021/3/26</stp>
        <tr r="F143" s="8"/>
      </tp>
      <tp>
        <v>55.182707489999999</v>
        <stp/>
        <stp>EM_S_VAL_PE_TTM</stp>
        <stp>2</stp>
        <stp>000777.SZ</stp>
        <stp>2021/1/26</stp>
        <tr r="F105" s="8"/>
      </tp>
      <tp>
        <v>39.193563300000001</v>
        <stp/>
        <stp>EM_S_VAL_PE_TTM</stp>
        <stp>2</stp>
        <stp>000777.SZ</stp>
        <stp>2021/6/29</stp>
        <tr r="F205" s="8"/>
      </tp>
      <tp>
        <v>35.218356960000001</v>
        <stp/>
        <stp>EM_S_VAL_PE_TTM</stp>
        <stp>2</stp>
        <stp>000777.SZ</stp>
        <stp>2021/7/29</stp>
        <tr r="F227" s="8"/>
      </tp>
      <tp>
        <v>36.264555680000001</v>
        <stp/>
        <stp>EM_S_VAL_PE_TTM</stp>
        <stp>2</stp>
        <stp>000777.SZ</stp>
        <stp>2021/4/29</stp>
        <tr r="F166" s="8"/>
      </tp>
      <tp>
        <v>46.662997699999998</v>
        <stp/>
        <stp>EM_S_VAL_PE_TTM</stp>
        <stp>2</stp>
        <stp>000777.SZ</stp>
        <stp>2021/3/29</stp>
        <tr r="F144" s="8"/>
      </tp>
      <tp>
        <v>53.541295519999998</v>
        <stp/>
        <stp>EM_S_VAL_PE_TTM</stp>
        <stp>2</stp>
        <stp>000777.SZ</stp>
        <stp>2021/1/29</stp>
        <tr r="F108" s="8"/>
      </tp>
      <tp>
        <v>40.014886920000002</v>
        <stp/>
        <stp>EM_S_VAL_PE_TTM</stp>
        <stp>2</stp>
        <stp>000777.SZ</stp>
        <stp>2021/6/28</stp>
        <tr r="F204" s="8"/>
      </tp>
      <tp>
        <v>34.856974569999998</v>
        <stp/>
        <stp>EM_S_VAL_PE_TTM</stp>
        <stp>2</stp>
        <stp>000777.SZ</stp>
        <stp>2021/7/28</stp>
        <tr r="F226" s="8"/>
      </tp>
      <tp>
        <v>36.590382769999998</v>
        <stp/>
        <stp>EM_S_VAL_PE_TTM</stp>
        <stp>2</stp>
        <stp>000777.SZ</stp>
        <stp>2021/4/28</stp>
        <tr r="F165" s="8"/>
      </tp>
      <tp>
        <v>36.926710100000001</v>
        <stp/>
        <stp>EM_S_VAL_PE_TTM</stp>
        <stp>2</stp>
        <stp>000777.SZ</stp>
        <stp>2021/5/28</stp>
        <tr r="F184" s="8"/>
      </tp>
      <tp>
        <v>54.010270370000001</v>
        <stp/>
        <stp>EM_S_VAL_PE_TTM</stp>
        <stp>2</stp>
        <stp>000777.SZ</stp>
        <stp>2021/1/28</stp>
        <tr r="F107" s="8"/>
      </tp>
      <tp>
        <v>13.91511706</v>
        <stp/>
        <stp>EM_S_VAL_PE_TTM</stp>
        <stp>2</stp>
        <stp>601985.SH</stp>
        <stp>2020/10/9</stp>
        <tr r="H29" s="8"/>
      </tp>
      <tp>
        <v>12.294351320000001</v>
        <stp/>
        <stp>EM_S_VAL_PE_TTM</stp>
        <stp>2</stp>
        <stp>601985.SH</stp>
        <stp>2020/11/2</stp>
        <tr r="H45" s="8"/>
      </tp>
      <tp>
        <v>12.294351320000001</v>
        <stp/>
        <stp>EM_S_VAL_PE_TTM</stp>
        <stp>2</stp>
        <stp>601985.SH</stp>
        <stp>2020/11/3</stp>
        <tr r="H46" s="8"/>
      </tp>
      <tp>
        <v>12.267682450000001</v>
        <stp/>
        <stp>EM_S_VAL_PE_TTM</stp>
        <stp>2</stp>
        <stp>601985.SH</stp>
        <stp>2020/11/4</stp>
        <tr r="H47" s="8"/>
      </tp>
      <tp>
        <v>12.37435795</v>
        <stp/>
        <stp>EM_S_VAL_PE_TTM</stp>
        <stp>2</stp>
        <stp>601985.SH</stp>
        <stp>2020/11/5</stp>
        <tr r="H48" s="8"/>
      </tp>
      <tp>
        <v>12.427695699999999</v>
        <stp/>
        <stp>EM_S_VAL_PE_TTM</stp>
        <stp>2</stp>
        <stp>601985.SH</stp>
        <stp>2020/11/6</stp>
        <tr r="H49" s="8"/>
      </tp>
      <tp>
        <v>12.534371200000001</v>
        <stp/>
        <stp>EM_S_VAL_PE_TTM</stp>
        <stp>2</stp>
        <stp>601985.SH</stp>
        <stp>2020/11/9</stp>
        <tr r="H50" s="8"/>
      </tp>
      <tp>
        <v>13.12108645</v>
        <stp/>
        <stp>EM_S_VAL_PE_TTM</stp>
        <stp>2</stp>
        <stp>601985.SH</stp>
        <stp>2020/12/1</stp>
        <tr r="H66" s="8"/>
      </tp>
      <tp>
        <v>13.094417569999999</v>
        <stp/>
        <stp>EM_S_VAL_PE_TTM</stp>
        <stp>2</stp>
        <stp>601985.SH</stp>
        <stp>2020/12/2</stp>
        <tr r="H67" s="8"/>
      </tp>
      <tp>
        <v>12.907735450000001</v>
        <stp/>
        <stp>EM_S_VAL_PE_TTM</stp>
        <stp>2</stp>
        <stp>601985.SH</stp>
        <stp>2020/12/3</stp>
        <tr r="H68" s="8"/>
      </tp>
      <tp>
        <v>12.88106657</v>
        <stp/>
        <stp>EM_S_VAL_PE_TTM</stp>
        <stp>2</stp>
        <stp>601985.SH</stp>
        <stp>2020/12/4</stp>
        <tr r="H69" s="8"/>
      </tp>
      <tp>
        <v>12.6410467</v>
        <stp/>
        <stp>EM_S_VAL_PE_TTM</stp>
        <stp>2</stp>
        <stp>601985.SH</stp>
        <stp>2020/12/7</stp>
        <tr r="H70" s="8"/>
      </tp>
      <tp>
        <v>12.6410467</v>
        <stp/>
        <stp>EM_S_VAL_PE_TTM</stp>
        <stp>2</stp>
        <stp>601985.SH</stp>
        <stp>2020/12/8</stp>
        <tr r="H71" s="8"/>
      </tp>
      <tp>
        <v>12.50770232</v>
        <stp/>
        <stp>EM_S_VAL_PE_TTM</stp>
        <stp>2</stp>
        <stp>601985.SH</stp>
        <stp>2020/12/9</stp>
        <tr r="H72" s="8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EM_S_VAL_MV"/>
      <definedName name="EM_S_VAL_PE_TTM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655BA-AC92-496C-B351-59E22B52227C}">
  <dimension ref="A1:H250"/>
  <sheetViews>
    <sheetView tabSelected="1" zoomScale="115" zoomScaleNormal="115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E4" sqref="E4"/>
    </sheetView>
  </sheetViews>
  <sheetFormatPr defaultRowHeight="18"/>
  <cols>
    <col min="1" max="1" width="10.4140625" bestFit="1" customWidth="1"/>
    <col min="2" max="2" width="12.33203125" style="1" customWidth="1"/>
    <col min="3" max="4" width="13.08203125" style="1" customWidth="1"/>
    <col min="5" max="5" width="12.08203125" style="1" customWidth="1"/>
    <col min="6" max="6" width="14" style="2" customWidth="1"/>
    <col min="7" max="7" width="11.5" style="2" bestFit="1" customWidth="1"/>
    <col min="8" max="8" width="10.25" style="2" bestFit="1" customWidth="1"/>
    <col min="9" max="16384" width="8.6640625" style="2"/>
  </cols>
  <sheetData>
    <row r="1" spans="1:8" customFormat="1">
      <c r="A1" s="8" t="s">
        <v>10</v>
      </c>
      <c r="F1" t="s">
        <v>11</v>
      </c>
      <c r="G1" t="s">
        <v>13</v>
      </c>
      <c r="H1" t="s">
        <v>15</v>
      </c>
    </row>
    <row r="2" spans="1:8" customFormat="1">
      <c r="A2" s="9">
        <f>SUM(F3:H3)</f>
        <v>1060.3107039219999</v>
      </c>
      <c r="F2" s="10" t="s">
        <v>12</v>
      </c>
      <c r="G2" s="10" t="s">
        <v>14</v>
      </c>
      <c r="H2" s="10" t="s">
        <v>16</v>
      </c>
    </row>
    <row r="3" spans="1:8" customFormat="1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2">
        <f>[1]!EM_S_VAL_MV(F2,"N",100000000)</f>
        <v>43.762847527600002</v>
      </c>
      <c r="G3" s="2">
        <f>[1]!EM_S_VAL_MV(G2,"N",100000000)</f>
        <v>93.124442777499993</v>
      </c>
      <c r="H3" s="2">
        <f>[1]!EM_S_VAL_MV(H2,"N",100000000)</f>
        <v>923.42341361690001</v>
      </c>
    </row>
    <row r="4" spans="1:8" s="1" customFormat="1">
      <c r="A4" s="7">
        <f>MAX(B6:B250)</f>
        <v>20.673560239530769</v>
      </c>
      <c r="B4" s="7">
        <f>MIN(B6:B250)</f>
        <v>14.010334282912432</v>
      </c>
      <c r="C4" s="7">
        <f>(A4-B4)/4</f>
        <v>1.6658064891545843</v>
      </c>
      <c r="D4" s="7">
        <f>AVERAGE(B6:B250)</f>
        <v>16.867946556916632</v>
      </c>
      <c r="E4" s="7">
        <f>_xlfn.STDEV.S(B6:B250)</f>
        <v>1.6233055088285837</v>
      </c>
      <c r="F4" s="1">
        <f t="shared" ref="F4:H4" si="0">F3/A2XB3</f>
        <v>4.1273607222604577E-2</v>
      </c>
      <c r="G4" s="1">
        <f t="shared" si="0"/>
        <v>8.782750417687997E-2</v>
      </c>
      <c r="H4" s="1">
        <f t="shared" si="0"/>
        <v>0.87089888860051556</v>
      </c>
    </row>
    <row r="5" spans="1:8" customFormat="1">
      <c r="A5" s="4" t="s">
        <v>5</v>
      </c>
      <c r="B5" s="4" t="s">
        <v>6</v>
      </c>
      <c r="C5" s="4" t="s">
        <v>7</v>
      </c>
      <c r="D5" s="4" t="s">
        <v>8</v>
      </c>
      <c r="E5" s="4" t="s">
        <v>9</v>
      </c>
      <c r="F5" t="b">
        <f>AND(ABS(MAX(F6:F250))&lt;500,ABS(MIN(F6:F250))&lt;500)</f>
        <v>1</v>
      </c>
      <c r="G5" t="b">
        <f t="shared" ref="G5:H5" si="1">AND(ABS(MAX(G6:G250))&lt;500,ABS(MIN(G6:G250))&lt;500)</f>
        <v>1</v>
      </c>
      <c r="H5" t="b">
        <f t="shared" si="1"/>
        <v>1</v>
      </c>
    </row>
    <row r="6" spans="1:8">
      <c r="A6" s="5">
        <v>44074</v>
      </c>
      <c r="B6" s="6">
        <f>SUM(F6:H6)</f>
        <v>18.100856227615495</v>
      </c>
      <c r="C6" s="6">
        <f t="shared" ref="C6:C69" si="2">$D$4</f>
        <v>16.867946556916632</v>
      </c>
      <c r="D6" s="6">
        <f t="shared" ref="D6:D69" si="3">$D$4+$E$4</f>
        <v>18.491252065745215</v>
      </c>
      <c r="E6" s="6">
        <f t="shared" ref="E6:E69" si="4">$D$4-$E$4</f>
        <v>15.244641048088049</v>
      </c>
      <c r="F6" s="2">
        <f>[1]!EM_S_VAL_PE_TTM(F$2,$A6)*F$4</f>
        <v>2.0446973587669226</v>
      </c>
      <c r="G6" s="2">
        <f>[1]!EM_S_VAL_PE_TTM(G$2,$A6)*G$4</f>
        <v>3.3940629528944299</v>
      </c>
      <c r="H6" s="2">
        <f>[1]!EM_S_VAL_PE_TTM(H$2,$A6)*H$4</f>
        <v>12.662095915954142</v>
      </c>
    </row>
    <row r="7" spans="1:8">
      <c r="A7" s="5">
        <v>44075</v>
      </c>
      <c r="B7" s="6">
        <f>SUM(F7:H7)</f>
        <v>18.154297094047887</v>
      </c>
      <c r="C7" s="6">
        <f t="shared" si="2"/>
        <v>16.867946556916632</v>
      </c>
      <c r="D7" s="6">
        <f t="shared" si="3"/>
        <v>18.491252065745215</v>
      </c>
      <c r="E7" s="6">
        <f t="shared" si="4"/>
        <v>15.244641048088049</v>
      </c>
      <c r="F7" s="2">
        <f>[1]!EM_S_VAL_PE_TTM(F$2,$A7)*F$4</f>
        <v>2.061175779587304</v>
      </c>
      <c r="G7" s="2">
        <f>[1]!EM_S_VAL_PE_TTM(G$2,$A7)*G$4</f>
        <v>3.4038535186528969</v>
      </c>
      <c r="H7" s="2">
        <f>[1]!EM_S_VAL_PE_TTM(H$2,$A7)*H$4</f>
        <v>12.689267795807687</v>
      </c>
    </row>
    <row r="8" spans="1:8">
      <c r="A8" s="5">
        <v>44076</v>
      </c>
      <c r="B8" s="6">
        <f>SUM(F8:H8)</f>
        <v>18.104441369811568</v>
      </c>
      <c r="C8" s="6">
        <f t="shared" si="2"/>
        <v>16.867946556916632</v>
      </c>
      <c r="D8" s="6">
        <f t="shared" si="3"/>
        <v>18.491252065745215</v>
      </c>
      <c r="E8" s="6">
        <f t="shared" si="4"/>
        <v>15.244641048088049</v>
      </c>
      <c r="F8" s="2">
        <f>[1]!EM_S_VAL_PE_TTM(F$2,$A8)*F$4</f>
        <v>2.0776541999949489</v>
      </c>
      <c r="G8" s="2">
        <f>[1]!EM_S_VAL_PE_TTM(G$2,$A8)*G$4</f>
        <v>3.3646912538624774</v>
      </c>
      <c r="H8" s="2">
        <f>[1]!EM_S_VAL_PE_TTM(H$2,$A8)*H$4</f>
        <v>12.662095915954142</v>
      </c>
    </row>
    <row r="9" spans="1:8">
      <c r="A9" s="5">
        <v>44077</v>
      </c>
      <c r="B9" s="6">
        <f>SUM(F9:H9)</f>
        <v>18.406646244395944</v>
      </c>
      <c r="C9" s="6">
        <f t="shared" si="2"/>
        <v>16.867946556916632</v>
      </c>
      <c r="D9" s="6">
        <f t="shared" si="3"/>
        <v>18.491252065745215</v>
      </c>
      <c r="E9" s="6">
        <f t="shared" si="4"/>
        <v>15.244641048088049</v>
      </c>
      <c r="F9" s="2">
        <f>[1]!EM_S_VAL_PE_TTM(F$2,$A9)*F$4</f>
        <v>2.0419509555720166</v>
      </c>
      <c r="G9" s="2">
        <f>[1]!EM_S_VAL_PE_TTM(G$2,$A9)*G$4</f>
        <v>3.2406774153594813</v>
      </c>
      <c r="H9" s="2">
        <f>[1]!EM_S_VAL_PE_TTM(H$2,$A9)*H$4</f>
        <v>13.124017873464444</v>
      </c>
    </row>
    <row r="10" spans="1:8">
      <c r="A10" s="5">
        <v>44078</v>
      </c>
      <c r="B10" s="6">
        <f>SUM(F10:H10)</f>
        <v>18.012338840464427</v>
      </c>
      <c r="C10" s="6">
        <f t="shared" si="2"/>
        <v>16.867946556916632</v>
      </c>
      <c r="D10" s="6">
        <f t="shared" si="3"/>
        <v>18.491252065745215</v>
      </c>
      <c r="E10" s="6">
        <f t="shared" si="4"/>
        <v>15.244641048088049</v>
      </c>
      <c r="F10" s="2">
        <f>[1]!EM_S_VAL_PE_TTM(F$2,$A10)*F$4</f>
        <v>1.9650516590981311</v>
      </c>
      <c r="G10" s="2">
        <f>[1]!EM_S_VAL_PE_TTM(G$2,$A10)*G$4</f>
        <v>3.1949881064373242</v>
      </c>
      <c r="H10" s="2">
        <f>[1]!EM_S_VAL_PE_TTM(H$2,$A10)*H$4</f>
        <v>12.852299074928972</v>
      </c>
    </row>
    <row r="11" spans="1:8">
      <c r="A11" s="5">
        <v>44081</v>
      </c>
      <c r="B11" s="6">
        <f>SUM(F11:H11)</f>
        <v>17.550353556495274</v>
      </c>
      <c r="C11" s="6">
        <f t="shared" si="2"/>
        <v>16.867946556916632</v>
      </c>
      <c r="D11" s="6">
        <f t="shared" si="3"/>
        <v>18.491252065745215</v>
      </c>
      <c r="E11" s="6">
        <f t="shared" si="4"/>
        <v>15.244641048088049</v>
      </c>
      <c r="F11" s="2">
        <f>[1]!EM_S_VAL_PE_TTM(F$2,$A11)*F$4</f>
        <v>1.8922719680357092</v>
      </c>
      <c r="G11" s="2">
        <f>[1]!EM_S_VAL_PE_TTM(G$2,$A11)*G$4</f>
        <v>3.0775013120660648</v>
      </c>
      <c r="H11" s="2">
        <f>[1]!EM_S_VAL_PE_TTM(H$2,$A11)*H$4</f>
        <v>12.5805802763935</v>
      </c>
    </row>
    <row r="12" spans="1:8">
      <c r="A12" s="5">
        <v>44082</v>
      </c>
      <c r="B12" s="6">
        <f>SUM(F12:H12)</f>
        <v>17.699427854078387</v>
      </c>
      <c r="C12" s="6">
        <f t="shared" si="2"/>
        <v>16.867946556916632</v>
      </c>
      <c r="D12" s="6">
        <f t="shared" si="3"/>
        <v>18.491252065745215</v>
      </c>
      <c r="E12" s="6">
        <f t="shared" si="4"/>
        <v>15.244641048088049</v>
      </c>
      <c r="F12" s="2">
        <f>[1]!EM_S_VAL_PE_TTM(F$2,$A12)*F$4</f>
        <v>1.9087503888560904</v>
      </c>
      <c r="G12" s="2">
        <f>[1]!EM_S_VAL_PE_TTM(G$2,$A12)*G$4</f>
        <v>3.0742377895610593</v>
      </c>
      <c r="H12" s="2">
        <f>[1]!EM_S_VAL_PE_TTM(H$2,$A12)*H$4</f>
        <v>12.716439675661235</v>
      </c>
    </row>
    <row r="13" spans="1:8">
      <c r="A13" s="5">
        <v>44083</v>
      </c>
      <c r="B13" s="6">
        <f>SUM(F13:H13)</f>
        <v>17.506952464278221</v>
      </c>
      <c r="C13" s="6">
        <f t="shared" si="2"/>
        <v>16.867946556916632</v>
      </c>
      <c r="D13" s="6">
        <f t="shared" si="3"/>
        <v>18.491252065745215</v>
      </c>
      <c r="E13" s="6">
        <f t="shared" si="4"/>
        <v>15.244641048088049</v>
      </c>
      <c r="F13" s="2">
        <f>[1]!EM_S_VAL_PE_TTM(F$2,$A13)*F$4</f>
        <v>1.9087503888560904</v>
      </c>
      <c r="G13" s="2">
        <f>[1]!EM_S_VAL_PE_TTM(G$2,$A13)*G$4</f>
        <v>2.9632780393215361</v>
      </c>
      <c r="H13" s="2">
        <f>[1]!EM_S_VAL_PE_TTM(H$2,$A13)*H$4</f>
        <v>12.634924036100594</v>
      </c>
    </row>
    <row r="14" spans="1:8">
      <c r="A14" s="5">
        <v>44084</v>
      </c>
      <c r="B14" s="6">
        <f>SUM(F14:H14)</f>
        <v>17.130090527371504</v>
      </c>
      <c r="C14" s="6">
        <f t="shared" si="2"/>
        <v>16.867946556916632</v>
      </c>
      <c r="D14" s="6">
        <f t="shared" si="3"/>
        <v>18.491252065745215</v>
      </c>
      <c r="E14" s="6">
        <f t="shared" si="4"/>
        <v>15.244641048088049</v>
      </c>
      <c r="F14" s="2">
        <f>[1]!EM_S_VAL_PE_TTM(F$2,$A14)*F$4</f>
        <v>1.7851622339414397</v>
      </c>
      <c r="G14" s="2">
        <f>[1]!EM_S_VAL_PE_TTM(G$2,$A14)*G$4</f>
        <v>2.9273792961578473</v>
      </c>
      <c r="H14" s="2">
        <f>[1]!EM_S_VAL_PE_TTM(H$2,$A14)*H$4</f>
        <v>12.417548997272217</v>
      </c>
    </row>
    <row r="15" spans="1:8">
      <c r="A15" s="5">
        <v>44085</v>
      </c>
      <c r="B15" s="6">
        <f>SUM(F15:H15)</f>
        <v>17.119677101696418</v>
      </c>
      <c r="C15" s="6">
        <f t="shared" si="2"/>
        <v>16.867946556916632</v>
      </c>
      <c r="D15" s="6">
        <f t="shared" si="3"/>
        <v>18.491252065745215</v>
      </c>
      <c r="E15" s="6">
        <f t="shared" si="4"/>
        <v>15.244641048088049</v>
      </c>
      <c r="F15" s="2">
        <f>[1]!EM_S_VAL_PE_TTM(F$2,$A15)*F$4</f>
        <v>1.7975210497630938</v>
      </c>
      <c r="G15" s="2">
        <f>[1]!EM_S_VAL_PE_TTM(G$2,$A15)*G$4</f>
        <v>2.9861226942217516</v>
      </c>
      <c r="H15" s="2">
        <f>[1]!EM_S_VAL_PE_TTM(H$2,$A15)*H$4</f>
        <v>12.336033357711575</v>
      </c>
    </row>
    <row r="16" spans="1:8">
      <c r="A16" s="5">
        <v>44088</v>
      </c>
      <c r="B16" s="6">
        <f>SUM(F16:H16)</f>
        <v>17.212178354862161</v>
      </c>
      <c r="C16" s="6">
        <f t="shared" si="2"/>
        <v>16.867946556916632</v>
      </c>
      <c r="D16" s="6">
        <f t="shared" si="3"/>
        <v>18.491252065745215</v>
      </c>
      <c r="E16" s="6">
        <f t="shared" si="4"/>
        <v>15.244641048088049</v>
      </c>
      <c r="F16" s="2">
        <f>[1]!EM_S_VAL_PE_TTM(F$2,$A16)*F$4</f>
        <v>1.8085066633681905</v>
      </c>
      <c r="G16" s="2">
        <f>[1]!EM_S_VAL_PE_TTM(G$2,$A16)*G$4</f>
        <v>2.9861226942217516</v>
      </c>
      <c r="H16" s="2">
        <f>[1]!EM_S_VAL_PE_TTM(H$2,$A16)*H$4</f>
        <v>12.417548997272217</v>
      </c>
    </row>
    <row r="17" spans="1:8">
      <c r="A17" s="5">
        <v>44089</v>
      </c>
      <c r="B17" s="6">
        <f>SUM(F17:H17)</f>
        <v>17.187901566163298</v>
      </c>
      <c r="C17" s="6">
        <f t="shared" si="2"/>
        <v>16.867946556916632</v>
      </c>
      <c r="D17" s="6">
        <f t="shared" si="3"/>
        <v>18.491252065745215</v>
      </c>
      <c r="E17" s="6">
        <f t="shared" si="4"/>
        <v>15.244641048088049</v>
      </c>
      <c r="F17" s="2">
        <f>[1]!EM_S_VAL_PE_TTM(F$2,$A17)*F$4</f>
        <v>1.7961478479592725</v>
      </c>
      <c r="G17" s="2">
        <f>[1]!EM_S_VAL_PE_TTM(G$2,$A17)*G$4</f>
        <v>3.0285484806389023</v>
      </c>
      <c r="H17" s="2">
        <f>[1]!EM_S_VAL_PE_TTM(H$2,$A17)*H$4</f>
        <v>12.363205237565122</v>
      </c>
    </row>
    <row r="18" spans="1:8">
      <c r="A18" s="5">
        <v>44090</v>
      </c>
      <c r="B18" s="6">
        <f>SUM(F18:H18)</f>
        <v>17.1949925390951</v>
      </c>
      <c r="C18" s="6">
        <f t="shared" si="2"/>
        <v>16.867946556916632</v>
      </c>
      <c r="D18" s="6">
        <f t="shared" si="3"/>
        <v>18.491252065745215</v>
      </c>
      <c r="E18" s="6">
        <f t="shared" si="4"/>
        <v>15.244641048088049</v>
      </c>
      <c r="F18" s="2">
        <f>[1]!EM_S_VAL_PE_TTM(F$2,$A18)*F$4</f>
        <v>1.7728034185325219</v>
      </c>
      <c r="G18" s="2">
        <f>[1]!EM_S_VAL_PE_TTM(G$2,$A18)*G$4</f>
        <v>3.0318120031439086</v>
      </c>
      <c r="H18" s="2">
        <f>[1]!EM_S_VAL_PE_TTM(H$2,$A18)*H$4</f>
        <v>12.390377117418669</v>
      </c>
    </row>
    <row r="19" spans="1:8">
      <c r="A19" s="5">
        <v>44091</v>
      </c>
      <c r="B19" s="6">
        <f>SUM(F19:H19)</f>
        <v>17.119147860294198</v>
      </c>
      <c r="C19" s="6">
        <f t="shared" si="2"/>
        <v>16.867946556916632</v>
      </c>
      <c r="D19" s="6">
        <f t="shared" si="3"/>
        <v>18.491252065745215</v>
      </c>
      <c r="E19" s="6">
        <f t="shared" si="4"/>
        <v>15.244641048088049</v>
      </c>
      <c r="F19" s="2">
        <f>[1]!EM_S_VAL_PE_TTM(F$2,$A19)*F$4</f>
        <v>1.7686838135337946</v>
      </c>
      <c r="G19" s="2">
        <f>[1]!EM_S_VAL_PE_TTM(G$2,$A19)*G$4</f>
        <v>3.041602568902376</v>
      </c>
      <c r="H19" s="2">
        <f>[1]!EM_S_VAL_PE_TTM(H$2,$A19)*H$4</f>
        <v>12.308861477858027</v>
      </c>
    </row>
    <row r="20" spans="1:8">
      <c r="A20" s="5">
        <v>44092</v>
      </c>
      <c r="B20" s="6">
        <f>SUM(F20:H20)</f>
        <v>17.448143234406075</v>
      </c>
      <c r="C20" s="6">
        <f t="shared" si="2"/>
        <v>16.867946556916632</v>
      </c>
      <c r="D20" s="6">
        <f t="shared" si="3"/>
        <v>18.491252065745215</v>
      </c>
      <c r="E20" s="6">
        <f t="shared" si="4"/>
        <v>15.244641048088049</v>
      </c>
      <c r="F20" s="2">
        <f>[1]!EM_S_VAL_PE_TTM(F$2,$A20)*F$4</f>
        <v>1.8085066633681905</v>
      </c>
      <c r="G20" s="2">
        <f>[1]!EM_S_VAL_PE_TTM(G$2,$A20)*G$4</f>
        <v>3.1134000543514788</v>
      </c>
      <c r="H20" s="2">
        <f>[1]!EM_S_VAL_PE_TTM(H$2,$A20)*H$4</f>
        <v>12.526236516686406</v>
      </c>
    </row>
    <row r="21" spans="1:8">
      <c r="A21" s="5">
        <v>44095</v>
      </c>
      <c r="B21" s="6">
        <f>SUM(F21:H21)</f>
        <v>17.373832567926435</v>
      </c>
      <c r="C21" s="6">
        <f t="shared" si="2"/>
        <v>16.867946556916632</v>
      </c>
      <c r="D21" s="6">
        <f t="shared" si="3"/>
        <v>18.491252065745215</v>
      </c>
      <c r="E21" s="6">
        <f t="shared" si="4"/>
        <v>15.244641048088049</v>
      </c>
      <c r="F21" s="2">
        <f>[1]!EM_S_VAL_PE_TTM(F$2,$A21)*F$4</f>
        <v>1.8222386805809294</v>
      </c>
      <c r="G21" s="2">
        <f>[1]!EM_S_VAL_PE_TTM(G$2,$A21)*G$4</f>
        <v>3.1068730102197422</v>
      </c>
      <c r="H21" s="2">
        <f>[1]!EM_S_VAL_PE_TTM(H$2,$A21)*H$4</f>
        <v>12.444720877125762</v>
      </c>
    </row>
    <row r="22" spans="1:8">
      <c r="A22" s="5">
        <v>44096</v>
      </c>
      <c r="B22" s="6">
        <f>SUM(F22:H22)</f>
        <v>17.096922211935684</v>
      </c>
      <c r="C22" s="6">
        <f t="shared" si="2"/>
        <v>16.867946556916632</v>
      </c>
      <c r="D22" s="6">
        <f t="shared" si="3"/>
        <v>18.491252065745215</v>
      </c>
      <c r="E22" s="6">
        <f t="shared" si="4"/>
        <v>15.244641048088049</v>
      </c>
      <c r="F22" s="2">
        <f>[1]!EM_S_VAL_PE_TTM(F$2,$A22)*F$4</f>
        <v>1.7714302171414369</v>
      </c>
      <c r="G22" s="2">
        <f>[1]!EM_S_VAL_PE_TTM(G$2,$A22)*G$4</f>
        <v>3.0709742679343282</v>
      </c>
      <c r="H22" s="2">
        <f>[1]!EM_S_VAL_PE_TTM(H$2,$A22)*H$4</f>
        <v>12.254517726859921</v>
      </c>
    </row>
    <row r="23" spans="1:8">
      <c r="A23" s="5">
        <v>44097</v>
      </c>
      <c r="B23" s="6">
        <f>SUM(F23:H23)</f>
        <v>17.009837489259645</v>
      </c>
      <c r="C23" s="6">
        <f t="shared" si="2"/>
        <v>16.867946556916632</v>
      </c>
      <c r="D23" s="6">
        <f t="shared" si="3"/>
        <v>18.491252065745215</v>
      </c>
      <c r="E23" s="6">
        <f t="shared" si="4"/>
        <v>15.244641048088049</v>
      </c>
      <c r="F23" s="2">
        <f>[1]!EM_S_VAL_PE_TTM(F$2,$A23)*F$4</f>
        <v>1.7810426289427124</v>
      </c>
      <c r="G23" s="2">
        <f>[1]!EM_S_VAL_PE_TTM(G$2,$A23)*G$4</f>
        <v>3.1101365327247485</v>
      </c>
      <c r="H23" s="2">
        <f>[1]!EM_S_VAL_PE_TTM(H$2,$A23)*H$4</f>
        <v>12.118658327592184</v>
      </c>
    </row>
    <row r="24" spans="1:8">
      <c r="A24" s="5">
        <v>44098</v>
      </c>
      <c r="B24" s="6">
        <f>SUM(F24:H24)</f>
        <v>16.667656682364267</v>
      </c>
      <c r="C24" s="6">
        <f t="shared" si="2"/>
        <v>16.867946556916632</v>
      </c>
      <c r="D24" s="6">
        <f t="shared" si="3"/>
        <v>18.491252065745215</v>
      </c>
      <c r="E24" s="6">
        <f t="shared" si="4"/>
        <v>15.244641048088049</v>
      </c>
      <c r="F24" s="2">
        <f>[1]!EM_S_VAL_PE_TTM(F$2,$A24)*F$4</f>
        <v>1.7302341655032201</v>
      </c>
      <c r="G24" s="2">
        <f>[1]!EM_S_VAL_PE_TTM(G$2,$A24)*G$4</f>
        <v>3.0089673482436927</v>
      </c>
      <c r="H24" s="2">
        <f>[1]!EM_S_VAL_PE_TTM(H$2,$A24)*H$4</f>
        <v>11.928455168617354</v>
      </c>
    </row>
    <row r="25" spans="1:8">
      <c r="A25" s="5">
        <v>44099</v>
      </c>
      <c r="B25" s="6">
        <f>SUM(F25:H25)</f>
        <v>16.673458987644036</v>
      </c>
      <c r="C25" s="6">
        <f t="shared" si="2"/>
        <v>16.867946556916632</v>
      </c>
      <c r="D25" s="6">
        <f t="shared" si="3"/>
        <v>18.491252065745215</v>
      </c>
      <c r="E25" s="6">
        <f t="shared" si="4"/>
        <v>15.244641048088049</v>
      </c>
      <c r="F25" s="2">
        <f>[1]!EM_S_VAL_PE_TTM(F$2,$A25)*F$4</f>
        <v>1.7371001741095895</v>
      </c>
      <c r="G25" s="2">
        <f>[1]!EM_S_VAL_PE_TTM(G$2,$A25)*G$4</f>
        <v>3.0350755247706394</v>
      </c>
      <c r="H25" s="2">
        <f>[1]!EM_S_VAL_PE_TTM(H$2,$A25)*H$4</f>
        <v>11.901283288763807</v>
      </c>
    </row>
    <row r="26" spans="1:8">
      <c r="A26" s="5">
        <v>44102</v>
      </c>
      <c r="B26" s="6">
        <f>SUM(F26:H26)</f>
        <v>16.851846051851538</v>
      </c>
      <c r="C26" s="6">
        <f t="shared" si="2"/>
        <v>16.867946556916632</v>
      </c>
      <c r="D26" s="6">
        <f t="shared" si="3"/>
        <v>18.491252065745215</v>
      </c>
      <c r="E26" s="6">
        <f t="shared" si="4"/>
        <v>15.244641048088049</v>
      </c>
      <c r="F26" s="2">
        <f>[1]!EM_S_VAL_PE_TTM(F$2,$A26)*F$4</f>
        <v>1.7425929809121377</v>
      </c>
      <c r="G26" s="2">
        <f>[1]!EM_S_VAL_PE_TTM(G$2,$A26)*G$4</f>
        <v>3.1264541426149526</v>
      </c>
      <c r="H26" s="2">
        <f>[1]!EM_S_VAL_PE_TTM(H$2,$A26)*H$4</f>
        <v>11.982798928324449</v>
      </c>
    </row>
    <row r="27" spans="1:8">
      <c r="A27" s="5">
        <v>44103</v>
      </c>
      <c r="B27" s="6">
        <f>SUM(F27:H27)</f>
        <v>16.837948003186469</v>
      </c>
      <c r="C27" s="6">
        <f t="shared" si="2"/>
        <v>16.867946556916632</v>
      </c>
      <c r="D27" s="6">
        <f t="shared" si="3"/>
        <v>18.491252065745215</v>
      </c>
      <c r="E27" s="6">
        <f t="shared" si="4"/>
        <v>15.244641048088049</v>
      </c>
      <c r="F27" s="2">
        <f>[1]!EM_S_VAL_PE_TTM(F$2,$A27)*F$4</f>
        <v>1.7700570153376158</v>
      </c>
      <c r="G27" s="2">
        <f>[1]!EM_S_VAL_PE_TTM(G$2,$A27)*G$4</f>
        <v>3.0579201796708553</v>
      </c>
      <c r="H27" s="2">
        <f>[1]!EM_S_VAL_PE_TTM(H$2,$A27)*H$4</f>
        <v>12.009970808177997</v>
      </c>
    </row>
    <row r="28" spans="1:8">
      <c r="A28" s="5">
        <v>44104</v>
      </c>
      <c r="B28" s="6">
        <f>SUM(F28:H28)</f>
        <v>16.781008155999697</v>
      </c>
      <c r="C28" s="6">
        <f t="shared" si="2"/>
        <v>16.867946556916632</v>
      </c>
      <c r="D28" s="6">
        <f t="shared" si="3"/>
        <v>18.491252065745215</v>
      </c>
      <c r="E28" s="6">
        <f t="shared" si="4"/>
        <v>15.244641048088049</v>
      </c>
      <c r="F28" s="2">
        <f>[1]!EM_S_VAL_PE_TTM(F$2,$A28)*F$4</f>
        <v>1.7522053927134136</v>
      </c>
      <c r="G28" s="2">
        <f>[1]!EM_S_VAL_PE_TTM(G$2,$A28)*G$4</f>
        <v>3.1003459660880059</v>
      </c>
      <c r="H28" s="2">
        <f>[1]!EM_S_VAL_PE_TTM(H$2,$A28)*H$4</f>
        <v>11.928456797198276</v>
      </c>
    </row>
    <row r="29" spans="1:8">
      <c r="A29" s="5">
        <v>44113</v>
      </c>
      <c r="B29" s="6">
        <f>SUM(F29:H29)</f>
        <v>17.072684802659339</v>
      </c>
      <c r="C29" s="6">
        <f t="shared" si="2"/>
        <v>16.867946556916632</v>
      </c>
      <c r="D29" s="6">
        <f t="shared" si="3"/>
        <v>18.491252065745215</v>
      </c>
      <c r="E29" s="6">
        <f t="shared" si="4"/>
        <v>15.244641048088049</v>
      </c>
      <c r="F29" s="2">
        <f>[1]!EM_S_VAL_PE_TTM(F$2,$A29)*F$4</f>
        <v>1.8112530669758327</v>
      </c>
      <c r="G29" s="2">
        <f>[1]!EM_S_VAL_PE_TTM(G$2,$A29)*G$4</f>
        <v>3.1427717533834318</v>
      </c>
      <c r="H29" s="2">
        <f>[1]!EM_S_VAL_PE_TTM(H$2,$A29)*H$4</f>
        <v>12.118659982300073</v>
      </c>
    </row>
    <row r="30" spans="1:8">
      <c r="A30" s="5">
        <v>44116</v>
      </c>
      <c r="B30" s="6">
        <f>SUM(F30:H30)</f>
        <v>17.51523767661628</v>
      </c>
      <c r="C30" s="6">
        <f t="shared" si="2"/>
        <v>16.867946556916632</v>
      </c>
      <c r="D30" s="6">
        <f t="shared" si="3"/>
        <v>18.491252065745215</v>
      </c>
      <c r="E30" s="6">
        <f t="shared" si="4"/>
        <v>15.244641048088049</v>
      </c>
      <c r="F30" s="2">
        <f>[1]!EM_S_VAL_PE_TTM(F$2,$A30)*F$4</f>
        <v>1.8689275390216946</v>
      </c>
      <c r="G30" s="2">
        <f>[1]!EM_S_VAL_PE_TTM(G$2,$A30)*G$4</f>
        <v>3.283103201776632</v>
      </c>
      <c r="H30" s="2">
        <f>[1]!EM_S_VAL_PE_TTM(H$2,$A30)*H$4</f>
        <v>12.363206935817955</v>
      </c>
    </row>
    <row r="31" spans="1:8">
      <c r="A31" s="5">
        <v>44117</v>
      </c>
      <c r="B31" s="6">
        <f>SUM(F31:H31)</f>
        <v>17.359873412144459</v>
      </c>
      <c r="C31" s="6">
        <f t="shared" si="2"/>
        <v>16.867946556916632</v>
      </c>
      <c r="D31" s="6">
        <f t="shared" si="3"/>
        <v>18.491252065745215</v>
      </c>
      <c r="E31" s="6">
        <f t="shared" si="4"/>
        <v>15.244641048088049</v>
      </c>
      <c r="F31" s="2">
        <f>[1]!EM_S_VAL_PE_TTM(F$2,$A31)*F$4</f>
        <v>1.8538223200051347</v>
      </c>
      <c r="G31" s="2">
        <f>[1]!EM_S_VAL_PE_TTM(G$2,$A31)*G$4</f>
        <v>3.224359804591002</v>
      </c>
      <c r="H31" s="2">
        <f>[1]!EM_S_VAL_PE_TTM(H$2,$A31)*H$4</f>
        <v>12.281691287548323</v>
      </c>
    </row>
    <row r="32" spans="1:8">
      <c r="A32" s="5">
        <v>44118</v>
      </c>
      <c r="B32" s="6">
        <f>SUM(F32:H32)</f>
        <v>17.742975486138381</v>
      </c>
      <c r="C32" s="6">
        <f t="shared" si="2"/>
        <v>16.867946556916632</v>
      </c>
      <c r="D32" s="6">
        <f t="shared" si="3"/>
        <v>18.491252065745215</v>
      </c>
      <c r="E32" s="6">
        <f t="shared" si="4"/>
        <v>15.244641048088049</v>
      </c>
      <c r="F32" s="2">
        <f>[1]!EM_S_VAL_PE_TTM(F$2,$A32)*F$4</f>
        <v>1.8922719680357092</v>
      </c>
      <c r="G32" s="2">
        <f>[1]!EM_S_VAL_PE_TTM(G$2,$A32)*G$4</f>
        <v>3.351637165599004</v>
      </c>
      <c r="H32" s="2">
        <f>[1]!EM_S_VAL_PE_TTM(H$2,$A32)*H$4</f>
        <v>12.499066352503668</v>
      </c>
    </row>
    <row r="33" spans="1:8">
      <c r="A33" s="5">
        <v>44119</v>
      </c>
      <c r="B33" s="6">
        <f>SUM(F33:H33)</f>
        <v>17.497254710350326</v>
      </c>
      <c r="C33" s="6">
        <f t="shared" si="2"/>
        <v>16.867946556916632</v>
      </c>
      <c r="D33" s="6">
        <f t="shared" si="3"/>
        <v>18.491252065745215</v>
      </c>
      <c r="E33" s="6">
        <f t="shared" si="4"/>
        <v>15.244641048088049</v>
      </c>
      <c r="F33" s="2">
        <f>[1]!EM_S_VAL_PE_TTM(F$2,$A33)*F$4</f>
        <v>1.8400903027923954</v>
      </c>
      <c r="G33" s="2">
        <f>[1]!EM_S_VAL_PE_TTM(G$2,$A33)*G$4</f>
        <v>3.2667855918864279</v>
      </c>
      <c r="H33" s="2">
        <f>[1]!EM_S_VAL_PE_TTM(H$2,$A33)*H$4</f>
        <v>12.390378815671502</v>
      </c>
    </row>
    <row r="34" spans="1:8">
      <c r="A34" s="5">
        <v>44120</v>
      </c>
      <c r="B34" s="6">
        <f>SUM(F34:H34)</f>
        <v>17.519848807011595</v>
      </c>
      <c r="C34" s="6">
        <f t="shared" si="2"/>
        <v>16.867946556916632</v>
      </c>
      <c r="D34" s="6">
        <f t="shared" si="3"/>
        <v>18.491252065745215</v>
      </c>
      <c r="E34" s="6">
        <f t="shared" si="4"/>
        <v>15.244641048088049</v>
      </c>
      <c r="F34" s="2">
        <f>[1]!EM_S_VAL_PE_TTM(F$2,$A34)*F$4</f>
        <v>1.8497027150064074</v>
      </c>
      <c r="G34" s="2">
        <f>[1]!EM_S_VAL_PE_TTM(G$2,$A34)*G$4</f>
        <v>3.1982516280640554</v>
      </c>
      <c r="H34" s="2">
        <f>[1]!EM_S_VAL_PE_TTM(H$2,$A34)*H$4</f>
        <v>12.471894463941133</v>
      </c>
    </row>
    <row r="35" spans="1:8">
      <c r="A35" s="5">
        <v>44123</v>
      </c>
      <c r="B35" s="6">
        <f>SUM(F35:H35)</f>
        <v>17.207641325657615</v>
      </c>
      <c r="C35" s="6">
        <f t="shared" si="2"/>
        <v>16.867946556916632</v>
      </c>
      <c r="D35" s="6">
        <f t="shared" si="3"/>
        <v>18.491252065745215</v>
      </c>
      <c r="E35" s="6">
        <f t="shared" si="4"/>
        <v>15.244641048088049</v>
      </c>
      <c r="F35" s="2">
        <f>[1]!EM_S_VAL_PE_TTM(F$2,$A35)*F$4</f>
        <v>1.8277314873834778</v>
      </c>
      <c r="G35" s="2">
        <f>[1]!EM_S_VAL_PE_TTM(G$2,$A35)*G$4</f>
        <v>3.1525623191418992</v>
      </c>
      <c r="H35" s="2">
        <f>[1]!EM_S_VAL_PE_TTM(H$2,$A35)*H$4</f>
        <v>12.227347519132239</v>
      </c>
    </row>
    <row r="36" spans="1:8">
      <c r="A36" s="5">
        <v>44124</v>
      </c>
      <c r="B36" s="6">
        <f>SUM(F36:H36)</f>
        <v>17.359610723569944</v>
      </c>
      <c r="C36" s="6">
        <f t="shared" si="2"/>
        <v>16.867946556916632</v>
      </c>
      <c r="D36" s="6">
        <f t="shared" si="3"/>
        <v>18.491252065745215</v>
      </c>
      <c r="E36" s="6">
        <f t="shared" si="4"/>
        <v>15.244641048088049</v>
      </c>
      <c r="F36" s="2">
        <f>[1]!EM_S_VAL_PE_TTM(F$2,$A36)*F$4</f>
        <v>1.8318510923822051</v>
      </c>
      <c r="G36" s="2">
        <f>[1]!EM_S_VAL_PE_TTM(G$2,$A36)*G$4</f>
        <v>3.1917245839323187</v>
      </c>
      <c r="H36" s="2">
        <f>[1]!EM_S_VAL_PE_TTM(H$2,$A36)*H$4</f>
        <v>12.336035047255418</v>
      </c>
    </row>
    <row r="37" spans="1:8">
      <c r="A37" s="5">
        <v>44125</v>
      </c>
      <c r="B37" s="6">
        <f>SUM(F37:H37)</f>
        <v>17.182690480971665</v>
      </c>
      <c r="C37" s="6">
        <f t="shared" si="2"/>
        <v>16.867946556916632</v>
      </c>
      <c r="D37" s="6">
        <f t="shared" si="3"/>
        <v>18.491252065745215</v>
      </c>
      <c r="E37" s="6">
        <f t="shared" si="4"/>
        <v>15.244641048088049</v>
      </c>
      <c r="F37" s="2">
        <f>[1]!EM_S_VAL_PE_TTM(F$2,$A37)*F$4</f>
        <v>1.786535435745261</v>
      </c>
      <c r="G37" s="2">
        <f>[1]!EM_S_VAL_PE_TTM(G$2,$A37)*G$4</f>
        <v>3.0872918778245322</v>
      </c>
      <c r="H37" s="2">
        <f>[1]!EM_S_VAL_PE_TTM(H$2,$A37)*H$4</f>
        <v>12.308863167401871</v>
      </c>
    </row>
    <row r="38" spans="1:8">
      <c r="A38" s="5">
        <v>44126</v>
      </c>
      <c r="B38" s="6">
        <f>SUM(F38:H38)</f>
        <v>17.07692750216987</v>
      </c>
      <c r="C38" s="6">
        <f t="shared" si="2"/>
        <v>16.867946556916632</v>
      </c>
      <c r="D38" s="6">
        <f t="shared" si="3"/>
        <v>18.491252065745215</v>
      </c>
      <c r="E38" s="6">
        <f t="shared" si="4"/>
        <v>15.244641048088049</v>
      </c>
      <c r="F38" s="2">
        <f>[1]!EM_S_VAL_PE_TTM(F$2,$A38)*F$4</f>
        <v>1.7796694271388913</v>
      </c>
      <c r="G38" s="2">
        <f>[1]!EM_S_VAL_PE_TTM(G$2,$A38)*G$4</f>
        <v>3.0970824444612748</v>
      </c>
      <c r="H38" s="2">
        <f>[1]!EM_S_VAL_PE_TTM(H$2,$A38)*H$4</f>
        <v>12.200175630569705</v>
      </c>
    </row>
    <row r="39" spans="1:8">
      <c r="A39" s="5">
        <v>44127</v>
      </c>
      <c r="B39" s="6">
        <f>SUM(F39:H39)</f>
        <v>17.05502346479344</v>
      </c>
      <c r="C39" s="6">
        <f t="shared" si="2"/>
        <v>16.867946556916632</v>
      </c>
      <c r="D39" s="6">
        <f t="shared" si="3"/>
        <v>18.491252065745215</v>
      </c>
      <c r="E39" s="6">
        <f t="shared" si="4"/>
        <v>15.244641048088049</v>
      </c>
      <c r="F39" s="2">
        <f>[1]!EM_S_VAL_PE_TTM(F$2,$A39)*F$4</f>
        <v>1.81537267197456</v>
      </c>
      <c r="G39" s="2">
        <f>[1]!EM_S_VAL_PE_TTM(G$2,$A39)*G$4</f>
        <v>3.0938189219562693</v>
      </c>
      <c r="H39" s="2">
        <f>[1]!EM_S_VAL_PE_TTM(H$2,$A39)*H$4</f>
        <v>12.14583187086261</v>
      </c>
    </row>
    <row r="40" spans="1:8">
      <c r="A40" s="5">
        <v>44130</v>
      </c>
      <c r="B40" s="6">
        <f>SUM(F40:H40)</f>
        <v>16.971693772601014</v>
      </c>
      <c r="C40" s="6">
        <f t="shared" si="2"/>
        <v>16.867946556916632</v>
      </c>
      <c r="D40" s="6">
        <f t="shared" si="3"/>
        <v>18.491252065745215</v>
      </c>
      <c r="E40" s="6">
        <f t="shared" si="4"/>
        <v>15.244641048088049</v>
      </c>
      <c r="F40" s="2">
        <f>[1]!EM_S_VAL_PE_TTM(F$2,$A40)*F$4</f>
        <v>1.8016406547618211</v>
      </c>
      <c r="G40" s="2">
        <f>[1]!EM_S_VAL_PE_TTM(G$2,$A40)*G$4</f>
        <v>3.0513931355391186</v>
      </c>
      <c r="H40" s="2">
        <f>[1]!EM_S_VAL_PE_TTM(H$2,$A40)*H$4</f>
        <v>12.118659982300073</v>
      </c>
    </row>
    <row r="41" spans="1:8">
      <c r="A41" s="5">
        <v>44131</v>
      </c>
      <c r="B41" s="6">
        <f>SUM(F41:H41)</f>
        <v>16.926623451924311</v>
      </c>
      <c r="C41" s="6">
        <f t="shared" si="2"/>
        <v>16.867946556916632</v>
      </c>
      <c r="D41" s="6">
        <f t="shared" si="3"/>
        <v>18.491252065745215</v>
      </c>
      <c r="E41" s="6">
        <f t="shared" si="4"/>
        <v>15.244641048088049</v>
      </c>
      <c r="F41" s="2">
        <f>[1]!EM_S_VAL_PE_TTM(F$2,$A41)*F$4</f>
        <v>1.8043870583694632</v>
      </c>
      <c r="G41" s="2">
        <f>[1]!EM_S_VAL_PE_TTM(G$2,$A41)*G$4</f>
        <v>3.0579201796708553</v>
      </c>
      <c r="H41" s="2">
        <f>[1]!EM_S_VAL_PE_TTM(H$2,$A41)*H$4</f>
        <v>12.064316213883991</v>
      </c>
    </row>
    <row r="42" spans="1:8">
      <c r="A42" s="5">
        <v>44132</v>
      </c>
      <c r="B42" s="6">
        <f>SUM(F42:H42)</f>
        <v>16.989872237194987</v>
      </c>
      <c r="C42" s="6">
        <f t="shared" si="2"/>
        <v>16.867946556916632</v>
      </c>
      <c r="D42" s="6">
        <f t="shared" si="3"/>
        <v>18.491252065745215</v>
      </c>
      <c r="E42" s="6">
        <f t="shared" si="4"/>
        <v>15.244641048088049</v>
      </c>
      <c r="F42" s="2">
        <f>[1]!EM_S_VAL_PE_TTM(F$2,$A42)*F$4</f>
        <v>1.7947746461554512</v>
      </c>
      <c r="G42" s="2">
        <f>[1]!EM_S_VAL_PE_TTM(G$2,$A42)*G$4</f>
        <v>3.1036094885930114</v>
      </c>
      <c r="H42" s="2">
        <f>[1]!EM_S_VAL_PE_TTM(H$2,$A42)*H$4</f>
        <v>12.091488102446526</v>
      </c>
    </row>
    <row r="43" spans="1:8">
      <c r="A43" s="5">
        <v>44133</v>
      </c>
      <c r="B43" s="6">
        <f>SUM(F43:H43)</f>
        <v>15.261938457867959</v>
      </c>
      <c r="C43" s="6">
        <f t="shared" si="2"/>
        <v>16.867946556916632</v>
      </c>
      <c r="D43" s="6">
        <f t="shared" si="3"/>
        <v>18.491252065745215</v>
      </c>
      <c r="E43" s="6">
        <f t="shared" si="4"/>
        <v>15.244641048088049</v>
      </c>
      <c r="F43" s="2">
        <f>[1]!EM_S_VAL_PE_TTM(F$2,$A43)*F$4</f>
        <v>1.7686838135337946</v>
      </c>
      <c r="G43" s="2">
        <f>[1]!EM_S_VAL_PE_TTM(G$2,$A43)*G$4</f>
        <v>3.041602568902376</v>
      </c>
      <c r="H43" s="2">
        <f>[1]!EM_S_VAL_PE_TTM(H$2,$A43)*H$4</f>
        <v>10.45165207543179</v>
      </c>
    </row>
    <row r="44" spans="1:8">
      <c r="A44" s="5">
        <v>44134</v>
      </c>
      <c r="B44" s="6">
        <f>SUM(F44:H44)</f>
        <v>14.851979607905921</v>
      </c>
      <c r="C44" s="6">
        <f t="shared" si="2"/>
        <v>16.867946556916632</v>
      </c>
      <c r="D44" s="6">
        <f t="shared" si="3"/>
        <v>18.491252065745215</v>
      </c>
      <c r="E44" s="6">
        <f t="shared" si="4"/>
        <v>15.244641048088049</v>
      </c>
      <c r="F44" s="2">
        <f>[1]!EM_S_VAL_PE_TTM(F$2,$A44)*F$4</f>
        <v>1.956597688076535</v>
      </c>
      <c r="G44" s="2">
        <f>[1]!EM_S_VAL_PE_TTM(G$2,$A44)*G$4</f>
        <v>2.6063110952271855</v>
      </c>
      <c r="H44" s="2">
        <f>[1]!EM_S_VAL_PE_TTM(H$2,$A44)*H$4</f>
        <v>10.2890708246022</v>
      </c>
    </row>
    <row r="45" spans="1:8">
      <c r="A45" s="5">
        <v>44137</v>
      </c>
      <c r="B45" s="6">
        <f>SUM(F45:H45)</f>
        <v>15.120260942990628</v>
      </c>
      <c r="C45" s="6">
        <f t="shared" si="2"/>
        <v>16.867946556916632</v>
      </c>
      <c r="D45" s="6">
        <f t="shared" si="3"/>
        <v>18.491252065745215</v>
      </c>
      <c r="E45" s="6">
        <f t="shared" si="4"/>
        <v>15.244641048088049</v>
      </c>
      <c r="F45" s="2">
        <f>[1]!EM_S_VAL_PE_TTM(F$2,$A45)*F$4</f>
        <v>1.9162720968146427</v>
      </c>
      <c r="G45" s="2">
        <f>[1]!EM_S_VAL_PE_TTM(G$2,$A45)*G$4</f>
        <v>2.4968519455237028</v>
      </c>
      <c r="H45" s="2">
        <f>[1]!EM_S_VAL_PE_TTM(H$2,$A45)*H$4</f>
        <v>10.707136900652282</v>
      </c>
    </row>
    <row r="46" spans="1:8">
      <c r="A46" s="5">
        <v>44138</v>
      </c>
      <c r="B46" s="6">
        <f>SUM(F46:H46)</f>
        <v>15.313878758995138</v>
      </c>
      <c r="C46" s="6">
        <f t="shared" si="2"/>
        <v>16.867946556916632</v>
      </c>
      <c r="D46" s="6">
        <f t="shared" si="3"/>
        <v>18.491252065745215</v>
      </c>
      <c r="E46" s="6">
        <f t="shared" si="4"/>
        <v>15.244641048088049</v>
      </c>
      <c r="F46" s="2">
        <f>[1]!EM_S_VAL_PE_TTM(F$2,$A46)*F$4</f>
        <v>1.9678888539105253</v>
      </c>
      <c r="G46" s="2">
        <f>[1]!EM_S_VAL_PE_TTM(G$2,$A46)*G$4</f>
        <v>2.6388530044323311</v>
      </c>
      <c r="H46" s="2">
        <f>[1]!EM_S_VAL_PE_TTM(H$2,$A46)*H$4</f>
        <v>10.707136900652282</v>
      </c>
    </row>
    <row r="47" spans="1:8">
      <c r="A47" s="5">
        <v>44139</v>
      </c>
      <c r="B47" s="6">
        <f>SUM(F47:H47)</f>
        <v>15.249778150015214</v>
      </c>
      <c r="C47" s="6">
        <f t="shared" si="2"/>
        <v>16.867946556916632</v>
      </c>
      <c r="D47" s="6">
        <f t="shared" si="3"/>
        <v>18.491252065745215</v>
      </c>
      <c r="E47" s="6">
        <f t="shared" si="4"/>
        <v>15.244641048088049</v>
      </c>
      <c r="F47" s="2">
        <f>[1]!EM_S_VAL_PE_TTM(F$2,$A47)*F$4</f>
        <v>1.956597688076535</v>
      </c>
      <c r="G47" s="2">
        <f>[1]!EM_S_VAL_PE_TTM(G$2,$A47)*G$4</f>
        <v>2.6092694505296286</v>
      </c>
      <c r="H47" s="2">
        <f>[1]!EM_S_VAL_PE_TTM(H$2,$A47)*H$4</f>
        <v>10.68391101140905</v>
      </c>
    </row>
    <row r="48" spans="1:8">
      <c r="A48" s="5">
        <v>44140</v>
      </c>
      <c r="B48" s="6">
        <f>SUM(F48:H48)</f>
        <v>15.381936547706994</v>
      </c>
      <c r="C48" s="6">
        <f t="shared" si="2"/>
        <v>16.867946556916632</v>
      </c>
      <c r="D48" s="6">
        <f t="shared" si="3"/>
        <v>18.491252065745215</v>
      </c>
      <c r="E48" s="6">
        <f t="shared" si="4"/>
        <v>15.244641048088049</v>
      </c>
      <c r="F48" s="2">
        <f>[1]!EM_S_VAL_PE_TTM(F$2,$A48)*F$4</f>
        <v>1.9840190901676404</v>
      </c>
      <c r="G48" s="2">
        <f>[1]!EM_S_VAL_PE_TTM(G$2,$A48)*G$4</f>
        <v>2.6211028717393994</v>
      </c>
      <c r="H48" s="2">
        <f>[1]!EM_S_VAL_PE_TTM(H$2,$A48)*H$4</f>
        <v>10.776814585799954</v>
      </c>
    </row>
    <row r="49" spans="1:8">
      <c r="A49" s="5">
        <v>44141</v>
      </c>
      <c r="B49" s="6">
        <f>SUM(F49:H49)</f>
        <v>15.39100735486144</v>
      </c>
      <c r="C49" s="6">
        <f t="shared" si="2"/>
        <v>16.867946556916632</v>
      </c>
      <c r="D49" s="6">
        <f t="shared" si="3"/>
        <v>18.491252065745215</v>
      </c>
      <c r="E49" s="6">
        <f t="shared" si="4"/>
        <v>15.244641048088049</v>
      </c>
      <c r="F49" s="2">
        <f>[1]!EM_S_VAL_PE_TTM(F$2,$A49)*F$4</f>
        <v>1.9791800193317794</v>
      </c>
      <c r="G49" s="2">
        <f>[1]!EM_S_VAL_PE_TTM(G$2,$A49)*G$4</f>
        <v>2.5885609625342538</v>
      </c>
      <c r="H49" s="2">
        <f>[1]!EM_S_VAL_PE_TTM(H$2,$A49)*H$4</f>
        <v>10.823266372995406</v>
      </c>
    </row>
    <row r="50" spans="1:8">
      <c r="A50" s="5">
        <v>44144</v>
      </c>
      <c r="B50" s="6">
        <f>SUM(F50:H50)</f>
        <v>15.575063945514547</v>
      </c>
      <c r="C50" s="6">
        <f t="shared" si="2"/>
        <v>16.867946556916632</v>
      </c>
      <c r="D50" s="6">
        <f t="shared" si="3"/>
        <v>18.491252065745215</v>
      </c>
      <c r="E50" s="6">
        <f t="shared" si="4"/>
        <v>15.244641048088049</v>
      </c>
      <c r="F50" s="2">
        <f>[1]!EM_S_VAL_PE_TTM(F$2,$A50)*F$4</f>
        <v>2.0259577051790649</v>
      </c>
      <c r="G50" s="2">
        <f>[1]!EM_S_VAL_PE_TTM(G$2,$A50)*G$4</f>
        <v>2.6329362929491702</v>
      </c>
      <c r="H50" s="2">
        <f>[1]!EM_S_VAL_PE_TTM(H$2,$A50)*H$4</f>
        <v>10.916169947386312</v>
      </c>
    </row>
    <row r="51" spans="1:8">
      <c r="A51" s="5">
        <v>44145</v>
      </c>
      <c r="B51" s="6">
        <f>SUM(F51:H51)</f>
        <v>15.443542234415478</v>
      </c>
      <c r="C51" s="6">
        <f t="shared" si="2"/>
        <v>16.867946556916632</v>
      </c>
      <c r="D51" s="6">
        <f t="shared" si="3"/>
        <v>18.491252065745215</v>
      </c>
      <c r="E51" s="6">
        <f t="shared" si="4"/>
        <v>15.244641048088049</v>
      </c>
      <c r="F51" s="2">
        <f>[1]!EM_S_VAL_PE_TTM(F$2,$A51)*F$4</f>
        <v>1.9936972322520985</v>
      </c>
      <c r="G51" s="2">
        <f>[1]!EM_S_VAL_PE_TTM(G$2,$A51)*G$4</f>
        <v>2.6033527399247425</v>
      </c>
      <c r="H51" s="2">
        <f>[1]!EM_S_VAL_PE_TTM(H$2,$A51)*H$4</f>
        <v>10.846492262238637</v>
      </c>
    </row>
    <row r="52" spans="1:8">
      <c r="A52" s="5">
        <v>44146</v>
      </c>
      <c r="B52" s="6">
        <f>SUM(F52:H52)</f>
        <v>15.390566400806854</v>
      </c>
      <c r="C52" s="6">
        <f t="shared" si="2"/>
        <v>16.867946556916632</v>
      </c>
      <c r="D52" s="6">
        <f t="shared" si="3"/>
        <v>18.491252065745215</v>
      </c>
      <c r="E52" s="6">
        <f t="shared" si="4"/>
        <v>15.244641048088049</v>
      </c>
      <c r="F52" s="2">
        <f>[1]!EM_S_VAL_PE_TTM(F$2,$A52)*F$4</f>
        <v>1.9791800193317794</v>
      </c>
      <c r="G52" s="2">
        <f>[1]!EM_S_VAL_PE_TTM(G$2,$A52)*G$4</f>
        <v>2.5648941192364365</v>
      </c>
      <c r="H52" s="2">
        <f>[1]!EM_S_VAL_PE_TTM(H$2,$A52)*H$4</f>
        <v>10.846492262238637</v>
      </c>
    </row>
    <row r="53" spans="1:8">
      <c r="A53" s="5">
        <v>44147</v>
      </c>
      <c r="B53" s="6">
        <f>SUM(F53:H53)</f>
        <v>15.269069354629897</v>
      </c>
      <c r="C53" s="6">
        <f t="shared" si="2"/>
        <v>16.867946556916632</v>
      </c>
      <c r="D53" s="6">
        <f t="shared" si="3"/>
        <v>18.491252065745215</v>
      </c>
      <c r="E53" s="6">
        <f t="shared" si="4"/>
        <v>15.244641048088049</v>
      </c>
      <c r="F53" s="2">
        <f>[1]!EM_S_VAL_PE_TTM(F$2,$A53)*F$4</f>
        <v>1.9501455934911416</v>
      </c>
      <c r="G53" s="2">
        <f>[1]!EM_S_VAL_PE_TTM(G$2,$A53)*G$4</f>
        <v>2.5885609625342538</v>
      </c>
      <c r="H53" s="2">
        <f>[1]!EM_S_VAL_PE_TTM(H$2,$A53)*H$4</f>
        <v>10.730362798604501</v>
      </c>
    </row>
    <row r="54" spans="1:8">
      <c r="A54" s="5">
        <v>44148</v>
      </c>
      <c r="B54" s="6">
        <f>SUM(F54:H54)</f>
        <v>15.161540384602207</v>
      </c>
      <c r="C54" s="6">
        <f t="shared" si="2"/>
        <v>16.867946556916632</v>
      </c>
      <c r="D54" s="6">
        <f t="shared" si="3"/>
        <v>18.491252065745215</v>
      </c>
      <c r="E54" s="6">
        <f t="shared" si="4"/>
        <v>15.244641048088049</v>
      </c>
      <c r="F54" s="2">
        <f>[1]!EM_S_VAL_PE_TTM(F$2,$A54)*F$4</f>
        <v>1.9646628064114606</v>
      </c>
      <c r="G54" s="2">
        <f>[1]!EM_S_VAL_PE_TTM(G$2,$A54)*G$4</f>
        <v>2.5826442519293682</v>
      </c>
      <c r="H54" s="2">
        <f>[1]!EM_S_VAL_PE_TTM(H$2,$A54)*H$4</f>
        <v>10.614233326261377</v>
      </c>
    </row>
    <row r="55" spans="1:8">
      <c r="A55" s="5">
        <v>44151</v>
      </c>
      <c r="B55" s="6">
        <f>SUM(F55:H55)</f>
        <v>15.697463507446791</v>
      </c>
      <c r="C55" s="6">
        <f t="shared" si="2"/>
        <v>16.867946556916632</v>
      </c>
      <c r="D55" s="6">
        <f t="shared" si="3"/>
        <v>18.491252065745215</v>
      </c>
      <c r="E55" s="6">
        <f t="shared" si="4"/>
        <v>15.244641048088049</v>
      </c>
      <c r="F55" s="2">
        <f>[1]!EM_S_VAL_PE_TTM(F$2,$A55)*F$4</f>
        <v>2.0017623501742881</v>
      </c>
      <c r="G55" s="2">
        <f>[1]!EM_S_VAL_PE_TTM(G$2,$A55)*G$4</f>
        <v>2.7098535334475073</v>
      </c>
      <c r="H55" s="2">
        <f>[1]!EM_S_VAL_PE_TTM(H$2,$A55)*H$4</f>
        <v>10.985847623824995</v>
      </c>
    </row>
    <row r="56" spans="1:8">
      <c r="A56" s="5">
        <v>44152</v>
      </c>
      <c r="B56" s="6">
        <f>SUM(F56:H56)</f>
        <v>15.627887133620314</v>
      </c>
      <c r="C56" s="6">
        <f t="shared" si="2"/>
        <v>16.867946556916632</v>
      </c>
      <c r="D56" s="6">
        <f t="shared" si="3"/>
        <v>18.491252065745215</v>
      </c>
      <c r="E56" s="6">
        <f t="shared" si="4"/>
        <v>15.244641048088049</v>
      </c>
      <c r="F56" s="2">
        <f>[1]!EM_S_VAL_PE_TTM(F$2,$A56)*F$4</f>
        <v>1.9904711847530339</v>
      </c>
      <c r="G56" s="2">
        <f>[1]!EM_S_VAL_PE_TTM(G$2,$A56)*G$4</f>
        <v>2.6980201122377365</v>
      </c>
      <c r="H56" s="2">
        <f>[1]!EM_S_VAL_PE_TTM(H$2,$A56)*H$4</f>
        <v>10.939395836629544</v>
      </c>
    </row>
    <row r="57" spans="1:8">
      <c r="A57" s="5">
        <v>44153</v>
      </c>
      <c r="B57" s="6">
        <f>SUM(F57:H57)</f>
        <v>15.584220448578328</v>
      </c>
      <c r="C57" s="6">
        <f t="shared" si="2"/>
        <v>16.867946556916632</v>
      </c>
      <c r="D57" s="6">
        <f t="shared" si="3"/>
        <v>18.491252065745215</v>
      </c>
      <c r="E57" s="6">
        <f t="shared" si="4"/>
        <v>15.244641048088049</v>
      </c>
      <c r="F57" s="2">
        <f>[1]!EM_S_VAL_PE_TTM(F$2,$A57)*F$4</f>
        <v>1.9936972322520985</v>
      </c>
      <c r="G57" s="2">
        <f>[1]!EM_S_VAL_PE_TTM(G$2,$A57)*G$4</f>
        <v>2.6743532689399192</v>
      </c>
      <c r="H57" s="2">
        <f>[1]!EM_S_VAL_PE_TTM(H$2,$A57)*H$4</f>
        <v>10.916169947386312</v>
      </c>
    </row>
    <row r="58" spans="1:8">
      <c r="A58" s="5">
        <v>44154</v>
      </c>
      <c r="B58" s="6">
        <f>SUM(F58:H58)</f>
        <v>15.56626770283027</v>
      </c>
      <c r="C58" s="6">
        <f t="shared" si="2"/>
        <v>16.867946556916632</v>
      </c>
      <c r="D58" s="6">
        <f t="shared" si="3"/>
        <v>18.491252065745215</v>
      </c>
      <c r="E58" s="6">
        <f t="shared" si="4"/>
        <v>15.244641048088049</v>
      </c>
      <c r="F58" s="2">
        <f>[1]!EM_S_VAL_PE_TTM(F$2,$A58)*F$4</f>
        <v>2.0162795630946069</v>
      </c>
      <c r="G58" s="2">
        <f>[1]!EM_S_VAL_PE_TTM(G$2,$A58)*G$4</f>
        <v>2.6802699795448048</v>
      </c>
      <c r="H58" s="2">
        <f>[1]!EM_S_VAL_PE_TTM(H$2,$A58)*H$4</f>
        <v>10.869718160190859</v>
      </c>
    </row>
    <row r="59" spans="1:8">
      <c r="A59" s="5">
        <v>44155</v>
      </c>
      <c r="B59" s="6">
        <f>SUM(F59:H59)</f>
        <v>15.578101124040041</v>
      </c>
      <c r="C59" s="6">
        <f t="shared" si="2"/>
        <v>16.867946556916632</v>
      </c>
      <c r="D59" s="6">
        <f t="shared" si="3"/>
        <v>18.491252065745215</v>
      </c>
      <c r="E59" s="6">
        <f t="shared" si="4"/>
        <v>15.244641048088049</v>
      </c>
      <c r="F59" s="2">
        <f>[1]!EM_S_VAL_PE_TTM(F$2,$A59)*F$4</f>
        <v>2.0162795630946069</v>
      </c>
      <c r="G59" s="2">
        <f>[1]!EM_S_VAL_PE_TTM(G$2,$A59)*G$4</f>
        <v>2.6921034007545757</v>
      </c>
      <c r="H59" s="2">
        <f>[1]!EM_S_VAL_PE_TTM(H$2,$A59)*H$4</f>
        <v>10.869718160190859</v>
      </c>
    </row>
    <row r="60" spans="1:8">
      <c r="A60" s="5">
        <v>44158</v>
      </c>
      <c r="B60" s="6">
        <f>SUM(F60:H60)</f>
        <v>15.721658862451568</v>
      </c>
      <c r="C60" s="6">
        <f t="shared" si="2"/>
        <v>16.867946556916632</v>
      </c>
      <c r="D60" s="6">
        <f t="shared" si="3"/>
        <v>18.491252065745215</v>
      </c>
      <c r="E60" s="6">
        <f t="shared" si="4"/>
        <v>15.244641048088049</v>
      </c>
      <c r="F60" s="2">
        <f>[1]!EM_S_VAL_PE_TTM(F$2,$A60)*F$4</f>
        <v>2.0259577051790649</v>
      </c>
      <c r="G60" s="2">
        <f>[1]!EM_S_VAL_PE_TTM(G$2,$A60)*G$4</f>
        <v>2.7098535334475073</v>
      </c>
      <c r="H60" s="2">
        <f>[1]!EM_S_VAL_PE_TTM(H$2,$A60)*H$4</f>
        <v>10.985847623824995</v>
      </c>
    </row>
    <row r="61" spans="1:8">
      <c r="A61" s="5">
        <v>44159</v>
      </c>
      <c r="B61" s="6">
        <f>SUM(F61:H61)</f>
        <v>15.698259710937636</v>
      </c>
      <c r="C61" s="6">
        <f t="shared" si="2"/>
        <v>16.867946556916632</v>
      </c>
      <c r="D61" s="6">
        <f t="shared" si="3"/>
        <v>18.491252065745215</v>
      </c>
      <c r="E61" s="6">
        <f t="shared" si="4"/>
        <v>15.244641048088049</v>
      </c>
      <c r="F61" s="2">
        <f>[1]!EM_S_VAL_PE_TTM(F$2,$A61)*F$4</f>
        <v>2.0291837522653937</v>
      </c>
      <c r="G61" s="2">
        <f>[1]!EM_S_VAL_PE_TTM(G$2,$A61)*G$4</f>
        <v>2.6832283348472474</v>
      </c>
      <c r="H61" s="2">
        <f>[1]!EM_S_VAL_PE_TTM(H$2,$A61)*H$4</f>
        <v>10.985847623824995</v>
      </c>
    </row>
    <row r="62" spans="1:8">
      <c r="A62" s="5">
        <v>44160</v>
      </c>
      <c r="B62" s="6">
        <f>SUM(F62:H62)</f>
        <v>15.553190251801521</v>
      </c>
      <c r="C62" s="6">
        <f t="shared" si="2"/>
        <v>16.867946556916632</v>
      </c>
      <c r="D62" s="6">
        <f t="shared" si="3"/>
        <v>18.491252065745215</v>
      </c>
      <c r="E62" s="6">
        <f t="shared" si="4"/>
        <v>15.244641048088049</v>
      </c>
      <c r="F62" s="2">
        <f>[1]!EM_S_VAL_PE_TTM(F$2,$A62)*F$4</f>
        <v>2.0066014214228853</v>
      </c>
      <c r="G62" s="2">
        <f>[1]!EM_S_VAL_PE_TTM(G$2,$A62)*G$4</f>
        <v>2.6536447809445449</v>
      </c>
      <c r="H62" s="2">
        <f>[1]!EM_S_VAL_PE_TTM(H$2,$A62)*H$4</f>
        <v>10.892944049434091</v>
      </c>
    </row>
    <row r="63" spans="1:8">
      <c r="A63" s="5">
        <v>44161</v>
      </c>
      <c r="B63" s="6">
        <f>SUM(F63:H63)</f>
        <v>15.773876586079346</v>
      </c>
      <c r="C63" s="6">
        <f t="shared" si="2"/>
        <v>16.867946556916632</v>
      </c>
      <c r="D63" s="6">
        <f t="shared" si="3"/>
        <v>18.491252065745215</v>
      </c>
      <c r="E63" s="6">
        <f t="shared" si="4"/>
        <v>15.244641048088049</v>
      </c>
      <c r="F63" s="2">
        <f>[1]!EM_S_VAL_PE_TTM(F$2,$A63)*F$4</f>
        <v>2.0275707289285974</v>
      </c>
      <c r="G63" s="2">
        <f>[1]!EM_S_VAL_PE_TTM(G$2,$A63)*G$4</f>
        <v>2.6211028717393994</v>
      </c>
      <c r="H63" s="2">
        <f>[1]!EM_S_VAL_PE_TTM(H$2,$A63)*H$4</f>
        <v>11.125202985411351</v>
      </c>
    </row>
    <row r="64" spans="1:8">
      <c r="A64" s="5">
        <v>44162</v>
      </c>
      <c r="B64" s="6">
        <f>SUM(F64:H64)</f>
        <v>16.036666053622714</v>
      </c>
      <c r="C64" s="6">
        <f t="shared" si="2"/>
        <v>16.867946556916632</v>
      </c>
      <c r="D64" s="6">
        <f t="shared" si="3"/>
        <v>18.491252065745215</v>
      </c>
      <c r="E64" s="6">
        <f t="shared" si="4"/>
        <v>15.244641048088049</v>
      </c>
      <c r="F64" s="2">
        <f>[1]!EM_S_VAL_PE_TTM(F$2,$A64)*F$4</f>
        <v>2.0533791072701706</v>
      </c>
      <c r="G64" s="2">
        <f>[1]!EM_S_VAL_PE_TTM(G$2,$A64)*G$4</f>
        <v>2.718728599354836</v>
      </c>
      <c r="H64" s="2">
        <f>[1]!EM_S_VAL_PE_TTM(H$2,$A64)*H$4</f>
        <v>11.264558346997708</v>
      </c>
    </row>
    <row r="65" spans="1:8">
      <c r="A65" s="5">
        <v>44165</v>
      </c>
      <c r="B65" s="6">
        <f>SUM(F65:H65)</f>
        <v>16.115241283654132</v>
      </c>
      <c r="C65" s="6">
        <f t="shared" si="2"/>
        <v>16.867946556916632</v>
      </c>
      <c r="D65" s="6">
        <f t="shared" si="3"/>
        <v>18.491252065745215</v>
      </c>
      <c r="E65" s="6">
        <f t="shared" si="4"/>
        <v>15.244641048088049</v>
      </c>
      <c r="F65" s="2">
        <f>[1]!EM_S_VAL_PE_TTM(F$2,$A65)*F$4</f>
        <v>2.0517660835206382</v>
      </c>
      <c r="G65" s="2">
        <f>[1]!EM_S_VAL_PE_TTM(G$2,$A65)*G$4</f>
        <v>2.6595614915494306</v>
      </c>
      <c r="H65" s="2">
        <f>[1]!EM_S_VAL_PE_TTM(H$2,$A65)*H$4</f>
        <v>11.403913708584064</v>
      </c>
    </row>
    <row r="66" spans="1:8">
      <c r="A66" s="5">
        <v>44166</v>
      </c>
      <c r="B66" s="6">
        <f>SUM(F66:H66)</f>
        <v>16.182300256232754</v>
      </c>
      <c r="C66" s="6">
        <f t="shared" si="2"/>
        <v>16.867946556916632</v>
      </c>
      <c r="D66" s="6">
        <f t="shared" si="3"/>
        <v>18.491252065745215</v>
      </c>
      <c r="E66" s="6">
        <f t="shared" si="4"/>
        <v>15.244641048088049</v>
      </c>
      <c r="F66" s="2">
        <f>[1]!EM_S_VAL_PE_TTM(F$2,$A66)*F$4</f>
        <v>2.0630572489418926</v>
      </c>
      <c r="G66" s="2">
        <f>[1]!EM_S_VAL_PE_TTM(G$2,$A66)*G$4</f>
        <v>2.6921034007545757</v>
      </c>
      <c r="H66" s="2">
        <f>[1]!EM_S_VAL_PE_TTM(H$2,$A66)*H$4</f>
        <v>11.427139606536285</v>
      </c>
    </row>
    <row r="67" spans="1:8">
      <c r="A67" s="5">
        <v>44167</v>
      </c>
      <c r="B67" s="6">
        <f>SUM(F67:H67)</f>
        <v>16.172513931844563</v>
      </c>
      <c r="C67" s="6">
        <f t="shared" si="2"/>
        <v>16.867946556916632</v>
      </c>
      <c r="D67" s="6">
        <f t="shared" si="3"/>
        <v>18.491252065745215</v>
      </c>
      <c r="E67" s="6">
        <f t="shared" si="4"/>
        <v>15.244641048088049</v>
      </c>
      <c r="F67" s="2">
        <f>[1]!EM_S_VAL_PE_TTM(F$2,$A67)*F$4</f>
        <v>2.0824135331108082</v>
      </c>
      <c r="G67" s="2">
        <f>[1]!EM_S_VAL_PE_TTM(G$2,$A67)*G$4</f>
        <v>2.6861866901496905</v>
      </c>
      <c r="H67" s="2">
        <f>[1]!EM_S_VAL_PE_TTM(H$2,$A67)*H$4</f>
        <v>11.403913708584064</v>
      </c>
    </row>
    <row r="68" spans="1:8">
      <c r="A68" s="5">
        <v>44168</v>
      </c>
      <c r="B68" s="6">
        <f>SUM(F68:H68)</f>
        <v>15.933832261240864</v>
      </c>
      <c r="C68" s="6">
        <f t="shared" si="2"/>
        <v>16.867946556916632</v>
      </c>
      <c r="D68" s="6">
        <f t="shared" si="3"/>
        <v>18.491252065745215</v>
      </c>
      <c r="E68" s="6">
        <f t="shared" si="4"/>
        <v>15.244641048088049</v>
      </c>
      <c r="F68" s="2">
        <f>[1]!EM_S_VAL_PE_TTM(F$2,$A68)*F$4</f>
        <v>2.0566051543564994</v>
      </c>
      <c r="G68" s="2">
        <f>[1]!EM_S_VAL_PE_TTM(G$2,$A68)*G$4</f>
        <v>2.6358946491298885</v>
      </c>
      <c r="H68" s="2">
        <f>[1]!EM_S_VAL_PE_TTM(H$2,$A68)*H$4</f>
        <v>11.241332457754476</v>
      </c>
    </row>
    <row r="69" spans="1:8">
      <c r="A69" s="5">
        <v>44169</v>
      </c>
      <c r="B69" s="6">
        <f>SUM(F69:H69)</f>
        <v>15.919755992787866</v>
      </c>
      <c r="C69" s="6">
        <f t="shared" si="2"/>
        <v>16.867946556916632</v>
      </c>
      <c r="D69" s="6">
        <f t="shared" si="3"/>
        <v>18.491252065745215</v>
      </c>
      <c r="E69" s="6">
        <f t="shared" si="4"/>
        <v>15.244641048088049</v>
      </c>
      <c r="F69" s="2">
        <f>[1]!EM_S_VAL_PE_TTM(F$2,$A69)*F$4</f>
        <v>2.0420879414361801</v>
      </c>
      <c r="G69" s="2">
        <f>[1]!EM_S_VAL_PE_TTM(G$2,$A69)*G$4</f>
        <v>2.6595614915494306</v>
      </c>
      <c r="H69" s="2">
        <f>[1]!EM_S_VAL_PE_TTM(H$2,$A69)*H$4</f>
        <v>11.218106559802255</v>
      </c>
    </row>
    <row r="70" spans="1:8">
      <c r="A70" s="5">
        <v>44172</v>
      </c>
      <c r="B70" s="6">
        <f>SUM(F70:H70)</f>
        <v>15.773116110067297</v>
      </c>
      <c r="C70" s="6">
        <f t="shared" ref="C70:C133" si="5">$D$4</f>
        <v>16.867946556916632</v>
      </c>
      <c r="D70" s="6">
        <f t="shared" ref="D70:D133" si="6">$D$4+$E$4</f>
        <v>18.491252065745215</v>
      </c>
      <c r="E70" s="6">
        <f t="shared" ref="E70:E133" si="7">$D$4-$E$4</f>
        <v>15.244641048088049</v>
      </c>
      <c r="F70" s="2">
        <f>[1]!EM_S_VAL_PE_TTM(F$2,$A70)*F$4</f>
        <v>2.045313988935245</v>
      </c>
      <c r="G70" s="2">
        <f>[1]!EM_S_VAL_PE_TTM(G$2,$A70)*G$4</f>
        <v>2.718728599354836</v>
      </c>
      <c r="H70" s="2">
        <f>[1]!EM_S_VAL_PE_TTM(H$2,$A70)*H$4</f>
        <v>11.009073521777216</v>
      </c>
    </row>
    <row r="71" spans="1:8">
      <c r="A71" s="5">
        <v>44173</v>
      </c>
      <c r="B71" s="6">
        <f>SUM(F71:H71)</f>
        <v>15.785498660217407</v>
      </c>
      <c r="C71" s="6">
        <f t="shared" si="5"/>
        <v>16.867946556916632</v>
      </c>
      <c r="D71" s="6">
        <f t="shared" si="6"/>
        <v>18.491252065745215</v>
      </c>
      <c r="E71" s="6">
        <f t="shared" si="7"/>
        <v>15.244641048088049</v>
      </c>
      <c r="F71" s="2">
        <f>[1]!EM_S_VAL_PE_TTM(F$2,$A71)*F$4</f>
        <v>2.0162795630946069</v>
      </c>
      <c r="G71" s="2">
        <f>[1]!EM_S_VAL_PE_TTM(G$2,$A71)*G$4</f>
        <v>2.7601455753455846</v>
      </c>
      <c r="H71" s="2">
        <f>[1]!EM_S_VAL_PE_TTM(H$2,$A71)*H$4</f>
        <v>11.009073521777216</v>
      </c>
    </row>
    <row r="72" spans="1:8">
      <c r="A72" s="5">
        <v>44174</v>
      </c>
      <c r="B72" s="6">
        <f>SUM(F72:H72)</f>
        <v>15.544328929975748</v>
      </c>
      <c r="C72" s="6">
        <f t="shared" si="5"/>
        <v>16.867946556916632</v>
      </c>
      <c r="D72" s="6">
        <f t="shared" si="6"/>
        <v>18.491252065745215</v>
      </c>
      <c r="E72" s="6">
        <f t="shared" si="7"/>
        <v>15.244641048088049</v>
      </c>
      <c r="F72" s="2">
        <f>[1]!EM_S_VAL_PE_TTM(F$2,$A72)*F$4</f>
        <v>1.9711149009968538</v>
      </c>
      <c r="G72" s="2">
        <f>[1]!EM_S_VAL_PE_TTM(G$2,$A72)*G$4</f>
        <v>2.6802699795448048</v>
      </c>
      <c r="H72" s="2">
        <f>[1]!EM_S_VAL_PE_TTM(H$2,$A72)*H$4</f>
        <v>10.892944049434091</v>
      </c>
    </row>
    <row r="73" spans="1:8">
      <c r="A73" s="5">
        <v>44175</v>
      </c>
      <c r="B73" s="6">
        <f>SUM(F73:H73)</f>
        <v>15.473942607698593</v>
      </c>
      <c r="C73" s="6">
        <f t="shared" si="5"/>
        <v>16.867946556916632</v>
      </c>
      <c r="D73" s="6">
        <f t="shared" si="6"/>
        <v>18.491252065745215</v>
      </c>
      <c r="E73" s="6">
        <f t="shared" si="7"/>
        <v>15.244641048088049</v>
      </c>
      <c r="F73" s="2">
        <f>[1]!EM_S_VAL_PE_TTM(F$2,$A73)*F$4</f>
        <v>1.9678888539105253</v>
      </c>
      <c r="G73" s="2">
        <f>[1]!EM_S_VAL_PE_TTM(G$2,$A73)*G$4</f>
        <v>2.6595614915494306</v>
      </c>
      <c r="H73" s="2">
        <f>[1]!EM_S_VAL_PE_TTM(H$2,$A73)*H$4</f>
        <v>10.846492262238637</v>
      </c>
    </row>
    <row r="74" spans="1:8">
      <c r="A74" s="5">
        <v>44176</v>
      </c>
      <c r="B74" s="6">
        <f>SUM(F74:H74)</f>
        <v>15.459699959248443</v>
      </c>
      <c r="C74" s="6">
        <f t="shared" si="5"/>
        <v>16.867946556916632</v>
      </c>
      <c r="D74" s="6">
        <f t="shared" si="6"/>
        <v>18.491252065745215</v>
      </c>
      <c r="E74" s="6">
        <f t="shared" si="7"/>
        <v>15.244641048088049</v>
      </c>
      <c r="F74" s="2">
        <f>[1]!EM_S_VAL_PE_TTM(F$2,$A74)*F$4</f>
        <v>1.9388544280698874</v>
      </c>
      <c r="G74" s="2">
        <f>[1]!EM_S_VAL_PE_TTM(G$2,$A74)*G$4</f>
        <v>2.6743532689399192</v>
      </c>
      <c r="H74" s="2">
        <f>[1]!EM_S_VAL_PE_TTM(H$2,$A74)*H$4</f>
        <v>10.846492262238637</v>
      </c>
    </row>
    <row r="75" spans="1:8">
      <c r="A75" s="5">
        <v>44179</v>
      </c>
      <c r="B75" s="6">
        <f>SUM(F75:H75)</f>
        <v>15.385270769213538</v>
      </c>
      <c r="C75" s="6">
        <f t="shared" si="5"/>
        <v>16.867946556916632</v>
      </c>
      <c r="D75" s="6">
        <f t="shared" si="6"/>
        <v>18.491252065745215</v>
      </c>
      <c r="E75" s="6">
        <f t="shared" si="7"/>
        <v>15.244641048088049</v>
      </c>
      <c r="F75" s="2">
        <f>[1]!EM_S_VAL_PE_TTM(F$2,$A75)*F$4</f>
        <v>1.9582107118260672</v>
      </c>
      <c r="G75" s="2">
        <f>[1]!EM_S_VAL_PE_TTM(G$2,$A75)*G$4</f>
        <v>2.627019582344285</v>
      </c>
      <c r="H75" s="2">
        <f>[1]!EM_S_VAL_PE_TTM(H$2,$A75)*H$4</f>
        <v>10.800040475043186</v>
      </c>
    </row>
    <row r="76" spans="1:8">
      <c r="A76" s="5">
        <v>44180</v>
      </c>
      <c r="B76" s="6">
        <f>SUM(F76:H76)</f>
        <v>15.395412344328999</v>
      </c>
      <c r="C76" s="6">
        <f t="shared" si="5"/>
        <v>16.867946556916632</v>
      </c>
      <c r="D76" s="6">
        <f t="shared" si="6"/>
        <v>18.491252065745215</v>
      </c>
      <c r="E76" s="6">
        <f t="shared" si="7"/>
        <v>15.244641048088049</v>
      </c>
      <c r="F76" s="2">
        <f>[1]!EM_S_VAL_PE_TTM(F$2,$A76)*F$4</f>
        <v>1.9662758301609928</v>
      </c>
      <c r="G76" s="2">
        <f>[1]!EM_S_VAL_PE_TTM(G$2,$A76)*G$4</f>
        <v>2.5826442519293682</v>
      </c>
      <c r="H76" s="2">
        <f>[1]!EM_S_VAL_PE_TTM(H$2,$A76)*H$4</f>
        <v>10.846492262238637</v>
      </c>
    </row>
    <row r="77" spans="1:8">
      <c r="A77" s="5">
        <v>44181</v>
      </c>
      <c r="B77" s="6">
        <f>SUM(F77:H77)</f>
        <v>15.224795325948911</v>
      </c>
      <c r="C77" s="6">
        <f t="shared" si="5"/>
        <v>16.867946556916632</v>
      </c>
      <c r="D77" s="6">
        <f t="shared" si="6"/>
        <v>18.491252065745215</v>
      </c>
      <c r="E77" s="6">
        <f t="shared" si="7"/>
        <v>15.244641048088049</v>
      </c>
      <c r="F77" s="2">
        <f>[1]!EM_S_VAL_PE_TTM(F$2,$A77)*F$4</f>
        <v>1.9388544280698874</v>
      </c>
      <c r="G77" s="2">
        <f>[1]!EM_S_VAL_PE_TTM(G$2,$A77)*G$4</f>
        <v>2.532352210031291</v>
      </c>
      <c r="H77" s="2">
        <f>[1]!EM_S_VAL_PE_TTM(H$2,$A77)*H$4</f>
        <v>10.753588687847733</v>
      </c>
    </row>
    <row r="78" spans="1:8">
      <c r="A78" s="5">
        <v>44182</v>
      </c>
      <c r="B78" s="6">
        <f>SUM(F78:H78)</f>
        <v>15.545892490461185</v>
      </c>
      <c r="C78" s="6">
        <f t="shared" si="5"/>
        <v>16.867946556916632</v>
      </c>
      <c r="D78" s="6">
        <f t="shared" si="6"/>
        <v>18.491252065745215</v>
      </c>
      <c r="E78" s="6">
        <f t="shared" si="7"/>
        <v>15.244641048088049</v>
      </c>
      <c r="F78" s="2">
        <f>[1]!EM_S_VAL_PE_TTM(F$2,$A78)*F$4</f>
        <v>1.9630497826619282</v>
      </c>
      <c r="G78" s="2">
        <f>[1]!EM_S_VAL_PE_TTM(G$2,$A78)*G$4</f>
        <v>2.57376918602204</v>
      </c>
      <c r="H78" s="2">
        <f>[1]!EM_S_VAL_PE_TTM(H$2,$A78)*H$4</f>
        <v>11.009073521777216</v>
      </c>
    </row>
    <row r="79" spans="1:8">
      <c r="A79" s="5">
        <v>44183</v>
      </c>
      <c r="B79" s="6">
        <f>SUM(F79:H79)</f>
        <v>15.895763251716492</v>
      </c>
      <c r="C79" s="6">
        <f t="shared" si="5"/>
        <v>16.867946556916632</v>
      </c>
      <c r="D79" s="6">
        <f t="shared" si="6"/>
        <v>18.491252065745215</v>
      </c>
      <c r="E79" s="6">
        <f t="shared" si="7"/>
        <v>15.244641048088049</v>
      </c>
      <c r="F79" s="2">
        <f>[1]!EM_S_VAL_PE_TTM(F$2,$A79)*F$4</f>
        <v>1.9953102555888946</v>
      </c>
      <c r="G79" s="2">
        <f>[1]!EM_S_VAL_PE_TTM(G$2,$A79)*G$4</f>
        <v>2.6358946491298885</v>
      </c>
      <c r="H79" s="2">
        <f>[1]!EM_S_VAL_PE_TTM(H$2,$A79)*H$4</f>
        <v>11.264558346997708</v>
      </c>
    </row>
    <row r="80" spans="1:8">
      <c r="A80" s="5">
        <v>44186</v>
      </c>
      <c r="B80" s="6">
        <f>SUM(F80:H80)</f>
        <v>15.852707794522551</v>
      </c>
      <c r="C80" s="6">
        <f t="shared" si="5"/>
        <v>16.867946556916632</v>
      </c>
      <c r="D80" s="6">
        <f t="shared" si="6"/>
        <v>18.491252065745215</v>
      </c>
      <c r="E80" s="6">
        <f t="shared" si="7"/>
        <v>15.244641048088049</v>
      </c>
      <c r="F80" s="2">
        <f>[1]!EM_S_VAL_PE_TTM(F$2,$A80)*F$4</f>
        <v>2.0130535160082785</v>
      </c>
      <c r="G80" s="2">
        <f>[1]!EM_S_VAL_PE_TTM(G$2,$A80)*G$4</f>
        <v>2.6447697150372167</v>
      </c>
      <c r="H80" s="2">
        <f>[1]!EM_S_VAL_PE_TTM(H$2,$A80)*H$4</f>
        <v>11.194884563477055</v>
      </c>
    </row>
    <row r="81" spans="1:8">
      <c r="A81" s="5">
        <v>44187</v>
      </c>
      <c r="B81" s="6">
        <f>SUM(F81:H81)</f>
        <v>15.599617040995527</v>
      </c>
      <c r="C81" s="6">
        <f t="shared" si="5"/>
        <v>16.867946556916632</v>
      </c>
      <c r="D81" s="6">
        <f t="shared" si="6"/>
        <v>18.491252065745215</v>
      </c>
      <c r="E81" s="6">
        <f t="shared" si="7"/>
        <v>15.244641048088049</v>
      </c>
      <c r="F81" s="2">
        <f>[1]!EM_S_VAL_PE_TTM(F$2,$A81)*F$4</f>
        <v>1.9436934989057484</v>
      </c>
      <c r="G81" s="2">
        <f>[1]!EM_S_VAL_PE_TTM(G$2,$A81)*G$4</f>
        <v>2.6003943837440251</v>
      </c>
      <c r="H81" s="2">
        <f>[1]!EM_S_VAL_PE_TTM(H$2,$A81)*H$4</f>
        <v>11.055529158345754</v>
      </c>
    </row>
    <row r="82" spans="1:8">
      <c r="A82" s="5">
        <v>44188</v>
      </c>
      <c r="B82" s="6">
        <f>SUM(F82:H82)</f>
        <v>16.11544101361816</v>
      </c>
      <c r="C82" s="6">
        <f t="shared" si="5"/>
        <v>16.867946556916632</v>
      </c>
      <c r="D82" s="6">
        <f t="shared" si="6"/>
        <v>18.491252065745215</v>
      </c>
      <c r="E82" s="6">
        <f t="shared" si="7"/>
        <v>15.244641048088049</v>
      </c>
      <c r="F82" s="2">
        <f>[1]!EM_S_VAL_PE_TTM(F$2,$A82)*F$4</f>
        <v>2.0469270126847774</v>
      </c>
      <c r="G82" s="2">
        <f>[1]!EM_S_VAL_PE_TTM(G$2,$A82)*G$4</f>
        <v>2.6181445164369568</v>
      </c>
      <c r="H82" s="2">
        <f>[1]!EM_S_VAL_PE_TTM(H$2,$A82)*H$4</f>
        <v>11.450369484496425</v>
      </c>
    </row>
    <row r="83" spans="1:8">
      <c r="A83" s="5">
        <v>44189</v>
      </c>
      <c r="B83" s="6">
        <f>SUM(F83:H83)</f>
        <v>15.990987456929359</v>
      </c>
      <c r="C83" s="6">
        <f t="shared" si="5"/>
        <v>16.867946556916632</v>
      </c>
      <c r="D83" s="6">
        <f t="shared" si="6"/>
        <v>18.491252065745215</v>
      </c>
      <c r="E83" s="6">
        <f t="shared" si="7"/>
        <v>15.244641048088049</v>
      </c>
      <c r="F83" s="2">
        <f>[1]!EM_S_VAL_PE_TTM(F$2,$A83)*F$4</f>
        <v>2.0695093435272858</v>
      </c>
      <c r="G83" s="2">
        <f>[1]!EM_S_VAL_PE_TTM(G$2,$A83)*G$4</f>
        <v>2.5175604335190771</v>
      </c>
      <c r="H83" s="2">
        <f>[1]!EM_S_VAL_PE_TTM(H$2,$A83)*H$4</f>
        <v>11.403917679882996</v>
      </c>
    </row>
    <row r="84" spans="1:8">
      <c r="A84" s="5">
        <v>44190</v>
      </c>
      <c r="B84" s="6">
        <f>SUM(F84:H84)</f>
        <v>16.479374394165511</v>
      </c>
      <c r="C84" s="6">
        <f t="shared" si="5"/>
        <v>16.867946556916632</v>
      </c>
      <c r="D84" s="6">
        <f t="shared" si="6"/>
        <v>18.491252065745215</v>
      </c>
      <c r="E84" s="6">
        <f t="shared" si="7"/>
        <v>15.244641048088049</v>
      </c>
      <c r="F84" s="2">
        <f>[1]!EM_S_VAL_PE_TTM(F$2,$A84)*F$4</f>
        <v>2.1291912189580939</v>
      </c>
      <c r="G84" s="2">
        <f>[1]!EM_S_VAL_PE_TTM(G$2,$A84)*G$4</f>
        <v>2.6211028717393994</v>
      </c>
      <c r="H84" s="2">
        <f>[1]!EM_S_VAL_PE_TTM(H$2,$A84)*H$4</f>
        <v>11.729080303468017</v>
      </c>
    </row>
    <row r="85" spans="1:8">
      <c r="A85" s="5">
        <v>44193</v>
      </c>
      <c r="B85" s="6">
        <f>SUM(F85:H85)</f>
        <v>16.713959479380609</v>
      </c>
      <c r="C85" s="6">
        <f t="shared" si="5"/>
        <v>16.867946556916632</v>
      </c>
      <c r="D85" s="6">
        <f t="shared" si="6"/>
        <v>18.491252065745215</v>
      </c>
      <c r="E85" s="6">
        <f t="shared" si="7"/>
        <v>15.244641048088049</v>
      </c>
      <c r="F85" s="2">
        <f>[1]!EM_S_VAL_PE_TTM(F$2,$A85)*F$4</f>
        <v>2.1469344789647415</v>
      </c>
      <c r="G85" s="2">
        <f>[1]!EM_S_VAL_PE_TTM(G$2,$A85)*G$4</f>
        <v>2.8843965015612816</v>
      </c>
      <c r="H85" s="2">
        <f>[1]!EM_S_VAL_PE_TTM(H$2,$A85)*H$4</f>
        <v>11.682628498854585</v>
      </c>
    </row>
    <row r="86" spans="1:8">
      <c r="A86" s="5">
        <v>44194</v>
      </c>
      <c r="B86" s="6">
        <f>SUM(F86:H86)</f>
        <v>16.745493228348888</v>
      </c>
      <c r="C86" s="6">
        <f t="shared" si="5"/>
        <v>16.867946556916632</v>
      </c>
      <c r="D86" s="6">
        <f t="shared" si="6"/>
        <v>18.491252065745215</v>
      </c>
      <c r="E86" s="6">
        <f t="shared" si="7"/>
        <v>15.244641048088049</v>
      </c>
      <c r="F86" s="2">
        <f>[1]!EM_S_VAL_PE_TTM(F$2,$A86)*F$4</f>
        <v>2.1904861173129624</v>
      </c>
      <c r="G86" s="2">
        <f>[1]!EM_S_VAL_PE_TTM(G$2,$A86)*G$4</f>
        <v>3.1743153291051485</v>
      </c>
      <c r="H86" s="2">
        <f>[1]!EM_S_VAL_PE_TTM(H$2,$A86)*H$4</f>
        <v>11.380691781930777</v>
      </c>
    </row>
    <row r="87" spans="1:8">
      <c r="A87" s="5">
        <v>44195</v>
      </c>
      <c r="B87" s="6">
        <f>SUM(F87:H87)</f>
        <v>17.876224436448407</v>
      </c>
      <c r="C87" s="6">
        <f t="shared" si="5"/>
        <v>16.867946556916632</v>
      </c>
      <c r="D87" s="6">
        <f t="shared" si="6"/>
        <v>18.491252065745215</v>
      </c>
      <c r="E87" s="6">
        <f t="shared" si="7"/>
        <v>15.244641048088049</v>
      </c>
      <c r="F87" s="2">
        <f>[1]!EM_S_VAL_PE_TTM(F$2,$A87)*F$4</f>
        <v>2.1259651714590291</v>
      </c>
      <c r="G87" s="2">
        <f>[1]!EM_S_VAL_PE_TTM(G$2,$A87)*G$4</f>
        <v>3.0914813780019261</v>
      </c>
      <c r="H87" s="2">
        <f>[1]!EM_S_VAL_PE_TTM(H$2,$A87)*H$4</f>
        <v>12.658777886987451</v>
      </c>
    </row>
    <row r="88" spans="1:8">
      <c r="A88" s="5">
        <v>44196</v>
      </c>
      <c r="B88" s="6">
        <f>SUM(F88:H88)</f>
        <v>18.198441241787595</v>
      </c>
      <c r="C88" s="6">
        <f t="shared" si="5"/>
        <v>16.867946556916632</v>
      </c>
      <c r="D88" s="6">
        <f t="shared" si="6"/>
        <v>18.491252065745215</v>
      </c>
      <c r="E88" s="6">
        <f t="shared" si="7"/>
        <v>15.244641048088049</v>
      </c>
      <c r="F88" s="2">
        <f>[1]!EM_S_VAL_PE_TTM(F$2,$A88)*F$4</f>
        <v>2.1291912189580939</v>
      </c>
      <c r="G88" s="2">
        <f>[1]!EM_S_VAL_PE_TTM(G$2,$A88)*G$4</f>
        <v>3.2541909240276534</v>
      </c>
      <c r="H88" s="2">
        <f>[1]!EM_S_VAL_PE_TTM(H$2,$A88)*H$4</f>
        <v>12.815059098801848</v>
      </c>
    </row>
    <row r="89" spans="1:8">
      <c r="A89" s="5">
        <v>44200</v>
      </c>
      <c r="B89" s="6">
        <f>SUM(F89:H89)</f>
        <v>18.370960907567103</v>
      </c>
      <c r="C89" s="6">
        <f t="shared" si="5"/>
        <v>16.867946556916632</v>
      </c>
      <c r="D89" s="6">
        <f t="shared" si="6"/>
        <v>18.491252065745215</v>
      </c>
      <c r="E89" s="6">
        <f t="shared" si="7"/>
        <v>15.244641048088049</v>
      </c>
      <c r="F89" s="2">
        <f>[1]!EM_S_VAL_PE_TTM(F$2,$A89)*F$4</f>
        <v>2.179194951891708</v>
      </c>
      <c r="G89" s="2">
        <f>[1]!EM_S_VAL_PE_TTM(G$2,$A89)*G$4</f>
        <v>3.298566255320845</v>
      </c>
      <c r="H89" s="2">
        <f>[1]!EM_S_VAL_PE_TTM(H$2,$A89)*H$4</f>
        <v>12.89319970035455</v>
      </c>
    </row>
    <row r="90" spans="1:8">
      <c r="A90" s="5">
        <v>44201</v>
      </c>
      <c r="B90" s="6">
        <f>SUM(F90:H90)</f>
        <v>18.127368847054665</v>
      </c>
      <c r="C90" s="6">
        <f t="shared" si="5"/>
        <v>16.867946556916632</v>
      </c>
      <c r="D90" s="6">
        <f t="shared" si="6"/>
        <v>18.491252065745215</v>
      </c>
      <c r="E90" s="6">
        <f t="shared" si="7"/>
        <v>15.244641048088049</v>
      </c>
      <c r="F90" s="2">
        <f>[1]!EM_S_VAL_PE_TTM(F$2,$A90)*F$4</f>
        <v>2.2469419452447057</v>
      </c>
      <c r="G90" s="2">
        <f>[1]!EM_S_VAL_PE_TTM(G$2,$A90)*G$4</f>
        <v>3.2216490148225079</v>
      </c>
      <c r="H90" s="2">
        <f>[1]!EM_S_VAL_PE_TTM(H$2,$A90)*H$4</f>
        <v>12.658777886987451</v>
      </c>
    </row>
    <row r="91" spans="1:8">
      <c r="A91" s="5">
        <v>44202</v>
      </c>
      <c r="B91" s="6">
        <f>SUM(F91:H91)</f>
        <v>18.336026659222092</v>
      </c>
      <c r="C91" s="6">
        <f t="shared" si="5"/>
        <v>16.867946556916632</v>
      </c>
      <c r="D91" s="6">
        <f t="shared" si="6"/>
        <v>18.491252065745215</v>
      </c>
      <c r="E91" s="6">
        <f t="shared" si="7"/>
        <v>15.244641048088049</v>
      </c>
      <c r="F91" s="2">
        <f>[1]!EM_S_VAL_PE_TTM(F$2,$A91)*F$4</f>
        <v>2.1743558810558468</v>
      </c>
      <c r="G91" s="2">
        <f>[1]!EM_S_VAL_PE_TTM(G$2,$A91)*G$4</f>
        <v>3.1121898659973004</v>
      </c>
      <c r="H91" s="2">
        <f>[1]!EM_S_VAL_PE_TTM(H$2,$A91)*H$4</f>
        <v>13.049480912168947</v>
      </c>
    </row>
    <row r="92" spans="1:8">
      <c r="A92" s="5">
        <v>44203</v>
      </c>
      <c r="B92" s="6">
        <f>SUM(F92:H92)</f>
        <v>18.1396889796608</v>
      </c>
      <c r="C92" s="6">
        <f t="shared" si="5"/>
        <v>16.867946556916632</v>
      </c>
      <c r="D92" s="6">
        <f t="shared" si="6"/>
        <v>18.491252065745215</v>
      </c>
      <c r="E92" s="6">
        <f t="shared" si="7"/>
        <v>15.244641048088049</v>
      </c>
      <c r="F92" s="2">
        <f>[1]!EM_S_VAL_PE_TTM(F$2,$A92)*F$4</f>
        <v>2.0969307456183914</v>
      </c>
      <c r="G92" s="2">
        <f>[1]!EM_S_VAL_PE_TTM(G$2,$A92)*G$4</f>
        <v>2.9672304517862291</v>
      </c>
      <c r="H92" s="2">
        <f>[1]!EM_S_VAL_PE_TTM(H$2,$A92)*H$4</f>
        <v>13.075527782256179</v>
      </c>
    </row>
    <row r="93" spans="1:8">
      <c r="A93" s="5">
        <v>44204</v>
      </c>
      <c r="B93" s="6">
        <f>SUM(F93:H93)</f>
        <v>18.133504577272028</v>
      </c>
      <c r="C93" s="6">
        <f t="shared" si="5"/>
        <v>16.867946556916632</v>
      </c>
      <c r="D93" s="6">
        <f t="shared" si="6"/>
        <v>18.491252065745215</v>
      </c>
      <c r="E93" s="6">
        <f t="shared" si="7"/>
        <v>15.244641048088049</v>
      </c>
      <c r="F93" s="2">
        <f>[1]!EM_S_VAL_PE_TTM(F$2,$A93)*F$4</f>
        <v>2.0937046985320626</v>
      </c>
      <c r="G93" s="2">
        <f>[1]!EM_S_VAL_PE_TTM(G$2,$A93)*G$4</f>
        <v>2.9642720964837861</v>
      </c>
      <c r="H93" s="2">
        <f>[1]!EM_S_VAL_PE_TTM(H$2,$A93)*H$4</f>
        <v>13.075527782256179</v>
      </c>
    </row>
    <row r="94" spans="1:8">
      <c r="A94" s="5">
        <v>44207</v>
      </c>
      <c r="B94" s="6">
        <f>SUM(F94:H94)</f>
        <v>17.693158280988385</v>
      </c>
      <c r="C94" s="6">
        <f t="shared" si="5"/>
        <v>16.867946556916632</v>
      </c>
      <c r="D94" s="6">
        <f t="shared" si="6"/>
        <v>18.491252065745215</v>
      </c>
      <c r="E94" s="6">
        <f t="shared" si="7"/>
        <v>15.244641048088049</v>
      </c>
      <c r="F94" s="2">
        <f>[1]!EM_S_VAL_PE_TTM(F$2,$A94)*F$4</f>
        <v>2.0162795630946069</v>
      </c>
      <c r="G94" s="2">
        <f>[1]!EM_S_VAL_PE_TTM(G$2,$A94)*G$4</f>
        <v>3.0441476922845663</v>
      </c>
      <c r="H94" s="2">
        <f>[1]!EM_S_VAL_PE_TTM(H$2,$A94)*H$4</f>
        <v>12.63273102560921</v>
      </c>
    </row>
    <row r="95" spans="1:8">
      <c r="A95" s="5">
        <v>44208</v>
      </c>
      <c r="B95" s="6">
        <f>SUM(F95:H95)</f>
        <v>17.833903040137088</v>
      </c>
      <c r="C95" s="6">
        <f t="shared" si="5"/>
        <v>16.867946556916632</v>
      </c>
      <c r="D95" s="6">
        <f t="shared" si="6"/>
        <v>18.491252065745215</v>
      </c>
      <c r="E95" s="6">
        <f t="shared" si="7"/>
        <v>15.244641048088049</v>
      </c>
      <c r="F95" s="2">
        <f>[1]!EM_S_VAL_PE_TTM(F$2,$A95)*F$4</f>
        <v>2.064670272691425</v>
      </c>
      <c r="G95" s="2">
        <f>[1]!EM_S_VAL_PE_TTM(G$2,$A95)*G$4</f>
        <v>3.0323142701965207</v>
      </c>
      <c r="H95" s="2">
        <f>[1]!EM_S_VAL_PE_TTM(H$2,$A95)*H$4</f>
        <v>12.736918497249144</v>
      </c>
    </row>
    <row r="96" spans="1:8">
      <c r="A96" s="5">
        <v>44209</v>
      </c>
      <c r="B96" s="6">
        <f>SUM(F96:H96)</f>
        <v>19.042111596026778</v>
      </c>
      <c r="C96" s="6">
        <f t="shared" si="5"/>
        <v>16.867946556916632</v>
      </c>
      <c r="D96" s="6">
        <f t="shared" si="6"/>
        <v>18.491252065745215</v>
      </c>
      <c r="E96" s="6">
        <f t="shared" si="7"/>
        <v>15.244641048088049</v>
      </c>
      <c r="F96" s="2">
        <f>[1]!EM_S_VAL_PE_TTM(F$2,$A96)*F$4</f>
        <v>2.1517735498006023</v>
      </c>
      <c r="G96" s="2">
        <f>[1]!EM_S_VAL_PE_TTM(G$2,$A96)*G$4</f>
        <v>3.2157323042176222</v>
      </c>
      <c r="H96" s="2">
        <f>[1]!EM_S_VAL_PE_TTM(H$2,$A96)*H$4</f>
        <v>13.674605742008556</v>
      </c>
    </row>
    <row r="97" spans="1:8">
      <c r="A97" s="5">
        <v>44210</v>
      </c>
      <c r="B97" s="6">
        <f>SUM(F97:H97)</f>
        <v>19.433842444636774</v>
      </c>
      <c r="C97" s="6">
        <f t="shared" si="5"/>
        <v>16.867946556916632</v>
      </c>
      <c r="D97" s="6">
        <f t="shared" si="6"/>
        <v>18.491252065745215</v>
      </c>
      <c r="E97" s="6">
        <f t="shared" si="7"/>
        <v>15.244641048088049</v>
      </c>
      <c r="F97" s="2">
        <f>[1]!EM_S_VAL_PE_TTM(F$2,$A97)*F$4</f>
        <v>2.1711298335567824</v>
      </c>
      <c r="G97" s="2">
        <f>[1]!EM_S_VAL_PE_TTM(G$2,$A97)*G$4</f>
        <v>3.1713569738027059</v>
      </c>
      <c r="H97" s="2">
        <f>[1]!EM_S_VAL_PE_TTM(H$2,$A97)*H$4</f>
        <v>14.091355637277283</v>
      </c>
    </row>
    <row r="98" spans="1:8">
      <c r="A98" s="5">
        <v>44211</v>
      </c>
      <c r="B98" s="6">
        <f>SUM(F98:H98)</f>
        <v>19.060584363326676</v>
      </c>
      <c r="C98" s="6">
        <f t="shared" si="5"/>
        <v>16.867946556916632</v>
      </c>
      <c r="D98" s="6">
        <f t="shared" si="6"/>
        <v>18.491252065745215</v>
      </c>
      <c r="E98" s="6">
        <f t="shared" si="7"/>
        <v>15.244641048088049</v>
      </c>
      <c r="F98" s="2">
        <f>[1]!EM_S_VAL_PE_TTM(F$2,$A98)*F$4</f>
        <v>2.1969382118983556</v>
      </c>
      <c r="G98" s="2">
        <f>[1]!EM_S_VAL_PE_TTM(G$2,$A98)*G$4</f>
        <v>3.3192747424379445</v>
      </c>
      <c r="H98" s="2">
        <f>[1]!EM_S_VAL_PE_TTM(H$2,$A98)*H$4</f>
        <v>13.544371408990378</v>
      </c>
    </row>
    <row r="99" spans="1:8">
      <c r="A99" s="5">
        <v>44214</v>
      </c>
      <c r="B99" s="6">
        <f>SUM(F99:H99)</f>
        <v>19.099773905621365</v>
      </c>
      <c r="C99" s="6">
        <f t="shared" si="5"/>
        <v>16.867946556916632</v>
      </c>
      <c r="D99" s="6">
        <f t="shared" si="6"/>
        <v>18.491252065745215</v>
      </c>
      <c r="E99" s="6">
        <f t="shared" si="7"/>
        <v>15.244641048088049</v>
      </c>
      <c r="F99" s="2">
        <f>[1]!EM_S_VAL_PE_TTM(F$2,$A99)*F$4</f>
        <v>2.1840340227275687</v>
      </c>
      <c r="G99" s="2">
        <f>[1]!EM_S_VAL_PE_TTM(G$2,$A99)*G$4</f>
        <v>3.3192747424379445</v>
      </c>
      <c r="H99" s="2">
        <f>[1]!EM_S_VAL_PE_TTM(H$2,$A99)*H$4</f>
        <v>13.596465140455852</v>
      </c>
    </row>
    <row r="100" spans="1:8">
      <c r="A100" s="5">
        <v>44215</v>
      </c>
      <c r="B100" s="6">
        <f>SUM(F100:H100)</f>
        <v>18.618873543035409</v>
      </c>
      <c r="C100" s="6">
        <f t="shared" si="5"/>
        <v>16.867946556916632</v>
      </c>
      <c r="D100" s="6">
        <f t="shared" si="6"/>
        <v>18.491252065745215</v>
      </c>
      <c r="E100" s="6">
        <f t="shared" si="7"/>
        <v>15.244641048088049</v>
      </c>
      <c r="F100" s="2">
        <f>[1]!EM_S_VAL_PE_TTM(F$2,$A100)*F$4</f>
        <v>2.1340302897939547</v>
      </c>
      <c r="G100" s="2">
        <f>[1]!EM_S_VAL_PE_TTM(G$2,$A100)*G$4</f>
        <v>3.2009405277054084</v>
      </c>
      <c r="H100" s="2">
        <f>[1]!EM_S_VAL_PE_TTM(H$2,$A100)*H$4</f>
        <v>13.283902725536047</v>
      </c>
    </row>
    <row r="101" spans="1:8">
      <c r="A101" s="5">
        <v>44216</v>
      </c>
      <c r="B101" s="6">
        <f>SUM(F101:H101)</f>
        <v>19.020640130755297</v>
      </c>
      <c r="C101" s="6">
        <f t="shared" si="5"/>
        <v>16.867946556916632</v>
      </c>
      <c r="D101" s="6">
        <f t="shared" si="6"/>
        <v>18.491252065745215</v>
      </c>
      <c r="E101" s="6">
        <f t="shared" si="7"/>
        <v>15.244641048088049</v>
      </c>
      <c r="F101" s="2">
        <f>[1]!EM_S_VAL_PE_TTM(F$2,$A101)*F$4</f>
        <v>2.2162944960672712</v>
      </c>
      <c r="G101" s="2">
        <f>[1]!EM_S_VAL_PE_TTM(G$2,$A101)*G$4</f>
        <v>3.5204429091519782</v>
      </c>
      <c r="H101" s="2">
        <f>[1]!EM_S_VAL_PE_TTM(H$2,$A101)*H$4</f>
        <v>13.283902725536047</v>
      </c>
    </row>
    <row r="102" spans="1:8">
      <c r="A102" s="5">
        <v>44217</v>
      </c>
      <c r="B102" s="6">
        <f>SUM(F102:H102)</f>
        <v>19.134267252321298</v>
      </c>
      <c r="C102" s="6">
        <f t="shared" si="5"/>
        <v>16.867946556916632</v>
      </c>
      <c r="D102" s="6">
        <f t="shared" si="6"/>
        <v>18.491252065745215</v>
      </c>
      <c r="E102" s="6">
        <f t="shared" si="7"/>
        <v>15.244641048088049</v>
      </c>
      <c r="F102" s="2">
        <f>[1]!EM_S_VAL_PE_TTM(F$2,$A102)*F$4</f>
        <v>2.2517810160805665</v>
      </c>
      <c r="G102" s="2">
        <f>[1]!EM_S_VAL_PE_TTM(G$2,$A102)*G$4</f>
        <v>3.5204429091519782</v>
      </c>
      <c r="H102" s="2">
        <f>[1]!EM_S_VAL_PE_TTM(H$2,$A102)*H$4</f>
        <v>13.362043327088752</v>
      </c>
    </row>
    <row r="103" spans="1:8">
      <c r="A103" s="5">
        <v>44218</v>
      </c>
      <c r="B103" s="6">
        <f>SUM(F103:H103)</f>
        <v>18.434302868630301</v>
      </c>
      <c r="C103" s="6">
        <f t="shared" si="5"/>
        <v>16.867946556916632</v>
      </c>
      <c r="D103" s="6">
        <f t="shared" si="6"/>
        <v>18.491252065745215</v>
      </c>
      <c r="E103" s="6">
        <f t="shared" si="7"/>
        <v>15.244641048088049</v>
      </c>
      <c r="F103" s="2">
        <f>[1]!EM_S_VAL_PE_TTM(F$2,$A103)*F$4</f>
        <v>2.1969382118983556</v>
      </c>
      <c r="G103" s="2">
        <f>[1]!EM_S_VAL_PE_TTM(G$2,$A103)*G$4</f>
        <v>3.2660243461156995</v>
      </c>
      <c r="H103" s="2">
        <f>[1]!EM_S_VAL_PE_TTM(H$2,$A103)*H$4</f>
        <v>12.971340310616245</v>
      </c>
    </row>
    <row r="104" spans="1:8">
      <c r="A104" s="5">
        <v>44221</v>
      </c>
      <c r="B104" s="6">
        <f>SUM(F104:H104)</f>
        <v>18.564945463440996</v>
      </c>
      <c r="C104" s="6">
        <f t="shared" si="5"/>
        <v>16.867946556916632</v>
      </c>
      <c r="D104" s="6">
        <f t="shared" si="6"/>
        <v>18.491252065745215</v>
      </c>
      <c r="E104" s="6">
        <f t="shared" si="7"/>
        <v>15.244641048088049</v>
      </c>
      <c r="F104" s="2">
        <f>[1]!EM_S_VAL_PE_TTM(F$2,$A104)*F$4</f>
        <v>2.322754056932629</v>
      </c>
      <c r="G104" s="2">
        <f>[1]!EM_S_VAL_PE_TTM(G$2,$A104)*G$4</f>
        <v>3.0885230226994826</v>
      </c>
      <c r="H104" s="2">
        <f>[1]!EM_S_VAL_PE_TTM(H$2,$A104)*H$4</f>
        <v>13.153668383808883</v>
      </c>
    </row>
    <row r="105" spans="1:8">
      <c r="A105" s="5">
        <v>44222</v>
      </c>
      <c r="B105" s="6">
        <f>SUM(F105:H105)</f>
        <v>18.523317484745977</v>
      </c>
      <c r="C105" s="6">
        <f t="shared" si="5"/>
        <v>16.867946556916632</v>
      </c>
      <c r="D105" s="6">
        <f t="shared" si="6"/>
        <v>18.491252065745215</v>
      </c>
      <c r="E105" s="6">
        <f t="shared" si="7"/>
        <v>15.244641048088049</v>
      </c>
      <c r="F105" s="2">
        <f>[1]!EM_S_VAL_PE_TTM(F$2,$A105)*F$4</f>
        <v>2.2775893944221397</v>
      </c>
      <c r="G105" s="2">
        <f>[1]!EM_S_VAL_PE_TTM(G$2,$A105)*G$4</f>
        <v>3.118106576602186</v>
      </c>
      <c r="H105" s="2">
        <f>[1]!EM_S_VAL_PE_TTM(H$2,$A105)*H$4</f>
        <v>13.127621513721651</v>
      </c>
    </row>
    <row r="106" spans="1:8">
      <c r="A106" s="5">
        <v>44223</v>
      </c>
      <c r="B106" s="6">
        <f>SUM(F106:H106)</f>
        <v>18.593818702917893</v>
      </c>
      <c r="C106" s="6">
        <f t="shared" si="5"/>
        <v>16.867946556916632</v>
      </c>
      <c r="D106" s="6">
        <f t="shared" si="6"/>
        <v>18.491252065745215</v>
      </c>
      <c r="E106" s="6">
        <f t="shared" si="7"/>
        <v>15.244641048088049</v>
      </c>
      <c r="F106" s="2">
        <f>[1]!EM_S_VAL_PE_TTM(F$2,$A106)*F$4</f>
        <v>2.282428465670737</v>
      </c>
      <c r="G106" s="2">
        <f>[1]!EM_S_VAL_PE_TTM(G$2,$A106)*G$4</f>
        <v>3.2098155936127371</v>
      </c>
      <c r="H106" s="2">
        <f>[1]!EM_S_VAL_PE_TTM(H$2,$A106)*H$4</f>
        <v>13.101574643634422</v>
      </c>
    </row>
    <row r="107" spans="1:8">
      <c r="A107" s="5">
        <v>44224</v>
      </c>
      <c r="B107" s="6">
        <f>SUM(F107:H107)</f>
        <v>18.540077298878771</v>
      </c>
      <c r="C107" s="6">
        <f t="shared" si="5"/>
        <v>16.867946556916632</v>
      </c>
      <c r="D107" s="6">
        <f t="shared" si="6"/>
        <v>18.491252065745215</v>
      </c>
      <c r="E107" s="6">
        <f t="shared" si="7"/>
        <v>15.244641048088049</v>
      </c>
      <c r="F107" s="2">
        <f>[1]!EM_S_VAL_PE_TTM(F$2,$A107)*F$4</f>
        <v>2.2291986852380581</v>
      </c>
      <c r="G107" s="2">
        <f>[1]!EM_S_VAL_PE_TTM(G$2,$A107)*G$4</f>
        <v>3.0530227581918945</v>
      </c>
      <c r="H107" s="2">
        <f>[1]!EM_S_VAL_PE_TTM(H$2,$A107)*H$4</f>
        <v>13.257855855448817</v>
      </c>
    </row>
    <row r="108" spans="1:8">
      <c r="A108" s="5">
        <v>44225</v>
      </c>
      <c r="B108" s="6">
        <f>SUM(F108:H108)</f>
        <v>18.597126631136206</v>
      </c>
      <c r="C108" s="6">
        <f t="shared" si="5"/>
        <v>16.867946556916632</v>
      </c>
      <c r="D108" s="6">
        <f t="shared" si="6"/>
        <v>18.491252065745215</v>
      </c>
      <c r="E108" s="6">
        <f t="shared" si="7"/>
        <v>15.244641048088049</v>
      </c>
      <c r="F108" s="2">
        <f>[1]!EM_S_VAL_PE_TTM(F$2,$A108)*F$4</f>
        <v>2.209842401481878</v>
      </c>
      <c r="G108" s="2">
        <f>[1]!EM_S_VAL_PE_TTM(G$2,$A108)*G$4</f>
        <v>2.9731471623911143</v>
      </c>
      <c r="H108" s="2">
        <f>[1]!EM_S_VAL_PE_TTM(H$2,$A108)*H$4</f>
        <v>13.414137067263214</v>
      </c>
    </row>
    <row r="109" spans="1:8">
      <c r="A109" s="5">
        <v>44228</v>
      </c>
      <c r="B109" s="6">
        <f>SUM(F109:H109)</f>
        <v>18.767784486275026</v>
      </c>
      <c r="C109" s="6">
        <f t="shared" si="5"/>
        <v>16.867946556916632</v>
      </c>
      <c r="D109" s="6">
        <f t="shared" si="6"/>
        <v>18.491252065745215</v>
      </c>
      <c r="E109" s="6">
        <f t="shared" si="7"/>
        <v>15.244641048088049</v>
      </c>
      <c r="F109" s="2">
        <f>[1]!EM_S_VAL_PE_TTM(F$2,$A109)*F$4</f>
        <v>2.1017698168669883</v>
      </c>
      <c r="G109" s="2">
        <f>[1]!EM_S_VAL_PE_TTM(G$2,$A109)*G$4</f>
        <v>3.1476901305048886</v>
      </c>
      <c r="H109" s="2">
        <f>[1]!EM_S_VAL_PE_TTM(H$2,$A109)*H$4</f>
        <v>13.518324538903148</v>
      </c>
    </row>
    <row r="110" spans="1:8">
      <c r="A110" s="5">
        <v>44229</v>
      </c>
      <c r="B110" s="6">
        <f>SUM(F110:H110)</f>
        <v>18.578604640387596</v>
      </c>
      <c r="C110" s="6">
        <f t="shared" si="5"/>
        <v>16.867946556916632</v>
      </c>
      <c r="D110" s="6">
        <f t="shared" si="6"/>
        <v>18.491252065745215</v>
      </c>
      <c r="E110" s="6">
        <f t="shared" si="7"/>
        <v>15.244641048088049</v>
      </c>
      <c r="F110" s="2">
        <f>[1]!EM_S_VAL_PE_TTM(F$2,$A110)*F$4</f>
        <v>2.0517660835206382</v>
      </c>
      <c r="G110" s="2">
        <f>[1]!EM_S_VAL_PE_TTM(G$2,$A110)*G$4</f>
        <v>3.2689827014181425</v>
      </c>
      <c r="H110" s="2">
        <f>[1]!EM_S_VAL_PE_TTM(H$2,$A110)*H$4</f>
        <v>13.257855855448817</v>
      </c>
    </row>
    <row r="111" spans="1:8">
      <c r="A111" s="5">
        <v>44230</v>
      </c>
      <c r="B111" s="6">
        <f>SUM(F111:H111)</f>
        <v>18.094310170787018</v>
      </c>
      <c r="C111" s="6">
        <f t="shared" si="5"/>
        <v>16.867946556916632</v>
      </c>
      <c r="D111" s="6">
        <f t="shared" si="6"/>
        <v>18.491252065745215</v>
      </c>
      <c r="E111" s="6">
        <f t="shared" si="7"/>
        <v>15.244641048088049</v>
      </c>
      <c r="F111" s="2">
        <f>[1]!EM_S_VAL_PE_TTM(F$2,$A111)*F$4</f>
        <v>1.946919546404813</v>
      </c>
      <c r="G111" s="2">
        <f>[1]!EM_S_VAL_PE_TTM(G$2,$A111)*G$4</f>
        <v>3.2541909240276534</v>
      </c>
      <c r="H111" s="2">
        <f>[1]!EM_S_VAL_PE_TTM(H$2,$A111)*H$4</f>
        <v>12.89319970035455</v>
      </c>
    </row>
    <row r="112" spans="1:8">
      <c r="A112" s="5">
        <v>44231</v>
      </c>
      <c r="B112" s="6">
        <f>SUM(F112:H112)</f>
        <v>17.450637293766796</v>
      </c>
      <c r="C112" s="6">
        <f t="shared" si="5"/>
        <v>16.867946556916632</v>
      </c>
      <c r="D112" s="6">
        <f t="shared" si="6"/>
        <v>18.491252065745215</v>
      </c>
      <c r="E112" s="6">
        <f t="shared" si="7"/>
        <v>15.244641048088049</v>
      </c>
      <c r="F112" s="2">
        <f>[1]!EM_S_VAL_PE_TTM(F$2,$A112)*F$4</f>
        <v>1.8194906780337434</v>
      </c>
      <c r="G112" s="2">
        <f>[1]!EM_S_VAL_PE_TTM(G$2,$A112)*G$4</f>
        <v>3.3370248751308762</v>
      </c>
      <c r="H112" s="2">
        <f>[1]!EM_S_VAL_PE_TTM(H$2,$A112)*H$4</f>
        <v>12.294121740602176</v>
      </c>
    </row>
    <row r="113" spans="1:8">
      <c r="A113" s="5">
        <v>44232</v>
      </c>
      <c r="B113" s="6">
        <f>SUM(F113:H113)</f>
        <v>17.041667063500029</v>
      </c>
      <c r="C113" s="6">
        <f t="shared" si="5"/>
        <v>16.867946556916632</v>
      </c>
      <c r="D113" s="6">
        <f t="shared" si="6"/>
        <v>18.491252065745215</v>
      </c>
      <c r="E113" s="6">
        <f t="shared" si="7"/>
        <v>15.244641048088049</v>
      </c>
      <c r="F113" s="2">
        <f>[1]!EM_S_VAL_PE_TTM(F$2,$A113)*F$4</f>
        <v>1.7969083467784988</v>
      </c>
      <c r="G113" s="2">
        <f>[1]!EM_S_VAL_PE_TTM(G$2,$A113)*G$4</f>
        <v>3.0027307162938173</v>
      </c>
      <c r="H113" s="2">
        <f>[1]!EM_S_VAL_PE_TTM(H$2,$A113)*H$4</f>
        <v>12.242028000427712</v>
      </c>
    </row>
    <row r="114" spans="1:8">
      <c r="A114" s="5">
        <v>44235</v>
      </c>
      <c r="B114" s="6">
        <f>SUM(F114:H114)</f>
        <v>16.881143429659961</v>
      </c>
      <c r="C114" s="6">
        <f t="shared" si="5"/>
        <v>16.867946556916632</v>
      </c>
      <c r="D114" s="6">
        <f t="shared" si="6"/>
        <v>18.491252065745215</v>
      </c>
      <c r="E114" s="6">
        <f t="shared" si="7"/>
        <v>15.244641048088049</v>
      </c>
      <c r="F114" s="2">
        <f>[1]!EM_S_VAL_PE_TTM(F$2,$A114)*F$4</f>
        <v>1.7759390392727865</v>
      </c>
      <c r="G114" s="2">
        <f>[1]!EM_S_VAL_PE_TTM(G$2,$A114)*G$4</f>
        <v>2.7068951781450648</v>
      </c>
      <c r="H114" s="2">
        <f>[1]!EM_S_VAL_PE_TTM(H$2,$A114)*H$4</f>
        <v>12.398309212242109</v>
      </c>
    </row>
    <row r="115" spans="1:8">
      <c r="A115" s="5">
        <v>44236</v>
      </c>
      <c r="B115" s="6">
        <f>SUM(F115:H115)</f>
        <v>17.154089135134292</v>
      </c>
      <c r="C115" s="6">
        <f t="shared" si="5"/>
        <v>16.867946556916632</v>
      </c>
      <c r="D115" s="6">
        <f t="shared" si="6"/>
        <v>18.491252065745215</v>
      </c>
      <c r="E115" s="6">
        <f t="shared" si="7"/>
        <v>15.244641048088049</v>
      </c>
      <c r="F115" s="2">
        <f>[1]!EM_S_VAL_PE_TTM(F$2,$A115)*F$4</f>
        <v>1.8162646305346786</v>
      </c>
      <c r="G115" s="2">
        <f>[1]!EM_S_VAL_PE_TTM(G$2,$A115)*G$4</f>
        <v>2.7571872191648672</v>
      </c>
      <c r="H115" s="2">
        <f>[1]!EM_S_VAL_PE_TTM(H$2,$A115)*H$4</f>
        <v>12.580637285434747</v>
      </c>
    </row>
    <row r="116" spans="1:8">
      <c r="A116" s="5">
        <v>44237</v>
      </c>
      <c r="B116" s="6">
        <f>SUM(F116:H116)</f>
        <v>17.141756402668527</v>
      </c>
      <c r="C116" s="6">
        <f t="shared" si="5"/>
        <v>16.867946556916632</v>
      </c>
      <c r="D116" s="6">
        <f t="shared" si="6"/>
        <v>18.491252065745215</v>
      </c>
      <c r="E116" s="6">
        <f t="shared" si="7"/>
        <v>15.244641048088049</v>
      </c>
      <c r="F116" s="2">
        <f>[1]!EM_S_VAL_PE_TTM(F$2,$A116)*F$4</f>
        <v>1.8211037013705396</v>
      </c>
      <c r="G116" s="2">
        <f>[1]!EM_S_VAL_PE_TTM(G$2,$A116)*G$4</f>
        <v>2.7660622859504707</v>
      </c>
      <c r="H116" s="2">
        <f>[1]!EM_S_VAL_PE_TTM(H$2,$A116)*H$4</f>
        <v>12.554590415347517</v>
      </c>
    </row>
    <row r="117" spans="1:8">
      <c r="A117" s="5">
        <v>44245</v>
      </c>
      <c r="B117" s="6">
        <f>SUM(F117:H117)</f>
        <v>17.562808552595961</v>
      </c>
      <c r="C117" s="6">
        <f t="shared" si="5"/>
        <v>16.867946556916632</v>
      </c>
      <c r="D117" s="6">
        <f t="shared" si="6"/>
        <v>18.491252065745215</v>
      </c>
      <c r="E117" s="6">
        <f t="shared" si="7"/>
        <v>15.244641048088049</v>
      </c>
      <c r="F117" s="2">
        <f>[1]!EM_S_VAL_PE_TTM(F$2,$A117)*F$4</f>
        <v>1.8598162692956355</v>
      </c>
      <c r="G117" s="2">
        <f>[1]!EM_S_VAL_PE_TTM(G$2,$A117)*G$4</f>
        <v>2.9139800545857089</v>
      </c>
      <c r="H117" s="2">
        <f>[1]!EM_S_VAL_PE_TTM(H$2,$A117)*H$4</f>
        <v>12.789012228714617</v>
      </c>
    </row>
    <row r="118" spans="1:8">
      <c r="A118" s="5">
        <v>44246</v>
      </c>
      <c r="B118" s="6">
        <f>SUM(F118:H118)</f>
        <v>18.01089931507116</v>
      </c>
      <c r="C118" s="6">
        <f t="shared" si="5"/>
        <v>16.867946556916632</v>
      </c>
      <c r="D118" s="6">
        <f t="shared" si="6"/>
        <v>18.491252065745215</v>
      </c>
      <c r="E118" s="6">
        <f t="shared" si="7"/>
        <v>15.244641048088049</v>
      </c>
      <c r="F118" s="2">
        <f>[1]!EM_S_VAL_PE_TTM(F$2,$A118)*F$4</f>
        <v>1.906593955142921</v>
      </c>
      <c r="G118" s="2">
        <f>[1]!EM_S_VAL_PE_TTM(G$2,$A118)*G$4</f>
        <v>3.0027307162938173</v>
      </c>
      <c r="H118" s="2">
        <f>[1]!EM_S_VAL_PE_TTM(H$2,$A118)*H$4</f>
        <v>13.101574643634422</v>
      </c>
    </row>
    <row r="119" spans="1:8">
      <c r="A119" s="5">
        <v>44249</v>
      </c>
      <c r="B119" s="6">
        <f>SUM(F119:H119)</f>
        <v>18.41447045716447</v>
      </c>
      <c r="C119" s="6">
        <f t="shared" si="5"/>
        <v>16.867946556916632</v>
      </c>
      <c r="D119" s="6">
        <f t="shared" si="6"/>
        <v>18.491252065745215</v>
      </c>
      <c r="E119" s="6">
        <f t="shared" si="7"/>
        <v>15.244641048088049</v>
      </c>
      <c r="F119" s="2">
        <f>[1]!EM_S_VAL_PE_TTM(F$2,$A119)*F$4</f>
        <v>1.9082069784797171</v>
      </c>
      <c r="G119" s="2">
        <f>[1]!EM_S_VAL_PE_TTM(G$2,$A119)*G$4</f>
        <v>2.9879389397816034</v>
      </c>
      <c r="H119" s="2">
        <f>[1]!EM_S_VAL_PE_TTM(H$2,$A119)*H$4</f>
        <v>13.518324538903148</v>
      </c>
    </row>
    <row r="120" spans="1:8">
      <c r="A120" s="5">
        <v>44250</v>
      </c>
      <c r="B120" s="6">
        <f>SUM(F120:H120)</f>
        <v>18.179708798321009</v>
      </c>
      <c r="C120" s="6">
        <f t="shared" si="5"/>
        <v>16.867946556916632</v>
      </c>
      <c r="D120" s="6">
        <f t="shared" si="6"/>
        <v>18.491252065745215</v>
      </c>
      <c r="E120" s="6">
        <f t="shared" si="7"/>
        <v>15.244641048088049</v>
      </c>
      <c r="F120" s="2">
        <f>[1]!EM_S_VAL_PE_TTM(F$2,$A120)*F$4</f>
        <v>1.8823986001381441</v>
      </c>
      <c r="G120" s="2">
        <f>[1]!EM_S_VAL_PE_TTM(G$2,$A120)*G$4</f>
        <v>2.9613137411813435</v>
      </c>
      <c r="H120" s="2">
        <f>[1]!EM_S_VAL_PE_TTM(H$2,$A120)*H$4</f>
        <v>13.335996457001521</v>
      </c>
    </row>
    <row r="121" spans="1:8">
      <c r="A121" s="5">
        <v>44251</v>
      </c>
      <c r="B121" s="6">
        <f>SUM(F121:H121)</f>
        <v>18.342984360509316</v>
      </c>
      <c r="C121" s="6">
        <f t="shared" si="5"/>
        <v>16.867946556916632</v>
      </c>
      <c r="D121" s="6">
        <f t="shared" si="6"/>
        <v>18.491252065745215</v>
      </c>
      <c r="E121" s="6">
        <f t="shared" si="7"/>
        <v>15.244641048088049</v>
      </c>
      <c r="F121" s="2">
        <f>[1]!EM_S_VAL_PE_TTM(F$2,$A121)*F$4</f>
        <v>1.8775595293022831</v>
      </c>
      <c r="G121" s="2">
        <f>[1]!EM_S_VAL_PE_TTM(G$2,$A121)*G$4</f>
        <v>2.9731471623911143</v>
      </c>
      <c r="H121" s="2">
        <f>[1]!EM_S_VAL_PE_TTM(H$2,$A121)*H$4</f>
        <v>13.492277668815918</v>
      </c>
    </row>
    <row r="122" spans="1:8">
      <c r="A122" s="5">
        <v>44252</v>
      </c>
      <c r="B122" s="6">
        <f>SUM(F122:H122)</f>
        <v>18.514738454980048</v>
      </c>
      <c r="C122" s="6">
        <f t="shared" si="5"/>
        <v>16.867946556916632</v>
      </c>
      <c r="D122" s="6">
        <f t="shared" si="6"/>
        <v>18.491252065745215</v>
      </c>
      <c r="E122" s="6">
        <f t="shared" si="7"/>
        <v>15.244641048088049</v>
      </c>
      <c r="F122" s="2">
        <f>[1]!EM_S_VAL_PE_TTM(F$2,$A122)*F$4</f>
        <v>1.8888506947235373</v>
      </c>
      <c r="G122" s="2">
        <f>[1]!EM_S_VAL_PE_TTM(G$2,$A122)*G$4</f>
        <v>2.8991882780734954</v>
      </c>
      <c r="H122" s="2">
        <f>[1]!EM_S_VAL_PE_TTM(H$2,$A122)*H$4</f>
        <v>13.726699482183017</v>
      </c>
    </row>
    <row r="123" spans="1:8">
      <c r="A123" s="5">
        <v>44253</v>
      </c>
      <c r="B123" s="6">
        <f>SUM(F123:H123)</f>
        <v>18.183276114318552</v>
      </c>
      <c r="C123" s="6">
        <f t="shared" si="5"/>
        <v>16.867946556916632</v>
      </c>
      <c r="D123" s="6">
        <f t="shared" si="6"/>
        <v>18.491252065745215</v>
      </c>
      <c r="E123" s="6">
        <f t="shared" si="7"/>
        <v>15.244641048088049</v>
      </c>
      <c r="F123" s="2">
        <f>[1]!EM_S_VAL_PE_TTM(F$2,$A123)*F$4</f>
        <v>1.8711074347168897</v>
      </c>
      <c r="G123" s="2">
        <f>[1]!EM_S_VAL_PE_TTM(G$2,$A123)*G$4</f>
        <v>2.8459378808729752</v>
      </c>
      <c r="H123" s="2">
        <f>[1]!EM_S_VAL_PE_TTM(H$2,$A123)*H$4</f>
        <v>13.466230798728686</v>
      </c>
    </row>
    <row r="124" spans="1:8">
      <c r="A124" s="5">
        <v>44256</v>
      </c>
      <c r="B124" s="6">
        <f>SUM(F124:H124)</f>
        <v>18.189423020960692</v>
      </c>
      <c r="C124" s="6">
        <f t="shared" si="5"/>
        <v>16.867946556916632</v>
      </c>
      <c r="D124" s="6">
        <f t="shared" si="6"/>
        <v>18.491252065745215</v>
      </c>
      <c r="E124" s="6">
        <f t="shared" si="7"/>
        <v>15.244641048088049</v>
      </c>
      <c r="F124" s="2">
        <f>[1]!EM_S_VAL_PE_TTM(F$2,$A124)*F$4</f>
        <v>1.9033679076438561</v>
      </c>
      <c r="G124" s="2">
        <f>[1]!EM_S_VAL_PE_TTM(G$2,$A124)*G$4</f>
        <v>2.9761055176935574</v>
      </c>
      <c r="H124" s="2">
        <f>[1]!EM_S_VAL_PE_TTM(H$2,$A124)*H$4</f>
        <v>13.30994959562328</v>
      </c>
    </row>
    <row r="125" spans="1:8">
      <c r="A125" s="5">
        <v>44257</v>
      </c>
      <c r="B125" s="6">
        <f>SUM(F125:H125)</f>
        <v>18.372068603156023</v>
      </c>
      <c r="C125" s="6">
        <f t="shared" si="5"/>
        <v>16.867946556916632</v>
      </c>
      <c r="D125" s="6">
        <f t="shared" si="6"/>
        <v>18.491252065745215</v>
      </c>
      <c r="E125" s="6">
        <f t="shared" si="7"/>
        <v>15.244641048088049</v>
      </c>
      <c r="F125" s="2">
        <f>[1]!EM_S_VAL_PE_TTM(F$2,$A125)*F$4</f>
        <v>1.8823986001381441</v>
      </c>
      <c r="G125" s="2">
        <f>[1]!EM_S_VAL_PE_TTM(G$2,$A125)*G$4</f>
        <v>3.0234392042891916</v>
      </c>
      <c r="H125" s="2">
        <f>[1]!EM_S_VAL_PE_TTM(H$2,$A125)*H$4</f>
        <v>13.466230798728686</v>
      </c>
    </row>
    <row r="126" spans="1:8">
      <c r="A126" s="5">
        <v>44258</v>
      </c>
      <c r="B126" s="6">
        <f>SUM(F126:H126)</f>
        <v>18.657317841523433</v>
      </c>
      <c r="C126" s="6">
        <f t="shared" si="5"/>
        <v>16.867946556916632</v>
      </c>
      <c r="D126" s="6">
        <f t="shared" si="6"/>
        <v>18.491252065745215</v>
      </c>
      <c r="E126" s="6">
        <f t="shared" si="7"/>
        <v>15.244641048088049</v>
      </c>
      <c r="F126" s="2">
        <f>[1]!EM_S_VAL_PE_TTM(F$2,$A126)*F$4</f>
        <v>1.8888506947235373</v>
      </c>
      <c r="G126" s="2">
        <f>[1]!EM_S_VAL_PE_TTM(G$2,$A126)*G$4</f>
        <v>3.0678145347041088</v>
      </c>
      <c r="H126" s="2">
        <f>[1]!EM_S_VAL_PE_TTM(H$2,$A126)*H$4</f>
        <v>13.700652612095787</v>
      </c>
    </row>
    <row r="127" spans="1:8">
      <c r="A127" s="5">
        <v>44259</v>
      </c>
      <c r="B127" s="6">
        <f>SUM(F127:H127)</f>
        <v>18.499843900836741</v>
      </c>
      <c r="C127" s="6">
        <f t="shared" si="5"/>
        <v>16.867946556916632</v>
      </c>
      <c r="D127" s="6">
        <f t="shared" si="6"/>
        <v>18.491252065745215</v>
      </c>
      <c r="E127" s="6">
        <f t="shared" si="7"/>
        <v>15.244641048088049</v>
      </c>
      <c r="F127" s="2">
        <f>[1]!EM_S_VAL_PE_TTM(F$2,$A127)*F$4</f>
        <v>1.8775595293022831</v>
      </c>
      <c r="G127" s="2">
        <f>[1]!EM_S_VAL_PE_TTM(G$2,$A127)*G$4</f>
        <v>2.9997723609913747</v>
      </c>
      <c r="H127" s="2">
        <f>[1]!EM_S_VAL_PE_TTM(H$2,$A127)*H$4</f>
        <v>13.622512010543083</v>
      </c>
    </row>
    <row r="128" spans="1:8">
      <c r="A128" s="5">
        <v>44260</v>
      </c>
      <c r="B128" s="6">
        <f>SUM(F128:H128)</f>
        <v>18.609874506366967</v>
      </c>
      <c r="C128" s="6">
        <f t="shared" si="5"/>
        <v>16.867946556916632</v>
      </c>
      <c r="D128" s="6">
        <f t="shared" si="6"/>
        <v>18.491252065745215</v>
      </c>
      <c r="E128" s="6">
        <f t="shared" si="7"/>
        <v>15.244641048088049</v>
      </c>
      <c r="F128" s="2">
        <f>[1]!EM_S_VAL_PE_TTM(F$2,$A128)*F$4</f>
        <v>1.8953027893089305</v>
      </c>
      <c r="G128" s="2">
        <f>[1]!EM_S_VAL_PE_TTM(G$2,$A128)*G$4</f>
        <v>3.118106576602186</v>
      </c>
      <c r="H128" s="2">
        <f>[1]!EM_S_VAL_PE_TTM(H$2,$A128)*H$4</f>
        <v>13.596465140455852</v>
      </c>
    </row>
    <row r="129" spans="1:8">
      <c r="A129" s="5">
        <v>44263</v>
      </c>
      <c r="B129" s="6">
        <f>SUM(F129:H129)</f>
        <v>19.270600954857599</v>
      </c>
      <c r="C129" s="6">
        <f t="shared" si="5"/>
        <v>16.867946556916632</v>
      </c>
      <c r="D129" s="6">
        <f t="shared" si="6"/>
        <v>18.491252065745215</v>
      </c>
      <c r="E129" s="6">
        <f t="shared" si="7"/>
        <v>15.244641048088049</v>
      </c>
      <c r="F129" s="2">
        <f>[1]!EM_S_VAL_PE_TTM(F$2,$A129)*F$4</f>
        <v>1.946919546404813</v>
      </c>
      <c r="G129" s="2">
        <f>[1]!EM_S_VAL_PE_TTM(G$2,$A129)*G$4</f>
        <v>3.1802320397100341</v>
      </c>
      <c r="H129" s="2">
        <f>[1]!EM_S_VAL_PE_TTM(H$2,$A129)*H$4</f>
        <v>14.143449368742754</v>
      </c>
    </row>
    <row r="130" spans="1:8">
      <c r="A130" s="5">
        <v>44264</v>
      </c>
      <c r="B130" s="6">
        <f>SUM(F130:H130)</f>
        <v>19.005864665103147</v>
      </c>
      <c r="C130" s="6">
        <f t="shared" si="5"/>
        <v>16.867946556916632</v>
      </c>
      <c r="D130" s="6">
        <f t="shared" si="6"/>
        <v>18.491252065745215</v>
      </c>
      <c r="E130" s="6">
        <f t="shared" si="7"/>
        <v>15.244641048088049</v>
      </c>
      <c r="F130" s="2">
        <f>[1]!EM_S_VAL_PE_TTM(F$2,$A130)*F$4</f>
        <v>1.9598237355755996</v>
      </c>
      <c r="G130" s="2">
        <f>[1]!EM_S_VAL_PE_TTM(G$2,$A130)*G$4</f>
        <v>3.1891071056173623</v>
      </c>
      <c r="H130" s="2">
        <f>[1]!EM_S_VAL_PE_TTM(H$2,$A130)*H$4</f>
        <v>13.856933823910182</v>
      </c>
    </row>
    <row r="131" spans="1:8">
      <c r="A131" s="5">
        <v>44265</v>
      </c>
      <c r="B131" s="6">
        <f>SUM(F131:H131)</f>
        <v>18.893907255488021</v>
      </c>
      <c r="C131" s="6">
        <f t="shared" si="5"/>
        <v>16.867946556916632</v>
      </c>
      <c r="D131" s="6">
        <f t="shared" si="6"/>
        <v>18.491252065745215</v>
      </c>
      <c r="E131" s="6">
        <f t="shared" si="7"/>
        <v>15.244641048088049</v>
      </c>
      <c r="F131" s="2">
        <f>[1]!EM_S_VAL_PE_TTM(F$2,$A131)*F$4</f>
        <v>1.8840116238876763</v>
      </c>
      <c r="G131" s="2">
        <f>[1]!EM_S_VAL_PE_TTM(G$2,$A131)*G$4</f>
        <v>3.257149279330096</v>
      </c>
      <c r="H131" s="2">
        <f>[1]!EM_S_VAL_PE_TTM(H$2,$A131)*H$4</f>
        <v>13.752746352270249</v>
      </c>
    </row>
    <row r="132" spans="1:8">
      <c r="A132" s="5">
        <v>44266</v>
      </c>
      <c r="B132" s="6">
        <f>SUM(F132:H132)</f>
        <v>19.149442674624055</v>
      </c>
      <c r="C132" s="6">
        <f t="shared" si="5"/>
        <v>16.867946556916632</v>
      </c>
      <c r="D132" s="6">
        <f t="shared" si="6"/>
        <v>18.491252065745215</v>
      </c>
      <c r="E132" s="6">
        <f t="shared" si="7"/>
        <v>15.244641048088049</v>
      </c>
      <c r="F132" s="2">
        <f>[1]!EM_S_VAL_PE_TTM(F$2,$A132)*F$4</f>
        <v>1.9501455934911416</v>
      </c>
      <c r="G132" s="2">
        <f>[1]!EM_S_VAL_PE_TTM(G$2,$A132)*G$4</f>
        <v>3.3163163871355015</v>
      </c>
      <c r="H132" s="2">
        <f>[1]!EM_S_VAL_PE_TTM(H$2,$A132)*H$4</f>
        <v>13.882980693997412</v>
      </c>
    </row>
    <row r="133" spans="1:8">
      <c r="A133" s="5">
        <v>44267</v>
      </c>
      <c r="B133" s="6">
        <f>SUM(F133:H133)</f>
        <v>20.047410434063451</v>
      </c>
      <c r="C133" s="6">
        <f t="shared" si="5"/>
        <v>16.867946556916632</v>
      </c>
      <c r="D133" s="6">
        <f t="shared" si="6"/>
        <v>18.491252065745215</v>
      </c>
      <c r="E133" s="6">
        <f t="shared" si="7"/>
        <v>15.244641048088049</v>
      </c>
      <c r="F133" s="2">
        <f>[1]!EM_S_VAL_PE_TTM(F$2,$A133)*F$4</f>
        <v>1.9791800193317794</v>
      </c>
      <c r="G133" s="2">
        <f>[1]!EM_S_VAL_PE_TTM(G$2,$A133)*G$4</f>
        <v>3.4819842893419475</v>
      </c>
      <c r="H133" s="2">
        <f>[1]!EM_S_VAL_PE_TTM(H$2,$A133)*H$4</f>
        <v>14.586246125389726</v>
      </c>
    </row>
    <row r="134" spans="1:8">
      <c r="A134" s="5">
        <v>44270</v>
      </c>
      <c r="B134" s="6">
        <f>SUM(F134:H134)</f>
        <v>20.26427623021965</v>
      </c>
      <c r="C134" s="6">
        <f t="shared" ref="C134:C197" si="8">$D$4</f>
        <v>16.867946556916632</v>
      </c>
      <c r="D134" s="6">
        <f t="shared" ref="D134:D197" si="9">$D$4+$E$4</f>
        <v>18.491252065745215</v>
      </c>
      <c r="E134" s="6">
        <f t="shared" ref="E134:E197" si="10">$D$4-$E$4</f>
        <v>15.244641048088049</v>
      </c>
      <c r="F134" s="2">
        <f>[1]!EM_S_VAL_PE_TTM(F$2,$A134)*F$4</f>
        <v>2.0001493268374917</v>
      </c>
      <c r="G134" s="2">
        <f>[1]!EM_S_VAL_PE_TTM(G$2,$A134)*G$4</f>
        <v>3.5736933063524985</v>
      </c>
      <c r="H134" s="2">
        <f>[1]!EM_S_VAL_PE_TTM(H$2,$A134)*H$4</f>
        <v>14.690433597029658</v>
      </c>
    </row>
    <row r="135" spans="1:8">
      <c r="A135" s="5">
        <v>44271</v>
      </c>
      <c r="B135" s="6">
        <f>SUM(F135:H135)</f>
        <v>20.576664011377865</v>
      </c>
      <c r="C135" s="6">
        <f t="shared" si="8"/>
        <v>16.867946556916632</v>
      </c>
      <c r="D135" s="6">
        <f t="shared" si="9"/>
        <v>18.491252065745215</v>
      </c>
      <c r="E135" s="6">
        <f t="shared" si="10"/>
        <v>15.244641048088049</v>
      </c>
      <c r="F135" s="2">
        <f>[1]!EM_S_VAL_PE_TTM(F$2,$A135)*F$4</f>
        <v>2.1066088877028495</v>
      </c>
      <c r="G135" s="2">
        <f>[1]!EM_S_VAL_PE_TTM(G$2,$A135)*G$4</f>
        <v>3.7275277864708976</v>
      </c>
      <c r="H135" s="2">
        <f>[1]!EM_S_VAL_PE_TTM(H$2,$A135)*H$4</f>
        <v>14.74252733720412</v>
      </c>
    </row>
    <row r="136" spans="1:8">
      <c r="A136" s="5">
        <v>44272</v>
      </c>
      <c r="B136" s="6">
        <f>SUM(F136:H136)</f>
        <v>19.746197593297545</v>
      </c>
      <c r="C136" s="6">
        <f t="shared" si="8"/>
        <v>16.867946556916632</v>
      </c>
      <c r="D136" s="6">
        <f t="shared" si="9"/>
        <v>18.491252065745215</v>
      </c>
      <c r="E136" s="6">
        <f t="shared" si="10"/>
        <v>15.244641048088049</v>
      </c>
      <c r="F136" s="2">
        <f>[1]!EM_S_VAL_PE_TTM(F$2,$A136)*F$4</f>
        <v>2.0485400364343098</v>
      </c>
      <c r="G136" s="2">
        <f>[1]!EM_S_VAL_PE_TTM(G$2,$A136)*G$4</f>
        <v>3.4760675778587866</v>
      </c>
      <c r="H136" s="2">
        <f>[1]!EM_S_VAL_PE_TTM(H$2,$A136)*H$4</f>
        <v>14.221589979004447</v>
      </c>
    </row>
    <row r="137" spans="1:8">
      <c r="A137" s="5">
        <v>44273</v>
      </c>
      <c r="B137" s="6">
        <f>SUM(F137:H137)</f>
        <v>19.762537113018642</v>
      </c>
      <c r="C137" s="6">
        <f t="shared" si="8"/>
        <v>16.867946556916632</v>
      </c>
      <c r="D137" s="6">
        <f t="shared" si="9"/>
        <v>18.491252065745215</v>
      </c>
      <c r="E137" s="6">
        <f t="shared" si="10"/>
        <v>15.244641048088049</v>
      </c>
      <c r="F137" s="2">
        <f>[1]!EM_S_VAL_PE_TTM(F$2,$A137)*F$4</f>
        <v>2.0098274685092137</v>
      </c>
      <c r="G137" s="2">
        <f>[1]!EM_S_VAL_PE_TTM(G$2,$A137)*G$4</f>
        <v>3.479025934039504</v>
      </c>
      <c r="H137" s="2">
        <f>[1]!EM_S_VAL_PE_TTM(H$2,$A137)*H$4</f>
        <v>14.273683710469923</v>
      </c>
    </row>
    <row r="138" spans="1:8">
      <c r="A138" s="5">
        <v>44274</v>
      </c>
      <c r="B138" s="6">
        <f>SUM(F138:H138)</f>
        <v>19.834840029466939</v>
      </c>
      <c r="C138" s="6">
        <f t="shared" si="8"/>
        <v>16.867946556916632</v>
      </c>
      <c r="D138" s="6">
        <f t="shared" si="9"/>
        <v>18.491252065745215</v>
      </c>
      <c r="E138" s="6">
        <f t="shared" si="10"/>
        <v>15.244641048088049</v>
      </c>
      <c r="F138" s="2">
        <f>[1]!EM_S_VAL_PE_TTM(F$2,$A138)*F$4</f>
        <v>2.014666539757811</v>
      </c>
      <c r="G138" s="2">
        <f>[1]!EM_S_VAL_PE_TTM(G$2,$A138)*G$4</f>
        <v>3.5204429091519782</v>
      </c>
      <c r="H138" s="2">
        <f>[1]!EM_S_VAL_PE_TTM(H$2,$A138)*H$4</f>
        <v>14.299730580557151</v>
      </c>
    </row>
    <row r="139" spans="1:8">
      <c r="A139" s="5">
        <v>44277</v>
      </c>
      <c r="B139" s="6">
        <f>SUM(F139:H139)</f>
        <v>20.673560239530769</v>
      </c>
      <c r="C139" s="6">
        <f t="shared" si="8"/>
        <v>16.867946556916632</v>
      </c>
      <c r="D139" s="6">
        <f t="shared" si="9"/>
        <v>18.491252065745215</v>
      </c>
      <c r="E139" s="6">
        <f t="shared" si="10"/>
        <v>15.244641048088049</v>
      </c>
      <c r="F139" s="2">
        <f>[1]!EM_S_VAL_PE_TTM(F$2,$A139)*F$4</f>
        <v>2.0791874856117438</v>
      </c>
      <c r="G139" s="2">
        <f>[1]!EM_S_VAL_PE_TTM(G$2,$A139)*G$4</f>
        <v>3.7216110749877367</v>
      </c>
      <c r="H139" s="2">
        <f>[1]!EM_S_VAL_PE_TTM(H$2,$A139)*H$4</f>
        <v>14.872761678931289</v>
      </c>
    </row>
    <row r="140" spans="1:8">
      <c r="A140" s="5">
        <v>44278</v>
      </c>
      <c r="B140" s="6">
        <f>SUM(F140:H140)</f>
        <v>19.815636339269652</v>
      </c>
      <c r="C140" s="6">
        <f t="shared" si="8"/>
        <v>16.867946556916632</v>
      </c>
      <c r="D140" s="6">
        <f t="shared" si="9"/>
        <v>18.491252065745215</v>
      </c>
      <c r="E140" s="6">
        <f t="shared" si="10"/>
        <v>15.244641048088049</v>
      </c>
      <c r="F140" s="2">
        <f>[1]!EM_S_VAL_PE_TTM(F$2,$A140)*F$4</f>
        <v>1.9824060664181082</v>
      </c>
      <c r="G140" s="2">
        <f>[1]!EM_S_VAL_PE_TTM(G$2,$A140)*G$4</f>
        <v>3.4553590907416876</v>
      </c>
      <c r="H140" s="2">
        <f>[1]!EM_S_VAL_PE_TTM(H$2,$A140)*H$4</f>
        <v>14.377871182109855</v>
      </c>
    </row>
    <row r="141" spans="1:8">
      <c r="A141" s="5">
        <v>44279</v>
      </c>
      <c r="B141" s="6">
        <f>SUM(F141:H141)</f>
        <v>20.235205731654503</v>
      </c>
      <c r="C141" s="6">
        <f t="shared" si="8"/>
        <v>16.867946556916632</v>
      </c>
      <c r="D141" s="6">
        <f t="shared" si="9"/>
        <v>18.491252065745215</v>
      </c>
      <c r="E141" s="6">
        <f t="shared" si="10"/>
        <v>15.244641048088049</v>
      </c>
      <c r="F141" s="2">
        <f>[1]!EM_S_VAL_PE_TTM(F$2,$A141)*F$4</f>
        <v>1.9598237355755996</v>
      </c>
      <c r="G141" s="2">
        <f>[1]!EM_S_VAL_PE_TTM(G$2,$A141)*G$4</f>
        <v>3.5589015289620094</v>
      </c>
      <c r="H141" s="2">
        <f>[1]!EM_S_VAL_PE_TTM(H$2,$A141)*H$4</f>
        <v>14.716480467116892</v>
      </c>
    </row>
    <row r="142" spans="1:8">
      <c r="A142" s="5">
        <v>44280</v>
      </c>
      <c r="B142" s="6">
        <f>SUM(F142:H142)</f>
        <v>19.197167446936973</v>
      </c>
      <c r="C142" s="6">
        <f t="shared" si="8"/>
        <v>16.867946556916632</v>
      </c>
      <c r="D142" s="6">
        <f t="shared" si="9"/>
        <v>18.491252065745215</v>
      </c>
      <c r="E142" s="6">
        <f t="shared" si="10"/>
        <v>15.244641048088049</v>
      </c>
      <c r="F142" s="2">
        <f>[1]!EM_S_VAL_PE_TTM(F$2,$A142)*F$4</f>
        <v>1.911433025978782</v>
      </c>
      <c r="G142" s="2">
        <f>[1]!EM_S_VAL_PE_TTM(G$2,$A142)*G$4</f>
        <v>3.298566255320845</v>
      </c>
      <c r="H142" s="2">
        <f>[1]!EM_S_VAL_PE_TTM(H$2,$A142)*H$4</f>
        <v>13.987168165637348</v>
      </c>
    </row>
    <row r="143" spans="1:8">
      <c r="A143" s="5">
        <v>44281</v>
      </c>
      <c r="B143" s="6">
        <f>SUM(F143:H143)</f>
        <v>19.754224918789397</v>
      </c>
      <c r="C143" s="6">
        <f t="shared" si="8"/>
        <v>16.867946556916632</v>
      </c>
      <c r="D143" s="6">
        <f t="shared" si="9"/>
        <v>18.491252065745215</v>
      </c>
      <c r="E143" s="6">
        <f t="shared" si="10"/>
        <v>15.244641048088049</v>
      </c>
      <c r="F143" s="2">
        <f>[1]!EM_S_VAL_PE_TTM(F$2,$A143)*F$4</f>
        <v>1.9453065226552808</v>
      </c>
      <c r="G143" s="2">
        <f>[1]!EM_S_VAL_PE_TTM(G$2,$A143)*G$4</f>
        <v>3.5352346856641921</v>
      </c>
      <c r="H143" s="2">
        <f>[1]!EM_S_VAL_PE_TTM(H$2,$A143)*H$4</f>
        <v>14.273683710469923</v>
      </c>
    </row>
    <row r="144" spans="1:8">
      <c r="A144" s="5">
        <v>44284</v>
      </c>
      <c r="B144" s="6">
        <f>SUM(F144:H144)</f>
        <v>19.789920730510119</v>
      </c>
      <c r="C144" s="6">
        <f t="shared" si="8"/>
        <v>16.867946556916632</v>
      </c>
      <c r="D144" s="6">
        <f t="shared" si="9"/>
        <v>18.491252065745215</v>
      </c>
      <c r="E144" s="6">
        <f t="shared" si="10"/>
        <v>15.244641048088049</v>
      </c>
      <c r="F144" s="2">
        <f>[1]!EM_S_VAL_PE_TTM(F$2,$A144)*F$4</f>
        <v>1.9259502388991008</v>
      </c>
      <c r="G144" s="2">
        <f>[1]!EM_S_VAL_PE_TTM(G$2,$A144)*G$4</f>
        <v>3.5381930409666347</v>
      </c>
      <c r="H144" s="2">
        <f>[1]!EM_S_VAL_PE_TTM(H$2,$A144)*H$4</f>
        <v>14.325777450644383</v>
      </c>
    </row>
    <row r="145" spans="1:8">
      <c r="A145" s="5">
        <v>44285</v>
      </c>
      <c r="B145" s="6">
        <f>SUM(F145:H145)</f>
        <v>19.403637914309364</v>
      </c>
      <c r="C145" s="6">
        <f t="shared" si="8"/>
        <v>16.867946556916632</v>
      </c>
      <c r="D145" s="6">
        <f t="shared" si="9"/>
        <v>18.491252065745215</v>
      </c>
      <c r="E145" s="6">
        <f t="shared" si="10"/>
        <v>15.244641048088049</v>
      </c>
      <c r="F145" s="2">
        <f>[1]!EM_S_VAL_PE_TTM(F$2,$A145)*F$4</f>
        <v>1.9001418605575275</v>
      </c>
      <c r="G145" s="2">
        <f>[1]!EM_S_VAL_PE_TTM(G$2,$A145)*G$4</f>
        <v>3.4642341566490158</v>
      </c>
      <c r="H145" s="2">
        <f>[1]!EM_S_VAL_PE_TTM(H$2,$A145)*H$4</f>
        <v>14.039261897102822</v>
      </c>
    </row>
    <row r="146" spans="1:8">
      <c r="A146" s="5">
        <v>44286</v>
      </c>
      <c r="B146" s="6">
        <f>SUM(F146:H146)</f>
        <v>19.883786838993945</v>
      </c>
      <c r="C146" s="6">
        <f t="shared" si="8"/>
        <v>16.867946556916632</v>
      </c>
      <c r="D146" s="6">
        <f t="shared" si="9"/>
        <v>18.491252065745215</v>
      </c>
      <c r="E146" s="6">
        <f t="shared" si="10"/>
        <v>15.244641048088049</v>
      </c>
      <c r="F146" s="2">
        <f>[1]!EM_S_VAL_PE_TTM(F$2,$A146)*F$4</f>
        <v>1.9162720968146427</v>
      </c>
      <c r="G146" s="2">
        <f>[1]!EM_S_VAL_PE_TTM(G$2,$A146)*G$4</f>
        <v>3.6417354800652322</v>
      </c>
      <c r="H146" s="2">
        <f>[1]!EM_S_VAL_PE_TTM(H$2,$A146)*H$4</f>
        <v>14.32577926211407</v>
      </c>
    </row>
    <row r="147" spans="1:8">
      <c r="A147" s="5">
        <v>44287</v>
      </c>
      <c r="B147" s="6">
        <f>SUM(F147:H147)</f>
        <v>19.889643699960558</v>
      </c>
      <c r="C147" s="6">
        <f t="shared" si="8"/>
        <v>16.867946556916632</v>
      </c>
      <c r="D147" s="6">
        <f t="shared" si="9"/>
        <v>18.491252065745215</v>
      </c>
      <c r="E147" s="6">
        <f t="shared" si="10"/>
        <v>15.244641048088049</v>
      </c>
      <c r="F147" s="2">
        <f>[1]!EM_S_VAL_PE_TTM(F$2,$A147)*F$4</f>
        <v>1.8985288368079953</v>
      </c>
      <c r="G147" s="2">
        <f>[1]!EM_S_VAL_PE_TTM(G$2,$A147)*G$4</f>
        <v>3.7955699601836312</v>
      </c>
      <c r="H147" s="2">
        <f>[1]!EM_S_VAL_PE_TTM(H$2,$A147)*H$4</f>
        <v>14.19554490296893</v>
      </c>
    </row>
    <row r="148" spans="1:8">
      <c r="A148" s="5">
        <v>44288</v>
      </c>
      <c r="B148" s="6">
        <f>SUM(F148:H148)</f>
        <v>19.495093310689498</v>
      </c>
      <c r="C148" s="6">
        <f t="shared" si="8"/>
        <v>16.867946556916632</v>
      </c>
      <c r="D148" s="6">
        <f t="shared" si="9"/>
        <v>18.491252065745215</v>
      </c>
      <c r="E148" s="6">
        <f t="shared" si="10"/>
        <v>15.244641048088049</v>
      </c>
      <c r="F148" s="2">
        <f>[1]!EM_S_VAL_PE_TTM(F$2,$A148)*F$4</f>
        <v>1.9017548838943239</v>
      </c>
      <c r="G148" s="2">
        <f>[1]!EM_S_VAL_PE_TTM(G$2,$A148)*G$4</f>
        <v>3.7364028523782258</v>
      </c>
      <c r="H148" s="2">
        <f>[1]!EM_S_VAL_PE_TTM(H$2,$A148)*H$4</f>
        <v>13.85693557441695</v>
      </c>
    </row>
    <row r="149" spans="1:8">
      <c r="A149" s="5">
        <v>44292</v>
      </c>
      <c r="B149" s="6">
        <f>SUM(F149:H149)</f>
        <v>19.953813334896537</v>
      </c>
      <c r="C149" s="6">
        <f t="shared" si="8"/>
        <v>16.867946556916632</v>
      </c>
      <c r="D149" s="6">
        <f t="shared" si="9"/>
        <v>18.491252065745215</v>
      </c>
      <c r="E149" s="6">
        <f t="shared" si="10"/>
        <v>15.244641048088049</v>
      </c>
      <c r="F149" s="2">
        <f>[1]!EM_S_VAL_PE_TTM(F$2,$A149)*F$4</f>
        <v>1.9356283805708228</v>
      </c>
      <c r="G149" s="2">
        <f>[1]!EM_S_VAL_PE_TTM(G$2,$A149)*G$4</f>
        <v>4.1091556310253159</v>
      </c>
      <c r="H149" s="2">
        <f>[1]!EM_S_VAL_PE_TTM(H$2,$A149)*H$4</f>
        <v>13.9090293233004</v>
      </c>
    </row>
    <row r="150" spans="1:8">
      <c r="A150" s="5">
        <v>44293</v>
      </c>
      <c r="B150" s="6">
        <f>SUM(F150:H150)</f>
        <v>20.15124383874851</v>
      </c>
      <c r="C150" s="6">
        <f t="shared" si="8"/>
        <v>16.867946556916632</v>
      </c>
      <c r="D150" s="6">
        <f t="shared" si="9"/>
        <v>18.491252065745215</v>
      </c>
      <c r="E150" s="6">
        <f t="shared" si="10"/>
        <v>15.244641048088049</v>
      </c>
      <c r="F150" s="2">
        <f>[1]!EM_S_VAL_PE_TTM(F$2,$A150)*F$4</f>
        <v>1.932402333484494</v>
      </c>
      <c r="G150" s="2">
        <f>[1]!EM_S_VAL_PE_TTM(G$2,$A150)*G$4</f>
        <v>4.1535309614402323</v>
      </c>
      <c r="H150" s="2">
        <f>[1]!EM_S_VAL_PE_TTM(H$2,$A150)*H$4</f>
        <v>14.065310543823784</v>
      </c>
    </row>
    <row r="151" spans="1:8">
      <c r="A151" s="5">
        <v>44294</v>
      </c>
      <c r="B151" s="6">
        <f>SUM(F151:H151)</f>
        <v>19.880382962285879</v>
      </c>
      <c r="C151" s="6">
        <f t="shared" si="8"/>
        <v>16.867946556916632</v>
      </c>
      <c r="D151" s="6">
        <f t="shared" si="9"/>
        <v>18.491252065745215</v>
      </c>
      <c r="E151" s="6">
        <f t="shared" si="10"/>
        <v>15.244641048088049</v>
      </c>
      <c r="F151" s="2">
        <f>[1]!EM_S_VAL_PE_TTM(F$2,$A151)*F$4</f>
        <v>1.9598237355755996</v>
      </c>
      <c r="G151" s="2">
        <f>[1]!EM_S_VAL_PE_TTM(G$2,$A151)*G$4</f>
        <v>4.0115299034098797</v>
      </c>
      <c r="H151" s="2">
        <f>[1]!EM_S_VAL_PE_TTM(H$2,$A151)*H$4</f>
        <v>13.9090293233004</v>
      </c>
    </row>
    <row r="152" spans="1:8">
      <c r="A152" s="5">
        <v>44295</v>
      </c>
      <c r="B152" s="6">
        <f>SUM(F152:H152)</f>
        <v>19.738285990262415</v>
      </c>
      <c r="C152" s="6">
        <f t="shared" si="8"/>
        <v>16.867946556916632</v>
      </c>
      <c r="D152" s="6">
        <f t="shared" si="9"/>
        <v>18.491252065745215</v>
      </c>
      <c r="E152" s="6">
        <f t="shared" si="10"/>
        <v>15.244641048088049</v>
      </c>
      <c r="F152" s="2">
        <f>[1]!EM_S_VAL_PE_TTM(F$2,$A152)*F$4</f>
        <v>1.8497570665688143</v>
      </c>
      <c r="G152" s="2">
        <f>[1]!EM_S_VAL_PE_TTM(G$2,$A152)*G$4</f>
        <v>4.1357808296255758</v>
      </c>
      <c r="H152" s="2">
        <f>[1]!EM_S_VAL_PE_TTM(H$2,$A152)*H$4</f>
        <v>13.752748094068025</v>
      </c>
    </row>
    <row r="153" spans="1:8">
      <c r="A153" s="5">
        <v>44298</v>
      </c>
      <c r="B153" s="6">
        <f>SUM(F153:H153)</f>
        <v>19.731676967616245</v>
      </c>
      <c r="C153" s="6">
        <f t="shared" si="8"/>
        <v>16.867946556916632</v>
      </c>
      <c r="D153" s="6">
        <f t="shared" si="9"/>
        <v>18.491252065745215</v>
      </c>
      <c r="E153" s="6">
        <f t="shared" si="10"/>
        <v>15.244641048088049</v>
      </c>
      <c r="F153" s="2">
        <f>[1]!EM_S_VAL_PE_TTM(F$2,$A153)*F$4</f>
        <v>1.9117685461484075</v>
      </c>
      <c r="G153" s="2">
        <f>[1]!EM_S_VAL_PE_TTM(G$2,$A153)*G$4</f>
        <v>4.0411134573125818</v>
      </c>
      <c r="H153" s="2">
        <f>[1]!EM_S_VAL_PE_TTM(H$2,$A153)*H$4</f>
        <v>13.778794964155257</v>
      </c>
    </row>
    <row r="154" spans="1:8">
      <c r="A154" s="5">
        <v>44299</v>
      </c>
      <c r="B154" s="6">
        <f>SUM(F154:H154)</f>
        <v>19.42985981510153</v>
      </c>
      <c r="C154" s="6">
        <f t="shared" si="8"/>
        <v>16.867946556916632</v>
      </c>
      <c r="D154" s="6">
        <f t="shared" si="9"/>
        <v>18.491252065745215</v>
      </c>
      <c r="E154" s="6">
        <f t="shared" si="10"/>
        <v>15.244641048088049</v>
      </c>
      <c r="F154" s="2">
        <f>[1]!EM_S_VAL_PE_TTM(F$2,$A154)*F$4</f>
        <v>1.8709317181124443</v>
      </c>
      <c r="G154" s="2">
        <f>[1]!EM_S_VAL_PE_TTM(G$2,$A154)*G$4</f>
        <v>3.8843206218917392</v>
      </c>
      <c r="H154" s="2">
        <f>[1]!EM_S_VAL_PE_TTM(H$2,$A154)*H$4</f>
        <v>13.674607475097345</v>
      </c>
    </row>
    <row r="155" spans="1:8">
      <c r="A155" s="5">
        <v>44300</v>
      </c>
      <c r="B155" s="6">
        <f>SUM(F155:H155)</f>
        <v>19.973438681000729</v>
      </c>
      <c r="C155" s="6">
        <f t="shared" si="8"/>
        <v>16.867946556916632</v>
      </c>
      <c r="D155" s="6">
        <f t="shared" si="9"/>
        <v>18.491252065745215</v>
      </c>
      <c r="E155" s="6">
        <f t="shared" si="10"/>
        <v>15.244641048088049</v>
      </c>
      <c r="F155" s="2">
        <f>[1]!EM_S_VAL_PE_TTM(F$2,$A155)*F$4</f>
        <v>1.9208433968689256</v>
      </c>
      <c r="G155" s="2">
        <f>[1]!EM_S_VAL_PE_TTM(G$2,$A155)*G$4</f>
        <v>3.961237861511802</v>
      </c>
      <c r="H155" s="2">
        <f>[1]!EM_S_VAL_PE_TTM(H$2,$A155)*H$4</f>
        <v>14.091357422620003</v>
      </c>
    </row>
    <row r="156" spans="1:8">
      <c r="A156" s="5">
        <v>44301</v>
      </c>
      <c r="B156" s="6">
        <f>SUM(F156:H156)</f>
        <v>19.131955504025179</v>
      </c>
      <c r="C156" s="6">
        <f t="shared" si="8"/>
        <v>16.867946556916632</v>
      </c>
      <c r="D156" s="6">
        <f t="shared" si="9"/>
        <v>18.491252065745215</v>
      </c>
      <c r="E156" s="6">
        <f t="shared" si="10"/>
        <v>15.244641048088049</v>
      </c>
      <c r="F156" s="2">
        <f>[1]!EM_S_VAL_PE_TTM(F$2,$A156)*F$4</f>
        <v>1.7408588583353342</v>
      </c>
      <c r="G156" s="2">
        <f>[1]!EM_S_VAL_PE_TTM(G$2,$A156)*G$4</f>
        <v>3.6904423005052696</v>
      </c>
      <c r="H156" s="2">
        <f>[1]!EM_S_VAL_PE_TTM(H$2,$A156)*H$4</f>
        <v>13.700654345184574</v>
      </c>
    </row>
    <row r="157" spans="1:8">
      <c r="A157" s="5">
        <v>44302</v>
      </c>
      <c r="B157" s="6">
        <f>SUM(F157:H157)</f>
        <v>19.342870000789766</v>
      </c>
      <c r="C157" s="6">
        <f t="shared" si="8"/>
        <v>16.867946556916632</v>
      </c>
      <c r="D157" s="6">
        <f t="shared" si="9"/>
        <v>18.491252065745215</v>
      </c>
      <c r="E157" s="6">
        <f t="shared" si="10"/>
        <v>15.244641048088049</v>
      </c>
      <c r="F157" s="2">
        <f>[1]!EM_S_VAL_PE_TTM(F$2,$A157)*F$4</f>
        <v>1.7816956863712972</v>
      </c>
      <c r="G157" s="2">
        <f>[1]!EM_S_VAL_PE_TTM(G$2,$A157)*G$4</f>
        <v>3.6781918699142913</v>
      </c>
      <c r="H157" s="2">
        <f>[1]!EM_S_VAL_PE_TTM(H$2,$A157)*H$4</f>
        <v>13.882982444504179</v>
      </c>
    </row>
    <row r="158" spans="1:8">
      <c r="A158" s="5">
        <v>44305</v>
      </c>
      <c r="B158" s="6">
        <f>SUM(F158:H158)</f>
        <v>19.32136055585643</v>
      </c>
      <c r="C158" s="6">
        <f t="shared" si="8"/>
        <v>16.867946556916632</v>
      </c>
      <c r="D158" s="6">
        <f t="shared" si="9"/>
        <v>18.491252065745215</v>
      </c>
      <c r="E158" s="6">
        <f t="shared" si="10"/>
        <v>15.244641048088049</v>
      </c>
      <c r="F158" s="2">
        <f>[1]!EM_S_VAL_PE_TTM(F$2,$A158)*F$4</f>
        <v>1.7862331115251879</v>
      </c>
      <c r="G158" s="2">
        <f>[1]!EM_S_VAL_PE_TTM(G$2,$A158)*G$4</f>
        <v>3.6781918699142913</v>
      </c>
      <c r="H158" s="2">
        <f>[1]!EM_S_VAL_PE_TTM(H$2,$A158)*H$4</f>
        <v>13.85693557441695</v>
      </c>
    </row>
    <row r="159" spans="1:8">
      <c r="A159" s="5">
        <v>44306</v>
      </c>
      <c r="B159" s="6">
        <f>SUM(F159:H159)</f>
        <v>19.200636448923149</v>
      </c>
      <c r="C159" s="6">
        <f t="shared" si="8"/>
        <v>16.867946556916632</v>
      </c>
      <c r="D159" s="6">
        <f t="shared" si="9"/>
        <v>18.491252065745215</v>
      </c>
      <c r="E159" s="6">
        <f t="shared" si="10"/>
        <v>15.244641048088049</v>
      </c>
      <c r="F159" s="2">
        <f>[1]!EM_S_VAL_PE_TTM(F$2,$A159)*F$4</f>
        <v>1.765058459981558</v>
      </c>
      <c r="G159" s="2">
        <f>[1]!EM_S_VAL_PE_TTM(G$2,$A159)*G$4</f>
        <v>3.6046892846118728</v>
      </c>
      <c r="H159" s="2">
        <f>[1]!EM_S_VAL_PE_TTM(H$2,$A159)*H$4</f>
        <v>13.830888704329718</v>
      </c>
    </row>
    <row r="160" spans="1:8">
      <c r="A160" s="5">
        <v>44307</v>
      </c>
      <c r="B160" s="6">
        <f>SUM(F160:H160)</f>
        <v>19.026021355040633</v>
      </c>
      <c r="C160" s="6">
        <f t="shared" si="8"/>
        <v>16.867946556916632</v>
      </c>
      <c r="D160" s="6">
        <f t="shared" si="9"/>
        <v>18.491252065745215</v>
      </c>
      <c r="E160" s="6">
        <f t="shared" si="10"/>
        <v>15.244641048088049</v>
      </c>
      <c r="F160" s="2">
        <f>[1]!EM_S_VAL_PE_TTM(F$2,$A160)*F$4</f>
        <v>1.7605210348276672</v>
      </c>
      <c r="G160" s="2">
        <f>[1]!EM_S_VAL_PE_TTM(G$2,$A160)*G$4</f>
        <v>3.6169397152028511</v>
      </c>
      <c r="H160" s="2">
        <f>[1]!EM_S_VAL_PE_TTM(H$2,$A160)*H$4</f>
        <v>13.648560605010113</v>
      </c>
    </row>
    <row r="161" spans="1:8">
      <c r="A161" s="5">
        <v>44308</v>
      </c>
      <c r="B161" s="6">
        <f>SUM(F161:H161)</f>
        <v>19.047459608794412</v>
      </c>
      <c r="C161" s="6">
        <f t="shared" si="8"/>
        <v>16.867946556916632</v>
      </c>
      <c r="D161" s="6">
        <f t="shared" si="9"/>
        <v>18.491252065745215</v>
      </c>
      <c r="E161" s="6">
        <f t="shared" si="10"/>
        <v>15.244641048088049</v>
      </c>
      <c r="F161" s="2">
        <f>[1]!EM_S_VAL_PE_TTM(F$2,$A161)*F$4</f>
        <v>1.7605210348276672</v>
      </c>
      <c r="G161" s="2">
        <f>[1]!EM_S_VAL_PE_TTM(G$2,$A161)*G$4</f>
        <v>3.6383779689566316</v>
      </c>
      <c r="H161" s="2">
        <f>[1]!EM_S_VAL_PE_TTM(H$2,$A161)*H$4</f>
        <v>13.648560605010113</v>
      </c>
    </row>
    <row r="162" spans="1:8">
      <c r="A162" s="5">
        <v>44309</v>
      </c>
      <c r="B162" s="6">
        <f>SUM(F162:H162)</f>
        <v>18.689116913448814</v>
      </c>
      <c r="C162" s="6">
        <f t="shared" si="8"/>
        <v>16.867946556916632</v>
      </c>
      <c r="D162" s="6">
        <f t="shared" si="9"/>
        <v>18.491252065745215</v>
      </c>
      <c r="E162" s="6">
        <f t="shared" si="10"/>
        <v>15.244641048088049</v>
      </c>
      <c r="F162" s="2">
        <f>[1]!EM_S_VAL_PE_TTM(F$2,$A162)*F$4</f>
        <v>1.7453962834892249</v>
      </c>
      <c r="G162" s="2">
        <f>[1]!EM_S_VAL_PE_TTM(G$2,$A162)*G$4</f>
        <v>3.6598162235886864</v>
      </c>
      <c r="H162" s="2">
        <f>[1]!EM_S_VAL_PE_TTM(H$2,$A162)*H$4</f>
        <v>13.283904406370903</v>
      </c>
    </row>
    <row r="163" spans="1:8">
      <c r="A163" s="5">
        <v>44312</v>
      </c>
      <c r="B163" s="6">
        <f>SUM(F163:H163)</f>
        <v>18.762916633937088</v>
      </c>
      <c r="C163" s="6">
        <f t="shared" si="8"/>
        <v>16.867946556916632</v>
      </c>
      <c r="D163" s="6">
        <f t="shared" si="9"/>
        <v>18.491252065745215</v>
      </c>
      <c r="E163" s="6">
        <f t="shared" si="10"/>
        <v>15.244641048088049</v>
      </c>
      <c r="F163" s="2">
        <f>[1]!EM_S_VAL_PE_TTM(F$2,$A163)*F$4</f>
        <v>1.7227091568942978</v>
      </c>
      <c r="G163" s="2">
        <f>[1]!EM_S_VAL_PE_TTM(G$2,$A163)*G$4</f>
        <v>3.7302562005846549</v>
      </c>
      <c r="H163" s="2">
        <f>[1]!EM_S_VAL_PE_TTM(H$2,$A163)*H$4</f>
        <v>13.309951276458134</v>
      </c>
    </row>
    <row r="164" spans="1:8">
      <c r="A164" s="5">
        <v>44313</v>
      </c>
      <c r="B164" s="6">
        <f>SUM(F164:H164)</f>
        <v>16.793169035714477</v>
      </c>
      <c r="C164" s="6">
        <f t="shared" si="8"/>
        <v>16.867946556916632</v>
      </c>
      <c r="D164" s="6">
        <f t="shared" si="9"/>
        <v>18.491252065745215</v>
      </c>
      <c r="E164" s="6">
        <f t="shared" si="10"/>
        <v>15.244641048088049</v>
      </c>
      <c r="F164" s="2">
        <f>[1]!EM_S_VAL_PE_TTM(F$2,$A164)*F$4</f>
        <v>1.6848972789609287</v>
      </c>
      <c r="G164" s="2">
        <f>[1]!EM_S_VAL_PE_TTM(G$2,$A164)*G$4</f>
        <v>3.6353153615284559</v>
      </c>
      <c r="H164" s="2">
        <f>[1]!EM_S_VAL_PE_TTM(H$2,$A164)*H$4</f>
        <v>11.472956395225092</v>
      </c>
    </row>
    <row r="165" spans="1:8">
      <c r="A165" s="5">
        <v>44314</v>
      </c>
      <c r="B165" s="6">
        <f>SUM(F165:H165)</f>
        <v>16.862303678004992</v>
      </c>
      <c r="C165" s="6">
        <f t="shared" si="8"/>
        <v>16.867946556916632</v>
      </c>
      <c r="D165" s="6">
        <f t="shared" si="9"/>
        <v>18.491252065745215</v>
      </c>
      <c r="E165" s="6">
        <f t="shared" si="10"/>
        <v>15.244641048088049</v>
      </c>
      <c r="F165" s="2">
        <f>[1]!EM_S_VAL_PE_TTM(F$2,$A165)*F$4</f>
        <v>1.5102170865737381</v>
      </c>
      <c r="G165" s="2">
        <f>[1]!EM_S_VAL_PE_TTM(G$2,$A165)*G$4</f>
        <v>3.4944354066582446</v>
      </c>
      <c r="H165" s="2">
        <f>[1]!EM_S_VAL_PE_TTM(H$2,$A165)*H$4</f>
        <v>11.85765118477301</v>
      </c>
    </row>
    <row r="166" spans="1:8">
      <c r="A166" s="5">
        <v>44315</v>
      </c>
      <c r="B166" s="6">
        <f>SUM(F166:H166)</f>
        <v>16.872165628704042</v>
      </c>
      <c r="C166" s="6">
        <f t="shared" si="8"/>
        <v>16.867946556916632</v>
      </c>
      <c r="D166" s="6">
        <f t="shared" si="9"/>
        <v>18.491252065745215</v>
      </c>
      <c r="E166" s="6">
        <f t="shared" si="10"/>
        <v>15.244641048088049</v>
      </c>
      <c r="F166" s="2">
        <f>[1]!EM_S_VAL_PE_TTM(F$2,$A166)*F$4</f>
        <v>1.4967690272385938</v>
      </c>
      <c r="G166" s="2">
        <f>[1]!EM_S_VAL_PE_TTM(G$2,$A166)*G$4</f>
        <v>3.540374522472256</v>
      </c>
      <c r="H166" s="2">
        <f>[1]!EM_S_VAL_PE_TTM(H$2,$A166)*H$4</f>
        <v>11.835022078993193</v>
      </c>
    </row>
    <row r="167" spans="1:8">
      <c r="A167" s="5">
        <v>44316</v>
      </c>
      <c r="B167" s="6">
        <f>SUM(F167:H167)</f>
        <v>15.89122788178226</v>
      </c>
      <c r="C167" s="6">
        <f t="shared" si="8"/>
        <v>16.867946556916632</v>
      </c>
      <c r="D167" s="6">
        <f t="shared" si="9"/>
        <v>18.491252065745215</v>
      </c>
      <c r="E167" s="6">
        <f t="shared" si="10"/>
        <v>15.244641048088049</v>
      </c>
      <c r="F167" s="2">
        <f>[1]!EM_S_VAL_PE_TTM(F$2,$A167)*F$4</f>
        <v>1.4833209674907137</v>
      </c>
      <c r="G167" s="2">
        <f>[1]!EM_S_VAL_PE_TTM(G$2,$A167)*G$4</f>
        <v>2.5955139410781722</v>
      </c>
      <c r="H167" s="2">
        <f>[1]!EM_S_VAL_PE_TTM(H$2,$A167)*H$4</f>
        <v>11.812392973213374</v>
      </c>
    </row>
    <row r="168" spans="1:8">
      <c r="A168" s="5">
        <v>44322</v>
      </c>
      <c r="B168" s="6">
        <f>SUM(F168:H168)</f>
        <v>15.935373882745951</v>
      </c>
      <c r="C168" s="6">
        <f t="shared" si="8"/>
        <v>16.867946556916632</v>
      </c>
      <c r="D168" s="6">
        <f t="shared" si="9"/>
        <v>18.491252065745215</v>
      </c>
      <c r="E168" s="6">
        <f t="shared" si="10"/>
        <v>15.244641048088049</v>
      </c>
      <c r="F168" s="2">
        <f>[1]!EM_S_VAL_PE_TTM(F$2,$A168)*F$4</f>
        <v>1.504837862674586</v>
      </c>
      <c r="G168" s="2">
        <f>[1]!EM_S_VAL_PE_TTM(G$2,$A168)*G$4</f>
        <v>2.5955139410781722</v>
      </c>
      <c r="H168" s="2">
        <f>[1]!EM_S_VAL_PE_TTM(H$2,$A168)*H$4</f>
        <v>11.835022078993193</v>
      </c>
    </row>
    <row r="169" spans="1:8">
      <c r="A169" s="5">
        <v>44323</v>
      </c>
      <c r="B169" s="6">
        <f>SUM(F169:H169)</f>
        <v>16.251587976833559</v>
      </c>
      <c r="C169" s="6">
        <f t="shared" si="8"/>
        <v>16.867946556916632</v>
      </c>
      <c r="D169" s="6">
        <f t="shared" si="9"/>
        <v>18.491252065745215</v>
      </c>
      <c r="E169" s="6">
        <f t="shared" si="10"/>
        <v>15.244641048088049</v>
      </c>
      <c r="F169" s="2">
        <f>[1]!EM_S_VAL_PE_TTM(F$2,$A169)*F$4</f>
        <v>1.5129066985233139</v>
      </c>
      <c r="G169" s="2">
        <f>[1]!EM_S_VAL_PE_TTM(G$2,$A169)*G$4</f>
        <v>2.6094808328884063</v>
      </c>
      <c r="H169" s="2">
        <f>[1]!EM_S_VAL_PE_TTM(H$2,$A169)*H$4</f>
        <v>12.129200445421839</v>
      </c>
    </row>
    <row r="170" spans="1:8">
      <c r="A170" s="5">
        <v>44326</v>
      </c>
      <c r="B170" s="6">
        <f>SUM(F170:H170)</f>
        <v>16.229005584310602</v>
      </c>
      <c r="C170" s="6">
        <f t="shared" si="8"/>
        <v>16.867946556916632</v>
      </c>
      <c r="D170" s="6">
        <f t="shared" si="9"/>
        <v>18.491252065745215</v>
      </c>
      <c r="E170" s="6">
        <f t="shared" si="10"/>
        <v>15.244641048088049</v>
      </c>
      <c r="F170" s="2">
        <f>[1]!EM_S_VAL_PE_TTM(F$2,$A170)*F$4</f>
        <v>1.514251504498102</v>
      </c>
      <c r="G170" s="2">
        <f>[1]!EM_S_VAL_PE_TTM(G$2,$A170)*G$4</f>
        <v>2.562924528610842</v>
      </c>
      <c r="H170" s="2">
        <f>[1]!EM_S_VAL_PE_TTM(H$2,$A170)*H$4</f>
        <v>12.151829551201658</v>
      </c>
    </row>
    <row r="171" spans="1:8">
      <c r="A171" s="5">
        <v>44327</v>
      </c>
      <c r="B171" s="6">
        <f>SUM(F171:H171)</f>
        <v>16.168204093492957</v>
      </c>
      <c r="C171" s="6">
        <f t="shared" si="8"/>
        <v>16.867946556916632</v>
      </c>
      <c r="D171" s="6">
        <f t="shared" si="9"/>
        <v>18.491252065745215</v>
      </c>
      <c r="E171" s="6">
        <f t="shared" si="10"/>
        <v>15.244641048088049</v>
      </c>
      <c r="F171" s="2">
        <f>[1]!EM_S_VAL_PE_TTM(F$2,$A171)*F$4</f>
        <v>1.5236651463216184</v>
      </c>
      <c r="G171" s="2">
        <f>[1]!EM_S_VAL_PE_TTM(G$2,$A171)*G$4</f>
        <v>2.5605967133091365</v>
      </c>
      <c r="H171" s="2">
        <f>[1]!EM_S_VAL_PE_TTM(H$2,$A171)*H$4</f>
        <v>12.083942233862203</v>
      </c>
    </row>
    <row r="172" spans="1:8">
      <c r="A172" s="5">
        <v>44328</v>
      </c>
      <c r="B172" s="6">
        <f>SUM(F172:H172)</f>
        <v>16.161248482146032</v>
      </c>
      <c r="C172" s="6">
        <f t="shared" si="8"/>
        <v>16.867946556916632</v>
      </c>
      <c r="D172" s="6">
        <f t="shared" si="9"/>
        <v>18.491252065745215</v>
      </c>
      <c r="E172" s="6">
        <f t="shared" si="10"/>
        <v>15.244641048088049</v>
      </c>
      <c r="F172" s="2">
        <f>[1]!EM_S_VAL_PE_TTM(F$2,$A172)*F$4</f>
        <v>1.5276995642459825</v>
      </c>
      <c r="G172" s="2">
        <f>[1]!EM_S_VAL_PE_TTM(G$2,$A172)*G$4</f>
        <v>2.5722357898176651</v>
      </c>
      <c r="H172" s="2">
        <f>[1]!EM_S_VAL_PE_TTM(H$2,$A172)*H$4</f>
        <v>12.061313128082384</v>
      </c>
    </row>
    <row r="173" spans="1:8">
      <c r="A173" s="5">
        <v>44329</v>
      </c>
      <c r="B173" s="6">
        <f>SUM(F173:H173)</f>
        <v>16.061754760787892</v>
      </c>
      <c r="C173" s="6">
        <f t="shared" si="8"/>
        <v>16.867946556916632</v>
      </c>
      <c r="D173" s="6">
        <f t="shared" si="9"/>
        <v>18.491252065745215</v>
      </c>
      <c r="E173" s="6">
        <f t="shared" si="10"/>
        <v>15.244641048088049</v>
      </c>
      <c r="F173" s="2">
        <f>[1]!EM_S_VAL_PE_TTM(F$2,$A173)*F$4</f>
        <v>1.5263547582711945</v>
      </c>
      <c r="G173" s="2">
        <f>[1]!EM_S_VAL_PE_TTM(G$2,$A173)*G$4</f>
        <v>2.5419741917737659</v>
      </c>
      <c r="H173" s="2">
        <f>[1]!EM_S_VAL_PE_TTM(H$2,$A173)*H$4</f>
        <v>11.993425810742931</v>
      </c>
    </row>
    <row r="174" spans="1:8">
      <c r="A174" s="5">
        <v>44330</v>
      </c>
      <c r="B174" s="6">
        <f>SUM(F174:H174)</f>
        <v>16.259008779350903</v>
      </c>
      <c r="C174" s="6">
        <f t="shared" si="8"/>
        <v>16.867946556916632</v>
      </c>
      <c r="D174" s="6">
        <f t="shared" si="9"/>
        <v>18.491252065745215</v>
      </c>
      <c r="E174" s="6">
        <f t="shared" si="10"/>
        <v>15.244641048088049</v>
      </c>
      <c r="F174" s="2">
        <f>[1]!EM_S_VAL_PE_TTM(F$2,$A174)*F$4</f>
        <v>1.5545956833290069</v>
      </c>
      <c r="G174" s="2">
        <f>[1]!EM_S_VAL_PE_TTM(G$2,$A174)*G$4</f>
        <v>2.5978417563798777</v>
      </c>
      <c r="H174" s="2">
        <f>[1]!EM_S_VAL_PE_TTM(H$2,$A174)*H$4</f>
        <v>12.10657133964202</v>
      </c>
    </row>
    <row r="175" spans="1:8">
      <c r="A175" s="5">
        <v>44333</v>
      </c>
      <c r="B175" s="6">
        <f>SUM(F175:H175)</f>
        <v>16.276333209046623</v>
      </c>
      <c r="C175" s="6">
        <f t="shared" si="8"/>
        <v>16.867946556916632</v>
      </c>
      <c r="D175" s="6">
        <f t="shared" si="9"/>
        <v>18.491252065745215</v>
      </c>
      <c r="E175" s="6">
        <f t="shared" si="10"/>
        <v>15.244641048088049</v>
      </c>
      <c r="F175" s="2">
        <f>[1]!EM_S_VAL_PE_TTM(F$2,$A175)*F$4</f>
        <v>1.5545956833290069</v>
      </c>
      <c r="G175" s="2">
        <f>[1]!EM_S_VAL_PE_TTM(G$2,$A175)*G$4</f>
        <v>2.5699079745159592</v>
      </c>
      <c r="H175" s="2">
        <f>[1]!EM_S_VAL_PE_TTM(H$2,$A175)*H$4</f>
        <v>12.151829551201658</v>
      </c>
    </row>
    <row r="176" spans="1:8">
      <c r="A176" s="5">
        <v>44334</v>
      </c>
      <c r="B176" s="6">
        <f>SUM(F176:H176)</f>
        <v>16.38506465641138</v>
      </c>
      <c r="C176" s="6">
        <f t="shared" si="8"/>
        <v>16.867946556916632</v>
      </c>
      <c r="D176" s="6">
        <f t="shared" si="9"/>
        <v>18.491252065745215</v>
      </c>
      <c r="E176" s="6">
        <f t="shared" si="10"/>
        <v>15.244641048088049</v>
      </c>
      <c r="F176" s="2">
        <f>[1]!EM_S_VAL_PE_TTM(F$2,$A176)*F$4</f>
        <v>1.5841814139488715</v>
      </c>
      <c r="G176" s="2">
        <f>[1]!EM_S_VAL_PE_TTM(G$2,$A176)*G$4</f>
        <v>2.6490536912608529</v>
      </c>
      <c r="H176" s="2">
        <f>[1]!EM_S_VAL_PE_TTM(H$2,$A176)*H$4</f>
        <v>12.151829551201658</v>
      </c>
    </row>
    <row r="177" spans="1:8">
      <c r="A177" s="5">
        <v>44335</v>
      </c>
      <c r="B177" s="6">
        <f>SUM(F177:H177)</f>
        <v>16.460728360087433</v>
      </c>
      <c r="C177" s="6">
        <f t="shared" si="8"/>
        <v>16.867946556916632</v>
      </c>
      <c r="D177" s="6">
        <f t="shared" si="9"/>
        <v>18.491252065745215</v>
      </c>
      <c r="E177" s="6">
        <f t="shared" si="10"/>
        <v>15.244641048088049</v>
      </c>
      <c r="F177" s="2">
        <f>[1]!EM_S_VAL_PE_TTM(F$2,$A177)*F$4</f>
        <v>1.5959643845299163</v>
      </c>
      <c r="G177" s="2">
        <f>[1]!EM_S_VAL_PE_TTM(G$2,$A177)*G$4</f>
        <v>2.6676762127962235</v>
      </c>
      <c r="H177" s="2">
        <f>[1]!EM_S_VAL_PE_TTM(H$2,$A177)*H$4</f>
        <v>12.197087762761294</v>
      </c>
    </row>
    <row r="178" spans="1:8">
      <c r="A178" s="5">
        <v>44336</v>
      </c>
      <c r="B178" s="6">
        <f>SUM(F178:H178)</f>
        <v>16.352569551758506</v>
      </c>
      <c r="C178" s="6">
        <f t="shared" si="8"/>
        <v>16.867946556916632</v>
      </c>
      <c r="D178" s="6">
        <f t="shared" si="9"/>
        <v>18.491252065745215</v>
      </c>
      <c r="E178" s="6">
        <f t="shared" si="10"/>
        <v>15.244641048088049</v>
      </c>
      <c r="F178" s="2">
        <f>[1]!EM_S_VAL_PE_TTM(F$2,$A178)*F$4</f>
        <v>1.5417260026084831</v>
      </c>
      <c r="G178" s="2">
        <f>[1]!EM_S_VAL_PE_TTM(G$2,$A178)*G$4</f>
        <v>2.6816431037281827</v>
      </c>
      <c r="H178" s="2">
        <f>[1]!EM_S_VAL_PE_TTM(H$2,$A178)*H$4</f>
        <v>12.129200445421839</v>
      </c>
    </row>
    <row r="179" spans="1:8">
      <c r="A179" s="5">
        <v>44337</v>
      </c>
      <c r="B179" s="6">
        <f>SUM(F179:H179)</f>
        <v>15.997180841225315</v>
      </c>
      <c r="C179" s="6">
        <f t="shared" si="8"/>
        <v>16.867946556916632</v>
      </c>
      <c r="D179" s="6">
        <f t="shared" si="9"/>
        <v>18.491252065745215</v>
      </c>
      <c r="E179" s="6">
        <f t="shared" si="10"/>
        <v>15.244641048088049</v>
      </c>
      <c r="F179" s="2">
        <f>[1]!EM_S_VAL_PE_TTM(F$2,$A179)*F$4</f>
        <v>1.5213866095943136</v>
      </c>
      <c r="G179" s="2">
        <f>[1]!EM_S_VAL_PE_TTM(G$2,$A179)*G$4</f>
        <v>2.5955139410781722</v>
      </c>
      <c r="H179" s="2">
        <f>[1]!EM_S_VAL_PE_TTM(H$2,$A179)*H$4</f>
        <v>11.880280290552829</v>
      </c>
    </row>
    <row r="180" spans="1:8">
      <c r="A180" s="5">
        <v>44340</v>
      </c>
      <c r="B180" s="6">
        <f>SUM(F180:H180)</f>
        <v>15.842195933723639</v>
      </c>
      <c r="C180" s="6">
        <f t="shared" si="8"/>
        <v>16.867946556916632</v>
      </c>
      <c r="D180" s="6">
        <f t="shared" si="9"/>
        <v>18.491252065745215</v>
      </c>
      <c r="E180" s="6">
        <f t="shared" si="10"/>
        <v>15.244641048088049</v>
      </c>
      <c r="F180" s="2">
        <f>[1]!EM_S_VAL_PE_TTM(F$2,$A180)*F$4</f>
        <v>1.5254544880320531</v>
      </c>
      <c r="G180" s="2">
        <f>[1]!EM_S_VAL_PE_TTM(G$2,$A180)*G$4</f>
        <v>2.5722357898176651</v>
      </c>
      <c r="H180" s="2">
        <f>[1]!EM_S_VAL_PE_TTM(H$2,$A180)*H$4</f>
        <v>11.744505655873921</v>
      </c>
    </row>
    <row r="181" spans="1:8">
      <c r="A181" s="5">
        <v>44341</v>
      </c>
      <c r="B181" s="6">
        <f>SUM(F181:H181)</f>
        <v>16.028448961486767</v>
      </c>
      <c r="C181" s="6">
        <f t="shared" si="8"/>
        <v>16.867946556916632</v>
      </c>
      <c r="D181" s="6">
        <f t="shared" si="9"/>
        <v>18.491252065745215</v>
      </c>
      <c r="E181" s="6">
        <f t="shared" si="10"/>
        <v>15.244641048088049</v>
      </c>
      <c r="F181" s="2">
        <f>[1]!EM_S_VAL_PE_TTM(F$2,$A181)*F$4</f>
        <v>1.5376581241707437</v>
      </c>
      <c r="G181" s="2">
        <f>[1]!EM_S_VAL_PE_TTM(G$2,$A181)*G$4</f>
        <v>2.5652523439125479</v>
      </c>
      <c r="H181" s="2">
        <f>[1]!EM_S_VAL_PE_TTM(H$2,$A181)*H$4</f>
        <v>11.925538493403476</v>
      </c>
    </row>
    <row r="182" spans="1:8">
      <c r="A182" s="5">
        <v>44342</v>
      </c>
      <c r="B182" s="6">
        <f>SUM(F182:H182)</f>
        <v>16.05974371751471</v>
      </c>
      <c r="C182" s="6">
        <f t="shared" si="8"/>
        <v>16.867946556916632</v>
      </c>
      <c r="D182" s="6">
        <f t="shared" si="9"/>
        <v>18.491252065745215</v>
      </c>
      <c r="E182" s="6">
        <f t="shared" si="10"/>
        <v>15.244641048088049</v>
      </c>
      <c r="F182" s="2">
        <f>[1]!EM_S_VAL_PE_TTM(F$2,$A182)*F$4</f>
        <v>1.5403700432668155</v>
      </c>
      <c r="G182" s="2">
        <f>[1]!EM_S_VAL_PE_TTM(G$2,$A182)*G$4</f>
        <v>2.6164642779152483</v>
      </c>
      <c r="H182" s="2">
        <f>[1]!EM_S_VAL_PE_TTM(H$2,$A182)*H$4</f>
        <v>11.902909396332646</v>
      </c>
    </row>
    <row r="183" spans="1:8">
      <c r="A183" s="5">
        <v>44343</v>
      </c>
      <c r="B183" s="6">
        <f>SUM(F183:H183)</f>
        <v>15.997987152228378</v>
      </c>
      <c r="C183" s="6">
        <f t="shared" si="8"/>
        <v>16.867946556916632</v>
      </c>
      <c r="D183" s="6">
        <f t="shared" si="9"/>
        <v>18.491252065745215</v>
      </c>
      <c r="E183" s="6">
        <f t="shared" si="10"/>
        <v>15.244641048088049</v>
      </c>
      <c r="F183" s="2">
        <f>[1]!EM_S_VAL_PE_TTM(F$2,$A183)*F$4</f>
        <v>1.5471498408006266</v>
      </c>
      <c r="G183" s="2">
        <f>[1]!EM_S_VAL_PE_TTM(G$2,$A183)*G$4</f>
        <v>2.5931861266547411</v>
      </c>
      <c r="H183" s="2">
        <f>[1]!EM_S_VAL_PE_TTM(H$2,$A183)*H$4</f>
        <v>11.85765118477301</v>
      </c>
    </row>
    <row r="184" spans="1:8">
      <c r="A184" s="5">
        <v>44344</v>
      </c>
      <c r="B184" s="6">
        <f>SUM(F184:H184)</f>
        <v>15.926051720538867</v>
      </c>
      <c r="C184" s="6">
        <f t="shared" si="8"/>
        <v>16.867946556916632</v>
      </c>
      <c r="D184" s="6">
        <f t="shared" si="9"/>
        <v>18.491252065745215</v>
      </c>
      <c r="E184" s="6">
        <f t="shared" si="10"/>
        <v>15.244641048088049</v>
      </c>
      <c r="F184" s="2">
        <f>[1]!EM_S_VAL_PE_TTM(F$2,$A184)*F$4</f>
        <v>1.5240985286903854</v>
      </c>
      <c r="G184" s="2">
        <f>[1]!EM_S_VAL_PE_TTM(G$2,$A184)*G$4</f>
        <v>2.5443020070754718</v>
      </c>
      <c r="H184" s="2">
        <f>[1]!EM_S_VAL_PE_TTM(H$2,$A184)*H$4</f>
        <v>11.85765118477301</v>
      </c>
    </row>
    <row r="185" spans="1:8">
      <c r="A185" s="5">
        <v>44347</v>
      </c>
      <c r="B185" s="6">
        <f>SUM(F185:H185)</f>
        <v>15.877351484830486</v>
      </c>
      <c r="C185" s="6">
        <f t="shared" si="8"/>
        <v>16.867946556916632</v>
      </c>
      <c r="D185" s="6">
        <f t="shared" si="9"/>
        <v>18.491252065745215</v>
      </c>
      <c r="E185" s="6">
        <f t="shared" si="10"/>
        <v>15.244641048088049</v>
      </c>
      <c r="F185" s="2">
        <f>[1]!EM_S_VAL_PE_TTM(F$2,$A185)*F$4</f>
        <v>1.5363021644163399</v>
      </c>
      <c r="G185" s="2">
        <f>[1]!EM_S_VAL_PE_TTM(G$2,$A185)*G$4</f>
        <v>2.5512854529805891</v>
      </c>
      <c r="H185" s="2">
        <f>[1]!EM_S_VAL_PE_TTM(H$2,$A185)*H$4</f>
        <v>11.789763867433557</v>
      </c>
    </row>
    <row r="186" spans="1:8">
      <c r="A186" s="5">
        <v>44348</v>
      </c>
      <c r="B186" s="6">
        <f>SUM(F186:H186)</f>
        <v>15.755805256078583</v>
      </c>
      <c r="C186" s="6">
        <f t="shared" si="8"/>
        <v>16.867946556916632</v>
      </c>
      <c r="D186" s="6">
        <f t="shared" si="9"/>
        <v>18.491252065745215</v>
      </c>
      <c r="E186" s="6">
        <f t="shared" si="10"/>
        <v>15.244641048088049</v>
      </c>
      <c r="F186" s="2">
        <f>[1]!EM_S_VAL_PE_TTM(F$2,$A186)*F$4</f>
        <v>1.5308783262241965</v>
      </c>
      <c r="G186" s="2">
        <f>[1]!EM_S_VAL_PE_TTM(G$2,$A186)*G$4</f>
        <v>2.5256794855401012</v>
      </c>
      <c r="H186" s="2">
        <f>[1]!EM_S_VAL_PE_TTM(H$2,$A186)*H$4</f>
        <v>11.699247444314285</v>
      </c>
    </row>
    <row r="187" spans="1:8">
      <c r="A187" s="5">
        <v>44349</v>
      </c>
      <c r="B187" s="6">
        <f>SUM(F187:H187)</f>
        <v>15.641826797827916</v>
      </c>
      <c r="C187" s="6">
        <f t="shared" si="8"/>
        <v>16.867946556916632</v>
      </c>
      <c r="D187" s="6">
        <f t="shared" si="9"/>
        <v>18.491252065745215</v>
      </c>
      <c r="E187" s="6">
        <f t="shared" si="10"/>
        <v>15.244641048088049</v>
      </c>
      <c r="F187" s="2">
        <f>[1]!EM_S_VAL_PE_TTM(F$2,$A187)*F$4</f>
        <v>1.518674690498242</v>
      </c>
      <c r="G187" s="2">
        <f>[1]!EM_S_VAL_PE_TTM(G$2,$A187)*G$4</f>
        <v>2.4465337687952076</v>
      </c>
      <c r="H187" s="2">
        <f>[1]!EM_S_VAL_PE_TTM(H$2,$A187)*H$4</f>
        <v>11.676618338534466</v>
      </c>
    </row>
    <row r="188" spans="1:8">
      <c r="A188" s="5">
        <v>44350</v>
      </c>
      <c r="B188" s="6">
        <f>SUM(F188:H188)</f>
        <v>15.743839943690439</v>
      </c>
      <c r="C188" s="6">
        <f t="shared" si="8"/>
        <v>16.867946556916632</v>
      </c>
      <c r="D188" s="6">
        <f t="shared" si="9"/>
        <v>18.491252065745215</v>
      </c>
      <c r="E188" s="6">
        <f t="shared" si="10"/>
        <v>15.244641048088049</v>
      </c>
      <c r="F188" s="2">
        <f>[1]!EM_S_VAL_PE_TTM(F$2,$A188)*F$4</f>
        <v>1.5295223668825288</v>
      </c>
      <c r="G188" s="2">
        <f>[1]!EM_S_VAL_PE_TTM(G$2,$A188)*G$4</f>
        <v>2.4698119209339895</v>
      </c>
      <c r="H188" s="2">
        <f>[1]!EM_S_VAL_PE_TTM(H$2,$A188)*H$4</f>
        <v>11.744505655873921</v>
      </c>
    </row>
    <row r="189" spans="1:8">
      <c r="A189" s="5">
        <v>44351</v>
      </c>
      <c r="B189" s="6">
        <f>SUM(F189:H189)</f>
        <v>15.662957590966327</v>
      </c>
      <c r="C189" s="6">
        <f t="shared" si="8"/>
        <v>16.867946556916632</v>
      </c>
      <c r="D189" s="6">
        <f t="shared" si="9"/>
        <v>18.491252065745215</v>
      </c>
      <c r="E189" s="6">
        <f t="shared" si="10"/>
        <v>15.244641048088049</v>
      </c>
      <c r="F189" s="2">
        <f>[1]!EM_S_VAL_PE_TTM(F$2,$A189)*F$4</f>
        <v>1.5281664071281249</v>
      </c>
      <c r="G189" s="2">
        <f>[1]!EM_S_VAL_PE_TTM(G$2,$A189)*G$4</f>
        <v>2.4581728453037361</v>
      </c>
      <c r="H189" s="2">
        <f>[1]!EM_S_VAL_PE_TTM(H$2,$A189)*H$4</f>
        <v>11.676618338534466</v>
      </c>
    </row>
    <row r="190" spans="1:8">
      <c r="A190" s="5">
        <v>44354</v>
      </c>
      <c r="B190" s="6">
        <f>SUM(F190:H190)</f>
        <v>15.568818687396973</v>
      </c>
      <c r="C190" s="6">
        <f t="shared" si="8"/>
        <v>16.867946556916632</v>
      </c>
      <c r="D190" s="6">
        <f t="shared" si="9"/>
        <v>18.491252065745215</v>
      </c>
      <c r="E190" s="6">
        <f t="shared" si="10"/>
        <v>15.244641048088049</v>
      </c>
      <c r="F190" s="2">
        <f>[1]!EM_S_VAL_PE_TTM(F$2,$A190)*F$4</f>
        <v>1.5308783262241965</v>
      </c>
      <c r="G190" s="2">
        <f>[1]!EM_S_VAL_PE_TTM(G$2,$A190)*G$4</f>
        <v>2.4744675515374013</v>
      </c>
      <c r="H190" s="2">
        <f>[1]!EM_S_VAL_PE_TTM(H$2,$A190)*H$4</f>
        <v>11.563472809635375</v>
      </c>
    </row>
    <row r="191" spans="1:8">
      <c r="A191" s="5">
        <v>44355</v>
      </c>
      <c r="B191" s="6">
        <f>SUM(F191:H191)</f>
        <v>15.490848474570686</v>
      </c>
      <c r="C191" s="6">
        <f t="shared" si="8"/>
        <v>16.867946556916632</v>
      </c>
      <c r="D191" s="6">
        <f t="shared" si="9"/>
        <v>18.491252065745215</v>
      </c>
      <c r="E191" s="6">
        <f t="shared" si="10"/>
        <v>15.244641048088049</v>
      </c>
      <c r="F191" s="2">
        <f>[1]!EM_S_VAL_PE_TTM(F$2,$A191)*F$4</f>
        <v>1.5227425689359817</v>
      </c>
      <c r="G191" s="2">
        <f>[1]!EM_S_VAL_PE_TTM(G$2,$A191)*G$4</f>
        <v>2.4046330959993303</v>
      </c>
      <c r="H191" s="2">
        <f>[1]!EM_S_VAL_PE_TTM(H$2,$A191)*H$4</f>
        <v>11.563472809635375</v>
      </c>
    </row>
    <row r="192" spans="1:8">
      <c r="A192" s="5">
        <v>44356</v>
      </c>
      <c r="B192" s="6">
        <f>SUM(F192:H192)</f>
        <v>15.507446225439468</v>
      </c>
      <c r="C192" s="6">
        <f t="shared" si="8"/>
        <v>16.867946556916632</v>
      </c>
      <c r="D192" s="6">
        <f t="shared" si="9"/>
        <v>18.491252065745215</v>
      </c>
      <c r="E192" s="6">
        <f t="shared" si="10"/>
        <v>15.244641048088049</v>
      </c>
      <c r="F192" s="2">
        <f>[1]!EM_S_VAL_PE_TTM(F$2,$A192)*F$4</f>
        <v>1.5403700432668155</v>
      </c>
      <c r="G192" s="2">
        <f>[1]!EM_S_VAL_PE_TTM(G$2,$A192)*G$4</f>
        <v>2.4488615840969135</v>
      </c>
      <c r="H192" s="2">
        <f>[1]!EM_S_VAL_PE_TTM(H$2,$A192)*H$4</f>
        <v>11.518214598075739</v>
      </c>
    </row>
    <row r="193" spans="1:8">
      <c r="A193" s="5">
        <v>44357</v>
      </c>
      <c r="B193" s="6">
        <f>SUM(F193:H193)</f>
        <v>15.460770768641126</v>
      </c>
      <c r="C193" s="6">
        <f t="shared" si="8"/>
        <v>16.867946556916632</v>
      </c>
      <c r="D193" s="6">
        <f t="shared" si="9"/>
        <v>18.491252065745215</v>
      </c>
      <c r="E193" s="6">
        <f t="shared" si="10"/>
        <v>15.244641048088049</v>
      </c>
      <c r="F193" s="2">
        <f>[1]!EM_S_VAL_PE_TTM(F$2,$A193)*F$4</f>
        <v>1.5349462050746721</v>
      </c>
      <c r="G193" s="2">
        <f>[1]!EM_S_VAL_PE_TTM(G$2,$A193)*G$4</f>
        <v>2.4302390625615429</v>
      </c>
      <c r="H193" s="2">
        <f>[1]!EM_S_VAL_PE_TTM(H$2,$A193)*H$4</f>
        <v>11.495585501004911</v>
      </c>
    </row>
    <row r="194" spans="1:8">
      <c r="A194" s="5">
        <v>44358</v>
      </c>
      <c r="B194" s="6">
        <f>SUM(F194:H194)</f>
        <v>15.445709424240817</v>
      </c>
      <c r="C194" s="6">
        <f t="shared" si="8"/>
        <v>16.867946556916632</v>
      </c>
      <c r="D194" s="6">
        <f t="shared" si="9"/>
        <v>18.491252065745215</v>
      </c>
      <c r="E194" s="6">
        <f t="shared" si="10"/>
        <v>15.244641048088049</v>
      </c>
      <c r="F194" s="2">
        <f>[1]!EM_S_VAL_PE_TTM(F$2,$A194)*F$4</f>
        <v>1.5281664071281249</v>
      </c>
      <c r="G194" s="2">
        <f>[1]!EM_S_VAL_PE_TTM(G$2,$A194)*G$4</f>
        <v>2.376699313257137</v>
      </c>
      <c r="H194" s="2">
        <f>[1]!EM_S_VAL_PE_TTM(H$2,$A194)*H$4</f>
        <v>11.540843703855556</v>
      </c>
    </row>
    <row r="195" spans="1:8">
      <c r="A195" s="5">
        <v>44362</v>
      </c>
      <c r="B195" s="6">
        <f>SUM(F195:H195)</f>
        <v>15.211966339601616</v>
      </c>
      <c r="C195" s="6">
        <f t="shared" si="8"/>
        <v>16.867946556916632</v>
      </c>
      <c r="D195" s="6">
        <f t="shared" si="9"/>
        <v>18.491252065745215</v>
      </c>
      <c r="E195" s="6">
        <f t="shared" si="10"/>
        <v>15.244641048088049</v>
      </c>
      <c r="F195" s="2">
        <f>[1]!EM_S_VAL_PE_TTM(F$2,$A195)*F$4</f>
        <v>1.5376581241707437</v>
      </c>
      <c r="G195" s="2">
        <f>[1]!EM_S_VAL_PE_TTM(G$2,$A195)*G$4</f>
        <v>2.33712645488469</v>
      </c>
      <c r="H195" s="2">
        <f>[1]!EM_S_VAL_PE_TTM(H$2,$A195)*H$4</f>
        <v>11.337181760546182</v>
      </c>
    </row>
    <row r="196" spans="1:8">
      <c r="A196" s="5">
        <v>44363</v>
      </c>
      <c r="B196" s="6">
        <f>SUM(F196:H196)</f>
        <v>15.209554038036647</v>
      </c>
      <c r="C196" s="6">
        <f t="shared" si="8"/>
        <v>16.867946556916632</v>
      </c>
      <c r="D196" s="6">
        <f t="shared" si="9"/>
        <v>18.491252065745215</v>
      </c>
      <c r="E196" s="6">
        <f t="shared" si="10"/>
        <v>15.244641048088049</v>
      </c>
      <c r="F196" s="2">
        <f>[1]!EM_S_VAL_PE_TTM(F$2,$A196)*F$4</f>
        <v>1.5498617598966982</v>
      </c>
      <c r="G196" s="2">
        <f>[1]!EM_S_VAL_PE_TTM(G$2,$A196)*G$4</f>
        <v>2.2998814118139488</v>
      </c>
      <c r="H196" s="2">
        <f>[1]!EM_S_VAL_PE_TTM(H$2,$A196)*H$4</f>
        <v>11.359810866326001</v>
      </c>
    </row>
    <row r="197" spans="1:8">
      <c r="A197" s="5">
        <v>44364</v>
      </c>
      <c r="B197" s="6">
        <f>SUM(F197:H197)</f>
        <v>15.183762761085966</v>
      </c>
      <c r="C197" s="6">
        <f t="shared" si="8"/>
        <v>16.867946556916632</v>
      </c>
      <c r="D197" s="6">
        <f t="shared" si="9"/>
        <v>18.491252065745215</v>
      </c>
      <c r="E197" s="6">
        <f t="shared" si="10"/>
        <v>15.244641048088049</v>
      </c>
      <c r="F197" s="2">
        <f>[1]!EM_S_VAL_PE_TTM(F$2,$A197)*F$4</f>
        <v>1.5959643845299163</v>
      </c>
      <c r="G197" s="2">
        <f>[1]!EM_S_VAL_PE_TTM(G$2,$A197)*G$4</f>
        <v>2.3185039333493198</v>
      </c>
      <c r="H197" s="2">
        <f>[1]!EM_S_VAL_PE_TTM(H$2,$A197)*H$4</f>
        <v>11.269294443206729</v>
      </c>
    </row>
    <row r="198" spans="1:8">
      <c r="A198" s="5">
        <v>44365</v>
      </c>
      <c r="B198" s="6">
        <f>SUM(F198:H198)</f>
        <v>15.24256080316</v>
      </c>
      <c r="C198" s="6">
        <f t="shared" ref="C198:C250" si="11">$D$4</f>
        <v>16.867946556916632</v>
      </c>
      <c r="D198" s="6">
        <f t="shared" ref="D198:D250" si="12">$D$4+$E$4</f>
        <v>18.491252065745215</v>
      </c>
      <c r="E198" s="6">
        <f t="shared" ref="E198:E250" si="13">$D$4-$E$4</f>
        <v>15.244641048088049</v>
      </c>
      <c r="F198" s="2">
        <f>[1]!EM_S_VAL_PE_TTM(F$2,$A198)*F$4</f>
        <v>1.6285074136827764</v>
      </c>
      <c r="G198" s="2">
        <f>[1]!EM_S_VAL_PE_TTM(G$2,$A198)*G$4</f>
        <v>2.3673880520503139</v>
      </c>
      <c r="H198" s="2">
        <f>[1]!EM_S_VAL_PE_TTM(H$2,$A198)*H$4</f>
        <v>11.24666533742691</v>
      </c>
    </row>
    <row r="199" spans="1:8">
      <c r="A199" s="5">
        <v>44368</v>
      </c>
      <c r="B199" s="6">
        <f>SUM(F199:H199)</f>
        <v>15.151337466645288</v>
      </c>
      <c r="C199" s="6">
        <f t="shared" si="11"/>
        <v>16.867946556916632</v>
      </c>
      <c r="D199" s="6">
        <f t="shared" si="12"/>
        <v>18.491252065745215</v>
      </c>
      <c r="E199" s="6">
        <f t="shared" si="13"/>
        <v>15.244641048088049</v>
      </c>
      <c r="F199" s="2">
        <f>[1]!EM_S_VAL_PE_TTM(F$2,$A199)*F$4</f>
        <v>1.6271514539283727</v>
      </c>
      <c r="G199" s="2">
        <f>[1]!EM_S_VAL_PE_TTM(G$2,$A199)*G$4</f>
        <v>2.3906662041890963</v>
      </c>
      <c r="H199" s="2">
        <f>[1]!EM_S_VAL_PE_TTM(H$2,$A199)*H$4</f>
        <v>11.133519808527819</v>
      </c>
    </row>
    <row r="200" spans="1:8">
      <c r="A200" s="5">
        <v>44369</v>
      </c>
      <c r="B200" s="6">
        <f>SUM(F200:H200)</f>
        <v>15.205868836875689</v>
      </c>
      <c r="C200" s="6">
        <f t="shared" si="11"/>
        <v>16.867946556916632</v>
      </c>
      <c r="D200" s="6">
        <f t="shared" si="12"/>
        <v>18.491252065745215</v>
      </c>
      <c r="E200" s="6">
        <f t="shared" si="13"/>
        <v>15.244641048088049</v>
      </c>
      <c r="F200" s="2">
        <f>[1]!EM_S_VAL_PE_TTM(F$2,$A200)*F$4</f>
        <v>1.6068120609142031</v>
      </c>
      <c r="G200" s="2">
        <f>[1]!EM_S_VAL_PE_TTM(G$2,$A200)*G$4</f>
        <v>2.397649650094213</v>
      </c>
      <c r="H200" s="2">
        <f>[1]!EM_S_VAL_PE_TTM(H$2,$A200)*H$4</f>
        <v>11.201407125867274</v>
      </c>
    </row>
    <row r="201" spans="1:8">
      <c r="A201" s="5">
        <v>44370</v>
      </c>
      <c r="B201" s="6">
        <f>SUM(F201:H201)</f>
        <v>15.607015596423098</v>
      </c>
      <c r="C201" s="6">
        <f t="shared" si="11"/>
        <v>16.867946556916632</v>
      </c>
      <c r="D201" s="6">
        <f t="shared" si="12"/>
        <v>18.491252065745215</v>
      </c>
      <c r="E201" s="6">
        <f t="shared" si="13"/>
        <v>15.244641048088049</v>
      </c>
      <c r="F201" s="2">
        <f>[1]!EM_S_VAL_PE_TTM(F$2,$A201)*F$4</f>
        <v>1.6325752921205157</v>
      </c>
      <c r="G201" s="2">
        <f>[1]!EM_S_VAL_PE_TTM(G$2,$A201)*G$4</f>
        <v>2.3883383888873904</v>
      </c>
      <c r="H201" s="2">
        <f>[1]!EM_S_VAL_PE_TTM(H$2,$A201)*H$4</f>
        <v>11.586101915415192</v>
      </c>
    </row>
    <row r="202" spans="1:8">
      <c r="A202" s="5">
        <v>44371</v>
      </c>
      <c r="B202" s="6">
        <f>SUM(F202:H202)</f>
        <v>15.766563592525204</v>
      </c>
      <c r="C202" s="6">
        <f t="shared" si="11"/>
        <v>16.867946556916632</v>
      </c>
      <c r="D202" s="6">
        <f t="shared" si="12"/>
        <v>18.491252065745215</v>
      </c>
      <c r="E202" s="6">
        <f t="shared" si="13"/>
        <v>15.244641048088049</v>
      </c>
      <c r="F202" s="2">
        <f>[1]!EM_S_VAL_PE_TTM(F$2,$A202)*F$4</f>
        <v>1.6095239800102745</v>
      </c>
      <c r="G202" s="2">
        <f>[1]!EM_S_VAL_PE_TTM(G$2,$A202)*G$4</f>
        <v>2.5256794855401012</v>
      </c>
      <c r="H202" s="2">
        <f>[1]!EM_S_VAL_PE_TTM(H$2,$A202)*H$4</f>
        <v>11.631360126974828</v>
      </c>
    </row>
    <row r="203" spans="1:8">
      <c r="A203" s="5">
        <v>44372</v>
      </c>
      <c r="B203" s="6">
        <f>SUM(F203:H203)</f>
        <v>15.612727568837075</v>
      </c>
      <c r="C203" s="6">
        <f t="shared" si="11"/>
        <v>16.867946556916632</v>
      </c>
      <c r="D203" s="6">
        <f t="shared" si="12"/>
        <v>18.491252065745215</v>
      </c>
      <c r="E203" s="6">
        <f t="shared" si="13"/>
        <v>15.244641048088049</v>
      </c>
      <c r="F203" s="2">
        <f>[1]!EM_S_VAL_PE_TTM(F$2,$A203)*F$4</f>
        <v>1.6190156966401574</v>
      </c>
      <c r="G203" s="2">
        <f>[1]!EM_S_VAL_PE_TTM(G$2,$A203)*G$4</f>
        <v>2.4302390625615429</v>
      </c>
      <c r="H203" s="2">
        <f>[1]!EM_S_VAL_PE_TTM(H$2,$A203)*H$4</f>
        <v>11.563472809635375</v>
      </c>
    </row>
    <row r="204" spans="1:8">
      <c r="A204" s="5">
        <v>44375</v>
      </c>
      <c r="B204" s="6">
        <f>SUM(F204:H204)</f>
        <v>15.649926228593348</v>
      </c>
      <c r="C204" s="6">
        <f t="shared" si="11"/>
        <v>16.867946556916632</v>
      </c>
      <c r="D204" s="6">
        <f t="shared" si="12"/>
        <v>18.491252065745215</v>
      </c>
      <c r="E204" s="6">
        <f t="shared" si="13"/>
        <v>15.244641048088049</v>
      </c>
      <c r="F204" s="2">
        <f>[1]!EM_S_VAL_PE_TTM(F$2,$A204)*F$4</f>
        <v>1.6515587257930175</v>
      </c>
      <c r="G204" s="2">
        <f>[1]!EM_S_VAL_PE_TTM(G$2,$A204)*G$4</f>
        <v>2.4348946931649542</v>
      </c>
      <c r="H204" s="2">
        <f>[1]!EM_S_VAL_PE_TTM(H$2,$A204)*H$4</f>
        <v>11.563472809635375</v>
      </c>
    </row>
    <row r="205" spans="1:8">
      <c r="A205" s="5">
        <v>44376</v>
      </c>
      <c r="B205" s="6">
        <f>SUM(F205:H205)</f>
        <v>15.483610152014382</v>
      </c>
      <c r="C205" s="6">
        <f t="shared" si="11"/>
        <v>16.867946556916632</v>
      </c>
      <c r="D205" s="6">
        <f t="shared" si="12"/>
        <v>18.491252065745215</v>
      </c>
      <c r="E205" s="6">
        <f t="shared" si="13"/>
        <v>15.244641048088049</v>
      </c>
      <c r="F205" s="2">
        <f>[1]!EM_S_VAL_PE_TTM(F$2,$A205)*F$4</f>
        <v>1.6176597372984898</v>
      </c>
      <c r="G205" s="2">
        <f>[1]!EM_S_VAL_PE_TTM(G$2,$A205)*G$4</f>
        <v>2.3929940194908017</v>
      </c>
      <c r="H205" s="2">
        <f>[1]!EM_S_VAL_PE_TTM(H$2,$A205)*H$4</f>
        <v>11.472956395225092</v>
      </c>
    </row>
    <row r="206" spans="1:8">
      <c r="A206" s="5">
        <v>44377</v>
      </c>
      <c r="B206" s="6">
        <f>SUM(F206:H206)</f>
        <v>15.46893723600385</v>
      </c>
      <c r="C206" s="6">
        <f t="shared" si="11"/>
        <v>16.867946556916632</v>
      </c>
      <c r="D206" s="6">
        <f t="shared" si="12"/>
        <v>18.491252065745215</v>
      </c>
      <c r="E206" s="6">
        <f t="shared" si="13"/>
        <v>15.244641048088049</v>
      </c>
      <c r="F206" s="2">
        <f>[1]!EM_S_VAL_PE_TTM(F$2,$A206)*F$4</f>
        <v>1.6163037775440858</v>
      </c>
      <c r="G206" s="2">
        <f>[1]!EM_S_VAL_PE_TTM(G$2,$A206)*G$4</f>
        <v>2.4023052806976244</v>
      </c>
      <c r="H206" s="2">
        <f>[1]!EM_S_VAL_PE_TTM(H$2,$A206)*H$4</f>
        <v>11.45032817776214</v>
      </c>
    </row>
    <row r="207" spans="1:8">
      <c r="A207" s="5">
        <v>44378</v>
      </c>
      <c r="B207" s="6">
        <f>SUM(F207:H207)</f>
        <v>15.426107672114577</v>
      </c>
      <c r="C207" s="6">
        <f t="shared" si="11"/>
        <v>16.867946556916632</v>
      </c>
      <c r="D207" s="6">
        <f t="shared" si="12"/>
        <v>18.491252065745215</v>
      </c>
      <c r="E207" s="6">
        <f t="shared" si="13"/>
        <v>15.244641048088049</v>
      </c>
      <c r="F207" s="2">
        <f>[1]!EM_S_VAL_PE_TTM(F$2,$A207)*F$4</f>
        <v>1.5824047890495581</v>
      </c>
      <c r="G207" s="2">
        <f>[1]!EM_S_VAL_PE_TTM(G$2,$A207)*G$4</f>
        <v>2.3254873792544366</v>
      </c>
      <c r="H207" s="2">
        <f>[1]!EM_S_VAL_PE_TTM(H$2,$A207)*H$4</f>
        <v>11.518215503810582</v>
      </c>
    </row>
    <row r="208" spans="1:8">
      <c r="A208" s="5">
        <v>44379</v>
      </c>
      <c r="B208" s="6">
        <f>SUM(F208:H208)</f>
        <v>15.259672416009593</v>
      </c>
      <c r="C208" s="6">
        <f t="shared" si="11"/>
        <v>16.867946556916632</v>
      </c>
      <c r="D208" s="6">
        <f t="shared" si="12"/>
        <v>18.491252065745215</v>
      </c>
      <c r="E208" s="6">
        <f t="shared" si="13"/>
        <v>15.244641048088049</v>
      </c>
      <c r="F208" s="2">
        <f>[1]!EM_S_VAL_PE_TTM(F$2,$A208)*F$4</f>
        <v>1.5430819623628871</v>
      </c>
      <c r="G208" s="2">
        <f>[1]!EM_S_VAL_PE_TTM(G$2,$A208)*G$4</f>
        <v>2.3115204874442026</v>
      </c>
      <c r="H208" s="2">
        <f>[1]!EM_S_VAL_PE_TTM(H$2,$A208)*H$4</f>
        <v>11.405069966202504</v>
      </c>
    </row>
    <row r="209" spans="1:8">
      <c r="A209" s="5">
        <v>44382</v>
      </c>
      <c r="B209" s="6">
        <f>SUM(F209:H209)</f>
        <v>15.37285604744474</v>
      </c>
      <c r="C209" s="6">
        <f t="shared" si="11"/>
        <v>16.867946556916632</v>
      </c>
      <c r="D209" s="6">
        <f t="shared" si="12"/>
        <v>18.491252065745215</v>
      </c>
      <c r="E209" s="6">
        <f t="shared" si="13"/>
        <v>15.244641048088049</v>
      </c>
      <c r="F209" s="2">
        <f>[1]!EM_S_VAL_PE_TTM(F$2,$A209)*F$4</f>
        <v>1.5634213553770566</v>
      </c>
      <c r="G209" s="2">
        <f>[1]!EM_S_VAL_PE_TTM(G$2,$A209)*G$4</f>
        <v>2.313848302745908</v>
      </c>
      <c r="H209" s="2">
        <f>[1]!EM_S_VAL_PE_TTM(H$2,$A209)*H$4</f>
        <v>11.495586389321776</v>
      </c>
    </row>
    <row r="210" spans="1:8">
      <c r="A210" s="5">
        <v>44383</v>
      </c>
      <c r="B210" s="6">
        <f>SUM(F210:H210)</f>
        <v>15.625786240254717</v>
      </c>
      <c r="C210" s="6">
        <f t="shared" si="11"/>
        <v>16.867946556916632</v>
      </c>
      <c r="D210" s="6">
        <f t="shared" si="12"/>
        <v>18.491252065745215</v>
      </c>
      <c r="E210" s="6">
        <f t="shared" si="13"/>
        <v>15.244641048088049</v>
      </c>
      <c r="F210" s="2">
        <f>[1]!EM_S_VAL_PE_TTM(F$2,$A210)*F$4</f>
        <v>1.566133274473128</v>
      </c>
      <c r="G210" s="2">
        <f>[1]!EM_S_VAL_PE_TTM(G$2,$A210)*G$4</f>
        <v>2.3604046070234723</v>
      </c>
      <c r="H210" s="2">
        <f>[1]!EM_S_VAL_PE_TTM(H$2,$A210)*H$4</f>
        <v>11.699248358758117</v>
      </c>
    </row>
    <row r="211" spans="1:8">
      <c r="A211" s="5">
        <v>44384</v>
      </c>
      <c r="B211" s="6">
        <f>SUM(F211:H211)</f>
        <v>15.599458448539966</v>
      </c>
      <c r="C211" s="6">
        <f t="shared" si="11"/>
        <v>16.867946556916632</v>
      </c>
      <c r="D211" s="6">
        <f t="shared" si="12"/>
        <v>18.491252065745215</v>
      </c>
      <c r="E211" s="6">
        <f t="shared" si="13"/>
        <v>15.244641048088049</v>
      </c>
      <c r="F211" s="2">
        <f>[1]!EM_S_VAL_PE_TTM(F$2,$A211)*F$4</f>
        <v>1.5281664071281249</v>
      </c>
      <c r="G211" s="2">
        <f>[1]!EM_S_VAL_PE_TTM(G$2,$A211)*G$4</f>
        <v>2.3720436826537252</v>
      </c>
      <c r="H211" s="2">
        <f>[1]!EM_S_VAL_PE_TTM(H$2,$A211)*H$4</f>
        <v>11.699248358758117</v>
      </c>
    </row>
    <row r="212" spans="1:8">
      <c r="A212" s="5">
        <v>44385</v>
      </c>
      <c r="B212" s="6">
        <f>SUM(F212:H212)</f>
        <v>15.245266972229079</v>
      </c>
      <c r="C212" s="6">
        <f t="shared" si="11"/>
        <v>16.867946556916632</v>
      </c>
      <c r="D212" s="6">
        <f t="shared" si="12"/>
        <v>18.491252065745215</v>
      </c>
      <c r="E212" s="6">
        <f t="shared" si="13"/>
        <v>15.244641048088049</v>
      </c>
      <c r="F212" s="2">
        <f>[1]!EM_S_VAL_PE_TTM(F$2,$A212)*F$4</f>
        <v>1.5417260026084831</v>
      </c>
      <c r="G212" s="2">
        <f>[1]!EM_S_VAL_PE_TTM(G$2,$A212)*G$4</f>
        <v>2.4116165410261723</v>
      </c>
      <c r="H212" s="2">
        <f>[1]!EM_S_VAL_PE_TTM(H$2,$A212)*H$4</f>
        <v>11.291924428594424</v>
      </c>
    </row>
    <row r="213" spans="1:8">
      <c r="A213" s="5">
        <v>44386</v>
      </c>
      <c r="B213" s="6">
        <f>SUM(F213:H213)</f>
        <v>15.163293593140633</v>
      </c>
      <c r="C213" s="6">
        <f t="shared" si="11"/>
        <v>16.867946556916632</v>
      </c>
      <c r="D213" s="6">
        <f t="shared" si="12"/>
        <v>18.491252065745215</v>
      </c>
      <c r="E213" s="6">
        <f t="shared" si="13"/>
        <v>15.244641048088049</v>
      </c>
      <c r="F213" s="2">
        <f>[1]!EM_S_VAL_PE_TTM(F$2,$A213)*F$4</f>
        <v>1.5363021644163399</v>
      </c>
      <c r="G213" s="2">
        <f>[1]!EM_S_VAL_PE_TTM(G$2,$A213)*G$4</f>
        <v>2.4255834319581315</v>
      </c>
      <c r="H213" s="2">
        <f>[1]!EM_S_VAL_PE_TTM(H$2,$A213)*H$4</f>
        <v>11.201407996766163</v>
      </c>
    </row>
    <row r="214" spans="1:8">
      <c r="A214" s="5">
        <v>44389</v>
      </c>
      <c r="B214" s="6">
        <f>SUM(F214:H214)</f>
        <v>15.186487268137878</v>
      </c>
      <c r="C214" s="6">
        <f t="shared" si="11"/>
        <v>16.867946556916632</v>
      </c>
      <c r="D214" s="6">
        <f t="shared" si="12"/>
        <v>18.491252065745215</v>
      </c>
      <c r="E214" s="6">
        <f t="shared" si="13"/>
        <v>15.244641048088049</v>
      </c>
      <c r="F214" s="2">
        <f>[1]!EM_S_VAL_PE_TTM(F$2,$A214)*F$4</f>
        <v>1.5485058005550303</v>
      </c>
      <c r="G214" s="2">
        <f>[1]!EM_S_VAL_PE_TTM(G$2,$A214)*G$4</f>
        <v>2.4139443563278777</v>
      </c>
      <c r="H214" s="2">
        <f>[1]!EM_S_VAL_PE_TTM(H$2,$A214)*H$4</f>
        <v>11.224037111254969</v>
      </c>
    </row>
    <row r="215" spans="1:8">
      <c r="A215" s="5">
        <v>44390</v>
      </c>
      <c r="B215" s="6">
        <f>SUM(F215:H215)</f>
        <v>15.275747128644831</v>
      </c>
      <c r="C215" s="6">
        <f t="shared" si="11"/>
        <v>16.867946556916632</v>
      </c>
      <c r="D215" s="6">
        <f t="shared" si="12"/>
        <v>18.491252065745215</v>
      </c>
      <c r="E215" s="6">
        <f t="shared" si="13"/>
        <v>15.244641048088049</v>
      </c>
      <c r="F215" s="2">
        <f>[1]!EM_S_VAL_PE_TTM(F$2,$A215)*F$4</f>
        <v>1.5715571126652714</v>
      </c>
      <c r="G215" s="2">
        <f>[1]!EM_S_VAL_PE_TTM(G$2,$A215)*G$4</f>
        <v>2.4348946931649542</v>
      </c>
      <c r="H215" s="2">
        <f>[1]!EM_S_VAL_PE_TTM(H$2,$A215)*H$4</f>
        <v>11.269295322814605</v>
      </c>
    </row>
    <row r="216" spans="1:8">
      <c r="A216" s="5">
        <v>44391</v>
      </c>
      <c r="B216" s="6">
        <f>SUM(F216:H216)</f>
        <v>15.11827370491881</v>
      </c>
      <c r="C216" s="6">
        <f t="shared" si="11"/>
        <v>16.867946556916632</v>
      </c>
      <c r="D216" s="6">
        <f t="shared" si="12"/>
        <v>18.491252065745215</v>
      </c>
      <c r="E216" s="6">
        <f t="shared" si="13"/>
        <v>15.244641048088049</v>
      </c>
      <c r="F216" s="2">
        <f>[1]!EM_S_VAL_PE_TTM(F$2,$A216)*F$4</f>
        <v>1.5471498408006266</v>
      </c>
      <c r="G216" s="2">
        <f>[1]!EM_S_VAL_PE_TTM(G$2,$A216)*G$4</f>
        <v>2.3697158673520198</v>
      </c>
      <c r="H216" s="2">
        <f>[1]!EM_S_VAL_PE_TTM(H$2,$A216)*H$4</f>
        <v>11.201407996766163</v>
      </c>
    </row>
    <row r="217" spans="1:8">
      <c r="A217" s="5">
        <v>44392</v>
      </c>
      <c r="B217" s="6">
        <f>SUM(F217:H217)</f>
        <v>15.018038726019387</v>
      </c>
      <c r="C217" s="6">
        <f t="shared" si="11"/>
        <v>16.867946556916632</v>
      </c>
      <c r="D217" s="6">
        <f t="shared" si="12"/>
        <v>18.491252065745215</v>
      </c>
      <c r="E217" s="6">
        <f t="shared" si="13"/>
        <v>15.244641048088049</v>
      </c>
      <c r="F217" s="2">
        <f>[1]!EM_S_VAL_PE_TTM(F$2,$A217)*F$4</f>
        <v>1.5607094362809848</v>
      </c>
      <c r="G217" s="2">
        <f>[1]!EM_S_VAL_PE_TTM(G$2,$A217)*G$4</f>
        <v>2.3464377160915131</v>
      </c>
      <c r="H217" s="2">
        <f>[1]!EM_S_VAL_PE_TTM(H$2,$A217)*H$4</f>
        <v>11.110891573646891</v>
      </c>
    </row>
    <row r="218" spans="1:8">
      <c r="A218" s="5">
        <v>44393</v>
      </c>
      <c r="B218" s="6">
        <f>SUM(F218:H218)</f>
        <v>14.693939883469323</v>
      </c>
      <c r="C218" s="6">
        <f t="shared" si="11"/>
        <v>16.867946556916632</v>
      </c>
      <c r="D218" s="6">
        <f t="shared" si="12"/>
        <v>18.491252065745215</v>
      </c>
      <c r="E218" s="6">
        <f t="shared" si="13"/>
        <v>15.244641048088049</v>
      </c>
      <c r="F218" s="2">
        <f>[1]!EM_S_VAL_PE_TTM(F$2,$A218)*F$4</f>
        <v>1.5986763036259881</v>
      </c>
      <c r="G218" s="2">
        <f>[1]!EM_S_VAL_PE_TTM(G$2,$A218)*G$4</f>
        <v>2.3464377160915131</v>
      </c>
      <c r="H218" s="2">
        <f>[1]!EM_S_VAL_PE_TTM(H$2,$A218)*H$4</f>
        <v>10.748825863751822</v>
      </c>
    </row>
    <row r="219" spans="1:8">
      <c r="A219" s="5">
        <v>44396</v>
      </c>
      <c r="B219" s="6">
        <f>SUM(F219:H219)</f>
        <v>14.802994340982428</v>
      </c>
      <c r="C219" s="6">
        <f t="shared" si="11"/>
        <v>16.867946556916632</v>
      </c>
      <c r="D219" s="6">
        <f t="shared" si="12"/>
        <v>18.491252065745215</v>
      </c>
      <c r="E219" s="6">
        <f t="shared" si="13"/>
        <v>15.244641048088049</v>
      </c>
      <c r="F219" s="2">
        <f>[1]!EM_S_VAL_PE_TTM(F$2,$A219)*F$4</f>
        <v>1.6108799393519426</v>
      </c>
      <c r="G219" s="2">
        <f>[1]!EM_S_VAL_PE_TTM(G$2,$A219)*G$4</f>
        <v>2.3301430089795727</v>
      </c>
      <c r="H219" s="2">
        <f>[1]!EM_S_VAL_PE_TTM(H$2,$A219)*H$4</f>
        <v>10.861971392650913</v>
      </c>
    </row>
    <row r="220" spans="1:8">
      <c r="A220" s="5">
        <v>44397</v>
      </c>
      <c r="B220" s="6">
        <f>SUM(F220:H220)</f>
        <v>14.829388290099331</v>
      </c>
      <c r="C220" s="6">
        <f t="shared" si="11"/>
        <v>16.867946556916632</v>
      </c>
      <c r="D220" s="6">
        <f t="shared" si="12"/>
        <v>18.491252065745215</v>
      </c>
      <c r="E220" s="6">
        <f t="shared" si="13"/>
        <v>15.244641048088049</v>
      </c>
      <c r="F220" s="2">
        <f>[1]!EM_S_VAL_PE_TTM(F$2,$A220)*F$4</f>
        <v>1.5973203442843202</v>
      </c>
      <c r="G220" s="2">
        <f>[1]!EM_S_VAL_PE_TTM(G$2,$A220)*G$4</f>
        <v>2.3022092271156547</v>
      </c>
      <c r="H220" s="2">
        <f>[1]!EM_S_VAL_PE_TTM(H$2,$A220)*H$4</f>
        <v>10.929858718699355</v>
      </c>
    </row>
    <row r="221" spans="1:8">
      <c r="A221" s="5">
        <v>44398</v>
      </c>
      <c r="B221" s="6">
        <f>SUM(F221:H221)</f>
        <v>14.839997634436816</v>
      </c>
      <c r="C221" s="6">
        <f t="shared" si="11"/>
        <v>16.867946556916632</v>
      </c>
      <c r="D221" s="6">
        <f t="shared" si="12"/>
        <v>18.491252065745215</v>
      </c>
      <c r="E221" s="6">
        <f t="shared" si="13"/>
        <v>15.244641048088049</v>
      </c>
      <c r="F221" s="2">
        <f>[1]!EM_S_VAL_PE_TTM(F$2,$A221)*F$4</f>
        <v>1.5973203442843202</v>
      </c>
      <c r="G221" s="2">
        <f>[1]!EM_S_VAL_PE_TTM(G$2,$A221)*G$4</f>
        <v>2.3580767917217664</v>
      </c>
      <c r="H221" s="2">
        <f>[1]!EM_S_VAL_PE_TTM(H$2,$A221)*H$4</f>
        <v>10.88460049843073</v>
      </c>
    </row>
    <row r="222" spans="1:8">
      <c r="A222" s="5">
        <v>44399</v>
      </c>
      <c r="B222" s="6">
        <f>SUM(F222:H222)</f>
        <v>14.940555432111841</v>
      </c>
      <c r="C222" s="6">
        <f t="shared" si="11"/>
        <v>16.867946556916632</v>
      </c>
      <c r="D222" s="6">
        <f t="shared" si="12"/>
        <v>18.491252065745215</v>
      </c>
      <c r="E222" s="6">
        <f t="shared" si="13"/>
        <v>15.244641048088049</v>
      </c>
      <c r="F222" s="2">
        <f>[1]!EM_S_VAL_PE_TTM(F$2,$A222)*F$4</f>
        <v>1.5824047890495581</v>
      </c>
      <c r="G222" s="2">
        <f>[1]!EM_S_VAL_PE_TTM(G$2,$A222)*G$4</f>
        <v>2.3604046070234723</v>
      </c>
      <c r="H222" s="2">
        <f>[1]!EM_S_VAL_PE_TTM(H$2,$A222)*H$4</f>
        <v>10.99774603603881</v>
      </c>
    </row>
    <row r="223" spans="1:8">
      <c r="A223" s="5">
        <v>44400</v>
      </c>
      <c r="B223" s="6">
        <f>SUM(F223:H223)</f>
        <v>14.794336989808968</v>
      </c>
      <c r="C223" s="6">
        <f t="shared" si="11"/>
        <v>16.867946556916632</v>
      </c>
      <c r="D223" s="6">
        <f t="shared" si="12"/>
        <v>18.491252065745215</v>
      </c>
      <c r="E223" s="6">
        <f t="shared" si="13"/>
        <v>15.244641048088049</v>
      </c>
      <c r="F223" s="2">
        <f>[1]!EM_S_VAL_PE_TTM(F$2,$A223)*F$4</f>
        <v>1.5552855980888414</v>
      </c>
      <c r="G223" s="2">
        <f>[1]!EM_S_VAL_PE_TTM(G$2,$A223)*G$4</f>
        <v>2.3091926730207719</v>
      </c>
      <c r="H223" s="2">
        <f>[1]!EM_S_VAL_PE_TTM(H$2,$A223)*H$4</f>
        <v>10.929858718699355</v>
      </c>
    </row>
    <row r="224" spans="1:8">
      <c r="A224" s="5">
        <v>44403</v>
      </c>
      <c r="B224" s="6">
        <f>SUM(F224:H224)</f>
        <v>14.752398213598759</v>
      </c>
      <c r="C224" s="6">
        <f t="shared" si="11"/>
        <v>16.867946556916632</v>
      </c>
      <c r="D224" s="6">
        <f t="shared" si="12"/>
        <v>18.491252065745215</v>
      </c>
      <c r="E224" s="6">
        <f t="shared" si="13"/>
        <v>15.244641048088049</v>
      </c>
      <c r="F224" s="2">
        <f>[1]!EM_S_VAL_PE_TTM(F$2,$A224)*F$4</f>
        <v>1.5349462050746721</v>
      </c>
      <c r="G224" s="2">
        <f>[1]!EM_S_VAL_PE_TTM(G$2,$A224)*G$4</f>
        <v>2.2649641840449135</v>
      </c>
      <c r="H224" s="2">
        <f>[1]!EM_S_VAL_PE_TTM(H$2,$A224)*H$4</f>
        <v>10.952487824479174</v>
      </c>
    </row>
    <row r="225" spans="1:8">
      <c r="A225" s="5">
        <v>44404</v>
      </c>
      <c r="B225" s="6">
        <f>SUM(F225:H225)</f>
        <v>14.429476310193877</v>
      </c>
      <c r="C225" s="6">
        <f t="shared" si="11"/>
        <v>16.867946556916632</v>
      </c>
      <c r="D225" s="6">
        <f t="shared" si="12"/>
        <v>18.491252065745215</v>
      </c>
      <c r="E225" s="6">
        <f t="shared" si="13"/>
        <v>15.244641048088049</v>
      </c>
      <c r="F225" s="2">
        <f>[1]!EM_S_VAL_PE_TTM(F$2,$A225)*F$4</f>
        <v>1.5064710547722877</v>
      </c>
      <c r="G225" s="2">
        <f>[1]!EM_S_VAL_PE_TTM(G$2,$A225)*G$4</f>
        <v>2.1741793916697665</v>
      </c>
      <c r="H225" s="2">
        <f>[1]!EM_S_VAL_PE_TTM(H$2,$A225)*H$4</f>
        <v>10.748825863751822</v>
      </c>
    </row>
    <row r="226" spans="1:8">
      <c r="A226" s="5">
        <v>44405</v>
      </c>
      <c r="B226" s="6">
        <f>SUM(F226:H226)</f>
        <v>14.010334282912432</v>
      </c>
      <c r="C226" s="6">
        <f t="shared" si="11"/>
        <v>16.867946556916632</v>
      </c>
      <c r="D226" s="6">
        <f t="shared" si="12"/>
        <v>18.491252065745215</v>
      </c>
      <c r="E226" s="6">
        <f t="shared" si="13"/>
        <v>15.244641048088049</v>
      </c>
      <c r="F226" s="2">
        <f>[1]!EM_S_VAL_PE_TTM(F$2,$A226)*F$4</f>
        <v>1.4386730773704961</v>
      </c>
      <c r="G226" s="2">
        <f>[1]!EM_S_VAL_PE_TTM(G$2,$A226)*G$4</f>
        <v>2.0717555227860913</v>
      </c>
      <c r="H226" s="2">
        <f>[1]!EM_S_VAL_PE_TTM(H$2,$A226)*H$4</f>
        <v>10.499905682755845</v>
      </c>
    </row>
    <row r="227" spans="1:8">
      <c r="A227" s="5">
        <v>44406</v>
      </c>
      <c r="B227" s="6">
        <f>SUM(F227:H227)</f>
        <v>14.191935124646944</v>
      </c>
      <c r="C227" s="6">
        <f t="shared" si="11"/>
        <v>16.867946556916632</v>
      </c>
      <c r="D227" s="6">
        <f t="shared" si="12"/>
        <v>18.491252065745215</v>
      </c>
      <c r="E227" s="6">
        <f t="shared" si="13"/>
        <v>15.244641048088049</v>
      </c>
      <c r="F227" s="2">
        <f>[1]!EM_S_VAL_PE_TTM(F$2,$A227)*F$4</f>
        <v>1.4535886321925222</v>
      </c>
      <c r="G227" s="2">
        <f>[1]!EM_S_VAL_PE_TTM(G$2,$A227)*G$4</f>
        <v>2.1252952720904972</v>
      </c>
      <c r="H227" s="2">
        <f>[1]!EM_S_VAL_PE_TTM(H$2,$A227)*H$4</f>
        <v>10.613051220363925</v>
      </c>
    </row>
    <row r="228" spans="1:8">
      <c r="A228" s="5">
        <v>44407</v>
      </c>
      <c r="B228" s="6">
        <f>SUM(F228:H228)</f>
        <v>14.508338746391338</v>
      </c>
      <c r="C228" s="6">
        <f t="shared" si="11"/>
        <v>16.867946556916632</v>
      </c>
      <c r="D228" s="6">
        <f t="shared" si="12"/>
        <v>18.491252065745215</v>
      </c>
      <c r="E228" s="6">
        <f t="shared" si="13"/>
        <v>15.244641048088049</v>
      </c>
      <c r="F228" s="2">
        <f>[1]!EM_S_VAL_PE_TTM(F$2,$A228)*F$4</f>
        <v>1.4698601467689523</v>
      </c>
      <c r="G228" s="2">
        <f>[1]!EM_S_VAL_PE_TTM(G$2,$A228)*G$4</f>
        <v>2.1765072069714724</v>
      </c>
      <c r="H228" s="2">
        <f>[1]!EM_S_VAL_PE_TTM(H$2,$A228)*H$4</f>
        <v>10.861971392650913</v>
      </c>
    </row>
    <row r="229" spans="1:8">
      <c r="A229" s="5">
        <v>44410</v>
      </c>
      <c r="B229" s="6">
        <f>SUM(F229:H229)</f>
        <v>14.846053624940652</v>
      </c>
      <c r="C229" s="6">
        <f t="shared" si="11"/>
        <v>16.867946556916632</v>
      </c>
      <c r="D229" s="6">
        <f t="shared" si="12"/>
        <v>18.491252065745215</v>
      </c>
      <c r="E229" s="6">
        <f t="shared" si="13"/>
        <v>15.244641048088049</v>
      </c>
      <c r="F229" s="2">
        <f>[1]!EM_S_VAL_PE_TTM(F$2,$A229)*F$4</f>
        <v>1.505115095017884</v>
      </c>
      <c r="G229" s="2">
        <f>[1]!EM_S_VAL_PE_TTM(G$2,$A229)*G$4</f>
        <v>2.2300469562758782</v>
      </c>
      <c r="H229" s="2">
        <f>[1]!EM_S_VAL_PE_TTM(H$2,$A229)*H$4</f>
        <v>11.110891573646891</v>
      </c>
    </row>
    <row r="230" spans="1:8">
      <c r="A230" s="5">
        <v>44411</v>
      </c>
      <c r="B230" s="6">
        <f>SUM(F230:H230)</f>
        <v>14.88821581360985</v>
      </c>
      <c r="C230" s="6">
        <f t="shared" si="11"/>
        <v>16.867946556916632</v>
      </c>
      <c r="D230" s="6">
        <f t="shared" si="12"/>
        <v>18.491252065745215</v>
      </c>
      <c r="E230" s="6">
        <f t="shared" si="13"/>
        <v>15.244641048088049</v>
      </c>
      <c r="F230" s="2">
        <f>[1]!EM_S_VAL_PE_TTM(F$2,$A230)*F$4</f>
        <v>1.4996912568257406</v>
      </c>
      <c r="G230" s="2">
        <f>[1]!EM_S_VAL_PE_TTM(G$2,$A230)*G$4</f>
        <v>2.2323747715775841</v>
      </c>
      <c r="H230" s="2">
        <f>[1]!EM_S_VAL_PE_TTM(H$2,$A230)*H$4</f>
        <v>11.156149785206527</v>
      </c>
    </row>
    <row r="231" spans="1:8">
      <c r="A231" s="5">
        <v>44412</v>
      </c>
      <c r="B231" s="6">
        <f>SUM(F231:H231)</f>
        <v>14.889310257490934</v>
      </c>
      <c r="C231" s="6">
        <f t="shared" si="11"/>
        <v>16.867946556916632</v>
      </c>
      <c r="D231" s="6">
        <f t="shared" si="12"/>
        <v>18.491252065745215</v>
      </c>
      <c r="E231" s="6">
        <f t="shared" si="13"/>
        <v>15.244641048088049</v>
      </c>
      <c r="F231" s="2">
        <f>[1]!EM_S_VAL_PE_TTM(F$2,$A231)*F$4</f>
        <v>1.5064710547722877</v>
      </c>
      <c r="G231" s="2">
        <f>[1]!EM_S_VAL_PE_TTM(G$2,$A231)*G$4</f>
        <v>2.2719476290717555</v>
      </c>
      <c r="H231" s="2">
        <f>[1]!EM_S_VAL_PE_TTM(H$2,$A231)*H$4</f>
        <v>11.110891573646891</v>
      </c>
    </row>
    <row r="232" spans="1:8">
      <c r="A232" s="5">
        <v>44413</v>
      </c>
      <c r="B232" s="6">
        <f>SUM(F232:H232)</f>
        <v>15.038990498083036</v>
      </c>
      <c r="C232" s="6">
        <f t="shared" si="11"/>
        <v>16.867946556916632</v>
      </c>
      <c r="D232" s="6">
        <f t="shared" si="12"/>
        <v>18.491252065745215</v>
      </c>
      <c r="E232" s="6">
        <f t="shared" si="13"/>
        <v>15.244641048088049</v>
      </c>
      <c r="F232" s="2">
        <f>[1]!EM_S_VAL_PE_TTM(F$2,$A232)*F$4</f>
        <v>1.5024031759218122</v>
      </c>
      <c r="G232" s="2">
        <f>[1]!EM_S_VAL_PE_TTM(G$2,$A232)*G$4</f>
        <v>2.2672919993466194</v>
      </c>
      <c r="H232" s="2">
        <f>[1]!EM_S_VAL_PE_TTM(H$2,$A232)*H$4</f>
        <v>11.269295322814605</v>
      </c>
    </row>
    <row r="233" spans="1:8">
      <c r="A233" s="5">
        <v>44414</v>
      </c>
      <c r="B233" s="6">
        <f>SUM(F233:H233)</f>
        <v>15.157033416323618</v>
      </c>
      <c r="C233" s="6">
        <f t="shared" si="11"/>
        <v>16.867946556916632</v>
      </c>
      <c r="D233" s="6">
        <f t="shared" si="12"/>
        <v>18.491252065745215</v>
      </c>
      <c r="E233" s="6">
        <f t="shared" si="13"/>
        <v>15.244641048088049</v>
      </c>
      <c r="F233" s="2">
        <f>[1]!EM_S_VAL_PE_TTM(F$2,$A233)*F$4</f>
        <v>1.5159627714021702</v>
      </c>
      <c r="G233" s="2">
        <f>[1]!EM_S_VAL_PE_TTM(G$2,$A233)*G$4</f>
        <v>2.2812588902785786</v>
      </c>
      <c r="H233" s="2">
        <f>[1]!EM_S_VAL_PE_TTM(H$2,$A233)*H$4</f>
        <v>11.359811754642868</v>
      </c>
    </row>
    <row r="234" spans="1:8">
      <c r="A234" s="5">
        <v>44417</v>
      </c>
      <c r="B234" s="6">
        <f>SUM(F234:H234)</f>
        <v>15.371124274674383</v>
      </c>
      <c r="C234" s="6">
        <f t="shared" si="11"/>
        <v>16.867946556916632</v>
      </c>
      <c r="D234" s="6">
        <f t="shared" si="12"/>
        <v>18.491252065745215</v>
      </c>
      <c r="E234" s="6">
        <f t="shared" si="13"/>
        <v>15.244641048088049</v>
      </c>
      <c r="F234" s="2">
        <f>[1]!EM_S_VAL_PE_TTM(F$2,$A234)*F$4</f>
        <v>1.5064710547722877</v>
      </c>
      <c r="G234" s="2">
        <f>[1]!EM_S_VAL_PE_TTM(G$2,$A234)*G$4</f>
        <v>2.3464377160915131</v>
      </c>
      <c r="H234" s="2">
        <f>[1]!EM_S_VAL_PE_TTM(H$2,$A234)*H$4</f>
        <v>11.518215503810582</v>
      </c>
    </row>
    <row r="235" spans="1:8">
      <c r="A235" s="5">
        <v>44418</v>
      </c>
      <c r="B235" s="6">
        <f>SUM(F235:H235)</f>
        <v>15.513152249327458</v>
      </c>
      <c r="C235" s="6">
        <f t="shared" si="11"/>
        <v>16.867946556916632</v>
      </c>
      <c r="D235" s="6">
        <f t="shared" si="12"/>
        <v>18.491252065745215</v>
      </c>
      <c r="E235" s="6">
        <f t="shared" si="13"/>
        <v>15.244641048088049</v>
      </c>
      <c r="F235" s="2">
        <f>[1]!EM_S_VAL_PE_TTM(F$2,$A235)*F$4</f>
        <v>1.5213866095943136</v>
      </c>
      <c r="G235" s="2">
        <f>[1]!EM_S_VAL_PE_TTM(G$2,$A235)*G$4</f>
        <v>2.3604046070234723</v>
      </c>
      <c r="H235" s="2">
        <f>[1]!EM_S_VAL_PE_TTM(H$2,$A235)*H$4</f>
        <v>11.631361032709673</v>
      </c>
    </row>
    <row r="236" spans="1:8">
      <c r="A236" s="5">
        <v>44419</v>
      </c>
      <c r="B236" s="6">
        <f>SUM(F236:H236)</f>
        <v>15.437105983042555</v>
      </c>
      <c r="C236" s="6">
        <f t="shared" si="11"/>
        <v>16.867946556916632</v>
      </c>
      <c r="D236" s="6">
        <f t="shared" si="12"/>
        <v>18.491252065745215</v>
      </c>
      <c r="E236" s="6">
        <f t="shared" si="13"/>
        <v>15.244641048088049</v>
      </c>
      <c r="F236" s="2">
        <f>[1]!EM_S_VAL_PE_TTM(F$2,$A236)*F$4</f>
        <v>1.5295223668825288</v>
      </c>
      <c r="G236" s="2">
        <f>[1]!EM_S_VAL_PE_TTM(G$2,$A236)*G$4</f>
        <v>2.3441099007898072</v>
      </c>
      <c r="H236" s="2">
        <f>[1]!EM_S_VAL_PE_TTM(H$2,$A236)*H$4</f>
        <v>11.563473715370218</v>
      </c>
    </row>
    <row r="237" spans="1:8">
      <c r="A237" s="5">
        <v>44420</v>
      </c>
      <c r="B237" s="6">
        <f>SUM(F237:H237)</f>
        <v>15.448337763221208</v>
      </c>
      <c r="C237" s="6">
        <f t="shared" si="11"/>
        <v>16.867946556916632</v>
      </c>
      <c r="D237" s="6">
        <f t="shared" si="12"/>
        <v>18.491252065745215</v>
      </c>
      <c r="E237" s="6">
        <f t="shared" si="13"/>
        <v>15.244641048088049</v>
      </c>
      <c r="F237" s="2">
        <f>[1]!EM_S_VAL_PE_TTM(F$2,$A237)*F$4</f>
        <v>1.5430819623628871</v>
      </c>
      <c r="G237" s="2">
        <f>[1]!EM_S_VAL_PE_TTM(G$2,$A237)*G$4</f>
        <v>2.3417820854881013</v>
      </c>
      <c r="H237" s="2">
        <f>[1]!EM_S_VAL_PE_TTM(H$2,$A237)*H$4</f>
        <v>11.563473715370218</v>
      </c>
    </row>
    <row r="238" spans="1:8">
      <c r="A238" s="5">
        <v>44421</v>
      </c>
      <c r="B238" s="6">
        <f>SUM(F238:H238)</f>
        <v>15.409475245401016</v>
      </c>
      <c r="C238" s="6">
        <f t="shared" si="11"/>
        <v>16.867946556916632</v>
      </c>
      <c r="D238" s="6">
        <f t="shared" si="12"/>
        <v>18.491252065745215</v>
      </c>
      <c r="E238" s="6">
        <f t="shared" si="13"/>
        <v>15.244641048088049</v>
      </c>
      <c r="F238" s="2">
        <f>[1]!EM_S_VAL_PE_TTM(F$2,$A238)*F$4</f>
        <v>1.5471498408006266</v>
      </c>
      <c r="G238" s="2">
        <f>[1]!EM_S_VAL_PE_TTM(G$2,$A238)*G$4</f>
        <v>2.3441099007898072</v>
      </c>
      <c r="H238" s="2">
        <f>[1]!EM_S_VAL_PE_TTM(H$2,$A238)*H$4</f>
        <v>11.518215503810582</v>
      </c>
    </row>
    <row r="239" spans="1:8">
      <c r="A239" s="5">
        <v>44424</v>
      </c>
      <c r="B239" s="6">
        <f>SUM(F239:H239)</f>
        <v>15.334362723418367</v>
      </c>
      <c r="C239" s="6">
        <f t="shared" si="11"/>
        <v>16.867946556916632</v>
      </c>
      <c r="D239" s="6">
        <f t="shared" si="12"/>
        <v>18.491252065745215</v>
      </c>
      <c r="E239" s="6">
        <f t="shared" si="13"/>
        <v>15.244641048088049</v>
      </c>
      <c r="F239" s="2">
        <f>[1]!EM_S_VAL_PE_TTM(F$2,$A239)*F$4</f>
        <v>1.5335902453202683</v>
      </c>
      <c r="G239" s="2">
        <f>[1]!EM_S_VAL_PE_TTM(G$2,$A239)*G$4</f>
        <v>2.3278151945561425</v>
      </c>
      <c r="H239" s="2">
        <f>[1]!EM_S_VAL_PE_TTM(H$2,$A239)*H$4</f>
        <v>11.472957283541957</v>
      </c>
    </row>
    <row r="240" spans="1:8">
      <c r="A240" s="5">
        <v>44425</v>
      </c>
      <c r="B240" s="6">
        <f>SUM(F240:H240)</f>
        <v>15.06550702599926</v>
      </c>
      <c r="C240" s="6">
        <f t="shared" si="11"/>
        <v>16.867946556916632</v>
      </c>
      <c r="D240" s="6">
        <f t="shared" si="12"/>
        <v>18.491252065745215</v>
      </c>
      <c r="E240" s="6">
        <f t="shared" si="13"/>
        <v>15.244641048088049</v>
      </c>
      <c r="F240" s="2">
        <f>[1]!EM_S_VAL_PE_TTM(F$2,$A240)*F$4</f>
        <v>1.4969793377296687</v>
      </c>
      <c r="G240" s="2">
        <f>[1]!EM_S_VAL_PE_TTM(G$2,$A240)*G$4</f>
        <v>2.2766032596751673</v>
      </c>
      <c r="H240" s="2">
        <f>[1]!EM_S_VAL_PE_TTM(H$2,$A240)*H$4</f>
        <v>11.291924428594424</v>
      </c>
    </row>
    <row r="241" spans="1:8">
      <c r="A241" s="5">
        <v>44426</v>
      </c>
      <c r="B241" s="6">
        <f>SUM(F241:H241)</f>
        <v>15.464041290597923</v>
      </c>
      <c r="C241" s="6">
        <f t="shared" si="11"/>
        <v>16.867946556916632</v>
      </c>
      <c r="D241" s="6">
        <f t="shared" si="12"/>
        <v>18.491252065745215</v>
      </c>
      <c r="E241" s="6">
        <f t="shared" si="13"/>
        <v>15.244641048088049</v>
      </c>
      <c r="F241" s="2">
        <f>[1]!EM_S_VAL_PE_TTM(F$2,$A241)*F$4</f>
        <v>1.5444379217045547</v>
      </c>
      <c r="G241" s="2">
        <f>[1]!EM_S_VAL_PE_TTM(G$2,$A241)*G$4</f>
        <v>2.2882423361836954</v>
      </c>
      <c r="H241" s="2">
        <f>[1]!EM_S_VAL_PE_TTM(H$2,$A241)*H$4</f>
        <v>11.631361032709673</v>
      </c>
    </row>
    <row r="242" spans="1:8">
      <c r="A242" s="5">
        <v>44427</v>
      </c>
      <c r="B242" s="6">
        <f>SUM(F242:H242)</f>
        <v>15.330675529914432</v>
      </c>
      <c r="C242" s="6">
        <f t="shared" si="11"/>
        <v>16.867946556916632</v>
      </c>
      <c r="D242" s="6">
        <f t="shared" si="12"/>
        <v>18.491252065745215</v>
      </c>
      <c r="E242" s="6">
        <f t="shared" si="13"/>
        <v>15.244641048088049</v>
      </c>
      <c r="F242" s="2">
        <f>[1]!EM_S_VAL_PE_TTM(F$2,$A242)*F$4</f>
        <v>1.5295223668825288</v>
      </c>
      <c r="G242" s="2">
        <f>[1]!EM_S_VAL_PE_TTM(G$2,$A242)*G$4</f>
        <v>2.2603085534415022</v>
      </c>
      <c r="H242" s="2">
        <f>[1]!EM_S_VAL_PE_TTM(H$2,$A242)*H$4</f>
        <v>11.540844609590401</v>
      </c>
    </row>
    <row r="243" spans="1:8">
      <c r="A243" s="5">
        <v>44428</v>
      </c>
      <c r="B243" s="6">
        <f>SUM(F243:H243)</f>
        <v>15.439369076168681</v>
      </c>
      <c r="C243" s="6">
        <f t="shared" si="11"/>
        <v>16.867946556916632</v>
      </c>
      <c r="D243" s="6">
        <f t="shared" si="12"/>
        <v>18.491252065745215</v>
      </c>
      <c r="E243" s="6">
        <f t="shared" si="13"/>
        <v>15.244641048088049</v>
      </c>
      <c r="F243" s="2">
        <f>[1]!EM_S_VAL_PE_TTM(F$2,$A243)*F$4</f>
        <v>1.5227425689359817</v>
      </c>
      <c r="G243" s="2">
        <f>[1]!EM_S_VAL_PE_TTM(G$2,$A243)*G$4</f>
        <v>2.2626363687432081</v>
      </c>
      <c r="H243" s="2">
        <f>[1]!EM_S_VAL_PE_TTM(H$2,$A243)*H$4</f>
        <v>11.65399013848949</v>
      </c>
    </row>
    <row r="244" spans="1:8">
      <c r="A244" s="5">
        <v>44431</v>
      </c>
      <c r="B244" s="6">
        <f>SUM(F244:H244)</f>
        <v>15.429427107464004</v>
      </c>
      <c r="C244" s="6">
        <f t="shared" si="11"/>
        <v>16.867946556916632</v>
      </c>
      <c r="D244" s="6">
        <f t="shared" si="12"/>
        <v>18.491252065745215</v>
      </c>
      <c r="E244" s="6">
        <f t="shared" si="13"/>
        <v>15.244641048088049</v>
      </c>
      <c r="F244" s="2">
        <f>[1]!EM_S_VAL_PE_TTM(F$2,$A244)*F$4</f>
        <v>1.5620653960353885</v>
      </c>
      <c r="G244" s="2">
        <f>[1]!EM_S_VAL_PE_TTM(G$2,$A244)*G$4</f>
        <v>2.2812588902785786</v>
      </c>
      <c r="H244" s="2">
        <f>[1]!EM_S_VAL_PE_TTM(H$2,$A244)*H$4</f>
        <v>11.586102821150037</v>
      </c>
    </row>
    <row r="245" spans="1:8">
      <c r="A245" s="5">
        <v>44432</v>
      </c>
      <c r="B245" s="6">
        <f>SUM(F245:H245)</f>
        <v>15.712170071469659</v>
      </c>
      <c r="C245" s="6">
        <f t="shared" si="11"/>
        <v>16.867946556916632</v>
      </c>
      <c r="D245" s="6">
        <f t="shared" si="12"/>
        <v>18.491252065745215</v>
      </c>
      <c r="E245" s="6">
        <f t="shared" si="13"/>
        <v>15.244641048088049</v>
      </c>
      <c r="F245" s="2">
        <f>[1]!EM_S_VAL_PE_TTM(F$2,$A245)*F$4</f>
        <v>1.5552855980888414</v>
      </c>
      <c r="G245" s="2">
        <f>[1]!EM_S_VAL_PE_TTM(G$2,$A245)*G$4</f>
        <v>2.2766032596751673</v>
      </c>
      <c r="H245" s="2">
        <f>[1]!EM_S_VAL_PE_TTM(H$2,$A245)*H$4</f>
        <v>11.880281213705651</v>
      </c>
    </row>
    <row r="246" spans="1:8">
      <c r="A246" s="5">
        <v>44433</v>
      </c>
      <c r="B246" s="6">
        <f>SUM(F246:H246)</f>
        <v>15.920852002507106</v>
      </c>
      <c r="C246" s="6">
        <f t="shared" si="11"/>
        <v>16.867946556916632</v>
      </c>
      <c r="D246" s="6">
        <f t="shared" si="12"/>
        <v>18.491252065745215</v>
      </c>
      <c r="E246" s="6">
        <f t="shared" si="13"/>
        <v>15.244641048088049</v>
      </c>
      <c r="F246" s="2">
        <f>[1]!EM_S_VAL_PE_TTM(F$2,$A246)*F$4</f>
        <v>1.5769809508574149</v>
      </c>
      <c r="G246" s="2">
        <f>[1]!EM_S_VAL_PE_TTM(G$2,$A246)*G$4</f>
        <v>2.3278151945561425</v>
      </c>
      <c r="H246" s="2">
        <f>[1]!EM_S_VAL_PE_TTM(H$2,$A246)*H$4</f>
        <v>12.016055857093548</v>
      </c>
    </row>
    <row r="247" spans="1:8">
      <c r="A247" s="5">
        <v>44434</v>
      </c>
      <c r="B247" s="6">
        <f>SUM(F247:H247)</f>
        <v>15.914640183051283</v>
      </c>
      <c r="C247" s="6">
        <f t="shared" si="11"/>
        <v>16.867946556916632</v>
      </c>
      <c r="D247" s="6">
        <f t="shared" si="12"/>
        <v>18.491252065745215</v>
      </c>
      <c r="E247" s="6">
        <f t="shared" si="13"/>
        <v>15.244641048088049</v>
      </c>
      <c r="F247" s="2">
        <f>[1]!EM_S_VAL_PE_TTM(F$2,$A247)*F$4</f>
        <v>1.5851167081456297</v>
      </c>
      <c r="G247" s="2">
        <f>[1]!EM_S_VAL_PE_TTM(G$2,$A247)*G$4</f>
        <v>2.3813549438605484</v>
      </c>
      <c r="H247" s="2">
        <f>[1]!EM_S_VAL_PE_TTM(H$2,$A247)*H$4</f>
        <v>11.948168531045104</v>
      </c>
    </row>
    <row r="248" spans="1:8">
      <c r="A248" s="5">
        <v>44435</v>
      </c>
      <c r="B248" s="6">
        <f>SUM(F248:H248)</f>
        <v>14.957573303741398</v>
      </c>
      <c r="C248" s="6">
        <f t="shared" si="11"/>
        <v>16.867946556916632</v>
      </c>
      <c r="D248" s="6">
        <f t="shared" si="12"/>
        <v>18.491252065745215</v>
      </c>
      <c r="E248" s="6">
        <f t="shared" si="13"/>
        <v>15.244641048088049</v>
      </c>
      <c r="F248" s="2">
        <f>[1]!EM_S_VAL_PE_TTM(F$2,$A248)*F$4</f>
        <v>1.8115200894669117</v>
      </c>
      <c r="G248" s="2">
        <f>[1]!EM_S_VAL_PE_TTM(G$2,$A248)*G$4</f>
        <v>2.292897965908832</v>
      </c>
      <c r="H248" s="2">
        <f>[1]!EM_S_VAL_PE_TTM(H$2,$A248)*H$4</f>
        <v>10.853155248365654</v>
      </c>
    </row>
    <row r="249" spans="1:8">
      <c r="A249" s="5">
        <v>44434</v>
      </c>
      <c r="B249" s="6">
        <f>SUM(F249:H249)</f>
        <v>15.914640183051283</v>
      </c>
      <c r="C249" s="6">
        <f t="shared" si="11"/>
        <v>16.867946556916632</v>
      </c>
      <c r="D249" s="6">
        <f t="shared" si="12"/>
        <v>18.491252065745215</v>
      </c>
      <c r="E249" s="6">
        <f t="shared" si="13"/>
        <v>15.244641048088049</v>
      </c>
      <c r="F249" s="2">
        <f>[1]!EM_S_VAL_PE_TTM(F$2,$A249)*F$4</f>
        <v>1.5851167081456297</v>
      </c>
      <c r="G249" s="2">
        <f>[1]!EM_S_VAL_PE_TTM(G$2,$A249)*G$4</f>
        <v>2.3813549438605484</v>
      </c>
      <c r="H249" s="2">
        <f>[1]!EM_S_VAL_PE_TTM(H$2,$A249)*H$4</f>
        <v>11.948168531045104</v>
      </c>
    </row>
    <row r="250" spans="1:8">
      <c r="A250" s="5">
        <v>44435</v>
      </c>
      <c r="B250" s="6">
        <f>SUM(F250:H250)</f>
        <v>14.957573303741398</v>
      </c>
      <c r="C250" s="6">
        <f t="shared" si="11"/>
        <v>16.867946556916632</v>
      </c>
      <c r="D250" s="6">
        <f t="shared" si="12"/>
        <v>18.491252065745215</v>
      </c>
      <c r="E250" s="6">
        <f t="shared" si="13"/>
        <v>15.244641048088049</v>
      </c>
      <c r="F250" s="2">
        <f>[1]!EM_S_VAL_PE_TTM(F$2,$A250)*F$4</f>
        <v>1.8115200894669117</v>
      </c>
      <c r="G250" s="2">
        <f>[1]!EM_S_VAL_PE_TTM(G$2,$A250)*G$4</f>
        <v>2.292897965908832</v>
      </c>
      <c r="H250" s="2">
        <f>[1]!EM_S_VAL_PE_TTM(H$2,$A250)*H$4</f>
        <v>10.853155248365654</v>
      </c>
    </row>
  </sheetData>
  <conditionalFormatting sqref="F6:XFD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XFD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A2XB3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2021-08-27T10:06:08Z</dcterms:created>
  <dcterms:modified xsi:type="dcterms:W3CDTF">2021-08-29T14:41:22Z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94432945</vt:lpwstr>
  </property>
</Properties>
</file>