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.SK-20200714RPRP\Desktop\"/>
    </mc:Choice>
  </mc:AlternateContent>
  <xr:revisionPtr revIDLastSave="0" documentId="8_{EFC35363-34CC-448D-B748-C7C5D4390650}" xr6:coauthVersionLast="46" xr6:coauthVersionMax="46" xr10:uidLastSave="{00000000-0000-0000-0000-000000000000}"/>
  <bookViews>
    <workbookView xWindow="6756" yWindow="2580" windowWidth="23040" windowHeight="12204" xr2:uid="{C0B2E623-FE37-4221-8216-C81987793A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C20" i="1"/>
  <c r="H20" i="1" s="1"/>
  <c r="P15" i="1"/>
  <c r="Q15" i="1" s="1"/>
  <c r="P17" i="1"/>
  <c r="Q17" i="1" s="1"/>
  <c r="P16" i="1"/>
  <c r="Q16" i="1" s="1"/>
  <c r="H13" i="1"/>
  <c r="C5" i="1"/>
  <c r="H5" i="1" s="1"/>
  <c r="C6" i="1"/>
  <c r="H6" i="1" s="1"/>
  <c r="C7" i="1"/>
  <c r="H7" i="1" s="1"/>
  <c r="C8" i="1"/>
  <c r="H8" i="1" s="1"/>
  <c r="C9" i="1"/>
  <c r="H9" i="1" s="1"/>
  <c r="C10" i="1"/>
  <c r="H10" i="1" s="1"/>
  <c r="C4" i="1"/>
  <c r="H4" i="1" s="1"/>
  <c r="C23" i="1" l="1"/>
  <c r="H23" i="1" s="1"/>
  <c r="C21" i="1"/>
  <c r="H21" i="1" s="1"/>
  <c r="C17" i="1"/>
  <c r="H17" i="1" s="1"/>
  <c r="C22" i="1"/>
  <c r="H22" i="1" s="1"/>
  <c r="C19" i="1"/>
  <c r="H19" i="1" s="1"/>
  <c r="C18" i="1"/>
  <c r="H18" i="1" s="1"/>
  <c r="P20" i="1"/>
  <c r="H12" i="1"/>
  <c r="H25" i="1" l="1"/>
</calcChain>
</file>

<file path=xl/sharedStrings.xml><?xml version="1.0" encoding="utf-8"?>
<sst xmlns="http://schemas.openxmlformats.org/spreadsheetml/2006/main" count="39" uniqueCount="17">
  <si>
    <t>Mon</t>
    <phoneticPr fontId="1" type="noConversion"/>
  </si>
  <si>
    <t>Tue</t>
    <phoneticPr fontId="1" type="noConversion"/>
  </si>
  <si>
    <t>Wed</t>
    <phoneticPr fontId="1" type="noConversion"/>
  </si>
  <si>
    <t>Thur</t>
    <phoneticPr fontId="1" type="noConversion"/>
  </si>
  <si>
    <t>Fri</t>
    <phoneticPr fontId="1" type="noConversion"/>
  </si>
  <si>
    <t>Sat</t>
    <phoneticPr fontId="1" type="noConversion"/>
  </si>
  <si>
    <t>Sun</t>
    <phoneticPr fontId="1" type="noConversion"/>
  </si>
  <si>
    <t>weight</t>
    <phoneticPr fontId="1" type="noConversion"/>
  </si>
  <si>
    <t>7-day Average</t>
    <phoneticPr fontId="1" type="noConversion"/>
  </si>
  <si>
    <t>volunme</t>
    <phoneticPr fontId="1" type="noConversion"/>
  </si>
  <si>
    <t>date</t>
    <phoneticPr fontId="1" type="noConversion"/>
  </si>
  <si>
    <t>simple avergae</t>
    <phoneticPr fontId="1" type="noConversion"/>
  </si>
  <si>
    <t>weekends</t>
    <phoneticPr fontId="1" type="noConversion"/>
  </si>
  <si>
    <t xml:space="preserve">Average volume </t>
    <phoneticPr fontId="1" type="noConversion"/>
  </si>
  <si>
    <t>On weekdays</t>
    <phoneticPr fontId="1" type="noConversion"/>
  </si>
  <si>
    <t>On weekends</t>
    <phoneticPr fontId="1" type="noConversion"/>
  </si>
  <si>
    <t>weighted volume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</si>
</sst>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3" formatCode="m/d;@"/>
    <numFmt numFmtId="185" formatCode="0.0"/>
    <numFmt numFmtId="186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1" xfId="0" applyBorder="1">
      <alignment vertical="center"/>
    </xf>
    <xf numFmtId="0" fontId="2" fillId="0" borderId="0" xfId="0" applyFont="1" applyBorder="1">
      <alignment vertical="center"/>
    </xf>
    <xf numFmtId="185" fontId="2" fillId="0" borderId="5" xfId="0" applyNumberFormat="1" applyFont="1" applyBorder="1">
      <alignment vertical="center"/>
    </xf>
    <xf numFmtId="0" fontId="2" fillId="0" borderId="8" xfId="0" applyFont="1" applyBorder="1">
      <alignment vertical="center"/>
    </xf>
    <xf numFmtId="185" fontId="2" fillId="0" borderId="7" xfId="0" applyNumberFormat="1" applyFont="1" applyBorder="1">
      <alignment vertical="center"/>
    </xf>
    <xf numFmtId="183" fontId="2" fillId="0" borderId="0" xfId="0" applyNumberFormat="1" applyFont="1" applyBorder="1">
      <alignment vertical="center"/>
    </xf>
    <xf numFmtId="183" fontId="2" fillId="0" borderId="8" xfId="0" applyNumberFormat="1" applyFont="1" applyBorder="1">
      <alignment vertical="center"/>
    </xf>
    <xf numFmtId="186" fontId="0" fillId="0" borderId="0" xfId="0" applyNumberFormat="1">
      <alignment vertical="center"/>
    </xf>
    <xf numFmtId="12" fontId="0" fillId="0" borderId="0" xfId="0" applyNumberFormat="1">
      <alignment vertical="center"/>
    </xf>
    <xf numFmtId="0" fontId="2" fillId="0" borderId="1" xfId="0" applyFont="1" applyBorder="1">
      <alignment vertical="center"/>
    </xf>
    <xf numFmtId="183" fontId="2" fillId="0" borderId="1" xfId="0" applyNumberFormat="1" applyFont="1" applyBorder="1">
      <alignment vertical="center"/>
    </xf>
    <xf numFmtId="185" fontId="2" fillId="0" borderId="1" xfId="0" applyNumberFormat="1" applyFont="1" applyBorder="1">
      <alignment vertical="center"/>
    </xf>
    <xf numFmtId="183" fontId="3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7" xfId="0" applyFont="1" applyBorder="1">
      <alignment vertical="center"/>
    </xf>
    <xf numFmtId="0" fontId="0" fillId="0" borderId="0" xfId="0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33A2-2075-412C-9DE3-2F850EA74128}">
  <dimension ref="A1:Q26"/>
  <sheetViews>
    <sheetView tabSelected="1" workbookViewId="0">
      <selection activeCell="K22" sqref="K22"/>
    </sheetView>
  </sheetViews>
  <sheetFormatPr defaultRowHeight="13.8" x14ac:dyDescent="0.25"/>
  <cols>
    <col min="1" max="1" width="17.77734375" customWidth="1"/>
    <col min="2" max="2" width="15.77734375" customWidth="1"/>
    <col min="3" max="4" width="13.44140625" customWidth="1"/>
    <col min="5" max="5" width="16.21875" customWidth="1"/>
    <col min="6" max="6" width="16.5546875" customWidth="1"/>
    <col min="8" max="8" width="17.33203125" customWidth="1"/>
    <col min="16" max="16" width="12.21875" bestFit="1" customWidth="1"/>
  </cols>
  <sheetData>
    <row r="1" spans="1:17" x14ac:dyDescent="0.25">
      <c r="A1" s="20" t="s">
        <v>14</v>
      </c>
    </row>
    <row r="2" spans="1:17" x14ac:dyDescent="0.25">
      <c r="A2" s="20"/>
      <c r="D2" s="22"/>
    </row>
    <row r="3" spans="1:17" x14ac:dyDescent="0.25">
      <c r="A3" s="2"/>
      <c r="B3" s="2" t="s">
        <v>13</v>
      </c>
      <c r="C3" s="3" t="s">
        <v>7</v>
      </c>
      <c r="D3" s="8"/>
      <c r="E3" s="16"/>
      <c r="F3" s="16" t="s">
        <v>10</v>
      </c>
      <c r="G3" s="16" t="s">
        <v>9</v>
      </c>
      <c r="H3" s="16" t="s">
        <v>16</v>
      </c>
    </row>
    <row r="4" spans="1:17" x14ac:dyDescent="0.25">
      <c r="A4" s="4" t="s">
        <v>0</v>
      </c>
      <c r="B4" s="8">
        <v>1000</v>
      </c>
      <c r="C4" s="5">
        <f>B4/SUM($B$4:$B$10)</f>
        <v>0.13513513513513514</v>
      </c>
      <c r="D4" s="8"/>
      <c r="E4" s="16" t="s">
        <v>0</v>
      </c>
      <c r="F4" s="17">
        <v>44277</v>
      </c>
      <c r="G4" s="16">
        <v>1500</v>
      </c>
      <c r="H4" s="18">
        <f>C4*G4</f>
        <v>202.70270270270271</v>
      </c>
    </row>
    <row r="5" spans="1:17" x14ac:dyDescent="0.25">
      <c r="A5" s="4" t="s">
        <v>1</v>
      </c>
      <c r="B5" s="8">
        <v>1100</v>
      </c>
      <c r="C5" s="5">
        <f>B5/SUM($B$4:$B$10)</f>
        <v>0.14864864864864866</v>
      </c>
      <c r="D5" s="8"/>
      <c r="E5" s="16" t="s">
        <v>1</v>
      </c>
      <c r="F5" s="17">
        <v>44278</v>
      </c>
      <c r="G5" s="16">
        <v>1400</v>
      </c>
      <c r="H5" s="18">
        <f t="shared" ref="H5:H10" si="0">C5*G5</f>
        <v>208.10810810810813</v>
      </c>
    </row>
    <row r="6" spans="1:17" x14ac:dyDescent="0.25">
      <c r="A6" s="4" t="s">
        <v>2</v>
      </c>
      <c r="B6" s="8">
        <v>1100</v>
      </c>
      <c r="C6" s="5">
        <f>B6/SUM($B$4:$B$10)</f>
        <v>0.14864864864864866</v>
      </c>
      <c r="D6" s="8"/>
      <c r="E6" s="16" t="s">
        <v>2</v>
      </c>
      <c r="F6" s="17">
        <v>44279</v>
      </c>
      <c r="G6" s="16">
        <v>1600</v>
      </c>
      <c r="H6" s="18">
        <f t="shared" si="0"/>
        <v>237.83783783783784</v>
      </c>
    </row>
    <row r="7" spans="1:17" x14ac:dyDescent="0.25">
      <c r="A7" s="4" t="s">
        <v>3</v>
      </c>
      <c r="B7" s="8">
        <v>1200</v>
      </c>
      <c r="C7" s="5">
        <f>B7/SUM($B$4:$B$10)</f>
        <v>0.16216216216216217</v>
      </c>
      <c r="D7" s="8"/>
      <c r="E7" s="16" t="s">
        <v>3</v>
      </c>
      <c r="F7" s="17">
        <v>44280</v>
      </c>
      <c r="G7" s="16">
        <v>1800</v>
      </c>
      <c r="H7" s="18">
        <f t="shared" si="0"/>
        <v>291.89189189189193</v>
      </c>
    </row>
    <row r="8" spans="1:17" x14ac:dyDescent="0.25">
      <c r="A8" s="4" t="s">
        <v>4</v>
      </c>
      <c r="B8" s="8">
        <v>1300</v>
      </c>
      <c r="C8" s="5">
        <f>B8/SUM($B$4:$B$10)</f>
        <v>0.17567567567567569</v>
      </c>
      <c r="D8" s="8"/>
      <c r="E8" s="16" t="s">
        <v>4</v>
      </c>
      <c r="F8" s="17">
        <v>44281</v>
      </c>
      <c r="G8" s="16">
        <v>1900</v>
      </c>
      <c r="H8" s="18">
        <f t="shared" si="0"/>
        <v>333.7837837837838</v>
      </c>
    </row>
    <row r="9" spans="1:17" x14ac:dyDescent="0.25">
      <c r="A9" s="4" t="s">
        <v>5</v>
      </c>
      <c r="B9" s="8">
        <v>800</v>
      </c>
      <c r="C9" s="5">
        <f>B9/SUM($B$4:$B$10)</f>
        <v>0.10810810810810811</v>
      </c>
      <c r="D9" s="8"/>
      <c r="E9" s="16" t="s">
        <v>5</v>
      </c>
      <c r="F9" s="17">
        <v>44282</v>
      </c>
      <c r="G9" s="16">
        <v>1200</v>
      </c>
      <c r="H9" s="18">
        <f t="shared" si="0"/>
        <v>129.72972972972974</v>
      </c>
    </row>
    <row r="10" spans="1:17" x14ac:dyDescent="0.25">
      <c r="A10" s="6" t="s">
        <v>6</v>
      </c>
      <c r="B10" s="10">
        <v>900</v>
      </c>
      <c r="C10" s="21">
        <f>B10/SUM($B$4:$B$10)</f>
        <v>0.12162162162162163</v>
      </c>
      <c r="D10" s="8"/>
      <c r="E10" s="16" t="s">
        <v>6</v>
      </c>
      <c r="F10" s="17">
        <v>44283</v>
      </c>
      <c r="G10" s="16">
        <v>1300</v>
      </c>
      <c r="H10" s="18">
        <f t="shared" si="0"/>
        <v>158.10810810810813</v>
      </c>
    </row>
    <row r="11" spans="1:17" x14ac:dyDescent="0.25">
      <c r="A11" s="8"/>
      <c r="B11" s="8"/>
      <c r="C11" s="8"/>
      <c r="D11" s="8"/>
      <c r="E11" s="16" t="s">
        <v>0</v>
      </c>
      <c r="F11" s="19">
        <v>44284</v>
      </c>
      <c r="G11" s="16"/>
      <c r="H11" s="18"/>
    </row>
    <row r="12" spans="1:17" x14ac:dyDescent="0.25">
      <c r="A12" s="8"/>
      <c r="B12" s="8"/>
      <c r="C12" s="8"/>
      <c r="D12" s="8"/>
      <c r="E12" s="23"/>
      <c r="F12" s="12" t="s">
        <v>8</v>
      </c>
      <c r="G12" s="8"/>
      <c r="H12" s="9">
        <f>SUM(H4:H10)</f>
        <v>1562.1621621621623</v>
      </c>
    </row>
    <row r="13" spans="1:17" x14ac:dyDescent="0.25">
      <c r="A13" s="22"/>
      <c r="B13" s="22"/>
      <c r="C13" s="8"/>
      <c r="D13" s="8"/>
      <c r="E13" s="24"/>
      <c r="F13" s="13" t="s">
        <v>11</v>
      </c>
      <c r="G13" s="10"/>
      <c r="H13" s="11">
        <f>AVERAGE(G4:G10)</f>
        <v>1528.5714285714287</v>
      </c>
    </row>
    <row r="14" spans="1:17" x14ac:dyDescent="0.25">
      <c r="C14" s="1"/>
      <c r="D14" s="1"/>
      <c r="E14" s="1"/>
      <c r="F14" s="1"/>
      <c r="G14" s="1"/>
      <c r="H14" s="1"/>
    </row>
    <row r="15" spans="1:17" x14ac:dyDescent="0.25">
      <c r="A15" s="20" t="s">
        <v>15</v>
      </c>
      <c r="C15" s="1"/>
      <c r="D15" s="1"/>
      <c r="E15" s="1"/>
      <c r="F15" s="1"/>
      <c r="G15" s="1"/>
      <c r="H15" s="1"/>
      <c r="O15">
        <v>2</v>
      </c>
      <c r="P15" s="14">
        <f>(9-2)/9/2</f>
        <v>0.3888888888888889</v>
      </c>
      <c r="Q15">
        <f>O15*P15</f>
        <v>0.77777777777777779</v>
      </c>
    </row>
    <row r="16" spans="1:17" x14ac:dyDescent="0.25">
      <c r="B16" s="2" t="s">
        <v>13</v>
      </c>
      <c r="C16" s="3" t="s">
        <v>7</v>
      </c>
      <c r="D16" s="1"/>
      <c r="E16" s="16" t="s">
        <v>12</v>
      </c>
      <c r="F16" s="16" t="s">
        <v>10</v>
      </c>
      <c r="G16" s="16" t="s">
        <v>9</v>
      </c>
      <c r="H16" s="16" t="s">
        <v>16</v>
      </c>
      <c r="O16">
        <v>3</v>
      </c>
      <c r="P16" s="15">
        <f>(9-3)/9/2</f>
        <v>0.33333333333333331</v>
      </c>
      <c r="Q16">
        <f t="shared" ref="Q16:Q17" si="1">O16*P16</f>
        <v>1</v>
      </c>
    </row>
    <row r="17" spans="2:17" x14ac:dyDescent="0.25">
      <c r="B17" s="4">
        <v>1000</v>
      </c>
      <c r="C17" s="5">
        <f>1/C4</f>
        <v>7.3999999999999995</v>
      </c>
      <c r="D17" s="1"/>
      <c r="E17" s="16" t="s">
        <v>6</v>
      </c>
      <c r="F17" s="17">
        <v>44276</v>
      </c>
      <c r="G17" s="16">
        <v>1500</v>
      </c>
      <c r="H17" s="16">
        <f>G17*C17</f>
        <v>11100</v>
      </c>
      <c r="O17">
        <v>4</v>
      </c>
      <c r="P17" s="15">
        <f>(9-4)/9/2</f>
        <v>0.27777777777777779</v>
      </c>
      <c r="Q17">
        <f t="shared" si="1"/>
        <v>1.1111111111111112</v>
      </c>
    </row>
    <row r="18" spans="2:17" x14ac:dyDescent="0.25">
      <c r="B18" s="4">
        <v>1100</v>
      </c>
      <c r="C18" s="5">
        <f t="shared" ref="C18:C23" si="2">1/C5</f>
        <v>6.7272727272727266</v>
      </c>
      <c r="D18" s="1"/>
      <c r="E18" s="16" t="s">
        <v>0</v>
      </c>
      <c r="F18" s="17">
        <v>44277</v>
      </c>
      <c r="G18" s="16">
        <v>1400</v>
      </c>
      <c r="H18" s="16">
        <f t="shared" ref="H18:H23" si="3">G18*C18</f>
        <v>9418.181818181818</v>
      </c>
    </row>
    <row r="19" spans="2:17" x14ac:dyDescent="0.25">
      <c r="B19" s="4">
        <v>1100</v>
      </c>
      <c r="C19" s="5">
        <f t="shared" si="2"/>
        <v>6.7272727272727266</v>
      </c>
      <c r="D19" s="1"/>
      <c r="E19" s="16" t="s">
        <v>1</v>
      </c>
      <c r="F19" s="17">
        <v>44278</v>
      </c>
      <c r="G19" s="16">
        <v>1600</v>
      </c>
      <c r="H19" s="16">
        <f t="shared" si="3"/>
        <v>10763.636363636362</v>
      </c>
    </row>
    <row r="20" spans="2:17" x14ac:dyDescent="0.25">
      <c r="B20" s="4">
        <v>1200</v>
      </c>
      <c r="C20" s="5">
        <f t="shared" si="2"/>
        <v>6.1666666666666661</v>
      </c>
      <c r="D20" s="1"/>
      <c r="E20" s="16" t="s">
        <v>2</v>
      </c>
      <c r="F20" s="17">
        <v>44279</v>
      </c>
      <c r="G20" s="16">
        <v>1800</v>
      </c>
      <c r="H20" s="16">
        <f t="shared" si="3"/>
        <v>11099.999999999998</v>
      </c>
      <c r="P20">
        <f>SUM(Q15:Q17)/3</f>
        <v>0.96296296296296291</v>
      </c>
    </row>
    <row r="21" spans="2:17" x14ac:dyDescent="0.25">
      <c r="B21" s="4">
        <v>1300</v>
      </c>
      <c r="C21" s="5">
        <f t="shared" si="2"/>
        <v>5.6923076923076916</v>
      </c>
      <c r="E21" s="16" t="s">
        <v>3</v>
      </c>
      <c r="F21" s="17">
        <v>44280</v>
      </c>
      <c r="G21" s="16">
        <v>1900</v>
      </c>
      <c r="H21" s="16">
        <f t="shared" si="3"/>
        <v>10815.384615384613</v>
      </c>
    </row>
    <row r="22" spans="2:17" x14ac:dyDescent="0.25">
      <c r="B22" s="4">
        <v>800</v>
      </c>
      <c r="C22" s="5">
        <f t="shared" si="2"/>
        <v>9.25</v>
      </c>
      <c r="E22" s="16" t="s">
        <v>4</v>
      </c>
      <c r="F22" s="17">
        <v>44281</v>
      </c>
      <c r="G22" s="16">
        <v>1200</v>
      </c>
      <c r="H22" s="16">
        <f t="shared" si="3"/>
        <v>11100</v>
      </c>
    </row>
    <row r="23" spans="2:17" x14ac:dyDescent="0.25">
      <c r="B23" s="6">
        <v>900</v>
      </c>
      <c r="C23" s="21">
        <f t="shared" si="2"/>
        <v>8.2222222222222214</v>
      </c>
      <c r="E23" s="16" t="s">
        <v>5</v>
      </c>
      <c r="F23" s="17">
        <v>44282</v>
      </c>
      <c r="G23" s="16">
        <v>1300</v>
      </c>
      <c r="H23" s="16">
        <f t="shared" si="3"/>
        <v>10688.888888888889</v>
      </c>
    </row>
    <row r="24" spans="2:17" x14ac:dyDescent="0.25">
      <c r="E24" s="16"/>
      <c r="F24" s="19">
        <v>44283</v>
      </c>
      <c r="G24" s="7"/>
      <c r="H24" s="16"/>
    </row>
    <row r="25" spans="2:17" x14ac:dyDescent="0.25">
      <c r="F25" s="16" t="s">
        <v>8</v>
      </c>
      <c r="G25" s="16"/>
      <c r="H25" s="16">
        <f>SUM(H17:H23)/SUM(C17:C23)</f>
        <v>1494.1712256179646</v>
      </c>
    </row>
    <row r="26" spans="2:17" x14ac:dyDescent="0.25">
      <c r="F26" s="16" t="s">
        <v>11</v>
      </c>
      <c r="G26" s="16"/>
      <c r="H26" s="16">
        <f>AVERAGE(G17:G23)</f>
        <v>1528.5714285714287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ZHIJIE CAO</dc:creator>
  <cp:lastModifiedBy>ZHIJIE CAO</cp:lastModifiedBy>
  <dcterms:created xsi:type="dcterms:W3CDTF">2021-03-31T12:17:59Z</dcterms:created>
  <dcterms:modified xsi:type="dcterms:W3CDTF">2021-03-31T14:52:57Z</dcterms:modified>
</cp:coreProperties>
</file>