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e:\Users\Desktop\大三下\新科研\经济大数据\"/>
    </mc:Choice>
  </mc:AlternateContent>
  <xr:revisionPtr revIDLastSave="0" documentId="13_ncr:1_{C2C09397-8205-472D-BE24-74AAAF28CEF9}" xr6:coauthVersionLast="38" xr6:coauthVersionMax="38" xr10:uidLastSave="{00000000-0000-0000-0000-000000000000}"/>
  <bookViews>
    <workbookView xWindow="0" yWindow="0" windowWidth="22950" windowHeight="10875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C114" i="4" l="1"/>
  <c r="D114" i="4"/>
  <c r="E114" i="4"/>
  <c r="F114" i="4"/>
  <c r="G114" i="4"/>
  <c r="H114" i="4"/>
  <c r="I114" i="4"/>
  <c r="J114" i="4"/>
  <c r="K114" i="4"/>
  <c r="C115" i="4"/>
  <c r="D115" i="4"/>
  <c r="E115" i="4"/>
  <c r="F115" i="4"/>
  <c r="G115" i="4"/>
  <c r="H115" i="4"/>
  <c r="I115" i="4"/>
  <c r="J115" i="4"/>
  <c r="K115" i="4"/>
  <c r="C116" i="4"/>
  <c r="D116" i="4"/>
  <c r="E116" i="4"/>
  <c r="F116" i="4"/>
  <c r="G116" i="4"/>
  <c r="H116" i="4"/>
  <c r="I116" i="4"/>
  <c r="J116" i="4"/>
  <c r="K116" i="4"/>
  <c r="C117" i="4"/>
  <c r="D117" i="4"/>
  <c r="E117" i="4"/>
  <c r="F117" i="4"/>
  <c r="G117" i="4"/>
  <c r="H117" i="4"/>
  <c r="I117" i="4"/>
  <c r="J117" i="4"/>
  <c r="K117" i="4"/>
  <c r="C118" i="4"/>
  <c r="D118" i="4"/>
  <c r="E118" i="4"/>
  <c r="F118" i="4"/>
  <c r="G118" i="4"/>
  <c r="H118" i="4"/>
  <c r="I118" i="4"/>
  <c r="J118" i="4"/>
  <c r="K118" i="4"/>
  <c r="C119" i="4"/>
  <c r="D119" i="4"/>
  <c r="E119" i="4"/>
  <c r="F119" i="4"/>
  <c r="G119" i="4"/>
  <c r="H119" i="4"/>
  <c r="I119" i="4"/>
  <c r="J119" i="4"/>
  <c r="K119" i="4"/>
  <c r="C120" i="4"/>
  <c r="D120" i="4"/>
  <c r="E120" i="4"/>
  <c r="F120" i="4"/>
  <c r="G120" i="4"/>
  <c r="H120" i="4"/>
  <c r="I120" i="4"/>
  <c r="J120" i="4"/>
  <c r="K120" i="4"/>
  <c r="B120" i="4"/>
  <c r="B119" i="4"/>
  <c r="B118" i="4"/>
  <c r="B117" i="4"/>
  <c r="B116" i="4"/>
  <c r="B115" i="4"/>
  <c r="B114" i="4"/>
  <c r="DP2" i="1" l="1"/>
  <c r="DP3" i="1"/>
  <c r="DP4" i="1"/>
  <c r="DP5" i="1"/>
  <c r="DP6" i="1"/>
  <c r="DP7" i="1"/>
  <c r="DP8" i="1"/>
  <c r="DP9" i="1"/>
  <c r="DP10" i="1"/>
  <c r="DP1" i="1"/>
  <c r="DQ1" i="1"/>
  <c r="DO1" i="1"/>
  <c r="DQ2" i="1"/>
  <c r="DQ3" i="1"/>
  <c r="DQ4" i="1"/>
  <c r="DQ5" i="1"/>
  <c r="DQ6" i="1"/>
  <c r="DQ7" i="1"/>
  <c r="DQ8" i="1"/>
  <c r="DQ9" i="1"/>
  <c r="DQ10" i="1"/>
  <c r="DO2" i="1"/>
  <c r="DO3" i="1"/>
  <c r="DO4" i="1"/>
  <c r="DO5" i="1"/>
  <c r="DO6" i="1"/>
  <c r="DO7" i="1"/>
  <c r="DO8" i="1"/>
  <c r="DO9" i="1"/>
  <c r="DO10" i="1"/>
  <c r="DL2" i="1"/>
  <c r="DK2" i="1"/>
  <c r="DL3" i="1"/>
  <c r="DK3" i="1"/>
  <c r="DL4" i="1"/>
  <c r="DK4" i="1"/>
  <c r="DL5" i="1"/>
  <c r="DK5" i="1"/>
  <c r="DL6" i="1"/>
  <c r="DK6" i="1"/>
  <c r="DL7" i="1"/>
  <c r="DK7" i="1"/>
  <c r="DL8" i="1"/>
  <c r="DK8" i="1"/>
  <c r="DL9" i="1"/>
  <c r="DK9" i="1"/>
  <c r="DL10" i="1"/>
  <c r="DK10" i="1"/>
  <c r="DK1" i="1"/>
  <c r="DL1" i="1"/>
  <c r="DN10" i="1"/>
  <c r="DM10" i="1"/>
  <c r="DN9" i="1"/>
  <c r="DM9" i="1"/>
  <c r="DN5" i="1"/>
  <c r="DM5" i="1"/>
  <c r="DN4" i="1"/>
  <c r="DM4" i="1"/>
  <c r="DN7" i="1"/>
  <c r="DM7" i="1"/>
  <c r="DN2" i="1"/>
  <c r="DM2" i="1"/>
  <c r="DN3" i="1"/>
  <c r="DM3" i="1"/>
  <c r="DN8" i="1"/>
  <c r="DM8" i="1"/>
  <c r="DN6" i="1"/>
  <c r="DM6" i="1"/>
  <c r="DN1" i="1"/>
  <c r="DM1" i="1"/>
</calcChain>
</file>

<file path=xl/sharedStrings.xml><?xml version="1.0" encoding="utf-8"?>
<sst xmlns="http://schemas.openxmlformats.org/spreadsheetml/2006/main" count="66" uniqueCount="56">
  <si>
    <t>失业率</t>
  </si>
  <si>
    <t>核心CPI（月率）</t>
  </si>
  <si>
    <t>CPI（月率）</t>
  </si>
  <si>
    <t>贸易帐（亿加元）</t>
  </si>
  <si>
    <t>零售销售(月率)</t>
  </si>
  <si>
    <t>新屋开工（万套）</t>
  </si>
  <si>
    <t>Brent原油价格（桶/美元）</t>
  </si>
  <si>
    <t>WTI原油价格（桶/美元）</t>
  </si>
  <si>
    <t>Time</t>
  </si>
  <si>
    <t>MAX</t>
  </si>
  <si>
    <t>MIN</t>
  </si>
  <si>
    <t>std</t>
    <phoneticPr fontId="2" type="noConversion"/>
  </si>
  <si>
    <t>mean</t>
    <phoneticPr fontId="2" type="noConversion"/>
  </si>
  <si>
    <t>新屋价格指数（月率）</t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</si>
  <si>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edian</t>
    </r>
    <phoneticPr fontId="2" type="noConversion"/>
  </si>
  <si>
    <t>新屋开工（千套）</t>
    <phoneticPr fontId="2" type="noConversion"/>
  </si>
  <si>
    <t>贸易帐（十亿加元）</t>
    <phoneticPr fontId="2" type="noConversion"/>
  </si>
  <si>
    <t>ind</t>
    <phoneticPr fontId="2" type="noConversion"/>
  </si>
  <si>
    <t>GDP</t>
    <phoneticPr fontId="2" type="noConversion"/>
  </si>
  <si>
    <t>CPI</t>
    <phoneticPr fontId="2" type="noConversion"/>
  </si>
  <si>
    <t>CCPI</t>
    <phoneticPr fontId="2" type="noConversion"/>
  </si>
  <si>
    <t>RS</t>
    <phoneticPr fontId="2" type="noConversion"/>
  </si>
  <si>
    <t>HS</t>
    <phoneticPr fontId="2" type="noConversion"/>
  </si>
  <si>
    <t>NHPI</t>
    <phoneticPr fontId="2" type="noConversion"/>
  </si>
  <si>
    <t>CA</t>
    <phoneticPr fontId="2" type="noConversion"/>
  </si>
  <si>
    <t>UE</t>
    <phoneticPr fontId="2" type="noConversion"/>
  </si>
  <si>
    <t>Brent</t>
    <phoneticPr fontId="2" type="noConversion"/>
  </si>
  <si>
    <t>WTI</t>
    <phoneticPr fontId="2" type="noConversion"/>
  </si>
  <si>
    <t>varsoc</t>
    <phoneticPr fontId="4" type="noConversion"/>
  </si>
  <si>
    <t>lag criteria</t>
    <phoneticPr fontId="4" type="noConversion"/>
  </si>
  <si>
    <t>dfuller</t>
    <phoneticPr fontId="4" type="noConversion"/>
  </si>
  <si>
    <t>ADF test</t>
    <phoneticPr fontId="4" type="noConversion"/>
  </si>
  <si>
    <t>command</t>
    <phoneticPr fontId="4" type="noConversion"/>
  </si>
  <si>
    <t>meaning</t>
    <phoneticPr fontId="4" type="noConversion"/>
  </si>
  <si>
    <t>GDP（月率）</t>
    <phoneticPr fontId="2" type="noConversion"/>
  </si>
  <si>
    <t>GDP</t>
    <phoneticPr fontId="4" type="noConversion"/>
  </si>
  <si>
    <t>AIC</t>
    <phoneticPr fontId="4" type="noConversion"/>
  </si>
  <si>
    <t>SBIC</t>
    <phoneticPr fontId="4" type="noConversion"/>
  </si>
  <si>
    <t>varibales</t>
    <phoneticPr fontId="4" type="noConversion"/>
  </si>
  <si>
    <t>CPI</t>
    <phoneticPr fontId="4" type="noConversion"/>
  </si>
  <si>
    <t>CCPI</t>
    <phoneticPr fontId="4" type="noConversion"/>
  </si>
  <si>
    <t>RS</t>
    <phoneticPr fontId="4" type="noConversion"/>
  </si>
  <si>
    <t>HS</t>
    <phoneticPr fontId="4" type="noConversion"/>
  </si>
  <si>
    <t>NHPI</t>
    <phoneticPr fontId="4" type="noConversion"/>
  </si>
  <si>
    <t>CA</t>
    <phoneticPr fontId="4" type="noConversion"/>
  </si>
  <si>
    <t>ADF-AIC</t>
    <phoneticPr fontId="4" type="noConversion"/>
  </si>
  <si>
    <t>ADF-SBIC</t>
    <phoneticPr fontId="4" type="noConversion"/>
  </si>
  <si>
    <t>D.UE</t>
    <phoneticPr fontId="2" type="noConversion"/>
  </si>
  <si>
    <t>D.Brent</t>
    <phoneticPr fontId="2" type="noConversion"/>
  </si>
  <si>
    <t>D.WTI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</si>
  <si>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.UE</t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</si>
  <si>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.Brent</t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</si>
  <si>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.WTI</t>
    </r>
    <phoneticPr fontId="4" type="noConversion"/>
  </si>
  <si>
    <t>max</t>
    <phoneticPr fontId="2" type="noConversion"/>
  </si>
  <si>
    <t>min</t>
    <phoneticPr fontId="2" type="noConversion"/>
  </si>
  <si>
    <t>median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</si>
</sst>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0_);[Red]\(0.0000\)"/>
    <numFmt numFmtId="179" formatCode="0.000_ "/>
  </numFmts>
  <fonts count="5" x14ac:knownFonts="1">
    <font>
      <sz val="11"/>
      <color theme="1"/>
      <name val="宋体"/>
      <charset val="134"/>
      <scheme val="minor"/>
    </font>
    <font>
      <sz val="10"/>
      <name val="Arial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9" fontId="0" fillId="0" borderId="0" xfId="0" applyNumberFormat="1" applyBorder="1">
      <alignment vertical="center"/>
    </xf>
    <xf numFmtId="10" fontId="0" fillId="0" borderId="0" xfId="0" applyNumberFormat="1" applyBorder="1">
      <alignment vertical="center"/>
    </xf>
    <xf numFmtId="10" fontId="0" fillId="0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 applyProtection="1"/>
    <xf numFmtId="17" fontId="0" fillId="0" borderId="0" xfId="0" applyNumberFormat="1">
      <alignment vertical="center"/>
    </xf>
    <xf numFmtId="0" fontId="0" fillId="0" borderId="0" xfId="0" applyBorder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Font="1">
      <alignment vertical="center"/>
    </xf>
    <xf numFmtId="11" fontId="3" fillId="0" borderId="0" xfId="0" applyNumberFormat="1" applyFont="1">
      <alignment vertical="center"/>
    </xf>
    <xf numFmtId="0" fontId="3" fillId="0" borderId="0" xfId="0" applyNumberFormat="1" applyFont="1" applyBorder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/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2" borderId="0" xfId="0" applyFill="1">
      <alignment vertical="center"/>
    </xf>
    <xf numFmtId="179" fontId="0" fillId="2" borderId="0" xfId="0" applyNumberFormat="1" applyFill="1">
      <alignment vertical="center"/>
    </xf>
    <xf numFmtId="0" fontId="0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33"/>
  <sheetViews>
    <sheetView zoomScaleNormal="100" workbookViewId="0">
      <selection activeCell="A20" sqref="A20:K133"/>
    </sheetView>
  </sheetViews>
  <sheetFormatPr defaultColWidth="9" defaultRowHeight="13.5" x14ac:dyDescent="0.15"/>
  <cols>
    <col min="1" max="1" width="16" customWidth="1"/>
    <col min="115" max="115" width="10.5" style="15" bestFit="1" customWidth="1"/>
    <col min="116" max="117" width="9.5" bestFit="1" customWidth="1"/>
    <col min="118" max="118" width="10.5" bestFit="1" customWidth="1"/>
    <col min="119" max="119" width="10.625" style="15" bestFit="1" customWidth="1"/>
    <col min="120" max="120" width="10.5" bestFit="1" customWidth="1"/>
    <col min="121" max="121" width="10.625" style="15" bestFit="1" customWidth="1"/>
  </cols>
  <sheetData>
    <row r="1" spans="1:121" x14ac:dyDescent="0.15">
      <c r="A1" t="s">
        <v>34</v>
      </c>
      <c r="B1" s="1">
        <v>-0.01</v>
      </c>
      <c r="C1" s="2">
        <v>-7.0000000000000001E-3</v>
      </c>
      <c r="D1" s="2">
        <v>-1E-3</v>
      </c>
      <c r="E1" s="2">
        <v>-3.0000000000000001E-3</v>
      </c>
      <c r="F1" s="2">
        <v>-1E-3</v>
      </c>
      <c r="G1" s="2">
        <v>-5.0000000000000001E-3</v>
      </c>
      <c r="H1" s="2">
        <v>1E-3</v>
      </c>
      <c r="I1" s="2">
        <v>0</v>
      </c>
      <c r="J1" s="2">
        <v>-1E-3</v>
      </c>
      <c r="K1" s="2">
        <v>4.0000000000000001E-3</v>
      </c>
      <c r="L1" s="2">
        <v>2E-3</v>
      </c>
      <c r="M1" s="2">
        <v>4.0000000000000001E-3</v>
      </c>
      <c r="N1" s="2">
        <v>6.0000000000000001E-3</v>
      </c>
      <c r="O1" s="2">
        <v>6.0000000000000001E-3</v>
      </c>
      <c r="P1" s="2">
        <v>3.0000000000000001E-3</v>
      </c>
      <c r="Q1" s="2">
        <v>6.0000000000000001E-3</v>
      </c>
      <c r="R1" s="2">
        <v>0</v>
      </c>
      <c r="S1" s="2">
        <v>1E-3</v>
      </c>
      <c r="T1" s="2">
        <v>2E-3</v>
      </c>
      <c r="U1" s="2">
        <v>-1E-3</v>
      </c>
      <c r="V1" s="2">
        <v>3.0000000000000001E-3</v>
      </c>
      <c r="W1" s="2">
        <v>-1E-3</v>
      </c>
      <c r="X1" s="2">
        <v>2E-3</v>
      </c>
      <c r="Y1" s="2">
        <v>4.0000000000000001E-3</v>
      </c>
      <c r="Z1" s="2">
        <v>5.0000000000000001E-3</v>
      </c>
      <c r="AA1" s="2">
        <v>5.0000000000000001E-3</v>
      </c>
      <c r="AB1" s="2">
        <v>-2E-3</v>
      </c>
      <c r="AC1" s="2">
        <v>3.0000000000000001E-3</v>
      </c>
      <c r="AD1" s="2">
        <v>0</v>
      </c>
      <c r="AE1" s="2">
        <v>-3.0000000000000001E-3</v>
      </c>
      <c r="AF1" s="2">
        <v>2E-3</v>
      </c>
      <c r="AG1" s="2">
        <v>3.0000000000000001E-3</v>
      </c>
      <c r="AH1" s="2">
        <v>3.0000000000000001E-3</v>
      </c>
      <c r="AI1" s="2">
        <v>2E-3</v>
      </c>
      <c r="AJ1" s="2">
        <v>0</v>
      </c>
      <c r="AK1" s="2">
        <v>-1E-3</v>
      </c>
      <c r="AL1" s="2">
        <v>4.0000000000000001E-3</v>
      </c>
      <c r="AM1" s="2">
        <v>1E-3</v>
      </c>
      <c r="AN1" s="2">
        <v>-2E-3</v>
      </c>
      <c r="AO1" s="2">
        <v>1E-3</v>
      </c>
      <c r="AP1" s="2">
        <v>3.0000000000000001E-3</v>
      </c>
      <c r="AQ1" s="2">
        <v>1E-3</v>
      </c>
      <c r="AR1" s="2">
        <v>2E-3</v>
      </c>
      <c r="AS1" s="2">
        <v>2E-3</v>
      </c>
      <c r="AT1" s="2">
        <v>-1E-3</v>
      </c>
      <c r="AU1" s="2">
        <v>0</v>
      </c>
      <c r="AV1" s="2">
        <v>1E-3</v>
      </c>
      <c r="AW1" s="2">
        <v>3.0000000000000001E-3</v>
      </c>
      <c r="AX1" s="2">
        <v>-2E-3</v>
      </c>
      <c r="AY1" s="2">
        <v>2E-3</v>
      </c>
      <c r="AZ1" s="2">
        <v>3.0000000000000001E-3</v>
      </c>
      <c r="BA1" s="2">
        <v>2E-3</v>
      </c>
      <c r="BB1" s="2">
        <v>1E-3</v>
      </c>
      <c r="BC1" s="2">
        <v>2E-3</v>
      </c>
      <c r="BD1" s="2">
        <v>-5.0000000000000001E-3</v>
      </c>
      <c r="BE1" s="2">
        <v>6.0000000000000001E-3</v>
      </c>
      <c r="BF1" s="2">
        <v>3.0000000000000001E-3</v>
      </c>
      <c r="BG1" s="2">
        <v>3.0000000000000001E-3</v>
      </c>
      <c r="BH1" s="2">
        <v>3.0000000000000001E-3</v>
      </c>
      <c r="BI1" s="2">
        <v>2E-3</v>
      </c>
      <c r="BJ1" s="2">
        <v>-5.0000000000000001E-3</v>
      </c>
      <c r="BK1" s="2">
        <v>5.0000000000000001E-3</v>
      </c>
      <c r="BL1" s="2">
        <v>2E-3</v>
      </c>
      <c r="BM1" s="2">
        <v>1E-3</v>
      </c>
      <c r="BN1" s="2">
        <v>1E-3</v>
      </c>
      <c r="BO1" s="2">
        <v>4.0000000000000001E-3</v>
      </c>
      <c r="BP1" s="2">
        <v>3.0000000000000001E-3</v>
      </c>
      <c r="BQ1" s="2">
        <v>0</v>
      </c>
      <c r="BR1" s="2">
        <v>-1E-3</v>
      </c>
      <c r="BS1" s="2">
        <v>4.0000000000000001E-3</v>
      </c>
      <c r="BT1" s="2">
        <v>3.0000000000000001E-3</v>
      </c>
      <c r="BU1" s="2">
        <v>-2E-3</v>
      </c>
      <c r="BV1" s="2">
        <v>3.0000000000000001E-3</v>
      </c>
      <c r="BW1" s="2">
        <v>-1E-3</v>
      </c>
      <c r="BX1" s="2">
        <v>0</v>
      </c>
      <c r="BY1" s="2">
        <v>-2E-3</v>
      </c>
      <c r="BZ1" s="2">
        <v>-1E-3</v>
      </c>
      <c r="CA1" s="2">
        <v>-2E-3</v>
      </c>
      <c r="CB1" s="2">
        <v>5.0000000000000001E-3</v>
      </c>
      <c r="CC1" s="2">
        <v>3.0000000000000001E-3</v>
      </c>
      <c r="CD1" s="2">
        <v>1E-3</v>
      </c>
      <c r="CE1" s="2">
        <v>-5.0000000000000001E-3</v>
      </c>
      <c r="CF1" s="1">
        <v>0</v>
      </c>
      <c r="CG1" s="2">
        <v>3.0000000000000001E-3</v>
      </c>
      <c r="CH1" s="2">
        <v>2E-3</v>
      </c>
      <c r="CI1" s="2">
        <v>6.0000000000000001E-3</v>
      </c>
      <c r="CJ1" s="2">
        <v>-1E-3</v>
      </c>
      <c r="CK1" s="2">
        <v>-2E-3</v>
      </c>
      <c r="CL1" s="2">
        <v>1E-3</v>
      </c>
      <c r="CM1" s="2">
        <v>-6.0000000000000001E-3</v>
      </c>
      <c r="CN1" s="2">
        <v>6.0000000000000001E-3</v>
      </c>
      <c r="CO1" s="2">
        <v>5.0000000000000001E-3</v>
      </c>
      <c r="CP1" s="2">
        <v>2E-3</v>
      </c>
      <c r="CQ1" s="2">
        <v>3.0000000000000001E-3</v>
      </c>
      <c r="CR1" s="2">
        <v>-3.0000000000000001E-3</v>
      </c>
      <c r="CS1" s="2">
        <v>4.0000000000000001E-3</v>
      </c>
      <c r="CT1" s="2">
        <v>3.0000000000000001E-3</v>
      </c>
      <c r="CU1" s="2">
        <v>6.0000000000000001E-3</v>
      </c>
      <c r="CV1" s="1">
        <v>0</v>
      </c>
      <c r="CW1" s="2">
        <v>5.0000000000000001E-3</v>
      </c>
      <c r="CX1" s="2">
        <v>2E-3</v>
      </c>
      <c r="CY1" s="2">
        <v>6.0000000000000001E-3</v>
      </c>
      <c r="CZ1" s="2">
        <v>3.0000000000000001E-3</v>
      </c>
      <c r="DA1" s="1">
        <v>0</v>
      </c>
      <c r="DB1" s="2">
        <v>-1E-3</v>
      </c>
      <c r="DC1" s="2">
        <v>2E-3</v>
      </c>
      <c r="DD1" s="1">
        <v>0</v>
      </c>
      <c r="DE1" s="2">
        <v>4.0000000000000001E-3</v>
      </c>
      <c r="DF1" s="2">
        <v>1E-3</v>
      </c>
      <c r="DG1" s="2">
        <v>-1E-3</v>
      </c>
      <c r="DH1" s="2">
        <v>4.0000000000000001E-3</v>
      </c>
      <c r="DI1" s="2">
        <v>3.0000000000000001E-3</v>
      </c>
      <c r="DJ1" s="10">
        <v>1E-3</v>
      </c>
      <c r="DK1" s="17">
        <f t="shared" ref="DK1:DK10" si="0">AVERAGE(B1:DJ1)</f>
        <v>1.2389380530973459E-3</v>
      </c>
      <c r="DL1" s="17">
        <f t="shared" ref="DL1:DL10" si="1">_xlfn.STDEV.P(B1:DJ1)</f>
        <v>3.0022833089099095E-3</v>
      </c>
      <c r="DM1" s="17">
        <f t="shared" ref="DM1:DM10" si="2">MAX(B1:DJ1)</f>
        <v>6.0000000000000001E-3</v>
      </c>
      <c r="DN1" s="18">
        <f t="shared" ref="DN1:DN10" si="3">MIN(B1:DJ1)</f>
        <v>-0.01</v>
      </c>
      <c r="DO1" s="17">
        <f>PERCENTILE(B1:DJ1,0.25)</f>
        <v>-1E-3</v>
      </c>
      <c r="DP1" s="17">
        <f t="shared" ref="DP1:DP10" si="4">_xlfn.PERCENTILE.EXC(B1:DJ1,0.5)</f>
        <v>2E-3</v>
      </c>
      <c r="DQ1" s="17">
        <f t="shared" ref="DQ1:DQ10" si="5">_xlfn.PERCENTILE.EXC(B1:DJ1,0.75)</f>
        <v>3.0000000000000001E-3</v>
      </c>
    </row>
    <row r="2" spans="1:121" x14ac:dyDescent="0.15">
      <c r="A2" t="s">
        <v>2</v>
      </c>
      <c r="B2" s="2">
        <v>-2.5999999999999999E-3</v>
      </c>
      <c r="C2" s="1">
        <v>7.1000000000000004E-3</v>
      </c>
      <c r="D2" s="1">
        <v>1.8E-3</v>
      </c>
      <c r="E2" s="2">
        <v>-8.9999999999999998E-4</v>
      </c>
      <c r="F2" s="2">
        <v>7.0000000000000001E-3</v>
      </c>
      <c r="G2" s="1">
        <v>3.5000000000000001E-3</v>
      </c>
      <c r="H2" s="2">
        <v>-3.5000000000000001E-3</v>
      </c>
      <c r="I2" s="2">
        <v>0</v>
      </c>
      <c r="J2" s="2">
        <v>0</v>
      </c>
      <c r="K2" s="2">
        <v>-8.9999999999999998E-4</v>
      </c>
      <c r="L2" s="2">
        <v>5.1999999999999998E-3</v>
      </c>
      <c r="M2" s="2">
        <v>-3.5000000000000001E-3</v>
      </c>
      <c r="N2" s="2">
        <v>2.5999999999999999E-3</v>
      </c>
      <c r="O2" s="2">
        <v>4.3E-3</v>
      </c>
      <c r="P2" s="2">
        <v>0</v>
      </c>
      <c r="Q2" s="2">
        <v>3.5000000000000001E-3</v>
      </c>
      <c r="R2" s="2">
        <v>2.5999999999999999E-3</v>
      </c>
      <c r="S2" s="2">
        <v>-8.9999999999999998E-4</v>
      </c>
      <c r="T2" s="2">
        <v>5.1999999999999998E-3</v>
      </c>
      <c r="U2" s="2">
        <v>-8.9999999999999998E-4</v>
      </c>
      <c r="V2" s="2">
        <v>1.6999999999999999E-3</v>
      </c>
      <c r="W2" s="2">
        <v>4.3E-3</v>
      </c>
      <c r="X2" s="2">
        <v>8.9999999999999998E-4</v>
      </c>
      <c r="Y2" s="2">
        <v>0</v>
      </c>
      <c r="Z2" s="2">
        <v>2.5999999999999999E-3</v>
      </c>
      <c r="AA2" s="2">
        <v>2.5000000000000001E-3</v>
      </c>
      <c r="AB2" s="2">
        <v>1.0999999999999999E-2</v>
      </c>
      <c r="AC2" s="2">
        <v>3.3999999999999998E-3</v>
      </c>
      <c r="AD2" s="2">
        <v>6.7000000000000002E-3</v>
      </c>
      <c r="AE2" s="2">
        <v>-6.6E-3</v>
      </c>
      <c r="AF2" s="2">
        <v>1.6999999999999999E-3</v>
      </c>
      <c r="AG2" s="2">
        <v>2.5000000000000001E-3</v>
      </c>
      <c r="AH2" s="2">
        <v>2.5000000000000001E-3</v>
      </c>
      <c r="AI2" s="2">
        <v>1.6999999999999999E-3</v>
      </c>
      <c r="AJ2" s="2">
        <v>8.0000000000000004E-4</v>
      </c>
      <c r="AK2" s="2">
        <v>-5.7999999999999996E-3</v>
      </c>
      <c r="AL2" s="1">
        <v>4.1999999999999997E-3</v>
      </c>
      <c r="AM2" s="2">
        <v>4.1000000000000003E-3</v>
      </c>
      <c r="AN2" s="2">
        <v>4.1000000000000003E-3</v>
      </c>
      <c r="AO2" s="2">
        <v>4.1000000000000003E-3</v>
      </c>
      <c r="AP2" s="2">
        <v>-8.0000000000000004E-4</v>
      </c>
      <c r="AQ2" s="2">
        <v>-4.1000000000000003E-3</v>
      </c>
      <c r="AR2" s="2">
        <v>-8.0000000000000004E-4</v>
      </c>
      <c r="AS2" s="2">
        <v>2.5000000000000001E-3</v>
      </c>
      <c r="AT2" s="2">
        <v>1.6000000000000001E-3</v>
      </c>
      <c r="AU2" s="2">
        <v>1.6000000000000001E-3</v>
      </c>
      <c r="AV2" s="2">
        <v>-2.5000000000000001E-3</v>
      </c>
      <c r="AW2" s="2">
        <v>-5.7000000000000002E-3</v>
      </c>
      <c r="AX2" s="2">
        <v>8.0000000000000004E-4</v>
      </c>
      <c r="AY2" s="2">
        <v>1.15E-2</v>
      </c>
      <c r="AZ2" s="2">
        <v>1.6000000000000001E-3</v>
      </c>
      <c r="BA2" s="2">
        <v>-1.6000000000000001E-3</v>
      </c>
      <c r="BB2" s="2">
        <v>-4.8999999999999998E-3</v>
      </c>
      <c r="BC2" s="2">
        <v>7.4000000000000003E-3</v>
      </c>
      <c r="BD2" s="2">
        <v>8.0000000000000004E-4</v>
      </c>
      <c r="BE2" s="2">
        <v>0</v>
      </c>
      <c r="BF2" s="2">
        <v>1.6000000000000001E-3</v>
      </c>
      <c r="BG2" s="2">
        <v>-2.3999999999999998E-3</v>
      </c>
      <c r="BH2" s="2">
        <v>0</v>
      </c>
      <c r="BI2" s="2">
        <v>-2.3999999999999998E-3</v>
      </c>
      <c r="BJ2" s="2">
        <v>3.3E-3</v>
      </c>
      <c r="BK2" s="2">
        <v>8.0999999999999996E-3</v>
      </c>
      <c r="BL2" s="2">
        <v>5.5999999999999999E-3</v>
      </c>
      <c r="BM2" s="2">
        <v>3.2000000000000002E-3</v>
      </c>
      <c r="BN2" s="2">
        <v>4.7999999999999996E-3</v>
      </c>
      <c r="BO2" s="2">
        <v>8.0000000000000004E-4</v>
      </c>
      <c r="BP2" s="2">
        <v>-1.6000000000000001E-3</v>
      </c>
      <c r="BQ2" s="2">
        <v>0</v>
      </c>
      <c r="BR2" s="1">
        <v>8.0000000000000004E-4</v>
      </c>
      <c r="BS2" s="2">
        <v>8.0000000000000004E-4</v>
      </c>
      <c r="BT2" s="2">
        <v>-4.0000000000000001E-3</v>
      </c>
      <c r="BU2" s="2">
        <v>-7.1999999999999998E-3</v>
      </c>
      <c r="BV2" s="2">
        <v>-1.6000000000000001E-3</v>
      </c>
      <c r="BW2" s="2">
        <v>8.8000000000000005E-3</v>
      </c>
      <c r="BX2" s="2">
        <v>7.1999999999999998E-3</v>
      </c>
      <c r="BY2" s="2">
        <v>-8.0000000000000004E-4</v>
      </c>
      <c r="BZ2" s="1">
        <v>5.4999999999999997E-3</v>
      </c>
      <c r="CA2" s="2">
        <v>2.3999999999999998E-3</v>
      </c>
      <c r="CB2" s="2">
        <v>8.0000000000000004E-4</v>
      </c>
      <c r="CC2" s="2">
        <v>0</v>
      </c>
      <c r="CD2" s="2">
        <v>-1.6000000000000001E-3</v>
      </c>
      <c r="CE2" s="2">
        <v>8.0000000000000004E-4</v>
      </c>
      <c r="CF2" s="2">
        <v>-8.0000000000000004E-4</v>
      </c>
      <c r="CG2" s="2">
        <v>-4.7000000000000002E-3</v>
      </c>
      <c r="CH2" s="1">
        <v>2.3999999999999998E-3</v>
      </c>
      <c r="CI2" s="2">
        <v>2.3999999999999998E-3</v>
      </c>
      <c r="CJ2" s="2">
        <v>6.3E-3</v>
      </c>
      <c r="CK2" s="2">
        <v>3.0999999999999999E-3</v>
      </c>
      <c r="CL2" s="2">
        <v>3.8999999999999998E-3</v>
      </c>
      <c r="CM2" s="2">
        <v>2.3E-3</v>
      </c>
      <c r="CN2" s="2">
        <v>-1.5E-3</v>
      </c>
      <c r="CO2" s="2">
        <v>-1.6000000000000001E-3</v>
      </c>
      <c r="CP2" s="9">
        <v>0</v>
      </c>
      <c r="CQ2" s="2">
        <v>2.3E-3</v>
      </c>
      <c r="CR2" s="2">
        <v>-3.8999999999999998E-3</v>
      </c>
      <c r="CS2" s="2">
        <v>-1.6000000000000001E-3</v>
      </c>
      <c r="CT2" s="2">
        <v>8.6E-3</v>
      </c>
      <c r="CU2" s="2">
        <v>1.5E-3</v>
      </c>
      <c r="CV2" s="2">
        <v>1.5E-3</v>
      </c>
      <c r="CW2" s="2">
        <v>3.8E-3</v>
      </c>
      <c r="CX2" s="2">
        <v>8.0000000000000004E-4</v>
      </c>
      <c r="CY2" s="2">
        <v>-8.0000000000000004E-4</v>
      </c>
      <c r="CZ2" s="2">
        <v>0</v>
      </c>
      <c r="DA2" s="2">
        <v>8.0000000000000004E-4</v>
      </c>
      <c r="DB2" s="2">
        <v>2.3E-3</v>
      </c>
      <c r="DC2" s="2">
        <v>8.0000000000000004E-4</v>
      </c>
      <c r="DD2" s="2">
        <v>3.0999999999999999E-3</v>
      </c>
      <c r="DE2" s="2">
        <v>-3.8E-3</v>
      </c>
      <c r="DF2" s="2">
        <v>6.8999999999999999E-3</v>
      </c>
      <c r="DG2" s="2">
        <v>6.1000000000000004E-3</v>
      </c>
      <c r="DH2" s="2">
        <v>3.0000000000000001E-3</v>
      </c>
      <c r="DI2" s="2">
        <v>3.0000000000000001E-3</v>
      </c>
      <c r="DJ2" s="9">
        <v>8.0000000000000004E-4</v>
      </c>
      <c r="DK2" s="17">
        <f t="shared" si="0"/>
        <v>1.4451327433628314E-3</v>
      </c>
      <c r="DL2" s="17">
        <f t="shared" si="1"/>
        <v>3.5626626005542629E-3</v>
      </c>
      <c r="DM2" s="17">
        <f t="shared" si="2"/>
        <v>1.15E-2</v>
      </c>
      <c r="DN2" s="17">
        <f t="shared" si="3"/>
        <v>-7.1999999999999998E-3</v>
      </c>
      <c r="DO2" s="17">
        <f t="shared" ref="DO2:DO10" si="6">_xlfn.PERCENTILE.EXC(B2:DJ2,0.25)</f>
        <v>-8.0000000000000004E-4</v>
      </c>
      <c r="DP2" s="17">
        <f t="shared" si="4"/>
        <v>1.5E-3</v>
      </c>
      <c r="DQ2" s="17">
        <f t="shared" si="5"/>
        <v>3.4499999999999999E-3</v>
      </c>
    </row>
    <row r="3" spans="1:121" x14ac:dyDescent="0.15">
      <c r="A3" t="s">
        <v>1</v>
      </c>
      <c r="B3" s="2">
        <v>-3.5999999999999999E-3</v>
      </c>
      <c r="C3" s="1">
        <v>5.3E-3</v>
      </c>
      <c r="D3" s="1">
        <v>2.7000000000000001E-3</v>
      </c>
      <c r="E3" s="2">
        <v>8.9999999999999998E-4</v>
      </c>
      <c r="F3" s="2">
        <v>4.4000000000000003E-3</v>
      </c>
      <c r="G3" s="1">
        <v>0</v>
      </c>
      <c r="H3" s="2">
        <v>0</v>
      </c>
      <c r="I3" s="2">
        <v>8.9999999999999998E-4</v>
      </c>
      <c r="J3" s="2">
        <v>2.5999999999999999E-3</v>
      </c>
      <c r="K3" s="2">
        <v>8.9999999999999998E-4</v>
      </c>
      <c r="L3" s="2">
        <v>4.4000000000000003E-3</v>
      </c>
      <c r="M3" s="2">
        <v>-3.5000000000000001E-3</v>
      </c>
      <c r="N3" s="2">
        <v>8.9999999999999998E-4</v>
      </c>
      <c r="O3" s="2">
        <v>7.0000000000000001E-3</v>
      </c>
      <c r="P3" s="2">
        <v>-1.6999999999999999E-3</v>
      </c>
      <c r="Q3" s="2">
        <v>2.5999999999999999E-3</v>
      </c>
      <c r="R3" s="2">
        <v>3.5000000000000001E-3</v>
      </c>
      <c r="S3" s="2">
        <v>-8.9999999999999998E-4</v>
      </c>
      <c r="T3" s="2">
        <v>-8.9999999999999998E-4</v>
      </c>
      <c r="U3" s="2">
        <v>8.9999999999999998E-4</v>
      </c>
      <c r="V3" s="2">
        <v>1.6999999999999999E-3</v>
      </c>
      <c r="W3" s="2">
        <v>4.3E-3</v>
      </c>
      <c r="X3" s="2">
        <v>0</v>
      </c>
      <c r="Y3" s="2">
        <v>-2.5999999999999999E-3</v>
      </c>
      <c r="Z3" s="2">
        <v>0</v>
      </c>
      <c r="AA3" s="2">
        <v>1.6999999999999999E-3</v>
      </c>
      <c r="AB3" s="2">
        <v>6.8999999999999999E-3</v>
      </c>
      <c r="AC3" s="2">
        <v>1.6999999999999999E-3</v>
      </c>
      <c r="AD3" s="2">
        <v>5.1000000000000004E-3</v>
      </c>
      <c r="AE3" s="2">
        <v>-5.8999999999999999E-3</v>
      </c>
      <c r="AF3" s="2">
        <v>1.6999999999999999E-3</v>
      </c>
      <c r="AG3" s="2">
        <v>4.3E-3</v>
      </c>
      <c r="AH3" s="2">
        <v>5.1000000000000004E-3</v>
      </c>
      <c r="AI3" s="2">
        <v>2.5000000000000001E-3</v>
      </c>
      <c r="AJ3" s="2">
        <v>8.0000000000000004E-4</v>
      </c>
      <c r="AK3" s="2">
        <v>-5.1000000000000004E-3</v>
      </c>
      <c r="AL3" s="1">
        <v>1.6999999999999999E-3</v>
      </c>
      <c r="AM3" s="2">
        <v>4.1999999999999997E-3</v>
      </c>
      <c r="AN3" s="2">
        <v>2.5000000000000001E-3</v>
      </c>
      <c r="AO3" s="2">
        <v>4.1999999999999997E-3</v>
      </c>
      <c r="AP3" s="2">
        <v>1.6999999999999999E-3</v>
      </c>
      <c r="AQ3" s="2">
        <v>-4.1999999999999997E-3</v>
      </c>
      <c r="AR3" s="2">
        <v>-8.0000000000000004E-4</v>
      </c>
      <c r="AS3" s="2">
        <v>3.3999999999999998E-3</v>
      </c>
      <c r="AT3" s="2">
        <v>1.6999999999999999E-3</v>
      </c>
      <c r="AU3" s="2">
        <v>2.5000000000000001E-3</v>
      </c>
      <c r="AV3" s="2">
        <v>0</v>
      </c>
      <c r="AW3" s="2">
        <v>-5.7999999999999996E-3</v>
      </c>
      <c r="AX3" s="2">
        <v>8.0000000000000004E-4</v>
      </c>
      <c r="AY3" s="2">
        <v>8.3999999999999995E-3</v>
      </c>
      <c r="AZ3" s="2">
        <v>2.5000000000000001E-3</v>
      </c>
      <c r="BA3" s="2">
        <v>1E-3</v>
      </c>
      <c r="BB3" s="2">
        <v>2E-3</v>
      </c>
      <c r="BC3" s="2">
        <v>9.1999999999999998E-3</v>
      </c>
      <c r="BD3" s="2">
        <v>0</v>
      </c>
      <c r="BE3" s="2">
        <v>2E-3</v>
      </c>
      <c r="BF3" s="2">
        <v>2E-3</v>
      </c>
      <c r="BG3" s="2">
        <v>1.6000000000000001E-3</v>
      </c>
      <c r="BH3" s="2">
        <v>-1E-3</v>
      </c>
      <c r="BI3" s="2">
        <v>-4.0000000000000001E-3</v>
      </c>
      <c r="BJ3" s="2">
        <v>2.3999999999999998E-3</v>
      </c>
      <c r="BK3" s="2">
        <v>7.0000000000000001E-3</v>
      </c>
      <c r="BL3" s="2">
        <v>3.0000000000000001E-3</v>
      </c>
      <c r="BM3" s="2">
        <v>2E-3</v>
      </c>
      <c r="BN3" s="2">
        <v>1.7000000000000001E-2</v>
      </c>
      <c r="BO3" s="2">
        <v>-1E-3</v>
      </c>
      <c r="BP3" s="2">
        <v>-1E-3</v>
      </c>
      <c r="BQ3" s="2">
        <v>4.8999999999999998E-3</v>
      </c>
      <c r="BR3" s="1">
        <v>2E-3</v>
      </c>
      <c r="BS3" s="2">
        <v>3.0000000000000001E-3</v>
      </c>
      <c r="BT3" s="2">
        <v>-2.3999999999999998E-3</v>
      </c>
      <c r="BU3" s="2">
        <v>-3.0000000000000001E-3</v>
      </c>
      <c r="BV3" s="2">
        <v>2E-3</v>
      </c>
      <c r="BW3" s="2">
        <v>6.0000000000000001E-3</v>
      </c>
      <c r="BX3" s="2">
        <v>6.0000000000000001E-3</v>
      </c>
      <c r="BY3" s="2">
        <v>1E-3</v>
      </c>
      <c r="BZ3" s="1">
        <v>4.0000000000000001E-3</v>
      </c>
      <c r="CA3" s="2">
        <v>0</v>
      </c>
      <c r="CB3" s="2">
        <v>0</v>
      </c>
      <c r="CC3" s="2">
        <v>2E-3</v>
      </c>
      <c r="CD3" s="2">
        <v>2E-3</v>
      </c>
      <c r="CE3" s="2">
        <v>3.0000000000000001E-3</v>
      </c>
      <c r="CF3" s="2">
        <v>-3.0000000000000001E-3</v>
      </c>
      <c r="CG3" s="2">
        <v>-4.0000000000000001E-3</v>
      </c>
      <c r="CH3" s="1">
        <v>3.0000000000000001E-3</v>
      </c>
      <c r="CI3" s="2">
        <v>5.0000000000000001E-3</v>
      </c>
      <c r="CJ3" s="2">
        <v>7.0000000000000001E-3</v>
      </c>
      <c r="CK3" s="2">
        <v>2E-3</v>
      </c>
      <c r="CL3" s="2">
        <v>3.0000000000000001E-3</v>
      </c>
      <c r="CM3" s="2">
        <v>0</v>
      </c>
      <c r="CN3" s="2">
        <v>0</v>
      </c>
      <c r="CO3" s="2">
        <v>0</v>
      </c>
      <c r="CP3" s="2">
        <v>2E-3</v>
      </c>
      <c r="CQ3" s="2">
        <v>2E-3</v>
      </c>
      <c r="CR3" s="2">
        <v>-5.0000000000000001E-3</v>
      </c>
      <c r="CS3" s="2">
        <v>-3.0000000000000001E-3</v>
      </c>
      <c r="CT3" s="2">
        <v>5.0000000000000001E-3</v>
      </c>
      <c r="CU3" s="2">
        <v>4.0000000000000001E-3</v>
      </c>
      <c r="CV3" s="2">
        <v>3.0000000000000001E-3</v>
      </c>
      <c r="CW3" s="2">
        <v>0</v>
      </c>
      <c r="CX3" s="2">
        <v>1E-3</v>
      </c>
      <c r="CY3" s="2">
        <v>-1E-3</v>
      </c>
      <c r="CZ3" s="2">
        <v>-1E-3</v>
      </c>
      <c r="DA3" s="2">
        <v>0</v>
      </c>
      <c r="DB3" s="2">
        <v>2E-3</v>
      </c>
      <c r="DC3" s="2">
        <v>3.0000000000000001E-3</v>
      </c>
      <c r="DD3" s="2">
        <v>-1E-3</v>
      </c>
      <c r="DE3" s="2">
        <v>-4.0000000000000001E-3</v>
      </c>
      <c r="DF3" s="2">
        <v>7.0000000000000001E-3</v>
      </c>
      <c r="DG3" s="2">
        <v>7.0000000000000001E-3</v>
      </c>
      <c r="DH3" s="2">
        <v>2E-3</v>
      </c>
      <c r="DI3" s="2">
        <v>1E-3</v>
      </c>
      <c r="DJ3" s="9">
        <v>-1E-3</v>
      </c>
      <c r="DK3" s="17">
        <f t="shared" si="0"/>
        <v>1.5938053097345139E-3</v>
      </c>
      <c r="DL3" s="17">
        <f t="shared" si="1"/>
        <v>3.3961790916076091E-3</v>
      </c>
      <c r="DM3" s="17">
        <f t="shared" si="2"/>
        <v>1.7000000000000001E-2</v>
      </c>
      <c r="DN3" s="17">
        <f t="shared" si="3"/>
        <v>-5.8999999999999999E-3</v>
      </c>
      <c r="DO3" s="17">
        <f t="shared" si="6"/>
        <v>0</v>
      </c>
      <c r="DP3" s="17">
        <f t="shared" si="4"/>
        <v>1.6999999999999999E-3</v>
      </c>
      <c r="DQ3" s="17">
        <f t="shared" si="5"/>
        <v>3.0000000000000001E-3</v>
      </c>
    </row>
    <row r="4" spans="1:121" x14ac:dyDescent="0.15">
      <c r="A4" s="2" t="s">
        <v>4</v>
      </c>
      <c r="B4" s="3">
        <v>1.9E-2</v>
      </c>
      <c r="C4" s="3">
        <v>2E-3</v>
      </c>
      <c r="D4" s="3">
        <v>3.0000000000000001E-3</v>
      </c>
      <c r="E4" s="3">
        <v>-8.0000000000000002E-3</v>
      </c>
      <c r="F4" s="3">
        <v>1.2E-2</v>
      </c>
      <c r="G4" s="3">
        <v>0.01</v>
      </c>
      <c r="H4" s="3">
        <v>-6.0000000000000001E-3</v>
      </c>
      <c r="I4" s="3">
        <v>8.0000000000000002E-3</v>
      </c>
      <c r="J4" s="3">
        <v>0.01</v>
      </c>
      <c r="K4" s="3">
        <v>8.0000000000000002E-3</v>
      </c>
      <c r="L4" s="3">
        <v>-3.0000000000000001E-3</v>
      </c>
      <c r="M4" s="3">
        <v>4.0000000000000001E-3</v>
      </c>
      <c r="N4" s="3">
        <v>7.0000000000000001E-3</v>
      </c>
      <c r="O4" s="3">
        <v>5.0000000000000001E-3</v>
      </c>
      <c r="P4" s="3">
        <v>2.1000000000000001E-2</v>
      </c>
      <c r="Q4" s="3">
        <v>-0.02</v>
      </c>
      <c r="R4" s="3">
        <v>-2E-3</v>
      </c>
      <c r="S4" s="3">
        <v>1E-3</v>
      </c>
      <c r="T4" s="3">
        <v>-1E-3</v>
      </c>
      <c r="U4" s="3">
        <v>5.0000000000000001E-3</v>
      </c>
      <c r="V4" s="3">
        <v>6.0000000000000001E-3</v>
      </c>
      <c r="W4" s="3">
        <v>8.0000000000000002E-3</v>
      </c>
      <c r="X4" s="3">
        <v>0</v>
      </c>
      <c r="Y4" s="3">
        <v>-2E-3</v>
      </c>
      <c r="Z4" s="3">
        <v>-3.0000000000000001E-3</v>
      </c>
      <c r="AA4" s="3">
        <v>4.0000000000000001E-3</v>
      </c>
      <c r="AB4" s="3">
        <v>0</v>
      </c>
      <c r="AC4" s="3">
        <v>3.0000000000000001E-3</v>
      </c>
      <c r="AD4" s="3">
        <v>1E-3</v>
      </c>
      <c r="AE4" s="3">
        <v>7.0000000000000001E-3</v>
      </c>
      <c r="AF4" s="3">
        <v>-6.0000000000000001E-3</v>
      </c>
      <c r="AG4" s="3">
        <v>5.0000000000000001E-3</v>
      </c>
      <c r="AH4" s="3">
        <v>0.01</v>
      </c>
      <c r="AI4" s="3">
        <v>0.01</v>
      </c>
      <c r="AJ4" s="3">
        <v>0</v>
      </c>
      <c r="AK4" s="3">
        <v>-2E-3</v>
      </c>
      <c r="AL4" s="3">
        <v>5.0000000000000001E-3</v>
      </c>
      <c r="AM4" s="3">
        <v>-2E-3</v>
      </c>
      <c r="AN4" s="3">
        <v>4.0000000000000001E-3</v>
      </c>
      <c r="AO4" s="3">
        <v>-5.0000000000000001E-3</v>
      </c>
      <c r="AP4" s="3">
        <v>3.0000000000000001E-3</v>
      </c>
      <c r="AQ4" s="3">
        <v>-4.0000000000000001E-3</v>
      </c>
      <c r="AR4" s="3">
        <v>0</v>
      </c>
      <c r="AS4" s="3">
        <v>0</v>
      </c>
      <c r="AT4" s="3">
        <v>0</v>
      </c>
      <c r="AU4" s="3">
        <v>0</v>
      </c>
      <c r="AV4" s="3">
        <v>8.0000000000000002E-3</v>
      </c>
      <c r="AW4" s="3">
        <v>-1.6E-2</v>
      </c>
      <c r="AX4" s="3">
        <v>0</v>
      </c>
      <c r="AY4" s="3">
        <v>0</v>
      </c>
      <c r="AZ4" s="3">
        <v>7.0000000000000001E-3</v>
      </c>
      <c r="BA4" s="3">
        <v>5.0000000000000001E-3</v>
      </c>
      <c r="BB4" s="3">
        <v>1.9E-2</v>
      </c>
      <c r="BC4" s="3">
        <v>-1.2E-2</v>
      </c>
      <c r="BD4" s="3">
        <v>5.0000000000000001E-3</v>
      </c>
      <c r="BE4" s="3">
        <v>2E-3</v>
      </c>
      <c r="BF4" s="3">
        <v>0.01</v>
      </c>
      <c r="BG4" s="3">
        <v>2E-3</v>
      </c>
      <c r="BH4" s="3">
        <v>8.0000000000000002E-3</v>
      </c>
      <c r="BI4" s="3">
        <v>-2.1999999999999999E-2</v>
      </c>
      <c r="BJ4" s="3">
        <v>1.4E-2</v>
      </c>
      <c r="BK4" s="3">
        <v>1E-3</v>
      </c>
      <c r="BL4" s="3">
        <v>-2E-3</v>
      </c>
      <c r="BM4" s="3">
        <v>8.0000000000000002E-3</v>
      </c>
      <c r="BN4" s="3">
        <v>4.0000000000000001E-3</v>
      </c>
      <c r="BO4" s="3">
        <v>6.0000000000000001E-3</v>
      </c>
      <c r="BP4" s="3">
        <v>0</v>
      </c>
      <c r="BQ4" s="3">
        <v>-1E-3</v>
      </c>
      <c r="BR4" s="3">
        <v>0.01</v>
      </c>
      <c r="BS4" s="3">
        <v>0</v>
      </c>
      <c r="BT4" s="3">
        <v>8.0000000000000002E-3</v>
      </c>
      <c r="BU4" s="3">
        <v>-1.2999999999999999E-2</v>
      </c>
      <c r="BV4" s="3">
        <v>-1.2E-2</v>
      </c>
      <c r="BW4" s="3">
        <v>1.2999999999999999E-2</v>
      </c>
      <c r="BX4" s="3">
        <v>1E-3</v>
      </c>
      <c r="BY4" s="3">
        <v>-2E-3</v>
      </c>
      <c r="BZ4" s="3">
        <v>4.0000000000000001E-3</v>
      </c>
      <c r="CA4" s="3">
        <v>0</v>
      </c>
      <c r="CB4" s="3">
        <v>2E-3</v>
      </c>
      <c r="CC4" s="3">
        <v>7.0000000000000001E-3</v>
      </c>
      <c r="CD4" s="3">
        <v>1E-3</v>
      </c>
      <c r="CE4" s="3">
        <v>-3.0000000000000001E-3</v>
      </c>
      <c r="CF4" s="3">
        <v>1.4999999999999999E-2</v>
      </c>
      <c r="CG4" s="3">
        <v>-2.3E-2</v>
      </c>
      <c r="CH4" s="3">
        <v>2.1000000000000001E-2</v>
      </c>
      <c r="CI4" s="3">
        <v>1.4999999999999999E-2</v>
      </c>
      <c r="CJ4" s="3">
        <v>-1.2999999999999999E-2</v>
      </c>
      <c r="CK4" s="3">
        <v>1E-3</v>
      </c>
      <c r="CL4" s="3">
        <v>1E-3</v>
      </c>
      <c r="CM4" s="3">
        <v>-3.0000000000000001E-3</v>
      </c>
      <c r="CN4" s="3">
        <v>3.0000000000000001E-3</v>
      </c>
      <c r="CO4" s="3">
        <v>-3.0000000000000001E-3</v>
      </c>
      <c r="CP4" s="3">
        <v>6.0000000000000001E-3</v>
      </c>
      <c r="CQ4" s="3">
        <v>6.0000000000000001E-3</v>
      </c>
      <c r="CR4" s="3">
        <v>7.0000000000000001E-3</v>
      </c>
      <c r="CS4" s="3">
        <v>-0.01</v>
      </c>
      <c r="CT4" s="3">
        <v>1.2999999999999999E-2</v>
      </c>
      <c r="CU4" s="3">
        <v>-1E-3</v>
      </c>
      <c r="CV4" s="3">
        <v>1.2E-2</v>
      </c>
      <c r="CW4" s="3">
        <v>3.0000000000000001E-3</v>
      </c>
      <c r="CX4" s="3">
        <v>1.0999999999999999E-2</v>
      </c>
      <c r="CY4" s="3">
        <v>5.0000000000000001E-3</v>
      </c>
      <c r="CZ4" s="3">
        <v>-2E-3</v>
      </c>
      <c r="DA4" s="3">
        <v>-7.0000000000000001E-3</v>
      </c>
      <c r="DB4" s="3">
        <v>-6.0000000000000001E-3</v>
      </c>
      <c r="DC4" s="3">
        <v>1.4E-2</v>
      </c>
      <c r="DD4" s="3">
        <v>3.0000000000000001E-3</v>
      </c>
      <c r="DE4" s="3">
        <v>-8.0000000000000002E-3</v>
      </c>
      <c r="DF4" s="3">
        <v>1E-3</v>
      </c>
      <c r="DG4" s="3">
        <v>3.0000000000000001E-3</v>
      </c>
      <c r="DH4" s="3">
        <v>8.0000000000000002E-3</v>
      </c>
      <c r="DI4" s="3">
        <v>0</v>
      </c>
      <c r="DJ4" s="3">
        <v>3.0000000000000001E-3</v>
      </c>
      <c r="DK4" s="17">
        <f t="shared" si="0"/>
        <v>2.2477876106194706E-3</v>
      </c>
      <c r="DL4" s="17">
        <f t="shared" si="1"/>
        <v>8.0215759639886974E-3</v>
      </c>
      <c r="DM4" s="17">
        <f t="shared" si="2"/>
        <v>2.1000000000000001E-2</v>
      </c>
      <c r="DN4" s="17">
        <f t="shared" si="3"/>
        <v>-2.3E-2</v>
      </c>
      <c r="DO4" s="17">
        <f t="shared" si="6"/>
        <v>-2E-3</v>
      </c>
      <c r="DP4" s="17">
        <f t="shared" si="4"/>
        <v>2E-3</v>
      </c>
      <c r="DQ4" s="17">
        <f t="shared" si="5"/>
        <v>7.0000000000000001E-3</v>
      </c>
    </row>
    <row r="5" spans="1:121" x14ac:dyDescent="0.15">
      <c r="A5" s="4" t="s">
        <v>5</v>
      </c>
      <c r="B5" s="5">
        <v>15.4</v>
      </c>
      <c r="C5" s="5">
        <v>13.46</v>
      </c>
      <c r="D5" s="5">
        <v>15.47</v>
      </c>
      <c r="E5" s="5">
        <v>11.74</v>
      </c>
      <c r="F5" s="5">
        <v>12.84</v>
      </c>
      <c r="G5" s="5">
        <v>14.07</v>
      </c>
      <c r="H5" s="5">
        <v>13.21</v>
      </c>
      <c r="I5" s="5">
        <v>15.04</v>
      </c>
      <c r="J5" s="5">
        <v>15.01</v>
      </c>
      <c r="K5" s="5">
        <v>15.7</v>
      </c>
      <c r="L5" s="5">
        <v>15.8</v>
      </c>
      <c r="M5" s="5">
        <v>17.45</v>
      </c>
      <c r="N5" s="5">
        <v>18.63</v>
      </c>
      <c r="O5" s="5">
        <v>19.670000000000002</v>
      </c>
      <c r="P5" s="5">
        <v>19.73</v>
      </c>
      <c r="Q5" s="5">
        <v>20.170000000000002</v>
      </c>
      <c r="R5" s="5">
        <v>18.899999999999999</v>
      </c>
      <c r="S5" s="5">
        <v>18.93</v>
      </c>
      <c r="T5" s="5">
        <v>18.899999999999999</v>
      </c>
      <c r="U5" s="5">
        <v>18.329999999999998</v>
      </c>
      <c r="V5" s="5">
        <v>18.64</v>
      </c>
      <c r="W5" s="5">
        <v>16.79</v>
      </c>
      <c r="X5" s="5">
        <v>18.7</v>
      </c>
      <c r="Y5" s="5">
        <v>17.149999999999999</v>
      </c>
      <c r="Z5" s="5">
        <v>17.04</v>
      </c>
      <c r="AA5" s="5">
        <v>18.190000000000001</v>
      </c>
      <c r="AB5" s="5">
        <v>18.88</v>
      </c>
      <c r="AC5" s="5">
        <v>17.899999999999999</v>
      </c>
      <c r="AD5" s="5">
        <v>18.36</v>
      </c>
      <c r="AE5" s="5">
        <v>19.739999999999998</v>
      </c>
      <c r="AF5" s="5">
        <v>20.51</v>
      </c>
      <c r="AG5" s="5">
        <v>18.47</v>
      </c>
      <c r="AH5" s="5">
        <v>20.59</v>
      </c>
      <c r="AI5" s="5">
        <v>20.76</v>
      </c>
      <c r="AJ5" s="5">
        <v>18.11</v>
      </c>
      <c r="AK5" s="5">
        <v>20.02</v>
      </c>
      <c r="AL5" s="5">
        <v>19.7</v>
      </c>
      <c r="AM5" s="5">
        <v>20.11</v>
      </c>
      <c r="AN5" s="5">
        <v>21.56</v>
      </c>
      <c r="AO5" s="5">
        <v>24.49</v>
      </c>
      <c r="AP5" s="5">
        <v>21.14</v>
      </c>
      <c r="AQ5" s="5">
        <v>22.27</v>
      </c>
      <c r="AR5" s="5">
        <v>20.85</v>
      </c>
      <c r="AS5" s="5">
        <v>22.49</v>
      </c>
      <c r="AT5" s="5">
        <v>22.02</v>
      </c>
      <c r="AU5" s="5">
        <v>20.41</v>
      </c>
      <c r="AV5" s="5">
        <v>19.61</v>
      </c>
      <c r="AW5" s="5">
        <v>19.8</v>
      </c>
      <c r="AX5" s="5">
        <v>16.059999999999999</v>
      </c>
      <c r="AY5" s="5">
        <v>18.07</v>
      </c>
      <c r="AZ5" s="5">
        <v>18.399999999999999</v>
      </c>
      <c r="BA5" s="5">
        <v>17.489999999999998</v>
      </c>
      <c r="BB5" s="5">
        <v>20.02</v>
      </c>
      <c r="BC5" s="5">
        <v>19.96</v>
      </c>
      <c r="BD5" s="5">
        <v>19.29</v>
      </c>
      <c r="BE5" s="5">
        <v>18.03</v>
      </c>
      <c r="BF5" s="4">
        <v>19.36</v>
      </c>
      <c r="BG5" s="5">
        <v>19.829999999999998</v>
      </c>
      <c r="BH5" s="5">
        <v>19.22</v>
      </c>
      <c r="BI5" s="5">
        <v>18.97</v>
      </c>
      <c r="BJ5" s="5">
        <v>18.03</v>
      </c>
      <c r="BK5" s="5">
        <v>19.2</v>
      </c>
      <c r="BL5" s="5">
        <v>15.7</v>
      </c>
      <c r="BM5" s="5">
        <v>19.48</v>
      </c>
      <c r="BN5" s="5">
        <v>19.829999999999998</v>
      </c>
      <c r="BO5" s="5">
        <v>19.82</v>
      </c>
      <c r="BP5" s="5">
        <v>20</v>
      </c>
      <c r="BQ5" s="5">
        <v>19.2</v>
      </c>
      <c r="BR5" s="5">
        <v>19.73</v>
      </c>
      <c r="BS5" s="5">
        <v>18.36</v>
      </c>
      <c r="BT5" s="5">
        <v>19.559999999999999</v>
      </c>
      <c r="BU5" s="5">
        <v>18.059999999999999</v>
      </c>
      <c r="BV5" s="5">
        <v>18.73</v>
      </c>
      <c r="BW5" s="5">
        <v>15.6</v>
      </c>
      <c r="BX5" s="5">
        <v>18.97</v>
      </c>
      <c r="BY5" s="5">
        <v>18.18</v>
      </c>
      <c r="BZ5" s="5">
        <v>20.2</v>
      </c>
      <c r="CA5" s="5">
        <v>20.28</v>
      </c>
      <c r="CB5" s="5">
        <v>19.3</v>
      </c>
      <c r="CC5" s="5">
        <v>21.69</v>
      </c>
      <c r="CD5" s="5">
        <v>23.07</v>
      </c>
      <c r="CE5" s="5">
        <v>19.8</v>
      </c>
      <c r="CF5" s="5">
        <v>21.19</v>
      </c>
      <c r="CG5" s="5">
        <v>17.3</v>
      </c>
      <c r="CH5" s="5">
        <v>16.59</v>
      </c>
      <c r="CI5" s="5">
        <v>21.26</v>
      </c>
      <c r="CJ5" s="5">
        <v>20.43</v>
      </c>
      <c r="CK5" s="5">
        <v>19.149999999999999</v>
      </c>
      <c r="CL5" s="5">
        <v>18.86</v>
      </c>
      <c r="CM5" s="5">
        <v>21.83</v>
      </c>
      <c r="CN5" s="5">
        <v>19.84</v>
      </c>
      <c r="CO5" s="5">
        <v>18.27</v>
      </c>
      <c r="CP5" s="5">
        <v>22.06</v>
      </c>
      <c r="CQ5" s="5">
        <v>19.29</v>
      </c>
      <c r="CR5" s="5">
        <v>18.399999999999999</v>
      </c>
      <c r="CS5" s="5">
        <v>20.7</v>
      </c>
      <c r="CT5" s="5">
        <v>20.74</v>
      </c>
      <c r="CU5" s="5">
        <v>21.02</v>
      </c>
      <c r="CV5" s="5">
        <v>25.37</v>
      </c>
      <c r="CW5" s="5">
        <v>21.41</v>
      </c>
      <c r="CX5" s="5">
        <v>19.47</v>
      </c>
      <c r="CY5" s="5">
        <v>21.27</v>
      </c>
      <c r="CZ5" s="5">
        <v>22.23</v>
      </c>
      <c r="DA5" s="5">
        <v>22.32</v>
      </c>
      <c r="DB5" s="5">
        <v>21.71</v>
      </c>
      <c r="DC5" s="5">
        <v>22.28</v>
      </c>
      <c r="DD5" s="5">
        <v>25.22</v>
      </c>
      <c r="DE5" s="5">
        <v>21.7</v>
      </c>
      <c r="DF5" s="5">
        <v>21.62</v>
      </c>
      <c r="DG5" s="5">
        <v>22.97</v>
      </c>
      <c r="DH5" s="5">
        <v>22.52</v>
      </c>
      <c r="DI5" s="5">
        <v>21.44</v>
      </c>
      <c r="DJ5" s="5">
        <v>19.559999999999999</v>
      </c>
      <c r="DK5" s="17">
        <f t="shared" si="0"/>
        <v>19.276637168141583</v>
      </c>
      <c r="DL5" s="17">
        <f t="shared" si="1"/>
        <v>2.4196100068332331</v>
      </c>
      <c r="DM5" s="17">
        <f t="shared" si="2"/>
        <v>25.37</v>
      </c>
      <c r="DN5" s="17">
        <f t="shared" si="3"/>
        <v>11.74</v>
      </c>
      <c r="DO5" s="17">
        <f t="shared" si="6"/>
        <v>18.185000000000002</v>
      </c>
      <c r="DP5" s="17">
        <f t="shared" si="4"/>
        <v>19.48</v>
      </c>
      <c r="DQ5" s="17">
        <f t="shared" si="5"/>
        <v>20.75</v>
      </c>
    </row>
    <row r="6" spans="1:121" x14ac:dyDescent="0.15">
      <c r="A6" t="s">
        <v>13</v>
      </c>
      <c r="B6" s="2">
        <v>-6.0000000000000001E-3</v>
      </c>
      <c r="C6" s="2">
        <v>-7.0000000000000001E-3</v>
      </c>
      <c r="D6" s="2">
        <v>-5.0000000000000001E-3</v>
      </c>
      <c r="E6" s="2">
        <v>-6.0000000000000001E-3</v>
      </c>
      <c r="F6" s="2">
        <v>-1E-3</v>
      </c>
      <c r="G6" s="2">
        <v>-2E-3</v>
      </c>
      <c r="H6" s="2">
        <v>3.0000000000000001E-3</v>
      </c>
      <c r="I6" s="2">
        <v>1E-3</v>
      </c>
      <c r="J6" s="2">
        <v>5.0000000000000001E-3</v>
      </c>
      <c r="K6" s="2">
        <v>3.0000000000000001E-3</v>
      </c>
      <c r="L6" s="2">
        <v>4.0000000000000001E-3</v>
      </c>
      <c r="M6" s="2">
        <v>4.0000000000000001E-3</v>
      </c>
      <c r="N6" s="2">
        <v>4.0000000000000001E-3</v>
      </c>
      <c r="O6" s="2">
        <v>1E-3</v>
      </c>
      <c r="P6" s="2">
        <v>3.0000000000000001E-3</v>
      </c>
      <c r="Q6" s="2">
        <v>3.0000000000000001E-3</v>
      </c>
      <c r="R6" s="2">
        <v>3.0000000000000001E-3</v>
      </c>
      <c r="S6" s="2">
        <v>1E-3</v>
      </c>
      <c r="T6" s="2">
        <v>-1E-3</v>
      </c>
      <c r="U6" s="2">
        <v>1E-3</v>
      </c>
      <c r="V6" s="2">
        <v>2E-3</v>
      </c>
      <c r="W6" s="2">
        <v>1E-3</v>
      </c>
      <c r="X6" s="2">
        <v>3.0000000000000001E-3</v>
      </c>
      <c r="Y6" s="2">
        <v>1E-3</v>
      </c>
      <c r="Z6" s="2">
        <v>2E-3</v>
      </c>
      <c r="AA6" s="2">
        <v>4.0000000000000001E-3</v>
      </c>
      <c r="AB6" s="2">
        <v>0</v>
      </c>
      <c r="AC6" s="2">
        <v>3.0000000000000001E-3</v>
      </c>
      <c r="AD6" s="2">
        <v>4.0000000000000001E-3</v>
      </c>
      <c r="AE6" s="2">
        <v>3.0000000000000001E-3</v>
      </c>
      <c r="AF6" s="2">
        <v>1E-3</v>
      </c>
      <c r="AG6" s="2">
        <v>1E-3</v>
      </c>
      <c r="AH6" s="2">
        <v>2E-3</v>
      </c>
      <c r="AI6" s="2">
        <v>2E-3</v>
      </c>
      <c r="AJ6" s="2">
        <v>3.0000000000000001E-3</v>
      </c>
      <c r="AK6" s="2">
        <v>1E-3</v>
      </c>
      <c r="AL6" s="2">
        <v>1E-3</v>
      </c>
      <c r="AM6" s="2">
        <v>3.0000000000000001E-3</v>
      </c>
      <c r="AN6" s="2">
        <v>3.0000000000000001E-3</v>
      </c>
      <c r="AO6" s="2">
        <v>2E-3</v>
      </c>
      <c r="AP6" s="2">
        <v>3.0000000000000001E-3</v>
      </c>
      <c r="AQ6" s="2">
        <v>2E-3</v>
      </c>
      <c r="AR6" s="2">
        <v>1E-3</v>
      </c>
      <c r="AS6" s="2">
        <v>2E-3</v>
      </c>
      <c r="AT6" s="2">
        <v>2E-3</v>
      </c>
      <c r="AU6" s="2">
        <v>2E-3</v>
      </c>
      <c r="AV6" s="2">
        <v>1E-3</v>
      </c>
      <c r="AW6" s="2">
        <v>2E-3</v>
      </c>
      <c r="AX6" s="2">
        <v>1E-3</v>
      </c>
      <c r="AY6" s="2">
        <v>2E-3</v>
      </c>
      <c r="AZ6" s="2">
        <v>1E-3</v>
      </c>
      <c r="BA6" s="2">
        <v>2E-3</v>
      </c>
      <c r="BB6" s="2">
        <v>1E-3</v>
      </c>
      <c r="BC6" s="2">
        <v>2E-3</v>
      </c>
      <c r="BD6" s="2">
        <v>2E-3</v>
      </c>
      <c r="BE6" s="2">
        <v>1E-3</v>
      </c>
      <c r="BF6" s="2">
        <v>0</v>
      </c>
      <c r="BG6" s="8">
        <v>0.1</v>
      </c>
      <c r="BH6" s="2">
        <v>0</v>
      </c>
      <c r="BI6" s="2">
        <v>1E-3</v>
      </c>
      <c r="BJ6" s="2">
        <v>3.0000000000000001E-3</v>
      </c>
      <c r="BK6" s="2">
        <v>2E-3</v>
      </c>
      <c r="BL6" s="2">
        <v>2E-3</v>
      </c>
      <c r="BM6" s="2">
        <v>2E-3</v>
      </c>
      <c r="BN6" s="2">
        <v>1E-3</v>
      </c>
      <c r="BO6" s="2">
        <v>2E-3</v>
      </c>
      <c r="BP6" s="2">
        <v>0</v>
      </c>
      <c r="BQ6" s="2">
        <v>3.0000000000000001E-3</v>
      </c>
      <c r="BR6" s="2">
        <v>1E-3</v>
      </c>
      <c r="BS6" s="2">
        <v>1E-3</v>
      </c>
      <c r="BT6" s="2">
        <v>1E-3</v>
      </c>
      <c r="BU6" s="2">
        <v>1E-3</v>
      </c>
      <c r="BV6" s="2">
        <v>-1E-3</v>
      </c>
      <c r="BW6" s="2">
        <v>2E-3</v>
      </c>
      <c r="BX6" s="2">
        <v>0</v>
      </c>
      <c r="BY6" s="2">
        <v>1E-3</v>
      </c>
      <c r="BZ6" s="2">
        <v>2E-3</v>
      </c>
      <c r="CA6" s="2">
        <v>3.0000000000000001E-3</v>
      </c>
      <c r="CB6" s="2">
        <v>1E-3</v>
      </c>
      <c r="CC6" s="2">
        <v>3.0000000000000001E-3</v>
      </c>
      <c r="CD6" s="2">
        <v>1E-3</v>
      </c>
      <c r="CE6" s="2">
        <v>3.0000000000000001E-3</v>
      </c>
      <c r="CF6" s="2">
        <v>2E-3</v>
      </c>
      <c r="CG6" s="2">
        <v>1E-3</v>
      </c>
      <c r="CH6" s="2">
        <v>1E-3</v>
      </c>
      <c r="CI6" s="2">
        <v>2E-3</v>
      </c>
      <c r="CJ6" s="2">
        <v>2E-3</v>
      </c>
      <c r="CK6" s="2">
        <v>3.0000000000000001E-3</v>
      </c>
      <c r="CL6" s="2">
        <v>7.0000000000000001E-3</v>
      </c>
      <c r="CM6" s="2">
        <v>1E-3</v>
      </c>
      <c r="CN6" s="2">
        <v>4.0000000000000001E-3</v>
      </c>
      <c r="CO6" s="2">
        <v>2E-3</v>
      </c>
      <c r="CP6" s="2">
        <v>2E-3</v>
      </c>
      <c r="CQ6" s="2">
        <v>4.0000000000000001E-3</v>
      </c>
      <c r="CR6" s="2">
        <v>1E-3</v>
      </c>
      <c r="CS6" s="2">
        <v>1E-3</v>
      </c>
      <c r="CT6" s="2">
        <v>1E-3</v>
      </c>
      <c r="CU6" s="2">
        <v>1E-3</v>
      </c>
      <c r="CV6" s="2">
        <v>4.0000000000000001E-3</v>
      </c>
      <c r="CW6" s="2">
        <v>2E-3</v>
      </c>
      <c r="CX6" s="2">
        <v>8.0000000000000002E-3</v>
      </c>
      <c r="CY6" s="2">
        <v>7.0000000000000001E-3</v>
      </c>
      <c r="CZ6" s="2">
        <v>2E-3</v>
      </c>
      <c r="DA6" s="2">
        <v>4.0000000000000001E-3</v>
      </c>
      <c r="DB6" s="2">
        <v>1E-3</v>
      </c>
      <c r="DC6" s="2">
        <v>2E-3</v>
      </c>
      <c r="DD6" s="2">
        <v>1E-3</v>
      </c>
      <c r="DE6" s="2">
        <v>1E-3</v>
      </c>
      <c r="DF6" s="1">
        <v>0</v>
      </c>
      <c r="DG6" s="1">
        <v>0</v>
      </c>
      <c r="DH6" s="2">
        <v>-2E-3</v>
      </c>
      <c r="DI6" s="1">
        <v>0</v>
      </c>
      <c r="DJ6" s="11">
        <v>0</v>
      </c>
      <c r="DK6" s="17">
        <f t="shared" si="0"/>
        <v>2.45132743362832E-3</v>
      </c>
      <c r="DL6" s="17">
        <f t="shared" si="1"/>
        <v>9.462540165278711E-3</v>
      </c>
      <c r="DM6" s="17">
        <f t="shared" si="2"/>
        <v>0.1</v>
      </c>
      <c r="DN6" s="17">
        <f t="shared" si="3"/>
        <v>-7.0000000000000001E-3</v>
      </c>
      <c r="DO6" s="17">
        <f t="shared" si="6"/>
        <v>1E-3</v>
      </c>
      <c r="DP6" s="17">
        <f t="shared" si="4"/>
        <v>2E-3</v>
      </c>
      <c r="DQ6" s="17">
        <f t="shared" si="5"/>
        <v>3.0000000000000001E-3</v>
      </c>
    </row>
    <row r="7" spans="1:121" x14ac:dyDescent="0.15">
      <c r="A7" t="s">
        <v>3</v>
      </c>
      <c r="B7" s="12">
        <v>-9.93</v>
      </c>
      <c r="C7" s="12">
        <v>1.26</v>
      </c>
      <c r="D7" s="12">
        <v>11.1</v>
      </c>
      <c r="E7" s="12">
        <v>-1.79</v>
      </c>
      <c r="F7" s="12">
        <v>-14.2</v>
      </c>
      <c r="G7" s="12">
        <v>-0.54999999999999993</v>
      </c>
      <c r="H7" s="12">
        <v>-14.299999999999999</v>
      </c>
      <c r="I7" s="12">
        <v>-19.850000000000001</v>
      </c>
      <c r="J7" s="12">
        <v>-9.27</v>
      </c>
      <c r="K7" s="12">
        <v>4.3</v>
      </c>
      <c r="L7" s="12">
        <v>-2.0099999999999998</v>
      </c>
      <c r="M7" s="12">
        <v>-2.46</v>
      </c>
      <c r="N7" s="12">
        <v>7.99</v>
      </c>
      <c r="O7" s="12">
        <v>13.950000000000001</v>
      </c>
      <c r="P7" s="12">
        <v>-11.78</v>
      </c>
      <c r="Q7" s="12">
        <v>-2.13</v>
      </c>
      <c r="R7" s="12">
        <v>-7.02</v>
      </c>
      <c r="S7" s="12">
        <v>-11.31</v>
      </c>
      <c r="T7" s="12">
        <v>-21.8</v>
      </c>
      <c r="U7" s="12">
        <v>-22.07</v>
      </c>
      <c r="V7" s="12">
        <v>-23.330000000000002</v>
      </c>
      <c r="W7" s="12">
        <v>-17.119999999999997</v>
      </c>
      <c r="X7" s="12">
        <v>-1.34</v>
      </c>
      <c r="Y7" s="12">
        <v>18.95</v>
      </c>
      <c r="Z7" s="12">
        <v>1.1599999999999999</v>
      </c>
      <c r="AA7" s="12">
        <v>-0.21</v>
      </c>
      <c r="AB7" s="12">
        <v>-4.17</v>
      </c>
      <c r="AC7" s="12">
        <v>-8.57</v>
      </c>
      <c r="AD7" s="12">
        <v>-8.14</v>
      </c>
      <c r="AE7" s="12">
        <v>-13.68</v>
      </c>
      <c r="AF7" s="12">
        <v>-5.3900000000000006</v>
      </c>
      <c r="AG7" s="12">
        <v>-4.87</v>
      </c>
      <c r="AH7" s="12">
        <v>12.46</v>
      </c>
      <c r="AI7" s="12">
        <v>-4.87</v>
      </c>
      <c r="AJ7" s="12">
        <v>11.67</v>
      </c>
      <c r="AK7" s="12">
        <v>26.87</v>
      </c>
      <c r="AL7" s="12">
        <v>-0.72</v>
      </c>
      <c r="AM7" s="12">
        <v>-0.45999999999999996</v>
      </c>
      <c r="AN7" s="12">
        <v>-4.93</v>
      </c>
      <c r="AO7" s="12">
        <v>-7.03</v>
      </c>
      <c r="AP7" s="12">
        <v>-16.600000000000001</v>
      </c>
      <c r="AQ7" s="12">
        <v>-17.5</v>
      </c>
      <c r="AR7" s="12">
        <v>-29.03</v>
      </c>
      <c r="AS7" s="12">
        <v>-15.14</v>
      </c>
      <c r="AT7" s="12">
        <v>-7.33</v>
      </c>
      <c r="AU7" s="12">
        <v>-2.0299999999999998</v>
      </c>
      <c r="AV7" s="12">
        <v>-19.25</v>
      </c>
      <c r="AW7" s="12">
        <v>-0.16</v>
      </c>
      <c r="AX7" s="12">
        <v>-7.3999999999999995</v>
      </c>
      <c r="AY7" s="12">
        <v>-7.99</v>
      </c>
      <c r="AZ7" s="12">
        <v>-2.41</v>
      </c>
      <c r="BA7" s="12">
        <v>-10.15</v>
      </c>
      <c r="BB7" s="12">
        <v>-13.62</v>
      </c>
      <c r="BC7" s="12">
        <v>-1.06</v>
      </c>
      <c r="BD7" s="12">
        <v>-11.76</v>
      </c>
      <c r="BE7" s="12">
        <v>-6.59</v>
      </c>
      <c r="BF7" s="12">
        <v>-3.0300000000000002</v>
      </c>
      <c r="BG7" s="12">
        <v>-4.46</v>
      </c>
      <c r="BH7" s="12">
        <v>-14.42</v>
      </c>
      <c r="BI7" s="12">
        <v>-16.580000000000002</v>
      </c>
      <c r="BJ7" s="12">
        <v>-7.48</v>
      </c>
      <c r="BK7" s="12">
        <v>2.9000000000000004</v>
      </c>
      <c r="BL7" s="12">
        <v>12.49</v>
      </c>
      <c r="BM7" s="12">
        <v>-9.6100000000000012</v>
      </c>
      <c r="BN7" s="12">
        <v>5.76</v>
      </c>
      <c r="BO7" s="12">
        <v>18.310000000000002</v>
      </c>
      <c r="BP7" s="12">
        <v>21.95</v>
      </c>
      <c r="BQ7" s="12">
        <v>-6.1</v>
      </c>
      <c r="BR7" s="12">
        <v>3.0700000000000003</v>
      </c>
      <c r="BS7" s="12">
        <v>-3.27</v>
      </c>
      <c r="BT7" s="12">
        <v>-6.4399999999999995</v>
      </c>
      <c r="BU7" s="12">
        <v>-3.35</v>
      </c>
      <c r="BV7" s="12">
        <v>-24.51</v>
      </c>
      <c r="BW7" s="12">
        <v>-22.15</v>
      </c>
      <c r="BX7" s="12">
        <v>-38.53</v>
      </c>
      <c r="BY7" s="12">
        <v>-29.92</v>
      </c>
      <c r="BZ7" s="12">
        <v>-33.739999999999995</v>
      </c>
      <c r="CA7" s="12">
        <v>-8.1100000000000012</v>
      </c>
      <c r="CB7" s="12">
        <v>-5.93</v>
      </c>
      <c r="CC7" s="12">
        <v>-25.34</v>
      </c>
      <c r="CD7" s="12">
        <v>-23.23</v>
      </c>
      <c r="CE7" s="12">
        <v>-27.6</v>
      </c>
      <c r="CF7" s="12">
        <v>-15.870000000000001</v>
      </c>
      <c r="CG7" s="12">
        <v>-6.3100000000000005</v>
      </c>
      <c r="CH7" s="12">
        <v>-6.2799999999999994</v>
      </c>
      <c r="CI7" s="12">
        <v>-19.079999999999998</v>
      </c>
      <c r="CJ7" s="12">
        <v>-31.759999999999998</v>
      </c>
      <c r="CK7" s="12">
        <v>-33.17</v>
      </c>
      <c r="CL7" s="12">
        <v>-32.769999999999996</v>
      </c>
      <c r="CM7" s="12">
        <v>-39.660000000000004</v>
      </c>
      <c r="CN7" s="12">
        <v>-21.85</v>
      </c>
      <c r="CO7" s="12">
        <v>-19.919999999999998</v>
      </c>
      <c r="CP7" s="12">
        <v>-43.75</v>
      </c>
      <c r="CQ7" s="12">
        <v>-10.199999999999999</v>
      </c>
      <c r="CR7" s="12">
        <v>10.119999999999999</v>
      </c>
      <c r="CS7" s="12">
        <v>4.47</v>
      </c>
      <c r="CT7" s="12">
        <v>4.21</v>
      </c>
      <c r="CU7" s="12">
        <v>-9.7199999999999989</v>
      </c>
      <c r="CV7" s="12">
        <v>-9.36</v>
      </c>
      <c r="CW7" s="12">
        <v>-3.6999999999999997</v>
      </c>
      <c r="CX7" s="12">
        <v>-13.59</v>
      </c>
      <c r="CY7" s="12">
        <v>-36.020000000000003</v>
      </c>
      <c r="CZ7" s="12">
        <v>-29.830000000000002</v>
      </c>
      <c r="DA7" s="12">
        <v>-31.81</v>
      </c>
      <c r="DB7" s="12">
        <v>-25.4</v>
      </c>
      <c r="DC7" s="12">
        <v>-15.509999999999998</v>
      </c>
      <c r="DD7" s="12">
        <v>-27.1</v>
      </c>
      <c r="DE7" s="12">
        <v>-31.86</v>
      </c>
      <c r="DF7" s="12">
        <v>-19.38</v>
      </c>
      <c r="DG7" s="12">
        <v>-29.32</v>
      </c>
      <c r="DH7" s="12">
        <v>-41.4</v>
      </c>
      <c r="DI7" s="13">
        <v>-41.4</v>
      </c>
      <c r="DJ7" s="13">
        <v>-41.4</v>
      </c>
      <c r="DK7" s="17">
        <f t="shared" si="0"/>
        <v>-10.898672566371683</v>
      </c>
      <c r="DL7" s="17">
        <f t="shared" si="1"/>
        <v>14.622378503690037</v>
      </c>
      <c r="DM7" s="17">
        <f t="shared" si="2"/>
        <v>26.87</v>
      </c>
      <c r="DN7" s="17">
        <f t="shared" si="3"/>
        <v>-43.75</v>
      </c>
      <c r="DO7" s="17">
        <f t="shared" si="6"/>
        <v>-20.86</v>
      </c>
      <c r="DP7" s="17">
        <f t="shared" si="4"/>
        <v>-8.57</v>
      </c>
      <c r="DQ7" s="17">
        <f t="shared" si="5"/>
        <v>-2.0199999999999996</v>
      </c>
    </row>
    <row r="8" spans="1:121" x14ac:dyDescent="0.15">
      <c r="A8" t="s">
        <v>0</v>
      </c>
      <c r="B8" s="1">
        <v>7.2999999999999995E-2</v>
      </c>
      <c r="C8" s="1">
        <v>0.08</v>
      </c>
      <c r="D8" s="2">
        <v>8.1000000000000003E-2</v>
      </c>
      <c r="E8" s="2">
        <v>8.2000000000000003E-2</v>
      </c>
      <c r="F8" s="1">
        <v>8.5000000000000006E-2</v>
      </c>
      <c r="G8" s="2">
        <v>8.5999999999999993E-2</v>
      </c>
      <c r="H8" s="2">
        <v>8.5999999999999993E-2</v>
      </c>
      <c r="I8" s="2">
        <v>8.6999999999999994E-2</v>
      </c>
      <c r="J8" s="2">
        <v>8.3000000000000004E-2</v>
      </c>
      <c r="K8" s="2">
        <v>8.3000000000000004E-2</v>
      </c>
      <c r="L8" s="2">
        <v>8.4000000000000005E-2</v>
      </c>
      <c r="M8" s="2">
        <v>8.5000000000000006E-2</v>
      </c>
      <c r="N8" s="2">
        <v>8.2000000000000003E-2</v>
      </c>
      <c r="O8" s="2">
        <v>8.2000000000000003E-2</v>
      </c>
      <c r="P8" s="2">
        <v>8.2000000000000003E-2</v>
      </c>
      <c r="Q8" s="2">
        <v>8.1000000000000003E-2</v>
      </c>
      <c r="R8" s="2">
        <v>8.1000000000000003E-2</v>
      </c>
      <c r="S8" s="2">
        <v>7.9000000000000001E-2</v>
      </c>
      <c r="T8" s="2">
        <v>8.1000000000000003E-2</v>
      </c>
      <c r="U8" s="2">
        <v>8.1000000000000003E-2</v>
      </c>
      <c r="V8" s="2">
        <v>0.08</v>
      </c>
      <c r="W8" s="2">
        <v>7.8E-2</v>
      </c>
      <c r="X8" s="2">
        <v>7.5999999999999998E-2</v>
      </c>
      <c r="Y8" s="2">
        <v>7.5999999999999998E-2</v>
      </c>
      <c r="Z8" s="2">
        <v>7.6999999999999999E-2</v>
      </c>
      <c r="AA8" s="2">
        <v>7.6999999999999999E-2</v>
      </c>
      <c r="AB8" s="2">
        <v>7.6999999999999999E-2</v>
      </c>
      <c r="AC8" s="2">
        <v>7.5999999999999998E-2</v>
      </c>
      <c r="AD8" s="2">
        <v>7.3999999999999996E-2</v>
      </c>
      <c r="AE8" s="2">
        <v>7.3999999999999996E-2</v>
      </c>
      <c r="AF8" s="2">
        <v>7.2999999999999995E-2</v>
      </c>
      <c r="AG8" s="2">
        <v>7.2999999999999995E-2</v>
      </c>
      <c r="AH8" s="2">
        <v>7.1999999999999995E-2</v>
      </c>
      <c r="AI8" s="2">
        <v>7.2999999999999995E-2</v>
      </c>
      <c r="AJ8" s="2">
        <v>7.4999999999999997E-2</v>
      </c>
      <c r="AK8" s="1">
        <v>7.4999999999999997E-2</v>
      </c>
      <c r="AL8" s="2">
        <v>7.4999999999999997E-2</v>
      </c>
      <c r="AM8" s="2">
        <v>7.3999999999999996E-2</v>
      </c>
      <c r="AN8" s="2">
        <v>7.1999999999999995E-2</v>
      </c>
      <c r="AO8" s="2">
        <v>7.2999999999999995E-2</v>
      </c>
      <c r="AP8" s="2">
        <v>7.2999999999999995E-2</v>
      </c>
      <c r="AQ8" s="2">
        <v>7.1999999999999995E-2</v>
      </c>
      <c r="AR8" s="2">
        <v>7.2999999999999995E-2</v>
      </c>
      <c r="AS8" s="2">
        <v>7.2999999999999995E-2</v>
      </c>
      <c r="AT8" s="2">
        <v>7.2999999999999995E-2</v>
      </c>
      <c r="AU8" s="2">
        <v>7.3999999999999996E-2</v>
      </c>
      <c r="AV8" s="2">
        <v>7.1999999999999995E-2</v>
      </c>
      <c r="AW8" s="2">
        <v>7.0999999999999994E-2</v>
      </c>
      <c r="AX8" s="2">
        <v>7.0000000000000007E-2</v>
      </c>
      <c r="AY8" s="2">
        <v>7.0000000000000007E-2</v>
      </c>
      <c r="AZ8" s="2">
        <v>7.1999999999999995E-2</v>
      </c>
      <c r="BA8" s="2">
        <v>7.1999999999999995E-2</v>
      </c>
      <c r="BB8" s="2">
        <v>7.0999999999999994E-2</v>
      </c>
      <c r="BC8" s="2">
        <v>7.0999999999999994E-2</v>
      </c>
      <c r="BD8" s="2">
        <v>7.1999999999999995E-2</v>
      </c>
      <c r="BE8" s="2">
        <v>7.0999999999999994E-2</v>
      </c>
      <c r="BF8" s="2">
        <v>6.9000000000000006E-2</v>
      </c>
      <c r="BG8" s="2">
        <v>6.9000000000000006E-2</v>
      </c>
      <c r="BH8" s="2">
        <v>6.9000000000000006E-2</v>
      </c>
      <c r="BI8" s="2">
        <v>7.1999999999999995E-2</v>
      </c>
      <c r="BJ8" s="2">
        <v>7.0000000000000007E-2</v>
      </c>
      <c r="BK8" s="2">
        <v>7.0000000000000007E-2</v>
      </c>
      <c r="BL8" s="2">
        <v>6.9000000000000006E-2</v>
      </c>
      <c r="BM8" s="2">
        <v>6.9000000000000006E-2</v>
      </c>
      <c r="BN8" s="2">
        <v>7.0000000000000007E-2</v>
      </c>
      <c r="BO8" s="2">
        <v>7.0999999999999994E-2</v>
      </c>
      <c r="BP8" s="2">
        <v>7.0000000000000007E-2</v>
      </c>
      <c r="BQ8" s="1">
        <v>7.0000000000000007E-2</v>
      </c>
      <c r="BR8" s="2">
        <v>6.8000000000000005E-2</v>
      </c>
      <c r="BS8" s="2">
        <v>6.5000000000000002E-2</v>
      </c>
      <c r="BT8" s="2">
        <v>6.6000000000000003E-2</v>
      </c>
      <c r="BU8" s="2">
        <v>6.6000000000000003E-2</v>
      </c>
      <c r="BV8" s="2">
        <v>6.6000000000000003E-2</v>
      </c>
      <c r="BW8" s="2">
        <v>6.8000000000000005E-2</v>
      </c>
      <c r="BX8" s="2">
        <v>6.8000000000000005E-2</v>
      </c>
      <c r="BY8" s="1">
        <v>6.8000000000000005E-2</v>
      </c>
      <c r="BZ8" s="2">
        <v>6.8000000000000005E-2</v>
      </c>
      <c r="CA8" s="2">
        <v>6.8000000000000005E-2</v>
      </c>
      <c r="CB8" s="2">
        <v>6.8000000000000005E-2</v>
      </c>
      <c r="CC8" s="2">
        <v>7.0000000000000007E-2</v>
      </c>
      <c r="CD8" s="2">
        <v>7.0999999999999994E-2</v>
      </c>
      <c r="CE8" s="2">
        <v>7.0000000000000007E-2</v>
      </c>
      <c r="CF8" s="2">
        <v>7.0999999999999994E-2</v>
      </c>
      <c r="CG8" s="1">
        <v>7.0999999999999994E-2</v>
      </c>
      <c r="CH8" s="2">
        <v>7.1999999999999995E-2</v>
      </c>
      <c r="CI8" s="2">
        <v>7.2999999999999995E-2</v>
      </c>
      <c r="CJ8" s="2">
        <v>7.0999999999999994E-2</v>
      </c>
      <c r="CK8" s="2">
        <v>7.0999999999999994E-2</v>
      </c>
      <c r="CL8" s="2">
        <v>6.9000000000000006E-2</v>
      </c>
      <c r="CM8" s="2">
        <v>6.8000000000000005E-2</v>
      </c>
      <c r="CN8" s="2">
        <v>6.9000000000000006E-2</v>
      </c>
      <c r="CO8" s="2">
        <v>7.0000000000000007E-2</v>
      </c>
      <c r="CP8" s="2">
        <v>7.0000000000000007E-2</v>
      </c>
      <c r="CQ8" s="2">
        <v>7.0000000000000007E-2</v>
      </c>
      <c r="CR8" s="2">
        <v>6.8000000000000005E-2</v>
      </c>
      <c r="CS8" s="2">
        <v>6.9000000000000006E-2</v>
      </c>
      <c r="CT8" s="2">
        <v>6.8000000000000005E-2</v>
      </c>
      <c r="CU8" s="2">
        <v>6.6000000000000003E-2</v>
      </c>
      <c r="CV8" s="2">
        <v>6.7000000000000004E-2</v>
      </c>
      <c r="CW8" s="2">
        <v>6.5000000000000002E-2</v>
      </c>
      <c r="CX8" s="2">
        <v>6.6000000000000003E-2</v>
      </c>
      <c r="CY8" s="2">
        <v>6.5000000000000002E-2</v>
      </c>
      <c r="CZ8" s="2">
        <v>6.3E-2</v>
      </c>
      <c r="DA8" s="2">
        <v>6.2E-2</v>
      </c>
      <c r="DB8" s="2">
        <v>6.2E-2</v>
      </c>
      <c r="DC8" s="2">
        <v>6.3E-2</v>
      </c>
      <c r="DD8" s="2">
        <v>5.8999999999999997E-2</v>
      </c>
      <c r="DE8" s="2">
        <v>5.7000000000000002E-2</v>
      </c>
      <c r="DF8" s="2">
        <v>5.8999999999999997E-2</v>
      </c>
      <c r="DG8" s="2">
        <v>5.8000000000000003E-2</v>
      </c>
      <c r="DH8" s="2">
        <v>5.8000000000000003E-2</v>
      </c>
      <c r="DI8" s="2">
        <v>5.8000000000000003E-2</v>
      </c>
      <c r="DJ8" s="10">
        <v>5.8000000000000003E-2</v>
      </c>
      <c r="DK8" s="17">
        <f t="shared" si="0"/>
        <v>7.1840707964601735E-2</v>
      </c>
      <c r="DL8" s="17">
        <f t="shared" si="1"/>
        <v>6.5737024651680142E-3</v>
      </c>
      <c r="DM8" s="17">
        <f t="shared" si="2"/>
        <v>8.6999999999999994E-2</v>
      </c>
      <c r="DN8" s="17">
        <f t="shared" si="3"/>
        <v>5.7000000000000002E-2</v>
      </c>
      <c r="DO8" s="17">
        <f t="shared" si="6"/>
        <v>6.8000000000000005E-2</v>
      </c>
      <c r="DP8" s="17">
        <f t="shared" si="4"/>
        <v>7.0999999999999994E-2</v>
      </c>
      <c r="DQ8" s="17">
        <f t="shared" si="5"/>
        <v>7.4999999999999997E-2</v>
      </c>
    </row>
    <row r="9" spans="1:121" x14ac:dyDescent="0.2">
      <c r="A9" s="2" t="s">
        <v>6</v>
      </c>
      <c r="B9" s="6">
        <v>43.44</v>
      </c>
      <c r="C9" s="6">
        <v>43.32</v>
      </c>
      <c r="D9" s="6">
        <v>46.54</v>
      </c>
      <c r="E9" s="6">
        <v>50.18</v>
      </c>
      <c r="F9" s="6">
        <v>57.3</v>
      </c>
      <c r="G9" s="6">
        <v>68.61</v>
      </c>
      <c r="H9" s="6">
        <v>64.44</v>
      </c>
      <c r="I9" s="6">
        <v>72.510000000000005</v>
      </c>
      <c r="J9" s="6">
        <v>67.650000000000006</v>
      </c>
      <c r="K9" s="6">
        <v>72.77</v>
      </c>
      <c r="L9" s="6">
        <v>76.66</v>
      </c>
      <c r="M9" s="6">
        <v>74.459999999999994</v>
      </c>
      <c r="N9" s="6">
        <v>76.17</v>
      </c>
      <c r="O9" s="6">
        <v>73.75</v>
      </c>
      <c r="P9" s="6">
        <v>78.83</v>
      </c>
      <c r="Q9" s="6">
        <v>84.82</v>
      </c>
      <c r="R9" s="6">
        <v>75.95</v>
      </c>
      <c r="S9" s="6">
        <v>74.760000000000005</v>
      </c>
      <c r="T9" s="6">
        <v>75.58</v>
      </c>
      <c r="U9" s="6">
        <v>77.040000000000006</v>
      </c>
      <c r="V9" s="6">
        <v>77.84</v>
      </c>
      <c r="W9" s="6">
        <v>82.67</v>
      </c>
      <c r="X9" s="6">
        <v>85.28</v>
      </c>
      <c r="Y9" s="6">
        <v>91.45</v>
      </c>
      <c r="Z9" s="6">
        <v>96.52</v>
      </c>
      <c r="AA9" s="6">
        <v>103.72</v>
      </c>
      <c r="AB9" s="6">
        <v>114.64</v>
      </c>
      <c r="AC9" s="6">
        <v>123.26</v>
      </c>
      <c r="AD9" s="6">
        <v>114.99</v>
      </c>
      <c r="AE9" s="6">
        <v>113.83</v>
      </c>
      <c r="AF9" s="6">
        <v>116.97</v>
      </c>
      <c r="AG9" s="6">
        <v>110.22</v>
      </c>
      <c r="AH9" s="6">
        <v>112.83</v>
      </c>
      <c r="AI9" s="6">
        <v>109.55</v>
      </c>
      <c r="AJ9" s="6">
        <v>110.77</v>
      </c>
      <c r="AK9" s="6">
        <v>107.87</v>
      </c>
      <c r="AL9" s="6">
        <v>110.69</v>
      </c>
      <c r="AM9" s="6">
        <v>119.33</v>
      </c>
      <c r="AN9" s="6">
        <v>125.45</v>
      </c>
      <c r="AO9" s="6">
        <v>119.75</v>
      </c>
      <c r="AP9" s="6">
        <v>110.34</v>
      </c>
      <c r="AQ9" s="6">
        <v>95.16</v>
      </c>
      <c r="AR9" s="6">
        <v>102.62</v>
      </c>
      <c r="AS9" s="6">
        <v>113.36</v>
      </c>
      <c r="AT9" s="6">
        <v>112.86</v>
      </c>
      <c r="AU9" s="6">
        <v>111.71</v>
      </c>
      <c r="AV9" s="6">
        <v>109.06</v>
      </c>
      <c r="AW9" s="6">
        <v>109.49</v>
      </c>
      <c r="AX9" s="6">
        <v>112.96</v>
      </c>
      <c r="AY9" s="6">
        <v>116.05</v>
      </c>
      <c r="AZ9" s="6">
        <v>108.47</v>
      </c>
      <c r="BA9" s="6">
        <v>102.25</v>
      </c>
      <c r="BB9" s="6">
        <v>102.56</v>
      </c>
      <c r="BC9" s="6">
        <v>102.92</v>
      </c>
      <c r="BD9" s="6">
        <v>107.93</v>
      </c>
      <c r="BE9" s="6">
        <v>111.28</v>
      </c>
      <c r="BF9" s="6">
        <v>111.6</v>
      </c>
      <c r="BG9" s="6">
        <v>109.08</v>
      </c>
      <c r="BH9" s="6">
        <v>107.79</v>
      </c>
      <c r="BI9" s="6">
        <v>110.76</v>
      </c>
      <c r="BJ9" s="6">
        <v>108.12</v>
      </c>
      <c r="BK9" s="6">
        <v>108.9</v>
      </c>
      <c r="BL9" s="6">
        <v>107.48</v>
      </c>
      <c r="BM9" s="6">
        <v>107.76</v>
      </c>
      <c r="BN9" s="6">
        <v>109.54</v>
      </c>
      <c r="BO9" s="6">
        <v>111.8</v>
      </c>
      <c r="BP9" s="6">
        <v>106.77</v>
      </c>
      <c r="BQ9" s="6">
        <v>101.61</v>
      </c>
      <c r="BR9" s="6">
        <v>97.09</v>
      </c>
      <c r="BS9" s="6">
        <v>87.43</v>
      </c>
      <c r="BT9" s="6">
        <v>79.44</v>
      </c>
      <c r="BU9" s="6">
        <v>62.34</v>
      </c>
      <c r="BV9" s="6">
        <v>47.76</v>
      </c>
      <c r="BW9" s="6">
        <v>58.1</v>
      </c>
      <c r="BX9" s="6">
        <v>55.89</v>
      </c>
      <c r="BY9" s="6">
        <v>59.52</v>
      </c>
      <c r="BZ9" s="6">
        <v>64.08</v>
      </c>
      <c r="CA9" s="6">
        <v>61.48</v>
      </c>
      <c r="CB9" s="6">
        <v>56.56</v>
      </c>
      <c r="CC9" s="6">
        <v>46.52</v>
      </c>
      <c r="CD9" s="6">
        <v>47.62</v>
      </c>
      <c r="CE9" s="6">
        <v>48.43</v>
      </c>
      <c r="CF9" s="6">
        <v>44.27</v>
      </c>
      <c r="CG9" s="6">
        <v>38.01</v>
      </c>
      <c r="CH9" s="6">
        <v>30.7</v>
      </c>
      <c r="CI9" s="6">
        <v>32.18</v>
      </c>
      <c r="CJ9" s="6">
        <v>38.21</v>
      </c>
      <c r="CK9" s="6">
        <v>41.58</v>
      </c>
      <c r="CL9" s="6">
        <v>46.74</v>
      </c>
      <c r="CM9" s="6">
        <v>48.25</v>
      </c>
      <c r="CN9" s="6">
        <v>44.95</v>
      </c>
      <c r="CO9" s="6">
        <v>45.84</v>
      </c>
      <c r="CP9" s="6">
        <v>46.57</v>
      </c>
      <c r="CQ9" s="6">
        <v>49.52</v>
      </c>
      <c r="CR9" s="6">
        <v>44.73</v>
      </c>
      <c r="CS9" s="6">
        <v>53.31</v>
      </c>
      <c r="CT9" s="6">
        <v>54.58</v>
      </c>
      <c r="CU9" s="6">
        <v>54.87</v>
      </c>
      <c r="CV9" s="6">
        <v>51.59</v>
      </c>
      <c r="CW9" s="6">
        <v>52.31</v>
      </c>
      <c r="CX9" s="6">
        <v>50.33</v>
      </c>
      <c r="CY9" s="6">
        <v>46.37</v>
      </c>
      <c r="CZ9" s="6">
        <v>48.48</v>
      </c>
      <c r="DA9" s="6">
        <v>51.7</v>
      </c>
      <c r="DB9" s="6">
        <v>56.15</v>
      </c>
      <c r="DC9" s="6">
        <v>57.51</v>
      </c>
      <c r="DD9" s="6">
        <v>62.71</v>
      </c>
      <c r="DE9" s="6">
        <v>64.37</v>
      </c>
      <c r="DF9" s="6">
        <v>69.08</v>
      </c>
      <c r="DG9" s="6">
        <v>65.319999999999993</v>
      </c>
      <c r="DH9" s="6">
        <v>66.02</v>
      </c>
      <c r="DI9" s="6">
        <v>72.11</v>
      </c>
      <c r="DJ9" s="6">
        <v>76.98</v>
      </c>
      <c r="DK9" s="17">
        <f t="shared" si="0"/>
        <v>79.736637168141627</v>
      </c>
      <c r="DL9" s="17">
        <f t="shared" si="1"/>
        <v>27.144226838100536</v>
      </c>
      <c r="DM9" s="17">
        <f t="shared" si="2"/>
        <v>125.45</v>
      </c>
      <c r="DN9" s="17">
        <f t="shared" si="3"/>
        <v>30.7</v>
      </c>
      <c r="DO9" s="17">
        <f t="shared" si="6"/>
        <v>53.945</v>
      </c>
      <c r="DP9" s="17">
        <f t="shared" si="4"/>
        <v>76.17</v>
      </c>
      <c r="DQ9" s="17">
        <f t="shared" si="5"/>
        <v>108.685</v>
      </c>
    </row>
    <row r="10" spans="1:121" x14ac:dyDescent="0.2">
      <c r="A10" s="2" t="s">
        <v>7</v>
      </c>
      <c r="B10" s="6">
        <v>41.71</v>
      </c>
      <c r="C10" s="6">
        <v>39.090000000000003</v>
      </c>
      <c r="D10" s="6">
        <v>47.94</v>
      </c>
      <c r="E10" s="6">
        <v>49.65</v>
      </c>
      <c r="F10" s="6">
        <v>59.03</v>
      </c>
      <c r="G10" s="6">
        <v>69.64</v>
      </c>
      <c r="H10" s="6">
        <v>64.150000000000006</v>
      </c>
      <c r="I10" s="6">
        <v>71.05</v>
      </c>
      <c r="J10" s="6">
        <v>69.41</v>
      </c>
      <c r="K10" s="6">
        <v>75.72</v>
      </c>
      <c r="L10" s="6">
        <v>77.989999999999995</v>
      </c>
      <c r="M10" s="6">
        <v>74.47</v>
      </c>
      <c r="N10" s="6">
        <v>78.33</v>
      </c>
      <c r="O10" s="6">
        <v>76.39</v>
      </c>
      <c r="P10" s="6">
        <v>81.2</v>
      </c>
      <c r="Q10" s="6">
        <v>84.29</v>
      </c>
      <c r="R10" s="6">
        <v>73.739999999999995</v>
      </c>
      <c r="S10" s="6">
        <v>75.34</v>
      </c>
      <c r="T10" s="6">
        <v>76.319999999999993</v>
      </c>
      <c r="U10" s="6">
        <v>76.599999999999994</v>
      </c>
      <c r="V10" s="6">
        <v>75.239999999999995</v>
      </c>
      <c r="W10" s="6">
        <v>81.89</v>
      </c>
      <c r="X10" s="6">
        <v>84.25</v>
      </c>
      <c r="Y10" s="6">
        <v>89.15</v>
      </c>
      <c r="Z10" s="6">
        <v>89.17</v>
      </c>
      <c r="AA10" s="6">
        <v>88.58</v>
      </c>
      <c r="AB10" s="6">
        <v>102.86</v>
      </c>
      <c r="AC10" s="6">
        <v>109.53</v>
      </c>
      <c r="AD10" s="6">
        <v>100.9</v>
      </c>
      <c r="AE10" s="6">
        <v>96.26</v>
      </c>
      <c r="AF10" s="6">
        <v>97.3</v>
      </c>
      <c r="AG10" s="6">
        <v>86.33</v>
      </c>
      <c r="AH10" s="6">
        <v>85.52</v>
      </c>
      <c r="AI10" s="6">
        <v>86.32</v>
      </c>
      <c r="AJ10" s="6">
        <v>97.16</v>
      </c>
      <c r="AK10" s="6">
        <v>98.56</v>
      </c>
      <c r="AL10" s="6">
        <v>100.27</v>
      </c>
      <c r="AM10" s="6">
        <v>102.2</v>
      </c>
      <c r="AN10" s="6">
        <v>106.16</v>
      </c>
      <c r="AO10" s="6">
        <v>103.32</v>
      </c>
      <c r="AP10" s="6">
        <v>94.66</v>
      </c>
      <c r="AQ10" s="6">
        <v>82.3</v>
      </c>
      <c r="AR10" s="6">
        <v>87.9</v>
      </c>
      <c r="AS10" s="6">
        <v>94.13</v>
      </c>
      <c r="AT10" s="6">
        <v>94.51</v>
      </c>
      <c r="AU10" s="6">
        <v>89.49</v>
      </c>
      <c r="AV10" s="6">
        <v>86.53</v>
      </c>
      <c r="AW10" s="6">
        <v>87.86</v>
      </c>
      <c r="AX10" s="6">
        <v>94.76</v>
      </c>
      <c r="AY10" s="6">
        <v>95.31</v>
      </c>
      <c r="AZ10" s="6">
        <v>92.94</v>
      </c>
      <c r="BA10" s="6">
        <v>92.02</v>
      </c>
      <c r="BB10" s="6">
        <v>94.51</v>
      </c>
      <c r="BC10" s="6">
        <v>95.77</v>
      </c>
      <c r="BD10" s="6">
        <v>104.67</v>
      </c>
      <c r="BE10" s="6">
        <v>106.57</v>
      </c>
      <c r="BF10" s="6">
        <v>106.29</v>
      </c>
      <c r="BG10" s="6">
        <v>100.54</v>
      </c>
      <c r="BH10" s="6">
        <v>93.86</v>
      </c>
      <c r="BI10" s="6">
        <v>97.63</v>
      </c>
      <c r="BJ10" s="6">
        <v>94.62</v>
      </c>
      <c r="BK10" s="6">
        <v>100.82</v>
      </c>
      <c r="BL10" s="6">
        <v>100.8</v>
      </c>
      <c r="BM10" s="6">
        <v>102.07</v>
      </c>
      <c r="BN10" s="6">
        <v>102.18</v>
      </c>
      <c r="BO10" s="6">
        <v>105.79</v>
      </c>
      <c r="BP10" s="6">
        <v>103.59</v>
      </c>
      <c r="BQ10" s="6">
        <v>96.54</v>
      </c>
      <c r="BR10" s="6">
        <v>93.21</v>
      </c>
      <c r="BS10" s="6">
        <v>84.4</v>
      </c>
      <c r="BT10" s="6">
        <v>75.790000000000006</v>
      </c>
      <c r="BU10" s="6">
        <v>59.29</v>
      </c>
      <c r="BV10" s="6">
        <v>47.22</v>
      </c>
      <c r="BW10" s="6">
        <v>50.58</v>
      </c>
      <c r="BX10" s="6">
        <v>47.82</v>
      </c>
      <c r="BY10" s="6">
        <v>54.45</v>
      </c>
      <c r="BZ10" s="6">
        <v>59.27</v>
      </c>
      <c r="CA10" s="6">
        <v>59.82</v>
      </c>
      <c r="CB10" s="6">
        <v>50.9</v>
      </c>
      <c r="CC10" s="6">
        <v>42.87</v>
      </c>
      <c r="CD10" s="6">
        <v>45.48</v>
      </c>
      <c r="CE10" s="6">
        <v>46.22</v>
      </c>
      <c r="CF10" s="6">
        <v>42.44</v>
      </c>
      <c r="CG10" s="6">
        <v>37.19</v>
      </c>
      <c r="CH10" s="6">
        <v>31.68</v>
      </c>
      <c r="CI10" s="6">
        <v>30.32</v>
      </c>
      <c r="CJ10" s="6">
        <v>37.549999999999997</v>
      </c>
      <c r="CK10" s="6">
        <v>40.75</v>
      </c>
      <c r="CL10" s="6">
        <v>46.71</v>
      </c>
      <c r="CM10" s="6">
        <v>48.76</v>
      </c>
      <c r="CN10" s="6">
        <v>44.65</v>
      </c>
      <c r="CO10" s="6">
        <v>44.72</v>
      </c>
      <c r="CP10" s="6">
        <v>45.18</v>
      </c>
      <c r="CQ10" s="6">
        <v>49.78</v>
      </c>
      <c r="CR10" s="6">
        <v>45.66</v>
      </c>
      <c r="CS10" s="6">
        <v>51.97</v>
      </c>
      <c r="CT10" s="6">
        <v>52.5</v>
      </c>
      <c r="CU10" s="6">
        <v>53.47</v>
      </c>
      <c r="CV10" s="6">
        <v>49.33</v>
      </c>
      <c r="CW10" s="6">
        <v>51.06</v>
      </c>
      <c r="CX10" s="6">
        <v>48.48</v>
      </c>
      <c r="CY10" s="6">
        <v>45.18</v>
      </c>
      <c r="CZ10" s="6">
        <v>46.63</v>
      </c>
      <c r="DA10" s="6">
        <v>48.04</v>
      </c>
      <c r="DB10" s="6">
        <v>49.82</v>
      </c>
      <c r="DC10" s="6">
        <v>51.58</v>
      </c>
      <c r="DD10" s="6">
        <v>56.64</v>
      </c>
      <c r="DE10" s="6">
        <v>57.88</v>
      </c>
      <c r="DF10" s="6">
        <v>63.7</v>
      </c>
      <c r="DG10" s="6">
        <v>62.23</v>
      </c>
      <c r="DH10" s="6">
        <v>62.73</v>
      </c>
      <c r="DI10" s="6">
        <v>66.25</v>
      </c>
      <c r="DJ10" s="6">
        <v>69.98</v>
      </c>
      <c r="DK10" s="17">
        <f t="shared" si="0"/>
        <v>73.379380530973435</v>
      </c>
      <c r="DL10" s="17">
        <f t="shared" si="1"/>
        <v>22.396697816142108</v>
      </c>
      <c r="DM10" s="17">
        <f t="shared" si="2"/>
        <v>109.53</v>
      </c>
      <c r="DN10" s="17">
        <f t="shared" si="3"/>
        <v>30.32</v>
      </c>
      <c r="DO10" s="17">
        <f t="shared" si="6"/>
        <v>50.2</v>
      </c>
      <c r="DP10" s="17">
        <f t="shared" si="4"/>
        <v>75.790000000000006</v>
      </c>
      <c r="DQ10" s="17">
        <f t="shared" si="5"/>
        <v>94.564999999999998</v>
      </c>
    </row>
    <row r="11" spans="1:121" x14ac:dyDescent="0.15">
      <c r="A11" t="s">
        <v>8</v>
      </c>
      <c r="B11" s="7">
        <v>39814</v>
      </c>
      <c r="C11" s="7"/>
      <c r="DJ11" s="7">
        <v>43221</v>
      </c>
      <c r="DK11" s="19" t="s">
        <v>12</v>
      </c>
      <c r="DL11" s="19" t="s">
        <v>11</v>
      </c>
      <c r="DM11" s="17" t="s">
        <v>9</v>
      </c>
      <c r="DN11" s="17" t="s">
        <v>10</v>
      </c>
      <c r="DO11" s="15">
        <v>25</v>
      </c>
      <c r="DP11" s="18" t="s">
        <v>14</v>
      </c>
      <c r="DQ11" s="15">
        <v>75</v>
      </c>
    </row>
    <row r="14" spans="1:121" x14ac:dyDescent="0.15">
      <c r="A14" t="s">
        <v>15</v>
      </c>
    </row>
    <row r="15" spans="1:121" x14ac:dyDescent="0.15">
      <c r="A15" t="s">
        <v>16</v>
      </c>
    </row>
    <row r="20" spans="1:121" x14ac:dyDescent="0.15">
      <c r="A20" s="14" t="s">
        <v>17</v>
      </c>
      <c r="B20" s="16" t="s">
        <v>18</v>
      </c>
      <c r="C20" s="16" t="s">
        <v>19</v>
      </c>
      <c r="D20" s="16" t="s">
        <v>20</v>
      </c>
      <c r="E20" s="20" t="s">
        <v>21</v>
      </c>
      <c r="F20" s="16" t="s">
        <v>22</v>
      </c>
      <c r="G20" s="16" t="s">
        <v>23</v>
      </c>
      <c r="H20" s="16" t="s">
        <v>25</v>
      </c>
      <c r="I20" s="16" t="s">
        <v>24</v>
      </c>
      <c r="J20" s="20" t="s">
        <v>26</v>
      </c>
      <c r="K20" s="20" t="s">
        <v>27</v>
      </c>
      <c r="DG20" s="15"/>
      <c r="DM20" s="15"/>
      <c r="DO20"/>
      <c r="DQ20"/>
    </row>
    <row r="21" spans="1:121" x14ac:dyDescent="0.2">
      <c r="A21">
        <v>1</v>
      </c>
      <c r="B21" s="12">
        <v>-0.01</v>
      </c>
      <c r="C21" s="12">
        <v>-2.5999999999999999E-3</v>
      </c>
      <c r="D21" s="12">
        <v>-3.5999999999999999E-3</v>
      </c>
      <c r="E21" s="21">
        <v>1.9E-2</v>
      </c>
      <c r="F21" s="15">
        <v>154</v>
      </c>
      <c r="G21" s="12">
        <v>-6.0000000000000001E-3</v>
      </c>
      <c r="H21" s="12">
        <v>7.2999999999999995E-2</v>
      </c>
      <c r="I21" s="15">
        <v>-0.99299999999999999</v>
      </c>
      <c r="J21" s="22">
        <v>43.44</v>
      </c>
      <c r="K21" s="22">
        <v>41.71</v>
      </c>
      <c r="DG21" s="15"/>
      <c r="DM21" s="15"/>
      <c r="DO21"/>
      <c r="DQ21"/>
    </row>
    <row r="22" spans="1:121" x14ac:dyDescent="0.2">
      <c r="A22">
        <v>2</v>
      </c>
      <c r="B22" s="12">
        <v>-7.0000000000000001E-3</v>
      </c>
      <c r="C22" s="12">
        <v>7.1000000000000004E-3</v>
      </c>
      <c r="D22" s="12">
        <v>5.3E-3</v>
      </c>
      <c r="E22" s="21">
        <v>2E-3</v>
      </c>
      <c r="F22" s="15">
        <v>134.60000000000002</v>
      </c>
      <c r="G22" s="12">
        <v>-7.0000000000000001E-3</v>
      </c>
      <c r="H22" s="12">
        <v>0.08</v>
      </c>
      <c r="I22" s="15">
        <v>0.126</v>
      </c>
      <c r="J22" s="22">
        <v>43.32</v>
      </c>
      <c r="K22" s="22">
        <v>39.090000000000003</v>
      </c>
      <c r="DG22" s="15"/>
      <c r="DM22" s="15"/>
      <c r="DO22"/>
      <c r="DQ22"/>
    </row>
    <row r="23" spans="1:121" x14ac:dyDescent="0.2">
      <c r="A23">
        <v>3</v>
      </c>
      <c r="B23" s="12">
        <v>-1E-3</v>
      </c>
      <c r="C23" s="12">
        <v>1.8E-3</v>
      </c>
      <c r="D23" s="12">
        <v>2.7000000000000001E-3</v>
      </c>
      <c r="E23" s="21">
        <v>3.0000000000000001E-3</v>
      </c>
      <c r="F23" s="15">
        <v>154.70000000000002</v>
      </c>
      <c r="G23" s="12">
        <v>-5.0000000000000001E-3</v>
      </c>
      <c r="H23" s="12">
        <v>8.1000000000000003E-2</v>
      </c>
      <c r="I23" s="15">
        <v>1.1099999999999999</v>
      </c>
      <c r="J23" s="22">
        <v>46.54</v>
      </c>
      <c r="K23" s="22">
        <v>47.94</v>
      </c>
      <c r="DG23" s="15"/>
      <c r="DM23" s="15"/>
      <c r="DO23"/>
      <c r="DQ23"/>
    </row>
    <row r="24" spans="1:121" x14ac:dyDescent="0.2">
      <c r="A24">
        <v>4</v>
      </c>
      <c r="B24" s="12">
        <v>-3.0000000000000001E-3</v>
      </c>
      <c r="C24" s="12">
        <v>-8.9999999999999998E-4</v>
      </c>
      <c r="D24" s="12">
        <v>8.9999999999999998E-4</v>
      </c>
      <c r="E24" s="21">
        <v>-8.0000000000000002E-3</v>
      </c>
      <c r="F24" s="15">
        <v>117.4</v>
      </c>
      <c r="G24" s="12">
        <v>-6.0000000000000001E-3</v>
      </c>
      <c r="H24" s="12">
        <v>8.2000000000000003E-2</v>
      </c>
      <c r="I24" s="15">
        <v>-0.17899999999999999</v>
      </c>
      <c r="J24" s="22">
        <v>50.18</v>
      </c>
      <c r="K24" s="22">
        <v>49.65</v>
      </c>
      <c r="DG24" s="15"/>
      <c r="DM24" s="15"/>
      <c r="DO24"/>
      <c r="DQ24"/>
    </row>
    <row r="25" spans="1:121" x14ac:dyDescent="0.2">
      <c r="A25">
        <v>5</v>
      </c>
      <c r="B25" s="12">
        <v>-1E-3</v>
      </c>
      <c r="C25" s="12">
        <v>7.0000000000000001E-3</v>
      </c>
      <c r="D25" s="12">
        <v>4.4000000000000003E-3</v>
      </c>
      <c r="E25" s="21">
        <v>1.2E-2</v>
      </c>
      <c r="F25" s="15">
        <v>128.4</v>
      </c>
      <c r="G25" s="12">
        <v>-1E-3</v>
      </c>
      <c r="H25" s="12">
        <v>8.5000000000000006E-2</v>
      </c>
      <c r="I25" s="15">
        <v>-1.42</v>
      </c>
      <c r="J25" s="22">
        <v>57.3</v>
      </c>
      <c r="K25" s="22">
        <v>59.03</v>
      </c>
      <c r="DG25" s="15"/>
      <c r="DM25" s="15"/>
      <c r="DO25"/>
      <c r="DQ25"/>
    </row>
    <row r="26" spans="1:121" x14ac:dyDescent="0.2">
      <c r="A26">
        <v>6</v>
      </c>
      <c r="B26" s="12">
        <v>-5.0000000000000001E-3</v>
      </c>
      <c r="C26" s="12">
        <v>3.5000000000000001E-3</v>
      </c>
      <c r="D26" s="12">
        <v>0</v>
      </c>
      <c r="E26" s="21">
        <v>0.01</v>
      </c>
      <c r="F26" s="15">
        <v>140.69999999999999</v>
      </c>
      <c r="G26" s="12">
        <v>-2E-3</v>
      </c>
      <c r="H26" s="12">
        <v>8.5999999999999993E-2</v>
      </c>
      <c r="I26" s="15">
        <v>-5.4999999999999993E-2</v>
      </c>
      <c r="J26" s="22">
        <v>68.61</v>
      </c>
      <c r="K26" s="22">
        <v>69.64</v>
      </c>
      <c r="DG26" s="15"/>
      <c r="DM26" s="15"/>
      <c r="DO26"/>
      <c r="DQ26"/>
    </row>
    <row r="27" spans="1:121" x14ac:dyDescent="0.2">
      <c r="A27">
        <v>7</v>
      </c>
      <c r="B27" s="12">
        <v>1E-3</v>
      </c>
      <c r="C27" s="12">
        <v>-3.5000000000000001E-3</v>
      </c>
      <c r="D27" s="12">
        <v>0</v>
      </c>
      <c r="E27" s="21">
        <v>-6.0000000000000001E-3</v>
      </c>
      <c r="F27" s="15">
        <v>132.10000000000002</v>
      </c>
      <c r="G27" s="12">
        <v>3.0000000000000001E-3</v>
      </c>
      <c r="H27" s="12">
        <v>8.5999999999999993E-2</v>
      </c>
      <c r="I27" s="15">
        <v>-1.43</v>
      </c>
      <c r="J27" s="22">
        <v>64.44</v>
      </c>
      <c r="K27" s="22">
        <v>64.150000000000006</v>
      </c>
      <c r="DG27" s="15"/>
      <c r="DM27" s="15"/>
      <c r="DO27"/>
      <c r="DQ27"/>
    </row>
    <row r="28" spans="1:121" x14ac:dyDescent="0.2">
      <c r="A28">
        <v>8</v>
      </c>
      <c r="B28" s="12">
        <v>0</v>
      </c>
      <c r="C28" s="12">
        <v>0</v>
      </c>
      <c r="D28" s="12">
        <v>8.9999999999999998E-4</v>
      </c>
      <c r="E28" s="21">
        <v>8.0000000000000002E-3</v>
      </c>
      <c r="F28" s="15">
        <v>150.39999999999998</v>
      </c>
      <c r="G28" s="12">
        <v>1E-3</v>
      </c>
      <c r="H28" s="12">
        <v>8.6999999999999994E-2</v>
      </c>
      <c r="I28" s="15">
        <v>-1.9850000000000001</v>
      </c>
      <c r="J28" s="22">
        <v>72.510000000000005</v>
      </c>
      <c r="K28" s="22">
        <v>71.05</v>
      </c>
      <c r="DG28" s="15"/>
      <c r="DM28" s="15"/>
      <c r="DO28"/>
      <c r="DQ28"/>
    </row>
    <row r="29" spans="1:121" x14ac:dyDescent="0.2">
      <c r="A29">
        <v>9</v>
      </c>
      <c r="B29" s="12">
        <v>-1E-3</v>
      </c>
      <c r="C29" s="12">
        <v>0</v>
      </c>
      <c r="D29" s="12">
        <v>2.5999999999999999E-3</v>
      </c>
      <c r="E29" s="21">
        <v>0.01</v>
      </c>
      <c r="F29" s="15">
        <v>150.1</v>
      </c>
      <c r="G29" s="12">
        <v>5.0000000000000001E-3</v>
      </c>
      <c r="H29" s="12">
        <v>8.3000000000000004E-2</v>
      </c>
      <c r="I29" s="15">
        <v>-0.92699999999999994</v>
      </c>
      <c r="J29" s="22">
        <v>67.650000000000006</v>
      </c>
      <c r="K29" s="22">
        <v>69.41</v>
      </c>
      <c r="DG29" s="15"/>
      <c r="DM29" s="15"/>
      <c r="DO29"/>
      <c r="DQ29"/>
    </row>
    <row r="30" spans="1:121" x14ac:dyDescent="0.2">
      <c r="A30">
        <v>10</v>
      </c>
      <c r="B30" s="12">
        <v>4.0000000000000001E-3</v>
      </c>
      <c r="C30" s="12">
        <v>-8.9999999999999998E-4</v>
      </c>
      <c r="D30" s="12">
        <v>8.9999999999999998E-4</v>
      </c>
      <c r="E30" s="21">
        <v>8.0000000000000002E-3</v>
      </c>
      <c r="F30" s="15">
        <v>157</v>
      </c>
      <c r="G30" s="12">
        <v>3.0000000000000001E-3</v>
      </c>
      <c r="H30" s="12">
        <v>8.3000000000000004E-2</v>
      </c>
      <c r="I30" s="15">
        <v>0.43</v>
      </c>
      <c r="J30" s="22">
        <v>72.77</v>
      </c>
      <c r="K30" s="22">
        <v>75.72</v>
      </c>
      <c r="DG30" s="15"/>
      <c r="DM30" s="15"/>
      <c r="DO30"/>
      <c r="DQ30"/>
    </row>
    <row r="31" spans="1:121" x14ac:dyDescent="0.2">
      <c r="A31">
        <v>11</v>
      </c>
      <c r="B31" s="12">
        <v>2E-3</v>
      </c>
      <c r="C31" s="12">
        <v>5.1999999999999998E-3</v>
      </c>
      <c r="D31" s="12">
        <v>4.4000000000000003E-3</v>
      </c>
      <c r="E31" s="21">
        <v>-3.0000000000000001E-3</v>
      </c>
      <c r="F31" s="15">
        <v>158</v>
      </c>
      <c r="G31" s="12">
        <v>4.0000000000000001E-3</v>
      </c>
      <c r="H31" s="12">
        <v>8.4000000000000005E-2</v>
      </c>
      <c r="I31" s="15">
        <v>-0.20099999999999998</v>
      </c>
      <c r="J31" s="22">
        <v>76.66</v>
      </c>
      <c r="K31" s="22">
        <v>77.989999999999995</v>
      </c>
      <c r="DG31" s="15"/>
      <c r="DM31" s="15"/>
      <c r="DO31"/>
      <c r="DQ31"/>
    </row>
    <row r="32" spans="1:121" x14ac:dyDescent="0.2">
      <c r="A32">
        <v>12</v>
      </c>
      <c r="B32" s="12">
        <v>4.0000000000000001E-3</v>
      </c>
      <c r="C32" s="12">
        <v>-3.5000000000000001E-3</v>
      </c>
      <c r="D32" s="12">
        <v>-3.5000000000000001E-3</v>
      </c>
      <c r="E32" s="21">
        <v>4.0000000000000001E-3</v>
      </c>
      <c r="F32" s="15">
        <v>174.5</v>
      </c>
      <c r="G32" s="12">
        <v>4.0000000000000001E-3</v>
      </c>
      <c r="H32" s="12">
        <v>8.5000000000000006E-2</v>
      </c>
      <c r="I32" s="15">
        <v>-0.246</v>
      </c>
      <c r="J32" s="22">
        <v>74.459999999999994</v>
      </c>
      <c r="K32" s="22">
        <v>74.47</v>
      </c>
      <c r="DG32" s="15"/>
      <c r="DM32" s="15"/>
      <c r="DO32"/>
      <c r="DQ32"/>
    </row>
    <row r="33" spans="1:121" x14ac:dyDescent="0.2">
      <c r="A33">
        <v>13</v>
      </c>
      <c r="B33" s="12">
        <v>6.0000000000000001E-3</v>
      </c>
      <c r="C33" s="12">
        <v>2.5999999999999999E-3</v>
      </c>
      <c r="D33" s="12">
        <v>8.9999999999999998E-4</v>
      </c>
      <c r="E33" s="21">
        <v>7.0000000000000001E-3</v>
      </c>
      <c r="F33" s="15">
        <v>186.29999999999998</v>
      </c>
      <c r="G33" s="12">
        <v>4.0000000000000001E-3</v>
      </c>
      <c r="H33" s="12">
        <v>8.2000000000000003E-2</v>
      </c>
      <c r="I33" s="15">
        <v>0.79900000000000004</v>
      </c>
      <c r="J33" s="22">
        <v>76.17</v>
      </c>
      <c r="K33" s="22">
        <v>78.33</v>
      </c>
      <c r="DG33" s="15"/>
      <c r="DM33" s="15"/>
      <c r="DO33"/>
      <c r="DQ33"/>
    </row>
    <row r="34" spans="1:121" x14ac:dyDescent="0.2">
      <c r="A34">
        <v>14</v>
      </c>
      <c r="B34" s="12">
        <v>6.0000000000000001E-3</v>
      </c>
      <c r="C34" s="12">
        <v>4.3E-3</v>
      </c>
      <c r="D34" s="12">
        <v>7.0000000000000001E-3</v>
      </c>
      <c r="E34" s="21">
        <v>5.0000000000000001E-3</v>
      </c>
      <c r="F34" s="15">
        <v>196.70000000000002</v>
      </c>
      <c r="G34" s="12">
        <v>1E-3</v>
      </c>
      <c r="H34" s="12">
        <v>8.2000000000000003E-2</v>
      </c>
      <c r="I34" s="15">
        <v>1.395</v>
      </c>
      <c r="J34" s="22">
        <v>73.75</v>
      </c>
      <c r="K34" s="22">
        <v>76.39</v>
      </c>
      <c r="DG34" s="15"/>
      <c r="DM34" s="15"/>
      <c r="DO34"/>
      <c r="DQ34"/>
    </row>
    <row r="35" spans="1:121" x14ac:dyDescent="0.2">
      <c r="A35">
        <v>15</v>
      </c>
      <c r="B35" s="12">
        <v>3.0000000000000001E-3</v>
      </c>
      <c r="C35" s="12">
        <v>0</v>
      </c>
      <c r="D35" s="12">
        <v>-1.6999999999999999E-3</v>
      </c>
      <c r="E35" s="21">
        <v>2.1000000000000001E-2</v>
      </c>
      <c r="F35" s="15">
        <v>197.3</v>
      </c>
      <c r="G35" s="12">
        <v>3.0000000000000001E-3</v>
      </c>
      <c r="H35" s="12">
        <v>8.2000000000000003E-2</v>
      </c>
      <c r="I35" s="15">
        <v>-1.1779999999999999</v>
      </c>
      <c r="J35" s="22">
        <v>78.83</v>
      </c>
      <c r="K35" s="22">
        <v>81.2</v>
      </c>
      <c r="DG35" s="15"/>
      <c r="DM35" s="15"/>
      <c r="DO35"/>
      <c r="DQ35"/>
    </row>
    <row r="36" spans="1:121" x14ac:dyDescent="0.2">
      <c r="A36">
        <v>16</v>
      </c>
      <c r="B36" s="12">
        <v>6.0000000000000001E-3</v>
      </c>
      <c r="C36" s="12">
        <v>3.5000000000000001E-3</v>
      </c>
      <c r="D36" s="12">
        <v>2.5999999999999999E-3</v>
      </c>
      <c r="E36" s="21">
        <v>-0.02</v>
      </c>
      <c r="F36" s="15">
        <v>201.70000000000002</v>
      </c>
      <c r="G36" s="12">
        <v>3.0000000000000001E-3</v>
      </c>
      <c r="H36" s="12">
        <v>8.1000000000000003E-2</v>
      </c>
      <c r="I36" s="15">
        <v>-0.21299999999999999</v>
      </c>
      <c r="J36" s="22">
        <v>84.82</v>
      </c>
      <c r="K36" s="22">
        <v>84.29</v>
      </c>
      <c r="DG36" s="15"/>
      <c r="DM36" s="15"/>
      <c r="DO36"/>
      <c r="DQ36"/>
    </row>
    <row r="37" spans="1:121" x14ac:dyDescent="0.2">
      <c r="A37">
        <v>17</v>
      </c>
      <c r="B37" s="12">
        <v>0</v>
      </c>
      <c r="C37" s="12">
        <v>2.5999999999999999E-3</v>
      </c>
      <c r="D37" s="12">
        <v>3.5000000000000001E-3</v>
      </c>
      <c r="E37" s="21">
        <v>-2E-3</v>
      </c>
      <c r="F37" s="15">
        <v>189</v>
      </c>
      <c r="G37" s="12">
        <v>3.0000000000000001E-3</v>
      </c>
      <c r="H37" s="12">
        <v>8.1000000000000003E-2</v>
      </c>
      <c r="I37" s="15">
        <v>-0.70199999999999996</v>
      </c>
      <c r="J37" s="22">
        <v>75.95</v>
      </c>
      <c r="K37" s="22">
        <v>73.739999999999995</v>
      </c>
      <c r="DG37" s="15"/>
      <c r="DM37" s="15"/>
      <c r="DO37"/>
      <c r="DQ37"/>
    </row>
    <row r="38" spans="1:121" x14ac:dyDescent="0.2">
      <c r="A38">
        <v>18</v>
      </c>
      <c r="B38" s="12">
        <v>1E-3</v>
      </c>
      <c r="C38" s="12">
        <v>-8.9999999999999998E-4</v>
      </c>
      <c r="D38" s="12">
        <v>-8.9999999999999998E-4</v>
      </c>
      <c r="E38" s="21">
        <v>1E-3</v>
      </c>
      <c r="F38" s="15">
        <v>189.3</v>
      </c>
      <c r="G38" s="12">
        <v>1E-3</v>
      </c>
      <c r="H38" s="12">
        <v>7.9000000000000001E-2</v>
      </c>
      <c r="I38" s="15">
        <v>-1.131</v>
      </c>
      <c r="J38" s="22">
        <v>74.760000000000005</v>
      </c>
      <c r="K38" s="22">
        <v>75.34</v>
      </c>
      <c r="DG38" s="15"/>
      <c r="DM38" s="15"/>
      <c r="DO38"/>
      <c r="DQ38"/>
    </row>
    <row r="39" spans="1:121" x14ac:dyDescent="0.2">
      <c r="A39">
        <v>19</v>
      </c>
      <c r="B39" s="12">
        <v>2E-3</v>
      </c>
      <c r="C39" s="12">
        <v>5.1999999999999998E-3</v>
      </c>
      <c r="D39" s="12">
        <v>-8.9999999999999998E-4</v>
      </c>
      <c r="E39" s="21">
        <v>-1E-3</v>
      </c>
      <c r="F39" s="15">
        <v>189</v>
      </c>
      <c r="G39" s="12">
        <v>-1E-3</v>
      </c>
      <c r="H39" s="12">
        <v>8.1000000000000003E-2</v>
      </c>
      <c r="I39" s="15">
        <v>-2.1800000000000002</v>
      </c>
      <c r="J39" s="22">
        <v>75.58</v>
      </c>
      <c r="K39" s="22">
        <v>76.319999999999993</v>
      </c>
      <c r="DG39" s="15"/>
      <c r="DM39" s="15"/>
      <c r="DO39"/>
      <c r="DQ39"/>
    </row>
    <row r="40" spans="1:121" x14ac:dyDescent="0.2">
      <c r="A40">
        <v>20</v>
      </c>
      <c r="B40" s="12">
        <v>-1E-3</v>
      </c>
      <c r="C40" s="12">
        <v>-8.9999999999999998E-4</v>
      </c>
      <c r="D40" s="12">
        <v>8.9999999999999998E-4</v>
      </c>
      <c r="E40" s="21">
        <v>5.0000000000000001E-3</v>
      </c>
      <c r="F40" s="15">
        <v>183.29999999999998</v>
      </c>
      <c r="G40" s="12">
        <v>1E-3</v>
      </c>
      <c r="H40" s="12">
        <v>8.1000000000000003E-2</v>
      </c>
      <c r="I40" s="15">
        <v>-2.2069999999999999</v>
      </c>
      <c r="J40" s="22">
        <v>77.040000000000006</v>
      </c>
      <c r="K40" s="22">
        <v>76.599999999999994</v>
      </c>
      <c r="DG40" s="15"/>
      <c r="DM40" s="15"/>
      <c r="DO40"/>
      <c r="DQ40"/>
    </row>
    <row r="41" spans="1:121" x14ac:dyDescent="0.2">
      <c r="A41">
        <v>21</v>
      </c>
      <c r="B41" s="12">
        <v>3.0000000000000001E-3</v>
      </c>
      <c r="C41" s="12">
        <v>1.6999999999999999E-3</v>
      </c>
      <c r="D41" s="12">
        <v>1.6999999999999999E-3</v>
      </c>
      <c r="E41" s="21">
        <v>6.0000000000000001E-3</v>
      </c>
      <c r="F41" s="15">
        <v>186.4</v>
      </c>
      <c r="G41" s="12">
        <v>2E-3</v>
      </c>
      <c r="H41" s="12">
        <v>0.08</v>
      </c>
      <c r="I41" s="15">
        <v>-2.3330000000000002</v>
      </c>
      <c r="J41" s="22">
        <v>77.84</v>
      </c>
      <c r="K41" s="22">
        <v>75.239999999999995</v>
      </c>
      <c r="DG41" s="15"/>
      <c r="DM41" s="15"/>
      <c r="DO41"/>
      <c r="DQ41"/>
    </row>
    <row r="42" spans="1:121" x14ac:dyDescent="0.2">
      <c r="A42">
        <v>22</v>
      </c>
      <c r="B42" s="12">
        <v>-1E-3</v>
      </c>
      <c r="C42" s="12">
        <v>4.3E-3</v>
      </c>
      <c r="D42" s="12">
        <v>4.3E-3</v>
      </c>
      <c r="E42" s="21">
        <v>8.0000000000000002E-3</v>
      </c>
      <c r="F42" s="15">
        <v>167.89999999999998</v>
      </c>
      <c r="G42" s="12">
        <v>1E-3</v>
      </c>
      <c r="H42" s="12">
        <v>7.8E-2</v>
      </c>
      <c r="I42" s="15">
        <v>-1.7119999999999997</v>
      </c>
      <c r="J42" s="22">
        <v>82.67</v>
      </c>
      <c r="K42" s="22">
        <v>81.89</v>
      </c>
      <c r="DG42" s="15"/>
      <c r="DM42" s="15"/>
      <c r="DO42"/>
      <c r="DQ42"/>
    </row>
    <row r="43" spans="1:121" x14ac:dyDescent="0.2">
      <c r="A43">
        <v>23</v>
      </c>
      <c r="B43" s="12">
        <v>2E-3</v>
      </c>
      <c r="C43" s="12">
        <v>8.9999999999999998E-4</v>
      </c>
      <c r="D43" s="12">
        <v>0</v>
      </c>
      <c r="E43" s="21">
        <v>0</v>
      </c>
      <c r="F43" s="15">
        <v>187</v>
      </c>
      <c r="G43" s="12">
        <v>3.0000000000000001E-3</v>
      </c>
      <c r="H43" s="12">
        <v>7.5999999999999998E-2</v>
      </c>
      <c r="I43" s="15">
        <v>-0.13400000000000001</v>
      </c>
      <c r="J43" s="22">
        <v>85.28</v>
      </c>
      <c r="K43" s="22">
        <v>84.25</v>
      </c>
      <c r="DG43" s="15"/>
      <c r="DM43" s="15"/>
      <c r="DO43"/>
      <c r="DQ43"/>
    </row>
    <row r="44" spans="1:121" x14ac:dyDescent="0.2">
      <c r="A44">
        <v>24</v>
      </c>
      <c r="B44" s="12">
        <v>4.0000000000000001E-3</v>
      </c>
      <c r="C44" s="12">
        <v>0</v>
      </c>
      <c r="D44" s="12">
        <v>-2.5999999999999999E-3</v>
      </c>
      <c r="E44" s="21">
        <v>-2E-3</v>
      </c>
      <c r="F44" s="15">
        <v>171.5</v>
      </c>
      <c r="G44" s="12">
        <v>1E-3</v>
      </c>
      <c r="H44" s="12">
        <v>7.5999999999999998E-2</v>
      </c>
      <c r="I44" s="15">
        <v>1.895</v>
      </c>
      <c r="J44" s="22">
        <v>91.45</v>
      </c>
      <c r="K44" s="22">
        <v>89.15</v>
      </c>
      <c r="DG44" s="15"/>
      <c r="DM44" s="15"/>
      <c r="DO44"/>
      <c r="DQ44"/>
    </row>
    <row r="45" spans="1:121" x14ac:dyDescent="0.2">
      <c r="A45">
        <v>25</v>
      </c>
      <c r="B45" s="12">
        <v>5.0000000000000001E-3</v>
      </c>
      <c r="C45" s="12">
        <v>2.5999999999999999E-3</v>
      </c>
      <c r="D45" s="12">
        <v>0</v>
      </c>
      <c r="E45" s="21">
        <v>-3.0000000000000001E-3</v>
      </c>
      <c r="F45" s="15">
        <v>170.39999999999998</v>
      </c>
      <c r="G45" s="12">
        <v>2E-3</v>
      </c>
      <c r="H45" s="12">
        <v>7.6999999999999999E-2</v>
      </c>
      <c r="I45" s="15">
        <v>0.11599999999999999</v>
      </c>
      <c r="J45" s="22">
        <v>96.52</v>
      </c>
      <c r="K45" s="22">
        <v>89.17</v>
      </c>
      <c r="DG45" s="15"/>
      <c r="DM45" s="15"/>
      <c r="DO45"/>
      <c r="DQ45"/>
    </row>
    <row r="46" spans="1:121" x14ac:dyDescent="0.2">
      <c r="A46">
        <v>26</v>
      </c>
      <c r="B46" s="12">
        <v>5.0000000000000001E-3</v>
      </c>
      <c r="C46" s="12">
        <v>2.5000000000000001E-3</v>
      </c>
      <c r="D46" s="12">
        <v>1.6999999999999999E-3</v>
      </c>
      <c r="E46" s="21">
        <v>4.0000000000000001E-3</v>
      </c>
      <c r="F46" s="15">
        <v>181.9</v>
      </c>
      <c r="G46" s="12">
        <v>4.0000000000000001E-3</v>
      </c>
      <c r="H46" s="12">
        <v>7.6999999999999999E-2</v>
      </c>
      <c r="I46" s="15">
        <v>-2.0999999999999998E-2</v>
      </c>
      <c r="J46" s="22">
        <v>103.72</v>
      </c>
      <c r="K46" s="22">
        <v>88.58</v>
      </c>
      <c r="DG46" s="15"/>
      <c r="DM46" s="15"/>
      <c r="DO46"/>
      <c r="DQ46"/>
    </row>
    <row r="47" spans="1:121" x14ac:dyDescent="0.2">
      <c r="A47">
        <v>27</v>
      </c>
      <c r="B47" s="12">
        <v>-2E-3</v>
      </c>
      <c r="C47" s="12">
        <v>1.0999999999999999E-2</v>
      </c>
      <c r="D47" s="12">
        <v>6.8999999999999999E-3</v>
      </c>
      <c r="E47" s="21">
        <v>0</v>
      </c>
      <c r="F47" s="15">
        <v>188.79999999999998</v>
      </c>
      <c r="G47" s="12">
        <v>0</v>
      </c>
      <c r="H47" s="12">
        <v>7.6999999999999999E-2</v>
      </c>
      <c r="I47" s="15">
        <v>-0.41699999999999998</v>
      </c>
      <c r="J47" s="22">
        <v>114.64</v>
      </c>
      <c r="K47" s="22">
        <v>102.86</v>
      </c>
      <c r="DG47" s="15"/>
      <c r="DM47" s="15"/>
      <c r="DO47"/>
      <c r="DQ47"/>
    </row>
    <row r="48" spans="1:121" x14ac:dyDescent="0.2">
      <c r="A48">
        <v>28</v>
      </c>
      <c r="B48" s="12">
        <v>3.0000000000000001E-3</v>
      </c>
      <c r="C48" s="12">
        <v>3.3999999999999998E-3</v>
      </c>
      <c r="D48" s="12">
        <v>1.6999999999999999E-3</v>
      </c>
      <c r="E48" s="21">
        <v>3.0000000000000001E-3</v>
      </c>
      <c r="F48" s="15">
        <v>179</v>
      </c>
      <c r="G48" s="12">
        <v>3.0000000000000001E-3</v>
      </c>
      <c r="H48" s="12">
        <v>7.5999999999999998E-2</v>
      </c>
      <c r="I48" s="15">
        <v>-0.85699999999999998</v>
      </c>
      <c r="J48" s="22">
        <v>123.26</v>
      </c>
      <c r="K48" s="22">
        <v>109.53</v>
      </c>
      <c r="DG48" s="15"/>
      <c r="DM48" s="15"/>
      <c r="DO48"/>
      <c r="DQ48"/>
    </row>
    <row r="49" spans="1:121" x14ac:dyDescent="0.2">
      <c r="A49">
        <v>29</v>
      </c>
      <c r="B49" s="12">
        <v>0</v>
      </c>
      <c r="C49" s="12">
        <v>6.7000000000000002E-3</v>
      </c>
      <c r="D49" s="12">
        <v>5.1000000000000004E-3</v>
      </c>
      <c r="E49" s="21">
        <v>1E-3</v>
      </c>
      <c r="F49" s="15">
        <v>183.6</v>
      </c>
      <c r="G49" s="12">
        <v>4.0000000000000001E-3</v>
      </c>
      <c r="H49" s="12">
        <v>7.3999999999999996E-2</v>
      </c>
      <c r="I49" s="15">
        <v>-0.81400000000000006</v>
      </c>
      <c r="J49" s="22">
        <v>114.99</v>
      </c>
      <c r="K49" s="22">
        <v>100.9</v>
      </c>
      <c r="DG49" s="15"/>
      <c r="DM49" s="15"/>
      <c r="DO49"/>
      <c r="DQ49"/>
    </row>
    <row r="50" spans="1:121" x14ac:dyDescent="0.2">
      <c r="A50">
        <v>30</v>
      </c>
      <c r="B50" s="12">
        <v>-3.0000000000000001E-3</v>
      </c>
      <c r="C50" s="12">
        <v>-6.6E-3</v>
      </c>
      <c r="D50" s="12">
        <v>-5.8999999999999999E-3</v>
      </c>
      <c r="E50" s="21">
        <v>7.0000000000000001E-3</v>
      </c>
      <c r="F50" s="15">
        <v>197.39999999999998</v>
      </c>
      <c r="G50" s="12">
        <v>3.0000000000000001E-3</v>
      </c>
      <c r="H50" s="12">
        <v>7.3999999999999996E-2</v>
      </c>
      <c r="I50" s="15">
        <v>-1.3679999999999999</v>
      </c>
      <c r="J50" s="22">
        <v>113.83</v>
      </c>
      <c r="K50" s="22">
        <v>96.26</v>
      </c>
      <c r="DG50" s="15"/>
      <c r="DM50" s="15"/>
      <c r="DO50"/>
      <c r="DQ50"/>
    </row>
    <row r="51" spans="1:121" x14ac:dyDescent="0.2">
      <c r="A51">
        <v>31</v>
      </c>
      <c r="B51" s="12">
        <v>2E-3</v>
      </c>
      <c r="C51" s="12">
        <v>1.6999999999999999E-3</v>
      </c>
      <c r="D51" s="12">
        <v>1.6999999999999999E-3</v>
      </c>
      <c r="E51" s="21">
        <v>-6.0000000000000001E-3</v>
      </c>
      <c r="F51" s="15">
        <v>205.10000000000002</v>
      </c>
      <c r="G51" s="12">
        <v>1E-3</v>
      </c>
      <c r="H51" s="12">
        <v>7.2999999999999995E-2</v>
      </c>
      <c r="I51" s="15">
        <v>-0.53900000000000003</v>
      </c>
      <c r="J51" s="22">
        <v>116.97</v>
      </c>
      <c r="K51" s="22">
        <v>97.3</v>
      </c>
      <c r="DG51" s="15"/>
      <c r="DM51" s="15"/>
      <c r="DO51"/>
      <c r="DQ51"/>
    </row>
    <row r="52" spans="1:121" x14ac:dyDescent="0.2">
      <c r="A52">
        <v>32</v>
      </c>
      <c r="B52" s="12">
        <v>3.0000000000000001E-3</v>
      </c>
      <c r="C52" s="12">
        <v>2.5000000000000001E-3</v>
      </c>
      <c r="D52" s="12">
        <v>4.3E-3</v>
      </c>
      <c r="E52" s="21">
        <v>5.0000000000000001E-3</v>
      </c>
      <c r="F52" s="15">
        <v>184.7</v>
      </c>
      <c r="G52" s="12">
        <v>1E-3</v>
      </c>
      <c r="H52" s="12">
        <v>7.2999999999999995E-2</v>
      </c>
      <c r="I52" s="15">
        <v>-0.48699999999999999</v>
      </c>
      <c r="J52" s="22">
        <v>110.22</v>
      </c>
      <c r="K52" s="22">
        <v>86.33</v>
      </c>
      <c r="DG52" s="15"/>
      <c r="DM52" s="15"/>
      <c r="DO52"/>
      <c r="DQ52"/>
    </row>
    <row r="53" spans="1:121" x14ac:dyDescent="0.2">
      <c r="A53">
        <v>33</v>
      </c>
      <c r="B53" s="12">
        <v>3.0000000000000001E-3</v>
      </c>
      <c r="C53" s="12">
        <v>2.5000000000000001E-3</v>
      </c>
      <c r="D53" s="12">
        <v>5.1000000000000004E-3</v>
      </c>
      <c r="E53" s="21">
        <v>0.01</v>
      </c>
      <c r="F53" s="15">
        <v>205.9</v>
      </c>
      <c r="G53" s="12">
        <v>2E-3</v>
      </c>
      <c r="H53" s="12">
        <v>7.1999999999999995E-2</v>
      </c>
      <c r="I53" s="15">
        <v>1.246</v>
      </c>
      <c r="J53" s="22">
        <v>112.83</v>
      </c>
      <c r="K53" s="22">
        <v>85.52</v>
      </c>
      <c r="DG53" s="15"/>
      <c r="DM53" s="15"/>
      <c r="DO53"/>
      <c r="DQ53"/>
    </row>
    <row r="54" spans="1:121" x14ac:dyDescent="0.2">
      <c r="A54">
        <v>34</v>
      </c>
      <c r="B54" s="12">
        <v>2E-3</v>
      </c>
      <c r="C54" s="12">
        <v>1.6999999999999999E-3</v>
      </c>
      <c r="D54" s="12">
        <v>2.5000000000000001E-3</v>
      </c>
      <c r="E54" s="21">
        <v>0.01</v>
      </c>
      <c r="F54" s="15">
        <v>207.60000000000002</v>
      </c>
      <c r="G54" s="12">
        <v>2E-3</v>
      </c>
      <c r="H54" s="12">
        <v>7.2999999999999995E-2</v>
      </c>
      <c r="I54" s="15">
        <v>-0.48699999999999999</v>
      </c>
      <c r="J54" s="22">
        <v>109.55</v>
      </c>
      <c r="K54" s="22">
        <v>86.32</v>
      </c>
      <c r="DG54" s="15"/>
      <c r="DM54" s="15"/>
      <c r="DO54"/>
      <c r="DQ54"/>
    </row>
    <row r="55" spans="1:121" x14ac:dyDescent="0.2">
      <c r="A55">
        <v>35</v>
      </c>
      <c r="B55" s="12">
        <v>0</v>
      </c>
      <c r="C55" s="12">
        <v>8.0000000000000004E-4</v>
      </c>
      <c r="D55" s="12">
        <v>8.0000000000000004E-4</v>
      </c>
      <c r="E55" s="21">
        <v>0</v>
      </c>
      <c r="F55" s="15">
        <v>181.1</v>
      </c>
      <c r="G55" s="12">
        <v>3.0000000000000001E-3</v>
      </c>
      <c r="H55" s="12">
        <v>7.4999999999999997E-2</v>
      </c>
      <c r="I55" s="15">
        <v>1.167</v>
      </c>
      <c r="J55" s="22">
        <v>110.77</v>
      </c>
      <c r="K55" s="22">
        <v>97.16</v>
      </c>
      <c r="DG55" s="15"/>
      <c r="DM55" s="15"/>
      <c r="DO55"/>
      <c r="DQ55"/>
    </row>
    <row r="56" spans="1:121" x14ac:dyDescent="0.2">
      <c r="A56">
        <v>36</v>
      </c>
      <c r="B56" s="12">
        <v>-1E-3</v>
      </c>
      <c r="C56" s="12">
        <v>-5.7999999999999996E-3</v>
      </c>
      <c r="D56" s="12">
        <v>-5.1000000000000004E-3</v>
      </c>
      <c r="E56" s="21">
        <v>-2E-3</v>
      </c>
      <c r="F56" s="15">
        <v>200.2</v>
      </c>
      <c r="G56" s="12">
        <v>1E-3</v>
      </c>
      <c r="H56" s="12">
        <v>7.4999999999999997E-2</v>
      </c>
      <c r="I56" s="15">
        <v>2.6870000000000003</v>
      </c>
      <c r="J56" s="22">
        <v>107.87</v>
      </c>
      <c r="K56" s="22">
        <v>98.56</v>
      </c>
      <c r="DG56" s="15"/>
      <c r="DM56" s="15"/>
      <c r="DO56"/>
      <c r="DQ56"/>
    </row>
    <row r="57" spans="1:121" x14ac:dyDescent="0.2">
      <c r="A57">
        <v>37</v>
      </c>
      <c r="B57" s="12">
        <v>4.0000000000000001E-3</v>
      </c>
      <c r="C57" s="12">
        <v>4.1999999999999997E-3</v>
      </c>
      <c r="D57" s="12">
        <v>1.6999999999999999E-3</v>
      </c>
      <c r="E57" s="21">
        <v>5.0000000000000001E-3</v>
      </c>
      <c r="F57" s="15">
        <v>197</v>
      </c>
      <c r="G57" s="12">
        <v>1E-3</v>
      </c>
      <c r="H57" s="12">
        <v>7.4999999999999997E-2</v>
      </c>
      <c r="I57" s="15">
        <v>-7.1999999999999995E-2</v>
      </c>
      <c r="J57" s="22">
        <v>110.69</v>
      </c>
      <c r="K57" s="22">
        <v>100.27</v>
      </c>
      <c r="DG57" s="15"/>
      <c r="DM57" s="15"/>
      <c r="DO57"/>
      <c r="DQ57"/>
    </row>
    <row r="58" spans="1:121" x14ac:dyDescent="0.2">
      <c r="A58">
        <v>38</v>
      </c>
      <c r="B58" s="12">
        <v>1E-3</v>
      </c>
      <c r="C58" s="12">
        <v>4.1000000000000003E-3</v>
      </c>
      <c r="D58" s="12">
        <v>4.1999999999999997E-3</v>
      </c>
      <c r="E58" s="21">
        <v>-2E-3</v>
      </c>
      <c r="F58" s="15">
        <v>201.1</v>
      </c>
      <c r="G58" s="12">
        <v>3.0000000000000001E-3</v>
      </c>
      <c r="H58" s="12">
        <v>7.3999999999999996E-2</v>
      </c>
      <c r="I58" s="15">
        <v>-4.5999999999999999E-2</v>
      </c>
      <c r="J58" s="22">
        <v>119.33</v>
      </c>
      <c r="K58" s="22">
        <v>102.2</v>
      </c>
      <c r="DG58" s="15"/>
      <c r="DM58" s="15"/>
      <c r="DO58"/>
      <c r="DQ58"/>
    </row>
    <row r="59" spans="1:121" x14ac:dyDescent="0.2">
      <c r="A59">
        <v>39</v>
      </c>
      <c r="B59" s="12">
        <v>-2E-3</v>
      </c>
      <c r="C59" s="12">
        <v>4.1000000000000003E-3</v>
      </c>
      <c r="D59" s="12">
        <v>2.5000000000000001E-3</v>
      </c>
      <c r="E59" s="21">
        <v>4.0000000000000001E-3</v>
      </c>
      <c r="F59" s="15">
        <v>215.6</v>
      </c>
      <c r="G59" s="12">
        <v>3.0000000000000001E-3</v>
      </c>
      <c r="H59" s="12">
        <v>7.1999999999999995E-2</v>
      </c>
      <c r="I59" s="15">
        <v>-0.49299999999999999</v>
      </c>
      <c r="J59" s="22">
        <v>125.45</v>
      </c>
      <c r="K59" s="22">
        <v>106.16</v>
      </c>
      <c r="DG59" s="15"/>
      <c r="DM59" s="15"/>
      <c r="DO59"/>
      <c r="DQ59"/>
    </row>
    <row r="60" spans="1:121" x14ac:dyDescent="0.2">
      <c r="A60">
        <v>40</v>
      </c>
      <c r="B60" s="12">
        <v>1E-3</v>
      </c>
      <c r="C60" s="12">
        <v>4.1000000000000003E-3</v>
      </c>
      <c r="D60" s="12">
        <v>4.1999999999999997E-3</v>
      </c>
      <c r="E60" s="21">
        <v>-5.0000000000000001E-3</v>
      </c>
      <c r="F60" s="15">
        <v>244.89999999999998</v>
      </c>
      <c r="G60" s="12">
        <v>2E-3</v>
      </c>
      <c r="H60" s="12">
        <v>7.2999999999999995E-2</v>
      </c>
      <c r="I60" s="15">
        <v>-0.70300000000000007</v>
      </c>
      <c r="J60" s="22">
        <v>119.75</v>
      </c>
      <c r="K60" s="22">
        <v>103.32</v>
      </c>
      <c r="DG60" s="15"/>
      <c r="DM60" s="15"/>
      <c r="DO60"/>
      <c r="DQ60"/>
    </row>
    <row r="61" spans="1:121" x14ac:dyDescent="0.2">
      <c r="A61">
        <v>41</v>
      </c>
      <c r="B61" s="12">
        <v>3.0000000000000001E-3</v>
      </c>
      <c r="C61" s="12">
        <v>-8.0000000000000004E-4</v>
      </c>
      <c r="D61" s="12">
        <v>1.6999999999999999E-3</v>
      </c>
      <c r="E61" s="21">
        <v>3.0000000000000001E-3</v>
      </c>
      <c r="F61" s="15">
        <v>211.4</v>
      </c>
      <c r="G61" s="12">
        <v>3.0000000000000001E-3</v>
      </c>
      <c r="H61" s="12">
        <v>7.2999999999999995E-2</v>
      </c>
      <c r="I61" s="15">
        <v>-1.6600000000000001</v>
      </c>
      <c r="J61" s="22">
        <v>110.34</v>
      </c>
      <c r="K61" s="22">
        <v>94.66</v>
      </c>
      <c r="DG61" s="15"/>
      <c r="DM61" s="15"/>
      <c r="DO61"/>
      <c r="DQ61"/>
    </row>
    <row r="62" spans="1:121" x14ac:dyDescent="0.2">
      <c r="A62">
        <v>42</v>
      </c>
      <c r="B62" s="12">
        <v>1E-3</v>
      </c>
      <c r="C62" s="12">
        <v>-4.1000000000000003E-3</v>
      </c>
      <c r="D62" s="12">
        <v>-4.1999999999999997E-3</v>
      </c>
      <c r="E62" s="21">
        <v>-4.0000000000000001E-3</v>
      </c>
      <c r="F62" s="15">
        <v>222.7</v>
      </c>
      <c r="G62" s="12">
        <v>2E-3</v>
      </c>
      <c r="H62" s="12">
        <v>7.1999999999999995E-2</v>
      </c>
      <c r="I62" s="15">
        <v>-1.75</v>
      </c>
      <c r="J62" s="22">
        <v>95.16</v>
      </c>
      <c r="K62" s="22">
        <v>82.3</v>
      </c>
      <c r="DG62" s="15"/>
      <c r="DM62" s="15"/>
      <c r="DO62"/>
      <c r="DQ62"/>
    </row>
    <row r="63" spans="1:121" x14ac:dyDescent="0.2">
      <c r="A63">
        <v>43</v>
      </c>
      <c r="B63" s="12">
        <v>2E-3</v>
      </c>
      <c r="C63" s="12">
        <v>-8.0000000000000004E-4</v>
      </c>
      <c r="D63" s="12">
        <v>-8.0000000000000004E-4</v>
      </c>
      <c r="E63" s="21">
        <v>0</v>
      </c>
      <c r="F63" s="15">
        <v>208.5</v>
      </c>
      <c r="G63" s="12">
        <v>1E-3</v>
      </c>
      <c r="H63" s="12">
        <v>7.2999999999999995E-2</v>
      </c>
      <c r="I63" s="15">
        <v>-2.903</v>
      </c>
      <c r="J63" s="22">
        <v>102.62</v>
      </c>
      <c r="K63" s="22">
        <v>87.9</v>
      </c>
      <c r="DG63" s="15"/>
      <c r="DM63" s="15"/>
      <c r="DO63"/>
      <c r="DQ63"/>
    </row>
    <row r="64" spans="1:121" x14ac:dyDescent="0.2">
      <c r="A64">
        <v>44</v>
      </c>
      <c r="B64" s="12">
        <v>2E-3</v>
      </c>
      <c r="C64" s="12">
        <v>2.5000000000000001E-3</v>
      </c>
      <c r="D64" s="12">
        <v>3.3999999999999998E-3</v>
      </c>
      <c r="E64" s="21">
        <v>0</v>
      </c>
      <c r="F64" s="15">
        <v>224.89999999999998</v>
      </c>
      <c r="G64" s="12">
        <v>2E-3</v>
      </c>
      <c r="H64" s="12">
        <v>7.2999999999999995E-2</v>
      </c>
      <c r="I64" s="15">
        <v>-1.514</v>
      </c>
      <c r="J64" s="22">
        <v>113.36</v>
      </c>
      <c r="K64" s="22">
        <v>94.13</v>
      </c>
      <c r="DG64" s="15"/>
      <c r="DM64" s="15"/>
      <c r="DO64"/>
      <c r="DQ64"/>
    </row>
    <row r="65" spans="1:121" x14ac:dyDescent="0.2">
      <c r="A65">
        <v>45</v>
      </c>
      <c r="B65" s="12">
        <v>-1E-3</v>
      </c>
      <c r="C65" s="12">
        <v>1.6000000000000001E-3</v>
      </c>
      <c r="D65" s="12">
        <v>1.6999999999999999E-3</v>
      </c>
      <c r="E65" s="21">
        <v>0</v>
      </c>
      <c r="F65" s="15">
        <v>220.2</v>
      </c>
      <c r="G65" s="12">
        <v>2E-3</v>
      </c>
      <c r="H65" s="12">
        <v>7.2999999999999995E-2</v>
      </c>
      <c r="I65" s="15">
        <v>-0.73299999999999998</v>
      </c>
      <c r="J65" s="22">
        <v>112.86</v>
      </c>
      <c r="K65" s="22">
        <v>94.51</v>
      </c>
      <c r="DG65" s="15"/>
      <c r="DM65" s="15"/>
      <c r="DO65"/>
      <c r="DQ65"/>
    </row>
    <row r="66" spans="1:121" x14ac:dyDescent="0.2">
      <c r="A66">
        <v>46</v>
      </c>
      <c r="B66" s="12">
        <v>0</v>
      </c>
      <c r="C66" s="12">
        <v>1.6000000000000001E-3</v>
      </c>
      <c r="D66" s="12">
        <v>2.5000000000000001E-3</v>
      </c>
      <c r="E66" s="21">
        <v>0</v>
      </c>
      <c r="F66" s="15">
        <v>204.1</v>
      </c>
      <c r="G66" s="12">
        <v>2E-3</v>
      </c>
      <c r="H66" s="12">
        <v>7.3999999999999996E-2</v>
      </c>
      <c r="I66" s="15">
        <v>-0.20299999999999999</v>
      </c>
      <c r="J66" s="22">
        <v>111.71</v>
      </c>
      <c r="K66" s="22">
        <v>89.49</v>
      </c>
      <c r="DG66" s="15"/>
      <c r="DM66" s="15"/>
      <c r="DO66"/>
      <c r="DQ66"/>
    </row>
    <row r="67" spans="1:121" x14ac:dyDescent="0.2">
      <c r="A67">
        <v>47</v>
      </c>
      <c r="B67" s="12">
        <v>1E-3</v>
      </c>
      <c r="C67" s="12">
        <v>-2.5000000000000001E-3</v>
      </c>
      <c r="D67" s="12">
        <v>0</v>
      </c>
      <c r="E67" s="21">
        <v>8.0000000000000002E-3</v>
      </c>
      <c r="F67" s="15">
        <v>196.1</v>
      </c>
      <c r="G67" s="12">
        <v>1E-3</v>
      </c>
      <c r="H67" s="12">
        <v>7.1999999999999995E-2</v>
      </c>
      <c r="I67" s="15">
        <v>-1.925</v>
      </c>
      <c r="J67" s="22">
        <v>109.06</v>
      </c>
      <c r="K67" s="22">
        <v>86.53</v>
      </c>
      <c r="DG67" s="15"/>
      <c r="DM67" s="15"/>
      <c r="DO67"/>
      <c r="DQ67"/>
    </row>
    <row r="68" spans="1:121" x14ac:dyDescent="0.2">
      <c r="A68">
        <v>48</v>
      </c>
      <c r="B68" s="12">
        <v>3.0000000000000001E-3</v>
      </c>
      <c r="C68" s="12">
        <v>-5.7000000000000002E-3</v>
      </c>
      <c r="D68" s="12">
        <v>-5.7999999999999996E-3</v>
      </c>
      <c r="E68" s="21">
        <v>-1.6E-2</v>
      </c>
      <c r="F68" s="15">
        <v>198</v>
      </c>
      <c r="G68" s="12">
        <v>2E-3</v>
      </c>
      <c r="H68" s="12">
        <v>7.0999999999999994E-2</v>
      </c>
      <c r="I68" s="15">
        <v>-1.6E-2</v>
      </c>
      <c r="J68" s="22">
        <v>109.49</v>
      </c>
      <c r="K68" s="22">
        <v>87.86</v>
      </c>
      <c r="DG68" s="15"/>
      <c r="DM68" s="15"/>
      <c r="DO68"/>
      <c r="DQ68"/>
    </row>
    <row r="69" spans="1:121" x14ac:dyDescent="0.2">
      <c r="A69">
        <v>49</v>
      </c>
      <c r="B69" s="12">
        <v>-2E-3</v>
      </c>
      <c r="C69" s="12">
        <v>8.0000000000000004E-4</v>
      </c>
      <c r="D69" s="12">
        <v>8.0000000000000004E-4</v>
      </c>
      <c r="E69" s="21">
        <v>0</v>
      </c>
      <c r="F69" s="15">
        <v>160.6</v>
      </c>
      <c r="G69" s="12">
        <v>1E-3</v>
      </c>
      <c r="H69" s="12">
        <v>7.0000000000000007E-2</v>
      </c>
      <c r="I69" s="15">
        <v>-0.74</v>
      </c>
      <c r="J69" s="22">
        <v>112.96</v>
      </c>
      <c r="K69" s="22">
        <v>94.76</v>
      </c>
      <c r="DG69" s="15"/>
      <c r="DM69" s="15"/>
      <c r="DO69"/>
      <c r="DQ69"/>
    </row>
    <row r="70" spans="1:121" x14ac:dyDescent="0.2">
      <c r="A70">
        <v>50</v>
      </c>
      <c r="B70" s="12">
        <v>2E-3</v>
      </c>
      <c r="C70" s="12">
        <v>1.15E-2</v>
      </c>
      <c r="D70" s="12">
        <v>8.3999999999999995E-3</v>
      </c>
      <c r="E70" s="21">
        <v>0</v>
      </c>
      <c r="F70" s="15">
        <v>180.7</v>
      </c>
      <c r="G70" s="12">
        <v>2E-3</v>
      </c>
      <c r="H70" s="12">
        <v>7.0000000000000007E-2</v>
      </c>
      <c r="I70" s="15">
        <v>-0.79900000000000004</v>
      </c>
      <c r="J70" s="22">
        <v>116.05</v>
      </c>
      <c r="K70" s="22">
        <v>95.31</v>
      </c>
      <c r="DG70" s="15"/>
      <c r="DM70" s="15"/>
      <c r="DO70"/>
      <c r="DQ70"/>
    </row>
    <row r="71" spans="1:121" x14ac:dyDescent="0.2">
      <c r="A71">
        <v>51</v>
      </c>
      <c r="B71" s="12">
        <v>3.0000000000000001E-3</v>
      </c>
      <c r="C71" s="12">
        <v>1.6000000000000001E-3</v>
      </c>
      <c r="D71" s="12">
        <v>2.5000000000000001E-3</v>
      </c>
      <c r="E71" s="21">
        <v>7.0000000000000001E-3</v>
      </c>
      <c r="F71" s="15">
        <v>184</v>
      </c>
      <c r="G71" s="12">
        <v>1E-3</v>
      </c>
      <c r="H71" s="12">
        <v>7.1999999999999995E-2</v>
      </c>
      <c r="I71" s="15">
        <v>-0.24100000000000002</v>
      </c>
      <c r="J71" s="22">
        <v>108.47</v>
      </c>
      <c r="K71" s="22">
        <v>92.94</v>
      </c>
      <c r="DG71" s="15"/>
      <c r="DM71" s="15"/>
      <c r="DO71"/>
      <c r="DQ71"/>
    </row>
    <row r="72" spans="1:121" x14ac:dyDescent="0.2">
      <c r="A72">
        <v>52</v>
      </c>
      <c r="B72" s="12">
        <v>2E-3</v>
      </c>
      <c r="C72" s="12">
        <v>-1.6000000000000001E-3</v>
      </c>
      <c r="D72" s="12">
        <v>1E-3</v>
      </c>
      <c r="E72" s="21">
        <v>5.0000000000000001E-3</v>
      </c>
      <c r="F72" s="15">
        <v>174.89999999999998</v>
      </c>
      <c r="G72" s="12">
        <v>2E-3</v>
      </c>
      <c r="H72" s="12">
        <v>7.1999999999999995E-2</v>
      </c>
      <c r="I72" s="15">
        <v>-1.0150000000000001</v>
      </c>
      <c r="J72" s="22">
        <v>102.25</v>
      </c>
      <c r="K72" s="22">
        <v>92.02</v>
      </c>
      <c r="DG72" s="15"/>
      <c r="DM72" s="15"/>
      <c r="DO72"/>
      <c r="DQ72"/>
    </row>
    <row r="73" spans="1:121" x14ac:dyDescent="0.2">
      <c r="A73">
        <v>53</v>
      </c>
      <c r="B73" s="12">
        <v>1E-3</v>
      </c>
      <c r="C73" s="12">
        <v>-4.8999999999999998E-3</v>
      </c>
      <c r="D73" s="12">
        <v>2E-3</v>
      </c>
      <c r="E73" s="21">
        <v>1.9E-2</v>
      </c>
      <c r="F73" s="15">
        <v>200.2</v>
      </c>
      <c r="G73" s="12">
        <v>1E-3</v>
      </c>
      <c r="H73" s="12">
        <v>7.0999999999999994E-2</v>
      </c>
      <c r="I73" s="15">
        <v>-1.3619999999999999</v>
      </c>
      <c r="J73" s="22">
        <v>102.56</v>
      </c>
      <c r="K73" s="22">
        <v>94.51</v>
      </c>
      <c r="DG73" s="15"/>
      <c r="DM73" s="15"/>
      <c r="DO73"/>
      <c r="DQ73"/>
    </row>
    <row r="74" spans="1:121" x14ac:dyDescent="0.2">
      <c r="A74">
        <v>54</v>
      </c>
      <c r="B74" s="12">
        <v>2E-3</v>
      </c>
      <c r="C74" s="12">
        <v>7.4000000000000003E-3</v>
      </c>
      <c r="D74" s="12">
        <v>9.1999999999999998E-3</v>
      </c>
      <c r="E74" s="21">
        <v>-1.2E-2</v>
      </c>
      <c r="F74" s="15">
        <v>199.60000000000002</v>
      </c>
      <c r="G74" s="12">
        <v>2E-3</v>
      </c>
      <c r="H74" s="12">
        <v>7.0999999999999994E-2</v>
      </c>
      <c r="I74" s="15">
        <v>-0.10600000000000001</v>
      </c>
      <c r="J74" s="22">
        <v>102.92</v>
      </c>
      <c r="K74" s="22">
        <v>95.77</v>
      </c>
      <c r="DG74" s="15"/>
      <c r="DM74" s="15"/>
      <c r="DO74"/>
      <c r="DQ74"/>
    </row>
    <row r="75" spans="1:121" x14ac:dyDescent="0.2">
      <c r="A75">
        <v>55</v>
      </c>
      <c r="B75" s="12">
        <v>-5.0000000000000001E-3</v>
      </c>
      <c r="C75" s="12">
        <v>8.0000000000000004E-4</v>
      </c>
      <c r="D75" s="12">
        <v>0</v>
      </c>
      <c r="E75" s="21">
        <v>5.0000000000000001E-3</v>
      </c>
      <c r="F75" s="15">
        <v>192.89999999999998</v>
      </c>
      <c r="G75" s="12">
        <v>2E-3</v>
      </c>
      <c r="H75" s="12">
        <v>7.1999999999999995E-2</v>
      </c>
      <c r="I75" s="15">
        <v>-1.1759999999999999</v>
      </c>
      <c r="J75" s="22">
        <v>107.93</v>
      </c>
      <c r="K75" s="22">
        <v>104.67</v>
      </c>
      <c r="DG75" s="15"/>
      <c r="DM75" s="15"/>
      <c r="DO75"/>
      <c r="DQ75"/>
    </row>
    <row r="76" spans="1:121" x14ac:dyDescent="0.2">
      <c r="A76">
        <v>56</v>
      </c>
      <c r="B76" s="12">
        <v>6.0000000000000001E-3</v>
      </c>
      <c r="C76" s="12">
        <v>0</v>
      </c>
      <c r="D76" s="12">
        <v>2E-3</v>
      </c>
      <c r="E76" s="21">
        <v>2E-3</v>
      </c>
      <c r="F76" s="15">
        <v>180.3</v>
      </c>
      <c r="G76" s="12">
        <v>1E-3</v>
      </c>
      <c r="H76" s="12">
        <v>7.0999999999999994E-2</v>
      </c>
      <c r="I76" s="15">
        <v>-0.65900000000000003</v>
      </c>
      <c r="J76" s="22">
        <v>111.28</v>
      </c>
      <c r="K76" s="22">
        <v>106.57</v>
      </c>
      <c r="DG76" s="15"/>
      <c r="DM76" s="15"/>
      <c r="DO76"/>
      <c r="DQ76"/>
    </row>
    <row r="77" spans="1:121" x14ac:dyDescent="0.2">
      <c r="A77">
        <v>57</v>
      </c>
      <c r="B77" s="12">
        <v>3.0000000000000001E-3</v>
      </c>
      <c r="C77" s="12">
        <v>1.6000000000000001E-3</v>
      </c>
      <c r="D77" s="12">
        <v>2E-3</v>
      </c>
      <c r="E77" s="21">
        <v>0.01</v>
      </c>
      <c r="F77" s="15">
        <v>193.6</v>
      </c>
      <c r="G77" s="12">
        <v>0</v>
      </c>
      <c r="H77" s="12">
        <v>6.9000000000000006E-2</v>
      </c>
      <c r="I77" s="15">
        <v>-0.30300000000000005</v>
      </c>
      <c r="J77" s="22">
        <v>111.6</v>
      </c>
      <c r="K77" s="22">
        <v>106.29</v>
      </c>
      <c r="DG77" s="15"/>
      <c r="DM77" s="15"/>
      <c r="DO77"/>
      <c r="DQ77"/>
    </row>
    <row r="78" spans="1:121" x14ac:dyDescent="0.2">
      <c r="A78">
        <v>58</v>
      </c>
      <c r="B78" s="12">
        <v>3.0000000000000001E-3</v>
      </c>
      <c r="C78" s="12">
        <v>-2.3999999999999998E-3</v>
      </c>
      <c r="D78" s="12">
        <v>1.6000000000000001E-3</v>
      </c>
      <c r="E78" s="21">
        <v>2E-3</v>
      </c>
      <c r="F78" s="15">
        <v>198.29999999999998</v>
      </c>
      <c r="G78" s="12">
        <v>0.1</v>
      </c>
      <c r="H78" s="12">
        <v>6.9000000000000006E-2</v>
      </c>
      <c r="I78" s="15">
        <v>-0.44600000000000001</v>
      </c>
      <c r="J78" s="22">
        <v>109.08</v>
      </c>
      <c r="K78" s="22">
        <v>100.54</v>
      </c>
      <c r="DG78" s="15"/>
      <c r="DM78" s="15"/>
      <c r="DO78"/>
      <c r="DQ78"/>
    </row>
    <row r="79" spans="1:121" x14ac:dyDescent="0.2">
      <c r="A79">
        <v>59</v>
      </c>
      <c r="B79" s="12">
        <v>3.0000000000000001E-3</v>
      </c>
      <c r="C79" s="12">
        <v>0</v>
      </c>
      <c r="D79" s="12">
        <v>-1E-3</v>
      </c>
      <c r="E79" s="21">
        <v>8.0000000000000002E-3</v>
      </c>
      <c r="F79" s="15">
        <v>192.2</v>
      </c>
      <c r="G79" s="12">
        <v>0</v>
      </c>
      <c r="H79" s="12">
        <v>6.9000000000000006E-2</v>
      </c>
      <c r="I79" s="15">
        <v>-1.4419999999999999</v>
      </c>
      <c r="J79" s="22">
        <v>107.79</v>
      </c>
      <c r="K79" s="22">
        <v>93.86</v>
      </c>
      <c r="DG79" s="15"/>
      <c r="DM79" s="15"/>
      <c r="DO79"/>
      <c r="DQ79"/>
    </row>
    <row r="80" spans="1:121" x14ac:dyDescent="0.2">
      <c r="A80">
        <v>60</v>
      </c>
      <c r="B80" s="12">
        <v>2E-3</v>
      </c>
      <c r="C80" s="12">
        <v>-2.3999999999999998E-3</v>
      </c>
      <c r="D80" s="12">
        <v>-4.0000000000000001E-3</v>
      </c>
      <c r="E80" s="21">
        <v>-2.1999999999999999E-2</v>
      </c>
      <c r="F80" s="15">
        <v>189.7</v>
      </c>
      <c r="G80" s="12">
        <v>1E-3</v>
      </c>
      <c r="H80" s="12">
        <v>7.1999999999999995E-2</v>
      </c>
      <c r="I80" s="15">
        <v>-1.6580000000000001</v>
      </c>
      <c r="J80" s="22">
        <v>110.76</v>
      </c>
      <c r="K80" s="22">
        <v>97.63</v>
      </c>
      <c r="DG80" s="15"/>
      <c r="DM80" s="15"/>
      <c r="DO80"/>
      <c r="DQ80"/>
    </row>
    <row r="81" spans="1:121" x14ac:dyDescent="0.2">
      <c r="A81">
        <v>61</v>
      </c>
      <c r="B81" s="12">
        <v>-5.0000000000000001E-3</v>
      </c>
      <c r="C81" s="12">
        <v>3.3E-3</v>
      </c>
      <c r="D81" s="12">
        <v>2.3999999999999998E-3</v>
      </c>
      <c r="E81" s="21">
        <v>1.4E-2</v>
      </c>
      <c r="F81" s="15">
        <v>180.3</v>
      </c>
      <c r="G81" s="12">
        <v>3.0000000000000001E-3</v>
      </c>
      <c r="H81" s="12">
        <v>7.0000000000000007E-2</v>
      </c>
      <c r="I81" s="15">
        <v>-0.748</v>
      </c>
      <c r="J81" s="22">
        <v>108.12</v>
      </c>
      <c r="K81" s="22">
        <v>94.62</v>
      </c>
      <c r="DG81" s="15"/>
      <c r="DM81" s="15"/>
      <c r="DO81"/>
      <c r="DQ81"/>
    </row>
    <row r="82" spans="1:121" x14ac:dyDescent="0.2">
      <c r="A82">
        <v>62</v>
      </c>
      <c r="B82" s="12">
        <v>5.0000000000000001E-3</v>
      </c>
      <c r="C82" s="12">
        <v>8.0999999999999996E-3</v>
      </c>
      <c r="D82" s="12">
        <v>7.0000000000000001E-3</v>
      </c>
      <c r="E82" s="21">
        <v>1E-3</v>
      </c>
      <c r="F82" s="15">
        <v>192</v>
      </c>
      <c r="G82" s="12">
        <v>2E-3</v>
      </c>
      <c r="H82" s="12">
        <v>7.0000000000000007E-2</v>
      </c>
      <c r="I82" s="15">
        <v>0.29000000000000004</v>
      </c>
      <c r="J82" s="22">
        <v>108.9</v>
      </c>
      <c r="K82" s="22">
        <v>100.82</v>
      </c>
      <c r="DG82" s="15"/>
      <c r="DM82" s="15"/>
      <c r="DO82"/>
      <c r="DQ82"/>
    </row>
    <row r="83" spans="1:121" x14ac:dyDescent="0.2">
      <c r="A83">
        <v>63</v>
      </c>
      <c r="B83" s="12">
        <v>2E-3</v>
      </c>
      <c r="C83" s="12">
        <v>5.5999999999999999E-3</v>
      </c>
      <c r="D83" s="12">
        <v>3.0000000000000001E-3</v>
      </c>
      <c r="E83" s="21">
        <v>-2E-3</v>
      </c>
      <c r="F83" s="15">
        <v>157</v>
      </c>
      <c r="G83" s="12">
        <v>2E-3</v>
      </c>
      <c r="H83" s="12">
        <v>6.9000000000000006E-2</v>
      </c>
      <c r="I83" s="15">
        <v>1.2490000000000001</v>
      </c>
      <c r="J83" s="22">
        <v>107.48</v>
      </c>
      <c r="K83" s="22">
        <v>100.8</v>
      </c>
      <c r="DG83" s="15"/>
      <c r="DM83" s="15"/>
      <c r="DO83"/>
      <c r="DQ83"/>
    </row>
    <row r="84" spans="1:121" x14ac:dyDescent="0.2">
      <c r="A84">
        <v>64</v>
      </c>
      <c r="B84" s="12">
        <v>1E-3</v>
      </c>
      <c r="C84" s="12">
        <v>3.2000000000000002E-3</v>
      </c>
      <c r="D84" s="12">
        <v>2E-3</v>
      </c>
      <c r="E84" s="21">
        <v>8.0000000000000002E-3</v>
      </c>
      <c r="F84" s="15">
        <v>194.8</v>
      </c>
      <c r="G84" s="12">
        <v>2E-3</v>
      </c>
      <c r="H84" s="12">
        <v>6.9000000000000006E-2</v>
      </c>
      <c r="I84" s="15">
        <v>-0.96100000000000008</v>
      </c>
      <c r="J84" s="22">
        <v>107.76</v>
      </c>
      <c r="K84" s="22">
        <v>102.07</v>
      </c>
      <c r="DG84" s="15"/>
      <c r="DM84" s="15"/>
      <c r="DO84"/>
      <c r="DQ84"/>
    </row>
    <row r="85" spans="1:121" x14ac:dyDescent="0.2">
      <c r="A85">
        <v>65</v>
      </c>
      <c r="B85" s="12">
        <v>1E-3</v>
      </c>
      <c r="C85" s="12">
        <v>4.7999999999999996E-3</v>
      </c>
      <c r="D85" s="12">
        <v>1.7000000000000001E-2</v>
      </c>
      <c r="E85" s="21">
        <v>4.0000000000000001E-3</v>
      </c>
      <c r="F85" s="15">
        <v>198.29999999999998</v>
      </c>
      <c r="G85" s="12">
        <v>1E-3</v>
      </c>
      <c r="H85" s="12">
        <v>7.0000000000000007E-2</v>
      </c>
      <c r="I85" s="15">
        <v>0.57599999999999996</v>
      </c>
      <c r="J85" s="22">
        <v>109.54</v>
      </c>
      <c r="K85" s="22">
        <v>102.18</v>
      </c>
      <c r="DG85" s="15"/>
      <c r="DM85" s="15"/>
      <c r="DO85"/>
      <c r="DQ85"/>
    </row>
    <row r="86" spans="1:121" x14ac:dyDescent="0.2">
      <c r="A86">
        <v>66</v>
      </c>
      <c r="B86" s="12">
        <v>4.0000000000000001E-3</v>
      </c>
      <c r="C86" s="12">
        <v>8.0000000000000004E-4</v>
      </c>
      <c r="D86" s="12">
        <v>-1E-3</v>
      </c>
      <c r="E86" s="21">
        <v>6.0000000000000001E-3</v>
      </c>
      <c r="F86" s="15">
        <v>198.2</v>
      </c>
      <c r="G86" s="12">
        <v>2E-3</v>
      </c>
      <c r="H86" s="12">
        <v>7.0999999999999994E-2</v>
      </c>
      <c r="I86" s="15">
        <v>1.8310000000000002</v>
      </c>
      <c r="J86" s="22">
        <v>111.8</v>
      </c>
      <c r="K86" s="22">
        <v>105.79</v>
      </c>
      <c r="DG86" s="15"/>
      <c r="DM86" s="15"/>
      <c r="DO86"/>
      <c r="DQ86"/>
    </row>
    <row r="87" spans="1:121" x14ac:dyDescent="0.2">
      <c r="A87">
        <v>67</v>
      </c>
      <c r="B87" s="12">
        <v>3.0000000000000001E-3</v>
      </c>
      <c r="C87" s="12">
        <v>-1.6000000000000001E-3</v>
      </c>
      <c r="D87" s="12">
        <v>-1E-3</v>
      </c>
      <c r="E87" s="21">
        <v>0</v>
      </c>
      <c r="F87" s="15">
        <v>200</v>
      </c>
      <c r="G87" s="12">
        <v>0</v>
      </c>
      <c r="H87" s="12">
        <v>7.0000000000000007E-2</v>
      </c>
      <c r="I87" s="15">
        <v>2.1949999999999998</v>
      </c>
      <c r="J87" s="22">
        <v>106.77</v>
      </c>
      <c r="K87" s="22">
        <v>103.59</v>
      </c>
      <c r="DG87" s="15"/>
      <c r="DM87" s="15"/>
      <c r="DO87"/>
      <c r="DQ87"/>
    </row>
    <row r="88" spans="1:121" x14ac:dyDescent="0.2">
      <c r="A88">
        <v>68</v>
      </c>
      <c r="B88" s="12">
        <v>0</v>
      </c>
      <c r="C88" s="12">
        <v>0</v>
      </c>
      <c r="D88" s="12">
        <v>4.8999999999999998E-3</v>
      </c>
      <c r="E88" s="21">
        <v>-1E-3</v>
      </c>
      <c r="F88" s="15">
        <v>192</v>
      </c>
      <c r="G88" s="12">
        <v>3.0000000000000001E-3</v>
      </c>
      <c r="H88" s="12">
        <v>7.0000000000000007E-2</v>
      </c>
      <c r="I88" s="15">
        <v>-0.61</v>
      </c>
      <c r="J88" s="22">
        <v>101.61</v>
      </c>
      <c r="K88" s="22">
        <v>96.54</v>
      </c>
      <c r="DG88" s="15"/>
      <c r="DM88" s="15"/>
      <c r="DO88"/>
      <c r="DQ88"/>
    </row>
    <row r="89" spans="1:121" x14ac:dyDescent="0.2">
      <c r="A89">
        <v>69</v>
      </c>
      <c r="B89" s="12">
        <v>-1E-3</v>
      </c>
      <c r="C89" s="12">
        <v>8.0000000000000004E-4</v>
      </c>
      <c r="D89" s="12">
        <v>2E-3</v>
      </c>
      <c r="E89" s="21">
        <v>0.01</v>
      </c>
      <c r="F89" s="15">
        <v>197.3</v>
      </c>
      <c r="G89" s="12">
        <v>1E-3</v>
      </c>
      <c r="H89" s="12">
        <v>6.8000000000000005E-2</v>
      </c>
      <c r="I89" s="15">
        <v>0.30700000000000005</v>
      </c>
      <c r="J89" s="22">
        <v>97.09</v>
      </c>
      <c r="K89" s="22">
        <v>93.21</v>
      </c>
      <c r="DG89" s="15"/>
      <c r="DM89" s="15"/>
      <c r="DO89"/>
      <c r="DQ89"/>
    </row>
    <row r="90" spans="1:121" x14ac:dyDescent="0.2">
      <c r="A90">
        <v>70</v>
      </c>
      <c r="B90" s="12">
        <v>4.0000000000000001E-3</v>
      </c>
      <c r="C90" s="12">
        <v>8.0000000000000004E-4</v>
      </c>
      <c r="D90" s="12">
        <v>3.0000000000000001E-3</v>
      </c>
      <c r="E90" s="21">
        <v>0</v>
      </c>
      <c r="F90" s="15">
        <v>183.6</v>
      </c>
      <c r="G90" s="12">
        <v>1E-3</v>
      </c>
      <c r="H90" s="12">
        <v>6.5000000000000002E-2</v>
      </c>
      <c r="I90" s="15">
        <v>-0.32700000000000001</v>
      </c>
      <c r="J90" s="22">
        <v>87.43</v>
      </c>
      <c r="K90" s="22">
        <v>84.4</v>
      </c>
      <c r="DG90" s="15"/>
      <c r="DM90" s="15"/>
      <c r="DO90"/>
      <c r="DQ90"/>
    </row>
    <row r="91" spans="1:121" x14ac:dyDescent="0.2">
      <c r="A91">
        <v>71</v>
      </c>
      <c r="B91" s="12">
        <v>3.0000000000000001E-3</v>
      </c>
      <c r="C91" s="12">
        <v>-4.0000000000000001E-3</v>
      </c>
      <c r="D91" s="12">
        <v>-2.3999999999999998E-3</v>
      </c>
      <c r="E91" s="21">
        <v>8.0000000000000002E-3</v>
      </c>
      <c r="F91" s="15">
        <v>195.6</v>
      </c>
      <c r="G91" s="12">
        <v>1E-3</v>
      </c>
      <c r="H91" s="12">
        <v>6.6000000000000003E-2</v>
      </c>
      <c r="I91" s="15">
        <v>-0.64399999999999991</v>
      </c>
      <c r="J91" s="22">
        <v>79.44</v>
      </c>
      <c r="K91" s="22">
        <v>75.790000000000006</v>
      </c>
      <c r="DG91" s="15"/>
      <c r="DM91" s="15"/>
      <c r="DO91"/>
      <c r="DQ91"/>
    </row>
    <row r="92" spans="1:121" x14ac:dyDescent="0.2">
      <c r="A92">
        <v>72</v>
      </c>
      <c r="B92" s="12">
        <v>-2E-3</v>
      </c>
      <c r="C92" s="12">
        <v>-7.1999999999999998E-3</v>
      </c>
      <c r="D92" s="12">
        <v>-3.0000000000000001E-3</v>
      </c>
      <c r="E92" s="21">
        <v>-1.2999999999999999E-2</v>
      </c>
      <c r="F92" s="15">
        <v>180.6</v>
      </c>
      <c r="G92" s="12">
        <v>1E-3</v>
      </c>
      <c r="H92" s="12">
        <v>6.6000000000000003E-2</v>
      </c>
      <c r="I92" s="15">
        <v>-0.33500000000000002</v>
      </c>
      <c r="J92" s="22">
        <v>62.34</v>
      </c>
      <c r="K92" s="22">
        <v>59.29</v>
      </c>
      <c r="DG92" s="15"/>
      <c r="DM92" s="15"/>
      <c r="DO92"/>
      <c r="DQ92"/>
    </row>
    <row r="93" spans="1:121" x14ac:dyDescent="0.2">
      <c r="A93">
        <v>73</v>
      </c>
      <c r="B93" s="12">
        <v>3.0000000000000001E-3</v>
      </c>
      <c r="C93" s="12">
        <v>-1.6000000000000001E-3</v>
      </c>
      <c r="D93" s="12">
        <v>2E-3</v>
      </c>
      <c r="E93" s="21">
        <v>-1.2E-2</v>
      </c>
      <c r="F93" s="15">
        <v>187.3</v>
      </c>
      <c r="G93" s="12">
        <v>-1E-3</v>
      </c>
      <c r="H93" s="12">
        <v>6.6000000000000003E-2</v>
      </c>
      <c r="I93" s="15">
        <v>-2.4510000000000001</v>
      </c>
      <c r="J93" s="22">
        <v>47.76</v>
      </c>
      <c r="K93" s="22">
        <v>47.22</v>
      </c>
      <c r="DG93" s="15"/>
      <c r="DM93" s="15"/>
      <c r="DO93"/>
      <c r="DQ93"/>
    </row>
    <row r="94" spans="1:121" x14ac:dyDescent="0.2">
      <c r="A94">
        <v>74</v>
      </c>
      <c r="B94" s="12">
        <v>-1E-3</v>
      </c>
      <c r="C94" s="12">
        <v>8.8000000000000005E-3</v>
      </c>
      <c r="D94" s="12">
        <v>6.0000000000000001E-3</v>
      </c>
      <c r="E94" s="21">
        <v>1.2999999999999999E-2</v>
      </c>
      <c r="F94" s="15">
        <v>156</v>
      </c>
      <c r="G94" s="12">
        <v>2E-3</v>
      </c>
      <c r="H94" s="12">
        <v>6.8000000000000005E-2</v>
      </c>
      <c r="I94" s="15">
        <v>-2.2149999999999999</v>
      </c>
      <c r="J94" s="22">
        <v>58.1</v>
      </c>
      <c r="K94" s="22">
        <v>50.58</v>
      </c>
      <c r="DG94" s="15"/>
      <c r="DM94" s="15"/>
      <c r="DO94"/>
      <c r="DQ94"/>
    </row>
    <row r="95" spans="1:121" x14ac:dyDescent="0.2">
      <c r="A95">
        <v>75</v>
      </c>
      <c r="B95" s="12">
        <v>0</v>
      </c>
      <c r="C95" s="12">
        <v>7.1999999999999998E-3</v>
      </c>
      <c r="D95" s="12">
        <v>6.0000000000000001E-3</v>
      </c>
      <c r="E95" s="21">
        <v>1E-3</v>
      </c>
      <c r="F95" s="15">
        <v>189.7</v>
      </c>
      <c r="G95" s="12">
        <v>0</v>
      </c>
      <c r="H95" s="12">
        <v>6.8000000000000005E-2</v>
      </c>
      <c r="I95" s="15">
        <v>-3.8530000000000002</v>
      </c>
      <c r="J95" s="22">
        <v>55.89</v>
      </c>
      <c r="K95" s="22">
        <v>47.82</v>
      </c>
      <c r="DG95" s="15"/>
      <c r="DM95" s="15"/>
      <c r="DO95"/>
      <c r="DQ95"/>
    </row>
    <row r="96" spans="1:121" x14ac:dyDescent="0.2">
      <c r="A96">
        <v>76</v>
      </c>
      <c r="B96" s="12">
        <v>-2E-3</v>
      </c>
      <c r="C96" s="12">
        <v>-8.0000000000000004E-4</v>
      </c>
      <c r="D96" s="12">
        <v>1E-3</v>
      </c>
      <c r="E96" s="21">
        <v>-2E-3</v>
      </c>
      <c r="F96" s="15">
        <v>181.8</v>
      </c>
      <c r="G96" s="12">
        <v>1E-3</v>
      </c>
      <c r="H96" s="12">
        <v>6.8000000000000005E-2</v>
      </c>
      <c r="I96" s="15">
        <v>-2.992</v>
      </c>
      <c r="J96" s="22">
        <v>59.52</v>
      </c>
      <c r="K96" s="22">
        <v>54.45</v>
      </c>
      <c r="DG96" s="15"/>
      <c r="DM96" s="15"/>
      <c r="DO96"/>
      <c r="DQ96"/>
    </row>
    <row r="97" spans="1:121" x14ac:dyDescent="0.2">
      <c r="A97">
        <v>77</v>
      </c>
      <c r="B97" s="12">
        <v>-1E-3</v>
      </c>
      <c r="C97" s="12">
        <v>5.4999999999999997E-3</v>
      </c>
      <c r="D97" s="12">
        <v>4.0000000000000001E-3</v>
      </c>
      <c r="E97" s="21">
        <v>4.0000000000000001E-3</v>
      </c>
      <c r="F97" s="15">
        <v>202</v>
      </c>
      <c r="G97" s="12">
        <v>2E-3</v>
      </c>
      <c r="H97" s="12">
        <v>6.8000000000000005E-2</v>
      </c>
      <c r="I97" s="15">
        <v>-3.3739999999999997</v>
      </c>
      <c r="J97" s="22">
        <v>64.08</v>
      </c>
      <c r="K97" s="22">
        <v>59.27</v>
      </c>
      <c r="DG97" s="15"/>
      <c r="DM97" s="15"/>
      <c r="DO97"/>
      <c r="DQ97"/>
    </row>
    <row r="98" spans="1:121" x14ac:dyDescent="0.2">
      <c r="A98">
        <v>78</v>
      </c>
      <c r="B98" s="12">
        <v>-2E-3</v>
      </c>
      <c r="C98" s="12">
        <v>2.3999999999999998E-3</v>
      </c>
      <c r="D98" s="12">
        <v>0</v>
      </c>
      <c r="E98" s="21">
        <v>0</v>
      </c>
      <c r="F98" s="15">
        <v>202.8</v>
      </c>
      <c r="G98" s="12">
        <v>3.0000000000000001E-3</v>
      </c>
      <c r="H98" s="12">
        <v>6.8000000000000005E-2</v>
      </c>
      <c r="I98" s="15">
        <v>-0.81100000000000017</v>
      </c>
      <c r="J98" s="22">
        <v>61.48</v>
      </c>
      <c r="K98" s="22">
        <v>59.82</v>
      </c>
      <c r="DG98" s="15"/>
      <c r="DM98" s="15"/>
      <c r="DO98"/>
      <c r="DQ98"/>
    </row>
    <row r="99" spans="1:121" x14ac:dyDescent="0.2">
      <c r="A99">
        <v>79</v>
      </c>
      <c r="B99" s="12">
        <v>5.0000000000000001E-3</v>
      </c>
      <c r="C99" s="12">
        <v>8.0000000000000004E-4</v>
      </c>
      <c r="D99" s="12">
        <v>0</v>
      </c>
      <c r="E99" s="21">
        <v>2E-3</v>
      </c>
      <c r="F99" s="15">
        <v>193</v>
      </c>
      <c r="G99" s="12">
        <v>1E-3</v>
      </c>
      <c r="H99" s="12">
        <v>6.8000000000000005E-2</v>
      </c>
      <c r="I99" s="15">
        <v>-0.59299999999999997</v>
      </c>
      <c r="J99" s="22">
        <v>56.56</v>
      </c>
      <c r="K99" s="22">
        <v>50.9</v>
      </c>
      <c r="DG99" s="15"/>
      <c r="DM99" s="15"/>
      <c r="DO99"/>
      <c r="DQ99"/>
    </row>
    <row r="100" spans="1:121" x14ac:dyDescent="0.2">
      <c r="A100">
        <v>80</v>
      </c>
      <c r="B100" s="12">
        <v>3.0000000000000001E-3</v>
      </c>
      <c r="C100" s="12">
        <v>0</v>
      </c>
      <c r="D100" s="12">
        <v>2E-3</v>
      </c>
      <c r="E100" s="21">
        <v>7.0000000000000001E-3</v>
      </c>
      <c r="F100" s="15">
        <v>216.9</v>
      </c>
      <c r="G100" s="12">
        <v>3.0000000000000001E-3</v>
      </c>
      <c r="H100" s="12">
        <v>7.0000000000000007E-2</v>
      </c>
      <c r="I100" s="15">
        <v>-2.5339999999999998</v>
      </c>
      <c r="J100" s="22">
        <v>46.52</v>
      </c>
      <c r="K100" s="22">
        <v>42.87</v>
      </c>
      <c r="DG100" s="15"/>
      <c r="DM100" s="15"/>
      <c r="DO100"/>
      <c r="DQ100"/>
    </row>
    <row r="101" spans="1:121" x14ac:dyDescent="0.2">
      <c r="A101">
        <v>81</v>
      </c>
      <c r="B101" s="12">
        <v>1E-3</v>
      </c>
      <c r="C101" s="12">
        <v>-1.6000000000000001E-3</v>
      </c>
      <c r="D101" s="12">
        <v>2E-3</v>
      </c>
      <c r="E101" s="21">
        <v>1E-3</v>
      </c>
      <c r="F101" s="15">
        <v>230.7</v>
      </c>
      <c r="G101" s="12">
        <v>1E-3</v>
      </c>
      <c r="H101" s="12">
        <v>7.0999999999999994E-2</v>
      </c>
      <c r="I101" s="15">
        <v>-2.323</v>
      </c>
      <c r="J101" s="22">
        <v>47.62</v>
      </c>
      <c r="K101" s="22">
        <v>45.48</v>
      </c>
      <c r="DG101" s="15"/>
      <c r="DM101" s="15"/>
      <c r="DO101"/>
      <c r="DQ101"/>
    </row>
    <row r="102" spans="1:121" x14ac:dyDescent="0.2">
      <c r="A102">
        <v>82</v>
      </c>
      <c r="B102" s="12">
        <v>-5.0000000000000001E-3</v>
      </c>
      <c r="C102" s="12">
        <v>8.0000000000000004E-4</v>
      </c>
      <c r="D102" s="12">
        <v>3.0000000000000001E-3</v>
      </c>
      <c r="E102" s="21">
        <v>-3.0000000000000001E-3</v>
      </c>
      <c r="F102" s="15">
        <v>198</v>
      </c>
      <c r="G102" s="12">
        <v>3.0000000000000001E-3</v>
      </c>
      <c r="H102" s="12">
        <v>7.0000000000000007E-2</v>
      </c>
      <c r="I102" s="15">
        <v>-2.7600000000000002</v>
      </c>
      <c r="J102" s="22">
        <v>48.43</v>
      </c>
      <c r="K102" s="22">
        <v>46.22</v>
      </c>
      <c r="DG102" s="15"/>
      <c r="DM102" s="15"/>
      <c r="DO102"/>
      <c r="DQ102"/>
    </row>
    <row r="103" spans="1:121" x14ac:dyDescent="0.2">
      <c r="A103">
        <v>83</v>
      </c>
      <c r="B103" s="12">
        <v>0</v>
      </c>
      <c r="C103" s="12">
        <v>-8.0000000000000004E-4</v>
      </c>
      <c r="D103" s="12">
        <v>-3.0000000000000001E-3</v>
      </c>
      <c r="E103" s="21">
        <v>1.4999999999999999E-2</v>
      </c>
      <c r="F103" s="15">
        <v>211.9</v>
      </c>
      <c r="G103" s="12">
        <v>2E-3</v>
      </c>
      <c r="H103" s="12">
        <v>7.0999999999999994E-2</v>
      </c>
      <c r="I103" s="15">
        <v>-1.5870000000000002</v>
      </c>
      <c r="J103" s="22">
        <v>44.27</v>
      </c>
      <c r="K103" s="22">
        <v>42.44</v>
      </c>
      <c r="DG103" s="15"/>
      <c r="DM103" s="15"/>
      <c r="DO103"/>
      <c r="DQ103"/>
    </row>
    <row r="104" spans="1:121" x14ac:dyDescent="0.2">
      <c r="A104">
        <v>84</v>
      </c>
      <c r="B104" s="12">
        <v>3.0000000000000001E-3</v>
      </c>
      <c r="C104" s="12">
        <v>-4.7000000000000002E-3</v>
      </c>
      <c r="D104" s="12">
        <v>-4.0000000000000001E-3</v>
      </c>
      <c r="E104" s="21">
        <v>-2.3E-2</v>
      </c>
      <c r="F104" s="15">
        <v>173</v>
      </c>
      <c r="G104" s="12">
        <v>1E-3</v>
      </c>
      <c r="H104" s="12">
        <v>7.0999999999999994E-2</v>
      </c>
      <c r="I104" s="15">
        <v>-0.63100000000000001</v>
      </c>
      <c r="J104" s="22">
        <v>38.01</v>
      </c>
      <c r="K104" s="22">
        <v>37.19</v>
      </c>
      <c r="DG104" s="15"/>
      <c r="DM104" s="15"/>
      <c r="DO104"/>
      <c r="DQ104"/>
    </row>
    <row r="105" spans="1:121" x14ac:dyDescent="0.2">
      <c r="A105">
        <v>85</v>
      </c>
      <c r="B105" s="12">
        <v>2E-3</v>
      </c>
      <c r="C105" s="12">
        <v>2.3999999999999998E-3</v>
      </c>
      <c r="D105" s="12">
        <v>3.0000000000000001E-3</v>
      </c>
      <c r="E105" s="21">
        <v>2.1000000000000001E-2</v>
      </c>
      <c r="F105" s="15">
        <v>165.9</v>
      </c>
      <c r="G105" s="12">
        <v>1E-3</v>
      </c>
      <c r="H105" s="12">
        <v>7.1999999999999995E-2</v>
      </c>
      <c r="I105" s="15">
        <v>-0.62799999999999989</v>
      </c>
      <c r="J105" s="22">
        <v>30.7</v>
      </c>
      <c r="K105" s="22">
        <v>31.68</v>
      </c>
      <c r="DG105" s="15"/>
      <c r="DM105" s="15"/>
      <c r="DO105"/>
      <c r="DQ105"/>
    </row>
    <row r="106" spans="1:121" x14ac:dyDescent="0.2">
      <c r="A106">
        <v>86</v>
      </c>
      <c r="B106" s="12">
        <v>6.0000000000000001E-3</v>
      </c>
      <c r="C106" s="12">
        <v>2.3999999999999998E-3</v>
      </c>
      <c r="D106" s="12">
        <v>5.0000000000000001E-3</v>
      </c>
      <c r="E106" s="21">
        <v>1.4999999999999999E-2</v>
      </c>
      <c r="F106" s="15">
        <v>212.60000000000002</v>
      </c>
      <c r="G106" s="12">
        <v>2E-3</v>
      </c>
      <c r="H106" s="12">
        <v>7.2999999999999995E-2</v>
      </c>
      <c r="I106" s="15">
        <v>-1.9079999999999999</v>
      </c>
      <c r="J106" s="22">
        <v>32.18</v>
      </c>
      <c r="K106" s="22">
        <v>30.32</v>
      </c>
      <c r="DG106" s="15"/>
      <c r="DM106" s="15"/>
      <c r="DO106"/>
      <c r="DQ106"/>
    </row>
    <row r="107" spans="1:121" x14ac:dyDescent="0.2">
      <c r="A107">
        <v>87</v>
      </c>
      <c r="B107" s="12">
        <v>-1E-3</v>
      </c>
      <c r="C107" s="12">
        <v>6.3E-3</v>
      </c>
      <c r="D107" s="12">
        <v>7.0000000000000001E-3</v>
      </c>
      <c r="E107" s="21">
        <v>-1.2999999999999999E-2</v>
      </c>
      <c r="F107" s="15">
        <v>204.3</v>
      </c>
      <c r="G107" s="12">
        <v>2E-3</v>
      </c>
      <c r="H107" s="12">
        <v>7.0999999999999994E-2</v>
      </c>
      <c r="I107" s="15">
        <v>-3.1759999999999997</v>
      </c>
      <c r="J107" s="22">
        <v>38.21</v>
      </c>
      <c r="K107" s="22">
        <v>37.549999999999997</v>
      </c>
      <c r="DG107" s="15"/>
      <c r="DM107" s="15"/>
      <c r="DO107"/>
      <c r="DQ107"/>
    </row>
    <row r="108" spans="1:121" x14ac:dyDescent="0.2">
      <c r="A108">
        <v>88</v>
      </c>
      <c r="B108" s="12">
        <v>-2E-3</v>
      </c>
      <c r="C108" s="12">
        <v>3.0999999999999999E-3</v>
      </c>
      <c r="D108" s="12">
        <v>2E-3</v>
      </c>
      <c r="E108" s="21">
        <v>1E-3</v>
      </c>
      <c r="F108" s="15">
        <v>191.5</v>
      </c>
      <c r="G108" s="12">
        <v>3.0000000000000001E-3</v>
      </c>
      <c r="H108" s="12">
        <v>7.0999999999999994E-2</v>
      </c>
      <c r="I108" s="15">
        <v>-3.3170000000000002</v>
      </c>
      <c r="J108" s="22">
        <v>41.58</v>
      </c>
      <c r="K108" s="22">
        <v>40.75</v>
      </c>
      <c r="DG108" s="15"/>
      <c r="DM108" s="15"/>
      <c r="DO108"/>
      <c r="DQ108"/>
    </row>
    <row r="109" spans="1:121" x14ac:dyDescent="0.2">
      <c r="A109">
        <v>89</v>
      </c>
      <c r="B109" s="12">
        <v>1E-3</v>
      </c>
      <c r="C109" s="12">
        <v>3.8999999999999998E-3</v>
      </c>
      <c r="D109" s="12">
        <v>3.0000000000000001E-3</v>
      </c>
      <c r="E109" s="21">
        <v>1E-3</v>
      </c>
      <c r="F109" s="15">
        <v>188.6</v>
      </c>
      <c r="G109" s="12">
        <v>7.0000000000000001E-3</v>
      </c>
      <c r="H109" s="12">
        <v>6.9000000000000006E-2</v>
      </c>
      <c r="I109" s="15">
        <v>-3.2769999999999997</v>
      </c>
      <c r="J109" s="22">
        <v>46.74</v>
      </c>
      <c r="K109" s="22">
        <v>46.71</v>
      </c>
      <c r="DG109" s="15"/>
      <c r="DM109" s="15"/>
      <c r="DO109"/>
      <c r="DQ109"/>
    </row>
    <row r="110" spans="1:121" x14ac:dyDescent="0.2">
      <c r="A110">
        <v>90</v>
      </c>
      <c r="B110" s="12">
        <v>-6.0000000000000001E-3</v>
      </c>
      <c r="C110" s="12">
        <v>2.3E-3</v>
      </c>
      <c r="D110" s="12">
        <v>0</v>
      </c>
      <c r="E110" s="21">
        <v>-3.0000000000000001E-3</v>
      </c>
      <c r="F110" s="15">
        <v>218.29999999999998</v>
      </c>
      <c r="G110" s="12">
        <v>1E-3</v>
      </c>
      <c r="H110" s="12">
        <v>6.8000000000000005E-2</v>
      </c>
      <c r="I110" s="15">
        <v>-3.9660000000000002</v>
      </c>
      <c r="J110" s="22">
        <v>48.25</v>
      </c>
      <c r="K110" s="22">
        <v>48.76</v>
      </c>
      <c r="DG110" s="15"/>
      <c r="DM110" s="15"/>
      <c r="DO110"/>
      <c r="DQ110"/>
    </row>
    <row r="111" spans="1:121" x14ac:dyDescent="0.2">
      <c r="A111">
        <v>91</v>
      </c>
      <c r="B111" s="12">
        <v>6.0000000000000001E-3</v>
      </c>
      <c r="C111" s="12">
        <v>-1.5E-3</v>
      </c>
      <c r="D111" s="12">
        <v>0</v>
      </c>
      <c r="E111" s="21">
        <v>3.0000000000000001E-3</v>
      </c>
      <c r="F111" s="15">
        <v>198.4</v>
      </c>
      <c r="G111" s="12">
        <v>4.0000000000000001E-3</v>
      </c>
      <c r="H111" s="12">
        <v>6.9000000000000006E-2</v>
      </c>
      <c r="I111" s="15">
        <v>-2.1850000000000001</v>
      </c>
      <c r="J111" s="22">
        <v>44.95</v>
      </c>
      <c r="K111" s="22">
        <v>44.65</v>
      </c>
      <c r="DG111" s="15"/>
      <c r="DM111" s="15"/>
      <c r="DO111"/>
      <c r="DQ111"/>
    </row>
    <row r="112" spans="1:121" x14ac:dyDescent="0.2">
      <c r="A112">
        <v>92</v>
      </c>
      <c r="B112" s="12">
        <v>5.0000000000000001E-3</v>
      </c>
      <c r="C112" s="12">
        <v>-1.6000000000000001E-3</v>
      </c>
      <c r="D112" s="12">
        <v>0</v>
      </c>
      <c r="E112" s="21">
        <v>-3.0000000000000001E-3</v>
      </c>
      <c r="F112" s="15">
        <v>182.7</v>
      </c>
      <c r="G112" s="12">
        <v>2E-3</v>
      </c>
      <c r="H112" s="12">
        <v>7.0000000000000007E-2</v>
      </c>
      <c r="I112" s="15">
        <v>-1.9919999999999998</v>
      </c>
      <c r="J112" s="22">
        <v>45.84</v>
      </c>
      <c r="K112" s="22">
        <v>44.72</v>
      </c>
      <c r="DG112" s="15"/>
      <c r="DM112" s="15"/>
      <c r="DO112"/>
      <c r="DQ112"/>
    </row>
    <row r="113" spans="1:121" x14ac:dyDescent="0.2">
      <c r="A113">
        <v>93</v>
      </c>
      <c r="B113" s="12">
        <v>2E-3</v>
      </c>
      <c r="C113" s="13">
        <v>0</v>
      </c>
      <c r="D113" s="12">
        <v>2E-3</v>
      </c>
      <c r="E113" s="21">
        <v>6.0000000000000001E-3</v>
      </c>
      <c r="F113" s="15">
        <v>220.6</v>
      </c>
      <c r="G113" s="12">
        <v>2E-3</v>
      </c>
      <c r="H113" s="12">
        <v>7.0000000000000007E-2</v>
      </c>
      <c r="I113" s="15">
        <v>-4.375</v>
      </c>
      <c r="J113" s="22">
        <v>46.57</v>
      </c>
      <c r="K113" s="22">
        <v>45.18</v>
      </c>
      <c r="DG113" s="15"/>
      <c r="DM113" s="15"/>
      <c r="DO113"/>
      <c r="DQ113"/>
    </row>
    <row r="114" spans="1:121" x14ac:dyDescent="0.2">
      <c r="A114">
        <v>94</v>
      </c>
      <c r="B114" s="12">
        <v>3.0000000000000001E-3</v>
      </c>
      <c r="C114" s="12">
        <v>2.3E-3</v>
      </c>
      <c r="D114" s="12">
        <v>2E-3</v>
      </c>
      <c r="E114" s="21">
        <v>6.0000000000000001E-3</v>
      </c>
      <c r="F114" s="15">
        <v>192.89999999999998</v>
      </c>
      <c r="G114" s="12">
        <v>4.0000000000000001E-3</v>
      </c>
      <c r="H114" s="12">
        <v>7.0000000000000007E-2</v>
      </c>
      <c r="I114" s="15">
        <v>-1.02</v>
      </c>
      <c r="J114" s="22">
        <v>49.52</v>
      </c>
      <c r="K114" s="22">
        <v>49.78</v>
      </c>
      <c r="DG114" s="15"/>
      <c r="DM114" s="15"/>
      <c r="DO114"/>
      <c r="DQ114"/>
    </row>
    <row r="115" spans="1:121" x14ac:dyDescent="0.2">
      <c r="A115">
        <v>95</v>
      </c>
      <c r="B115" s="12">
        <v>-3.0000000000000001E-3</v>
      </c>
      <c r="C115" s="12">
        <v>-3.8999999999999998E-3</v>
      </c>
      <c r="D115" s="12">
        <v>-5.0000000000000001E-3</v>
      </c>
      <c r="E115" s="21">
        <v>7.0000000000000001E-3</v>
      </c>
      <c r="F115" s="15">
        <v>184</v>
      </c>
      <c r="G115" s="12">
        <v>1E-3</v>
      </c>
      <c r="H115" s="12">
        <v>6.8000000000000005E-2</v>
      </c>
      <c r="I115" s="15">
        <v>1.012</v>
      </c>
      <c r="J115" s="22">
        <v>44.73</v>
      </c>
      <c r="K115" s="22">
        <v>45.66</v>
      </c>
      <c r="DG115" s="15"/>
      <c r="DM115" s="15"/>
      <c r="DO115"/>
      <c r="DQ115"/>
    </row>
    <row r="116" spans="1:121" x14ac:dyDescent="0.2">
      <c r="A116">
        <v>96</v>
      </c>
      <c r="B116" s="12">
        <v>4.0000000000000001E-3</v>
      </c>
      <c r="C116" s="12">
        <v>-1.6000000000000001E-3</v>
      </c>
      <c r="D116" s="12">
        <v>-3.0000000000000001E-3</v>
      </c>
      <c r="E116" s="21">
        <v>-0.01</v>
      </c>
      <c r="F116" s="15">
        <v>207</v>
      </c>
      <c r="G116" s="12">
        <v>1E-3</v>
      </c>
      <c r="H116" s="12">
        <v>6.9000000000000006E-2</v>
      </c>
      <c r="I116" s="15">
        <v>0.44699999999999995</v>
      </c>
      <c r="J116" s="22">
        <v>53.31</v>
      </c>
      <c r="K116" s="22">
        <v>51.97</v>
      </c>
      <c r="DG116" s="15"/>
      <c r="DM116" s="15"/>
      <c r="DO116"/>
      <c r="DQ116"/>
    </row>
    <row r="117" spans="1:121" x14ac:dyDescent="0.2">
      <c r="A117">
        <v>97</v>
      </c>
      <c r="B117" s="12">
        <v>3.0000000000000001E-3</v>
      </c>
      <c r="C117" s="12">
        <v>8.6E-3</v>
      </c>
      <c r="D117" s="12">
        <v>5.0000000000000001E-3</v>
      </c>
      <c r="E117" s="21">
        <v>1.2999999999999999E-2</v>
      </c>
      <c r="F117" s="15">
        <v>207.39999999999998</v>
      </c>
      <c r="G117" s="12">
        <v>1E-3</v>
      </c>
      <c r="H117" s="12">
        <v>6.8000000000000005E-2</v>
      </c>
      <c r="I117" s="15">
        <v>0.42099999999999999</v>
      </c>
      <c r="J117" s="22">
        <v>54.58</v>
      </c>
      <c r="K117" s="22">
        <v>52.5</v>
      </c>
      <c r="DG117" s="15"/>
      <c r="DM117" s="15"/>
      <c r="DO117"/>
      <c r="DQ117"/>
    </row>
    <row r="118" spans="1:121" x14ac:dyDescent="0.2">
      <c r="A118">
        <v>98</v>
      </c>
      <c r="B118" s="12">
        <v>6.0000000000000001E-3</v>
      </c>
      <c r="C118" s="12">
        <v>1.5E-3</v>
      </c>
      <c r="D118" s="12">
        <v>4.0000000000000001E-3</v>
      </c>
      <c r="E118" s="21">
        <v>-1E-3</v>
      </c>
      <c r="F118" s="15">
        <v>210.2</v>
      </c>
      <c r="G118" s="12">
        <v>1E-3</v>
      </c>
      <c r="H118" s="12">
        <v>6.6000000000000003E-2</v>
      </c>
      <c r="I118" s="15">
        <v>-0.97199999999999986</v>
      </c>
      <c r="J118" s="22">
        <v>54.87</v>
      </c>
      <c r="K118" s="22">
        <v>53.47</v>
      </c>
      <c r="DG118" s="15"/>
      <c r="DM118" s="15"/>
      <c r="DO118"/>
      <c r="DQ118"/>
    </row>
    <row r="119" spans="1:121" x14ac:dyDescent="0.2">
      <c r="A119">
        <v>99</v>
      </c>
      <c r="B119" s="12">
        <v>0</v>
      </c>
      <c r="C119" s="12">
        <v>1.5E-3</v>
      </c>
      <c r="D119" s="12">
        <v>3.0000000000000001E-3</v>
      </c>
      <c r="E119" s="21">
        <v>1.2E-2</v>
      </c>
      <c r="F119" s="15">
        <v>253.70000000000002</v>
      </c>
      <c r="G119" s="12">
        <v>4.0000000000000001E-3</v>
      </c>
      <c r="H119" s="12">
        <v>6.7000000000000004E-2</v>
      </c>
      <c r="I119" s="15">
        <v>-0.93599999999999994</v>
      </c>
      <c r="J119" s="22">
        <v>51.59</v>
      </c>
      <c r="K119" s="22">
        <v>49.33</v>
      </c>
      <c r="DG119" s="15"/>
      <c r="DM119" s="15"/>
      <c r="DO119"/>
      <c r="DQ119"/>
    </row>
    <row r="120" spans="1:121" x14ac:dyDescent="0.2">
      <c r="A120">
        <v>100</v>
      </c>
      <c r="B120" s="12">
        <v>5.0000000000000001E-3</v>
      </c>
      <c r="C120" s="12">
        <v>3.8E-3</v>
      </c>
      <c r="D120" s="12">
        <v>0</v>
      </c>
      <c r="E120" s="21">
        <v>3.0000000000000001E-3</v>
      </c>
      <c r="F120" s="15">
        <v>214.1</v>
      </c>
      <c r="G120" s="12">
        <v>2E-3</v>
      </c>
      <c r="H120" s="12">
        <v>6.5000000000000002E-2</v>
      </c>
      <c r="I120" s="15">
        <v>-0.37</v>
      </c>
      <c r="J120" s="22">
        <v>52.31</v>
      </c>
      <c r="K120" s="22">
        <v>51.06</v>
      </c>
      <c r="DG120" s="15"/>
      <c r="DM120" s="15"/>
      <c r="DO120"/>
      <c r="DQ120"/>
    </row>
    <row r="121" spans="1:121" x14ac:dyDescent="0.2">
      <c r="A121">
        <v>101</v>
      </c>
      <c r="B121" s="12">
        <v>2E-3</v>
      </c>
      <c r="C121" s="12">
        <v>8.0000000000000004E-4</v>
      </c>
      <c r="D121" s="12">
        <v>1E-3</v>
      </c>
      <c r="E121" s="21">
        <v>1.0999999999999999E-2</v>
      </c>
      <c r="F121" s="15">
        <v>194.7</v>
      </c>
      <c r="G121" s="12">
        <v>8.0000000000000002E-3</v>
      </c>
      <c r="H121" s="12">
        <v>6.6000000000000003E-2</v>
      </c>
      <c r="I121" s="15">
        <v>-1.359</v>
      </c>
      <c r="J121" s="22">
        <v>50.33</v>
      </c>
      <c r="K121" s="22">
        <v>48.48</v>
      </c>
      <c r="DG121" s="15"/>
      <c r="DM121" s="15"/>
      <c r="DO121"/>
      <c r="DQ121"/>
    </row>
    <row r="122" spans="1:121" x14ac:dyDescent="0.2">
      <c r="A122">
        <v>102</v>
      </c>
      <c r="B122" s="12">
        <v>6.0000000000000001E-3</v>
      </c>
      <c r="C122" s="12">
        <v>-8.0000000000000004E-4</v>
      </c>
      <c r="D122" s="12">
        <v>-1E-3</v>
      </c>
      <c r="E122" s="21">
        <v>5.0000000000000001E-3</v>
      </c>
      <c r="F122" s="15">
        <v>212.7</v>
      </c>
      <c r="G122" s="12">
        <v>7.0000000000000001E-3</v>
      </c>
      <c r="H122" s="12">
        <v>6.5000000000000002E-2</v>
      </c>
      <c r="I122" s="15">
        <v>-3.6020000000000003</v>
      </c>
      <c r="J122" s="22">
        <v>46.37</v>
      </c>
      <c r="K122" s="22">
        <v>45.18</v>
      </c>
      <c r="DG122" s="15"/>
      <c r="DM122" s="15"/>
      <c r="DO122"/>
      <c r="DQ122"/>
    </row>
    <row r="123" spans="1:121" x14ac:dyDescent="0.2">
      <c r="A123">
        <v>103</v>
      </c>
      <c r="B123" s="12">
        <v>3.0000000000000001E-3</v>
      </c>
      <c r="C123" s="12">
        <v>0</v>
      </c>
      <c r="D123" s="12">
        <v>-1E-3</v>
      </c>
      <c r="E123" s="21">
        <v>-2E-3</v>
      </c>
      <c r="F123" s="15">
        <v>222.3</v>
      </c>
      <c r="G123" s="12">
        <v>2E-3</v>
      </c>
      <c r="H123" s="12">
        <v>6.3E-2</v>
      </c>
      <c r="I123" s="15">
        <v>-2.9830000000000001</v>
      </c>
      <c r="J123" s="22">
        <v>48.48</v>
      </c>
      <c r="K123" s="22">
        <v>46.63</v>
      </c>
      <c r="DG123" s="15"/>
      <c r="DM123" s="15"/>
      <c r="DO123"/>
      <c r="DQ123"/>
    </row>
    <row r="124" spans="1:121" x14ac:dyDescent="0.2">
      <c r="A124">
        <v>104</v>
      </c>
      <c r="B124" s="12">
        <v>0</v>
      </c>
      <c r="C124" s="12">
        <v>8.0000000000000004E-4</v>
      </c>
      <c r="D124" s="12">
        <v>0</v>
      </c>
      <c r="E124" s="21">
        <v>-7.0000000000000001E-3</v>
      </c>
      <c r="F124" s="15">
        <v>223.2</v>
      </c>
      <c r="G124" s="12">
        <v>4.0000000000000001E-3</v>
      </c>
      <c r="H124" s="12">
        <v>6.2E-2</v>
      </c>
      <c r="I124" s="15">
        <v>-3.181</v>
      </c>
      <c r="J124" s="22">
        <v>51.7</v>
      </c>
      <c r="K124" s="22">
        <v>48.04</v>
      </c>
      <c r="DG124" s="15"/>
      <c r="DM124" s="15"/>
      <c r="DO124"/>
      <c r="DQ124"/>
    </row>
    <row r="125" spans="1:121" x14ac:dyDescent="0.2">
      <c r="A125">
        <v>105</v>
      </c>
      <c r="B125" s="12">
        <v>-1E-3</v>
      </c>
      <c r="C125" s="12">
        <v>2.3E-3</v>
      </c>
      <c r="D125" s="12">
        <v>2E-3</v>
      </c>
      <c r="E125" s="21">
        <v>-6.0000000000000001E-3</v>
      </c>
      <c r="F125" s="15">
        <v>217.10000000000002</v>
      </c>
      <c r="G125" s="12">
        <v>1E-3</v>
      </c>
      <c r="H125" s="12">
        <v>6.2E-2</v>
      </c>
      <c r="I125" s="15">
        <v>-2.54</v>
      </c>
      <c r="J125" s="22">
        <v>56.15</v>
      </c>
      <c r="K125" s="22">
        <v>49.82</v>
      </c>
      <c r="DG125" s="15"/>
      <c r="DM125" s="15"/>
      <c r="DO125"/>
      <c r="DQ125"/>
    </row>
    <row r="126" spans="1:121" x14ac:dyDescent="0.2">
      <c r="A126">
        <v>106</v>
      </c>
      <c r="B126" s="12">
        <v>2E-3</v>
      </c>
      <c r="C126" s="12">
        <v>8.0000000000000004E-4</v>
      </c>
      <c r="D126" s="12">
        <v>3.0000000000000001E-3</v>
      </c>
      <c r="E126" s="21">
        <v>1.4E-2</v>
      </c>
      <c r="F126" s="15">
        <v>222.8</v>
      </c>
      <c r="G126" s="12">
        <v>2E-3</v>
      </c>
      <c r="H126" s="12">
        <v>6.3E-2</v>
      </c>
      <c r="I126" s="15">
        <v>-1.5509999999999997</v>
      </c>
      <c r="J126" s="22">
        <v>57.51</v>
      </c>
      <c r="K126" s="22">
        <v>51.58</v>
      </c>
      <c r="DG126" s="15"/>
      <c r="DM126" s="15"/>
      <c r="DO126"/>
      <c r="DQ126"/>
    </row>
    <row r="127" spans="1:121" x14ac:dyDescent="0.2">
      <c r="A127">
        <v>107</v>
      </c>
      <c r="B127" s="12">
        <v>0</v>
      </c>
      <c r="C127" s="12">
        <v>3.0999999999999999E-3</v>
      </c>
      <c r="D127" s="12">
        <v>-1E-3</v>
      </c>
      <c r="E127" s="21">
        <v>3.0000000000000001E-3</v>
      </c>
      <c r="F127" s="15">
        <v>252.2</v>
      </c>
      <c r="G127" s="12">
        <v>1E-3</v>
      </c>
      <c r="H127" s="12">
        <v>5.8999999999999997E-2</v>
      </c>
      <c r="I127" s="15">
        <v>-2.71</v>
      </c>
      <c r="J127" s="22">
        <v>62.71</v>
      </c>
      <c r="K127" s="22">
        <v>56.64</v>
      </c>
      <c r="DG127" s="15"/>
      <c r="DM127" s="15"/>
      <c r="DO127"/>
      <c r="DQ127"/>
    </row>
    <row r="128" spans="1:121" x14ac:dyDescent="0.2">
      <c r="A128">
        <v>108</v>
      </c>
      <c r="B128" s="12">
        <v>4.0000000000000001E-3</v>
      </c>
      <c r="C128" s="12">
        <v>-3.8E-3</v>
      </c>
      <c r="D128" s="12">
        <v>-4.0000000000000001E-3</v>
      </c>
      <c r="E128" s="21">
        <v>-8.0000000000000002E-3</v>
      </c>
      <c r="F128" s="15">
        <v>217</v>
      </c>
      <c r="G128" s="12">
        <v>1E-3</v>
      </c>
      <c r="H128" s="12">
        <v>5.7000000000000002E-2</v>
      </c>
      <c r="I128" s="15">
        <v>-3.1859999999999999</v>
      </c>
      <c r="J128" s="22">
        <v>64.37</v>
      </c>
      <c r="K128" s="22">
        <v>57.88</v>
      </c>
      <c r="DG128" s="15"/>
      <c r="DM128" s="15"/>
      <c r="DO128"/>
      <c r="DQ128"/>
    </row>
    <row r="129" spans="1:121" x14ac:dyDescent="0.2">
      <c r="A129">
        <v>109</v>
      </c>
      <c r="B129" s="12">
        <v>1E-3</v>
      </c>
      <c r="C129" s="12">
        <v>6.8999999999999999E-3</v>
      </c>
      <c r="D129" s="12">
        <v>7.0000000000000001E-3</v>
      </c>
      <c r="E129" s="21">
        <v>1E-3</v>
      </c>
      <c r="F129" s="15">
        <v>216.20000000000002</v>
      </c>
      <c r="G129" s="12">
        <v>0</v>
      </c>
      <c r="H129" s="12">
        <v>5.8999999999999997E-2</v>
      </c>
      <c r="I129" s="15">
        <v>-1.9379999999999999</v>
      </c>
      <c r="J129" s="22">
        <v>69.08</v>
      </c>
      <c r="K129" s="22">
        <v>63.7</v>
      </c>
      <c r="DG129" s="15"/>
      <c r="DM129" s="15"/>
      <c r="DO129"/>
      <c r="DQ129"/>
    </row>
    <row r="130" spans="1:121" x14ac:dyDescent="0.2">
      <c r="A130">
        <v>110</v>
      </c>
      <c r="B130" s="12">
        <v>-1E-3</v>
      </c>
      <c r="C130" s="12">
        <v>6.1000000000000004E-3</v>
      </c>
      <c r="D130" s="12">
        <v>7.0000000000000001E-3</v>
      </c>
      <c r="E130" s="21">
        <v>3.0000000000000001E-3</v>
      </c>
      <c r="F130" s="15">
        <v>229.7</v>
      </c>
      <c r="G130" s="12">
        <v>0</v>
      </c>
      <c r="H130" s="12">
        <v>5.8000000000000003E-2</v>
      </c>
      <c r="I130" s="15">
        <v>-2.9319999999999999</v>
      </c>
      <c r="J130" s="22">
        <v>65.319999999999993</v>
      </c>
      <c r="K130" s="22">
        <v>62.23</v>
      </c>
      <c r="DG130" s="15"/>
      <c r="DM130" s="15"/>
      <c r="DO130"/>
      <c r="DQ130"/>
    </row>
    <row r="131" spans="1:121" x14ac:dyDescent="0.2">
      <c r="A131">
        <v>111</v>
      </c>
      <c r="B131" s="12">
        <v>4.0000000000000001E-3</v>
      </c>
      <c r="C131" s="12">
        <v>3.0000000000000001E-3</v>
      </c>
      <c r="D131" s="12">
        <v>2E-3</v>
      </c>
      <c r="E131" s="21">
        <v>8.0000000000000002E-3</v>
      </c>
      <c r="F131" s="15">
        <v>225.2</v>
      </c>
      <c r="G131" s="12">
        <v>-2E-3</v>
      </c>
      <c r="H131" s="12">
        <v>5.8000000000000003E-2</v>
      </c>
      <c r="I131" s="15">
        <v>-4.1399999999999997</v>
      </c>
      <c r="J131" s="22">
        <v>66.02</v>
      </c>
      <c r="K131" s="22">
        <v>62.73</v>
      </c>
      <c r="DG131" s="15"/>
      <c r="DM131" s="15"/>
      <c r="DO131"/>
      <c r="DQ131"/>
    </row>
    <row r="132" spans="1:121" x14ac:dyDescent="0.2">
      <c r="A132">
        <v>112</v>
      </c>
      <c r="B132" s="12">
        <v>3.0000000000000001E-3</v>
      </c>
      <c r="C132" s="12">
        <v>3.0000000000000001E-3</v>
      </c>
      <c r="D132" s="12">
        <v>1E-3</v>
      </c>
      <c r="E132" s="21">
        <v>0</v>
      </c>
      <c r="F132" s="15">
        <v>214.4</v>
      </c>
      <c r="G132" s="12">
        <v>0</v>
      </c>
      <c r="H132" s="12">
        <v>5.8000000000000003E-2</v>
      </c>
      <c r="I132" s="15">
        <v>-4.1399999999999997</v>
      </c>
      <c r="J132" s="22">
        <v>72.11</v>
      </c>
      <c r="K132" s="22">
        <v>66.25</v>
      </c>
      <c r="DG132" s="15"/>
      <c r="DM132" s="15"/>
      <c r="DO132"/>
      <c r="DQ132"/>
    </row>
    <row r="133" spans="1:121" x14ac:dyDescent="0.2">
      <c r="A133">
        <v>113</v>
      </c>
      <c r="B133" s="15">
        <v>1E-3</v>
      </c>
      <c r="C133" s="13">
        <v>8.0000000000000004E-4</v>
      </c>
      <c r="D133" s="13">
        <v>-1E-3</v>
      </c>
      <c r="E133" s="21">
        <v>3.0000000000000001E-3</v>
      </c>
      <c r="F133" s="15">
        <v>195.6</v>
      </c>
      <c r="G133" s="15">
        <v>0</v>
      </c>
      <c r="H133" s="15">
        <v>5.8000000000000003E-2</v>
      </c>
      <c r="I133" s="15">
        <v>-4.1399999999999997</v>
      </c>
      <c r="J133" s="22">
        <v>76.98</v>
      </c>
      <c r="K133" s="22">
        <v>69.98</v>
      </c>
      <c r="DG133" s="15"/>
      <c r="DM133" s="15"/>
      <c r="DO133"/>
      <c r="DQ133"/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B4AE-CA47-4BAE-BBCA-79CC3D67EE0E}">
  <dimension ref="A1:B3"/>
  <sheetViews>
    <sheetView workbookViewId="0">
      <selection activeCell="B1" sqref="B1"/>
    </sheetView>
  </sheetViews>
  <sheetFormatPr defaultRowHeight="13.5" x14ac:dyDescent="0.15"/>
  <sheetData>
    <row r="1" spans="1:2" x14ac:dyDescent="0.15">
      <c r="A1" t="s">
        <v>32</v>
      </c>
      <c r="B1" t="s">
        <v>33</v>
      </c>
    </row>
    <row r="2" spans="1:2" x14ac:dyDescent="0.15">
      <c r="A2" t="s">
        <v>28</v>
      </c>
      <c r="B2" t="s">
        <v>29</v>
      </c>
    </row>
    <row r="3" spans="1:2" x14ac:dyDescent="0.15">
      <c r="A3" t="s">
        <v>30</v>
      </c>
      <c r="B3" t="s">
        <v>31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A956-2FCF-4DDD-8DE5-4B15B6005BE3}">
  <dimension ref="A1:G11"/>
  <sheetViews>
    <sheetView workbookViewId="0">
      <selection activeCell="D12" sqref="D12"/>
    </sheetView>
  </sheetViews>
  <sheetFormatPr defaultRowHeight="13.5" x14ac:dyDescent="0.15"/>
  <cols>
    <col min="1" max="1" width="11.125" customWidth="1"/>
    <col min="4" max="4" width="9.5" style="24" bestFit="1" customWidth="1"/>
    <col min="6" max="6" width="9.5" style="24" bestFit="1" customWidth="1"/>
  </cols>
  <sheetData>
    <row r="1" spans="1:7" x14ac:dyDescent="0.15">
      <c r="A1" t="s">
        <v>38</v>
      </c>
      <c r="B1" t="s">
        <v>36</v>
      </c>
      <c r="C1" t="s">
        <v>37</v>
      </c>
      <c r="D1" s="24" t="s">
        <v>45</v>
      </c>
      <c r="F1" s="24" t="s">
        <v>46</v>
      </c>
    </row>
    <row r="2" spans="1:7" x14ac:dyDescent="0.15">
      <c r="A2" t="s">
        <v>35</v>
      </c>
      <c r="B2">
        <v>0</v>
      </c>
      <c r="C2">
        <v>0</v>
      </c>
      <c r="D2" s="24">
        <v>-9.8079999999999998</v>
      </c>
      <c r="E2" s="23">
        <v>0</v>
      </c>
      <c r="F2" s="24">
        <v>-9.8079999999999998</v>
      </c>
      <c r="G2" s="23">
        <v>0</v>
      </c>
    </row>
    <row r="3" spans="1:7" x14ac:dyDescent="0.15">
      <c r="A3" t="s">
        <v>39</v>
      </c>
      <c r="B3">
        <v>0</v>
      </c>
      <c r="C3">
        <v>0</v>
      </c>
      <c r="D3" s="24">
        <v>-9.68</v>
      </c>
      <c r="E3" s="23">
        <v>0</v>
      </c>
      <c r="F3" s="24">
        <v>-9.68</v>
      </c>
      <c r="G3" s="23">
        <v>0</v>
      </c>
    </row>
    <row r="4" spans="1:7" x14ac:dyDescent="0.15">
      <c r="A4" t="s">
        <v>40</v>
      </c>
      <c r="B4">
        <v>2</v>
      </c>
      <c r="C4">
        <v>0</v>
      </c>
      <c r="D4" s="24">
        <v>-7.492</v>
      </c>
      <c r="E4">
        <v>0</v>
      </c>
      <c r="F4" s="24">
        <v>-9.9990000000000006</v>
      </c>
      <c r="G4">
        <v>0</v>
      </c>
    </row>
    <row r="5" spans="1:7" x14ac:dyDescent="0.15">
      <c r="A5" t="s">
        <v>41</v>
      </c>
      <c r="B5">
        <v>2</v>
      </c>
      <c r="C5">
        <v>1</v>
      </c>
      <c r="D5" s="24">
        <v>-8.0730000000000004</v>
      </c>
      <c r="E5">
        <v>0</v>
      </c>
      <c r="F5" s="24">
        <v>-10.06</v>
      </c>
      <c r="G5">
        <v>0</v>
      </c>
    </row>
    <row r="6" spans="1:7" x14ac:dyDescent="0.15">
      <c r="A6" t="s">
        <v>42</v>
      </c>
      <c r="B6">
        <v>3</v>
      </c>
      <c r="C6">
        <v>3</v>
      </c>
      <c r="D6" s="24">
        <v>-3.2450000000000001</v>
      </c>
      <c r="E6">
        <v>1.7500000000000002E-2</v>
      </c>
      <c r="F6" s="24">
        <v>-3.2450000000000001</v>
      </c>
      <c r="G6">
        <v>1.7500000000000002E-2</v>
      </c>
    </row>
    <row r="7" spans="1:7" x14ac:dyDescent="0.15">
      <c r="A7" t="s">
        <v>43</v>
      </c>
      <c r="B7">
        <v>0</v>
      </c>
      <c r="C7">
        <v>0</v>
      </c>
      <c r="D7" s="24">
        <v>-10.66</v>
      </c>
      <c r="E7">
        <v>0</v>
      </c>
      <c r="F7" s="24">
        <v>-10.66</v>
      </c>
      <c r="G7">
        <v>0</v>
      </c>
    </row>
    <row r="8" spans="1:7" x14ac:dyDescent="0.15">
      <c r="A8" t="s">
        <v>44</v>
      </c>
      <c r="B8">
        <v>1</v>
      </c>
      <c r="C8">
        <v>1</v>
      </c>
      <c r="D8" s="24">
        <v>-3.8</v>
      </c>
      <c r="E8">
        <v>2.8999999999999998E-3</v>
      </c>
      <c r="F8" s="24">
        <v>-3.8</v>
      </c>
      <c r="G8">
        <v>2.8999999999999998E-3</v>
      </c>
    </row>
    <row r="9" spans="1:7" x14ac:dyDescent="0.15">
      <c r="A9" s="27" t="s">
        <v>50</v>
      </c>
      <c r="B9" s="25">
        <v>0</v>
      </c>
      <c r="C9" s="25">
        <v>0</v>
      </c>
      <c r="D9" s="26">
        <v>-11.587999999999999</v>
      </c>
      <c r="E9" s="25">
        <v>0</v>
      </c>
      <c r="F9" s="26">
        <v>-11.587999999999999</v>
      </c>
      <c r="G9" s="25">
        <v>0</v>
      </c>
    </row>
    <row r="10" spans="1:7" x14ac:dyDescent="0.15">
      <c r="A10" s="27" t="s">
        <v>51</v>
      </c>
      <c r="B10" s="25">
        <v>1</v>
      </c>
      <c r="C10" s="25">
        <v>0</v>
      </c>
      <c r="D10" s="26">
        <v>-6.2279999999999998</v>
      </c>
      <c r="E10" s="25">
        <v>0</v>
      </c>
      <c r="F10" s="26">
        <v>-8.4090000000000007</v>
      </c>
      <c r="G10" s="25">
        <v>0</v>
      </c>
    </row>
    <row r="11" spans="1:7" x14ac:dyDescent="0.15">
      <c r="A11" s="27" t="s">
        <v>52</v>
      </c>
      <c r="B11" s="25">
        <v>1</v>
      </c>
      <c r="C11" s="25">
        <v>1</v>
      </c>
      <c r="D11" s="26">
        <v>-6.2220000000000004</v>
      </c>
      <c r="E11" s="25">
        <v>0</v>
      </c>
      <c r="F11" s="26">
        <v>-6.2220000000000004</v>
      </c>
      <c r="G11" s="25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31FF-0ADB-4656-A7B1-C9C8DC92ACCD}">
  <dimension ref="A1:K120"/>
  <sheetViews>
    <sheetView tabSelected="1" workbookViewId="0"/>
  </sheetViews>
  <sheetFormatPr defaultRowHeight="13.5" x14ac:dyDescent="0.15"/>
  <cols>
    <col min="2" max="5" width="10.5" bestFit="1" customWidth="1"/>
    <col min="6" max="6" width="9.5" bestFit="1" customWidth="1"/>
    <col min="7" max="11" width="10.5" bestFit="1" customWidth="1"/>
  </cols>
  <sheetData>
    <row r="1" spans="1:11" x14ac:dyDescent="0.15">
      <c r="A1" s="14" t="s">
        <v>17</v>
      </c>
      <c r="B1" s="16" t="s">
        <v>18</v>
      </c>
      <c r="C1" s="16" t="s">
        <v>19</v>
      </c>
      <c r="D1" s="16" t="s">
        <v>20</v>
      </c>
      <c r="E1" s="20" t="s">
        <v>21</v>
      </c>
      <c r="F1" s="16" t="s">
        <v>22</v>
      </c>
      <c r="G1" s="16" t="s">
        <v>23</v>
      </c>
      <c r="H1" s="16" t="s">
        <v>24</v>
      </c>
      <c r="I1" s="14" t="s">
        <v>47</v>
      </c>
      <c r="J1" s="14" t="s">
        <v>48</v>
      </c>
      <c r="K1" s="14" t="s">
        <v>49</v>
      </c>
    </row>
    <row r="2" spans="1:11" x14ac:dyDescent="0.15">
      <c r="A2">
        <v>2</v>
      </c>
      <c r="B2" s="12">
        <v>-7.0000000000000001E-3</v>
      </c>
      <c r="C2" s="12">
        <v>7.1000000000000004E-3</v>
      </c>
      <c r="D2" s="12">
        <v>5.3E-3</v>
      </c>
      <c r="E2" s="21">
        <v>2E-3</v>
      </c>
      <c r="F2" s="15">
        <v>134.60000000000002</v>
      </c>
      <c r="G2" s="12">
        <v>-7.0000000000000001E-3</v>
      </c>
      <c r="H2" s="15">
        <v>0.126</v>
      </c>
      <c r="I2">
        <v>7.0000000000000062E-3</v>
      </c>
      <c r="J2">
        <v>-2.7624309392264568E-3</v>
      </c>
      <c r="K2">
        <v>-6.2814672740350019E-2</v>
      </c>
    </row>
    <row r="3" spans="1:11" x14ac:dyDescent="0.15">
      <c r="A3">
        <v>3</v>
      </c>
      <c r="B3" s="12">
        <v>-1E-3</v>
      </c>
      <c r="C3" s="12">
        <v>1.8E-3</v>
      </c>
      <c r="D3" s="12">
        <v>2.7000000000000001E-3</v>
      </c>
      <c r="E3" s="21">
        <v>3.0000000000000001E-3</v>
      </c>
      <c r="F3" s="15">
        <v>154.70000000000002</v>
      </c>
      <c r="G3" s="12">
        <v>-5.0000000000000001E-3</v>
      </c>
      <c r="H3" s="15">
        <v>1.1099999999999999</v>
      </c>
      <c r="I3">
        <v>1.0000000000000009E-3</v>
      </c>
      <c r="J3">
        <v>7.4330563250230908E-2</v>
      </c>
      <c r="K3">
        <v>0.22640061396776656</v>
      </c>
    </row>
    <row r="4" spans="1:11" x14ac:dyDescent="0.15">
      <c r="A4">
        <v>4</v>
      </c>
      <c r="B4" s="12">
        <v>-3.0000000000000001E-3</v>
      </c>
      <c r="C4" s="12">
        <v>-8.9999999999999998E-4</v>
      </c>
      <c r="D4" s="12">
        <v>8.9999999999999998E-4</v>
      </c>
      <c r="E4" s="21">
        <v>-8.0000000000000002E-3</v>
      </c>
      <c r="F4" s="15">
        <v>117.4</v>
      </c>
      <c r="G4" s="12">
        <v>-6.0000000000000001E-3</v>
      </c>
      <c r="H4" s="15">
        <v>-0.17899999999999999</v>
      </c>
      <c r="I4">
        <v>1.0000000000000009E-3</v>
      </c>
      <c r="J4">
        <v>7.8212290502793325E-2</v>
      </c>
      <c r="K4">
        <v>3.5669586983729573E-2</v>
      </c>
    </row>
    <row r="5" spans="1:11" x14ac:dyDescent="0.15">
      <c r="A5">
        <v>5</v>
      </c>
      <c r="B5" s="12">
        <v>-1E-3</v>
      </c>
      <c r="C5" s="12">
        <v>7.0000000000000001E-3</v>
      </c>
      <c r="D5" s="12">
        <v>4.4000000000000003E-3</v>
      </c>
      <c r="E5" s="21">
        <v>1.2E-2</v>
      </c>
      <c r="F5" s="15">
        <v>128.4</v>
      </c>
      <c r="G5" s="12">
        <v>-1E-3</v>
      </c>
      <c r="H5" s="15">
        <v>-1.42</v>
      </c>
      <c r="I5">
        <v>3.0000000000000027E-3</v>
      </c>
      <c r="J5">
        <v>0.14188919888401741</v>
      </c>
      <c r="K5">
        <v>0.1889224572004029</v>
      </c>
    </row>
    <row r="6" spans="1:11" x14ac:dyDescent="0.15">
      <c r="A6">
        <v>6</v>
      </c>
      <c r="B6" s="12">
        <v>-5.0000000000000001E-3</v>
      </c>
      <c r="C6" s="12">
        <v>3.5000000000000001E-3</v>
      </c>
      <c r="D6" s="12">
        <v>0</v>
      </c>
      <c r="E6" s="21">
        <v>0.01</v>
      </c>
      <c r="F6" s="15">
        <v>140.69999999999999</v>
      </c>
      <c r="G6" s="12">
        <v>-2E-3</v>
      </c>
      <c r="H6" s="15">
        <v>-5.4999999999999993E-2</v>
      </c>
      <c r="I6">
        <v>9.9999999999998701E-4</v>
      </c>
      <c r="J6">
        <v>0.19738219895287967</v>
      </c>
      <c r="K6">
        <v>0.17973911570387946</v>
      </c>
    </row>
    <row r="7" spans="1:11" x14ac:dyDescent="0.15">
      <c r="A7">
        <v>7</v>
      </c>
      <c r="B7" s="12">
        <v>1E-3</v>
      </c>
      <c r="C7" s="12">
        <v>-3.5000000000000001E-3</v>
      </c>
      <c r="D7" s="12">
        <v>0</v>
      </c>
      <c r="E7" s="21">
        <v>-6.0000000000000001E-3</v>
      </c>
      <c r="F7" s="15">
        <v>132.10000000000002</v>
      </c>
      <c r="G7" s="12">
        <v>3.0000000000000001E-3</v>
      </c>
      <c r="H7" s="15">
        <v>-1.43</v>
      </c>
      <c r="I7">
        <v>0</v>
      </c>
      <c r="J7">
        <v>-6.0778312199387896E-2</v>
      </c>
      <c r="K7">
        <v>-7.8834003446295209E-2</v>
      </c>
    </row>
    <row r="8" spans="1:11" x14ac:dyDescent="0.15">
      <c r="A8">
        <v>8</v>
      </c>
      <c r="B8" s="12">
        <v>0</v>
      </c>
      <c r="C8" s="12">
        <v>0</v>
      </c>
      <c r="D8" s="12">
        <v>8.9999999999999998E-4</v>
      </c>
      <c r="E8" s="21">
        <v>8.0000000000000002E-3</v>
      </c>
      <c r="F8" s="15">
        <v>150.39999999999998</v>
      </c>
      <c r="G8" s="12">
        <v>1E-3</v>
      </c>
      <c r="H8" s="15">
        <v>-1.9850000000000001</v>
      </c>
      <c r="I8">
        <v>1.0000000000000009E-3</v>
      </c>
      <c r="J8">
        <v>0.12523277467411553</v>
      </c>
      <c r="K8">
        <v>0.10756040530007782</v>
      </c>
    </row>
    <row r="9" spans="1:11" x14ac:dyDescent="0.15">
      <c r="A9">
        <v>9</v>
      </c>
      <c r="B9" s="12">
        <v>-1E-3</v>
      </c>
      <c r="C9" s="12">
        <v>0</v>
      </c>
      <c r="D9" s="12">
        <v>2.5999999999999999E-3</v>
      </c>
      <c r="E9" s="21">
        <v>0.01</v>
      </c>
      <c r="F9" s="15">
        <v>150.1</v>
      </c>
      <c r="G9" s="12">
        <v>5.0000000000000001E-3</v>
      </c>
      <c r="H9" s="15">
        <v>-0.92699999999999994</v>
      </c>
      <c r="I9">
        <v>-3.9999999999999897E-3</v>
      </c>
      <c r="J9">
        <v>-6.7025237898220902E-2</v>
      </c>
      <c r="K9">
        <v>-2.3082336382828972E-2</v>
      </c>
    </row>
    <row r="10" spans="1:11" x14ac:dyDescent="0.15">
      <c r="A10">
        <v>10</v>
      </c>
      <c r="B10" s="12">
        <v>4.0000000000000001E-3</v>
      </c>
      <c r="C10" s="12">
        <v>-8.9999999999999998E-4</v>
      </c>
      <c r="D10" s="12">
        <v>8.9999999999999998E-4</v>
      </c>
      <c r="E10" s="21">
        <v>8.0000000000000002E-3</v>
      </c>
      <c r="F10" s="15">
        <v>157</v>
      </c>
      <c r="G10" s="12">
        <v>3.0000000000000001E-3</v>
      </c>
      <c r="H10" s="15">
        <v>0.43</v>
      </c>
      <c r="I10">
        <v>0</v>
      </c>
      <c r="J10">
        <v>7.5683665927568144E-2</v>
      </c>
      <c r="K10">
        <v>9.090909090909105E-2</v>
      </c>
    </row>
    <row r="11" spans="1:11" x14ac:dyDescent="0.15">
      <c r="A11">
        <v>11</v>
      </c>
      <c r="B11" s="12">
        <v>2E-3</v>
      </c>
      <c r="C11" s="12">
        <v>5.1999999999999998E-3</v>
      </c>
      <c r="D11" s="12">
        <v>4.4000000000000003E-3</v>
      </c>
      <c r="E11" s="21">
        <v>-3.0000000000000001E-3</v>
      </c>
      <c r="F11" s="15">
        <v>158</v>
      </c>
      <c r="G11" s="12">
        <v>4.0000000000000001E-3</v>
      </c>
      <c r="H11" s="15">
        <v>-0.20099999999999998</v>
      </c>
      <c r="I11">
        <v>1.0000000000000009E-3</v>
      </c>
      <c r="J11">
        <v>5.3456094544455102E-2</v>
      </c>
      <c r="K11">
        <v>2.9978869519281526E-2</v>
      </c>
    </row>
    <row r="12" spans="1:11" x14ac:dyDescent="0.15">
      <c r="A12">
        <v>12</v>
      </c>
      <c r="B12" s="12">
        <v>4.0000000000000001E-3</v>
      </c>
      <c r="C12" s="12">
        <v>-3.5000000000000001E-3</v>
      </c>
      <c r="D12" s="12">
        <v>-3.5000000000000001E-3</v>
      </c>
      <c r="E12" s="21">
        <v>4.0000000000000001E-3</v>
      </c>
      <c r="F12" s="15">
        <v>174.5</v>
      </c>
      <c r="G12" s="12">
        <v>4.0000000000000001E-3</v>
      </c>
      <c r="H12" s="15">
        <v>-0.246</v>
      </c>
      <c r="I12">
        <v>1.0000000000000009E-3</v>
      </c>
      <c r="J12">
        <v>-2.869814766501444E-2</v>
      </c>
      <c r="K12">
        <v>-4.5133991537376517E-2</v>
      </c>
    </row>
    <row r="13" spans="1:11" x14ac:dyDescent="0.15">
      <c r="A13">
        <v>13</v>
      </c>
      <c r="B13" s="12">
        <v>6.0000000000000001E-3</v>
      </c>
      <c r="C13" s="12">
        <v>2.5999999999999999E-3</v>
      </c>
      <c r="D13" s="12">
        <v>8.9999999999999998E-4</v>
      </c>
      <c r="E13" s="21">
        <v>7.0000000000000001E-3</v>
      </c>
      <c r="F13" s="15">
        <v>186.29999999999998</v>
      </c>
      <c r="G13" s="12">
        <v>4.0000000000000001E-3</v>
      </c>
      <c r="H13" s="15">
        <v>0.79900000000000004</v>
      </c>
      <c r="I13">
        <v>-3.0000000000000027E-3</v>
      </c>
      <c r="J13">
        <v>2.2965350523771244E-2</v>
      </c>
      <c r="K13">
        <v>5.1832952866926352E-2</v>
      </c>
    </row>
    <row r="14" spans="1:11" x14ac:dyDescent="0.15">
      <c r="A14">
        <v>14</v>
      </c>
      <c r="B14" s="12">
        <v>6.0000000000000001E-3</v>
      </c>
      <c r="C14" s="12">
        <v>4.3E-3</v>
      </c>
      <c r="D14" s="12">
        <v>7.0000000000000001E-3</v>
      </c>
      <c r="E14" s="21">
        <v>5.0000000000000001E-3</v>
      </c>
      <c r="F14" s="15">
        <v>196.70000000000002</v>
      </c>
      <c r="G14" s="12">
        <v>1E-3</v>
      </c>
      <c r="H14" s="15">
        <v>1.395</v>
      </c>
      <c r="I14">
        <v>0</v>
      </c>
      <c r="J14">
        <v>-3.1771038466587909E-2</v>
      </c>
      <c r="K14">
        <v>-2.476701136218562E-2</v>
      </c>
    </row>
    <row r="15" spans="1:11" x14ac:dyDescent="0.15">
      <c r="A15">
        <v>15</v>
      </c>
      <c r="B15" s="12">
        <v>3.0000000000000001E-3</v>
      </c>
      <c r="C15" s="12">
        <v>0</v>
      </c>
      <c r="D15" s="12">
        <v>-1.6999999999999999E-3</v>
      </c>
      <c r="E15" s="21">
        <v>2.1000000000000001E-2</v>
      </c>
      <c r="F15" s="15">
        <v>197.3</v>
      </c>
      <c r="G15" s="12">
        <v>3.0000000000000001E-3</v>
      </c>
      <c r="H15" s="15">
        <v>-1.1779999999999999</v>
      </c>
      <c r="I15">
        <v>0</v>
      </c>
      <c r="J15">
        <v>6.8881355932203459E-2</v>
      </c>
      <c r="K15">
        <v>6.2966356852991234E-2</v>
      </c>
    </row>
    <row r="16" spans="1:11" x14ac:dyDescent="0.15">
      <c r="A16">
        <v>16</v>
      </c>
      <c r="B16" s="12">
        <v>6.0000000000000001E-3</v>
      </c>
      <c r="C16" s="12">
        <v>3.5000000000000001E-3</v>
      </c>
      <c r="D16" s="12">
        <v>2.5999999999999999E-3</v>
      </c>
      <c r="E16" s="21">
        <v>-0.02</v>
      </c>
      <c r="F16" s="15">
        <v>201.70000000000002</v>
      </c>
      <c r="G16" s="12">
        <v>3.0000000000000001E-3</v>
      </c>
      <c r="H16" s="15">
        <v>-0.21299999999999999</v>
      </c>
      <c r="I16">
        <v>-1.0000000000000009E-3</v>
      </c>
      <c r="J16">
        <v>7.5986299632119669E-2</v>
      </c>
      <c r="K16">
        <v>3.8054187192118283E-2</v>
      </c>
    </row>
    <row r="17" spans="1:11" x14ac:dyDescent="0.15">
      <c r="A17">
        <v>17</v>
      </c>
      <c r="B17" s="12">
        <v>0</v>
      </c>
      <c r="C17" s="12">
        <v>2.5999999999999999E-3</v>
      </c>
      <c r="D17" s="12">
        <v>3.5000000000000001E-3</v>
      </c>
      <c r="E17" s="21">
        <v>-2E-3</v>
      </c>
      <c r="F17" s="15">
        <v>189</v>
      </c>
      <c r="G17" s="12">
        <v>3.0000000000000001E-3</v>
      </c>
      <c r="H17" s="15">
        <v>-0.70199999999999996</v>
      </c>
      <c r="I17">
        <v>0</v>
      </c>
      <c r="J17">
        <v>-0.10457439283187919</v>
      </c>
      <c r="K17">
        <v>-0.12516312729861201</v>
      </c>
    </row>
    <row r="18" spans="1:11" x14ac:dyDescent="0.15">
      <c r="A18">
        <v>18</v>
      </c>
      <c r="B18" s="12">
        <v>1E-3</v>
      </c>
      <c r="C18" s="12">
        <v>-8.9999999999999998E-4</v>
      </c>
      <c r="D18" s="12">
        <v>-8.9999999999999998E-4</v>
      </c>
      <c r="E18" s="21">
        <v>1E-3</v>
      </c>
      <c r="F18" s="15">
        <v>189.3</v>
      </c>
      <c r="G18" s="12">
        <v>1E-3</v>
      </c>
      <c r="H18" s="15">
        <v>-1.131</v>
      </c>
      <c r="I18">
        <v>-2.0000000000000018E-3</v>
      </c>
      <c r="J18">
        <v>-1.5668202764976935E-2</v>
      </c>
      <c r="K18">
        <v>2.1697857336588022E-2</v>
      </c>
    </row>
    <row r="19" spans="1:11" x14ac:dyDescent="0.15">
      <c r="A19">
        <v>19</v>
      </c>
      <c r="B19" s="12">
        <v>2E-3</v>
      </c>
      <c r="C19" s="12">
        <v>5.1999999999999998E-3</v>
      </c>
      <c r="D19" s="12">
        <v>-8.9999999999999998E-4</v>
      </c>
      <c r="E19" s="21">
        <v>-1E-3</v>
      </c>
      <c r="F19" s="15">
        <v>189</v>
      </c>
      <c r="G19" s="12">
        <v>-1E-3</v>
      </c>
      <c r="H19" s="15">
        <v>-2.1800000000000002</v>
      </c>
      <c r="I19">
        <v>2.0000000000000018E-3</v>
      </c>
      <c r="J19">
        <v>1.0968432316746934E-2</v>
      </c>
      <c r="K19">
        <v>1.3007698433766812E-2</v>
      </c>
    </row>
    <row r="20" spans="1:11" x14ac:dyDescent="0.15">
      <c r="A20">
        <v>20</v>
      </c>
      <c r="B20" s="12">
        <v>-1E-3</v>
      </c>
      <c r="C20" s="12">
        <v>-8.9999999999999998E-4</v>
      </c>
      <c r="D20" s="12">
        <v>8.9999999999999998E-4</v>
      </c>
      <c r="E20" s="21">
        <v>5.0000000000000001E-3</v>
      </c>
      <c r="F20" s="15">
        <v>183.29999999999998</v>
      </c>
      <c r="G20" s="12">
        <v>1E-3</v>
      </c>
      <c r="H20" s="15">
        <v>-2.2069999999999999</v>
      </c>
      <c r="I20">
        <v>0</v>
      </c>
      <c r="J20">
        <v>1.9317279703625401E-2</v>
      </c>
      <c r="K20">
        <v>3.6687631027254586E-3</v>
      </c>
    </row>
    <row r="21" spans="1:11" x14ac:dyDescent="0.15">
      <c r="A21">
        <v>21</v>
      </c>
      <c r="B21" s="12">
        <v>3.0000000000000001E-3</v>
      </c>
      <c r="C21" s="12">
        <v>1.6999999999999999E-3</v>
      </c>
      <c r="D21" s="12">
        <v>1.6999999999999999E-3</v>
      </c>
      <c r="E21" s="21">
        <v>6.0000000000000001E-3</v>
      </c>
      <c r="F21" s="15">
        <v>186.4</v>
      </c>
      <c r="G21" s="12">
        <v>2E-3</v>
      </c>
      <c r="H21" s="15">
        <v>-2.3330000000000002</v>
      </c>
      <c r="I21">
        <v>-1.0000000000000009E-3</v>
      </c>
      <c r="J21">
        <v>1.038421599169248E-2</v>
      </c>
      <c r="K21">
        <v>-1.7754569190600478E-2</v>
      </c>
    </row>
    <row r="22" spans="1:11" x14ac:dyDescent="0.15">
      <c r="A22">
        <v>22</v>
      </c>
      <c r="B22" s="12">
        <v>-1E-3</v>
      </c>
      <c r="C22" s="12">
        <v>4.3E-3</v>
      </c>
      <c r="D22" s="12">
        <v>4.3E-3</v>
      </c>
      <c r="E22" s="21">
        <v>8.0000000000000002E-3</v>
      </c>
      <c r="F22" s="15">
        <v>167.89999999999998</v>
      </c>
      <c r="G22" s="12">
        <v>1E-3</v>
      </c>
      <c r="H22" s="15">
        <v>-1.7119999999999997</v>
      </c>
      <c r="I22">
        <v>-2.0000000000000018E-3</v>
      </c>
      <c r="J22">
        <v>6.2050359712230163E-2</v>
      </c>
      <c r="K22">
        <v>8.8383838383838453E-2</v>
      </c>
    </row>
    <row r="23" spans="1:11" x14ac:dyDescent="0.15">
      <c r="A23">
        <v>23</v>
      </c>
      <c r="B23" s="12">
        <v>2E-3</v>
      </c>
      <c r="C23" s="12">
        <v>8.9999999999999998E-4</v>
      </c>
      <c r="D23" s="12">
        <v>0</v>
      </c>
      <c r="E23" s="21">
        <v>0</v>
      </c>
      <c r="F23" s="15">
        <v>187</v>
      </c>
      <c r="G23" s="12">
        <v>3.0000000000000001E-3</v>
      </c>
      <c r="H23" s="15">
        <v>-0.13400000000000001</v>
      </c>
      <c r="I23">
        <v>-2.0000000000000018E-3</v>
      </c>
      <c r="J23">
        <v>3.1571307608564192E-2</v>
      </c>
      <c r="K23">
        <v>2.881914763707405E-2</v>
      </c>
    </row>
    <row r="24" spans="1:11" x14ac:dyDescent="0.15">
      <c r="A24">
        <v>24</v>
      </c>
      <c r="B24" s="12">
        <v>4.0000000000000001E-3</v>
      </c>
      <c r="C24" s="12">
        <v>0</v>
      </c>
      <c r="D24" s="12">
        <v>-2.5999999999999999E-3</v>
      </c>
      <c r="E24" s="21">
        <v>-2E-3</v>
      </c>
      <c r="F24" s="15">
        <v>171.5</v>
      </c>
      <c r="G24" s="12">
        <v>1E-3</v>
      </c>
      <c r="H24" s="15">
        <v>1.895</v>
      </c>
      <c r="I24">
        <v>0</v>
      </c>
      <c r="J24">
        <v>7.2349906191369717E-2</v>
      </c>
      <c r="K24">
        <v>5.8160237388724001E-2</v>
      </c>
    </row>
    <row r="25" spans="1:11" x14ac:dyDescent="0.15">
      <c r="A25">
        <v>25</v>
      </c>
      <c r="B25" s="12">
        <v>5.0000000000000001E-3</v>
      </c>
      <c r="C25" s="12">
        <v>2.5999999999999999E-3</v>
      </c>
      <c r="D25" s="12">
        <v>0</v>
      </c>
      <c r="E25" s="21">
        <v>-3.0000000000000001E-3</v>
      </c>
      <c r="F25" s="15">
        <v>170.39999999999998</v>
      </c>
      <c r="G25" s="12">
        <v>2E-3</v>
      </c>
      <c r="H25" s="15">
        <v>0.11599999999999999</v>
      </c>
      <c r="I25">
        <v>1.0000000000000009E-3</v>
      </c>
      <c r="J25">
        <v>5.5440131219245403E-2</v>
      </c>
      <c r="K25">
        <v>2.2434099831736276E-4</v>
      </c>
    </row>
    <row r="26" spans="1:11" x14ac:dyDescent="0.15">
      <c r="A26">
        <v>26</v>
      </c>
      <c r="B26" s="12">
        <v>5.0000000000000001E-3</v>
      </c>
      <c r="C26" s="12">
        <v>2.5000000000000001E-3</v>
      </c>
      <c r="D26" s="12">
        <v>1.6999999999999999E-3</v>
      </c>
      <c r="E26" s="21">
        <v>4.0000000000000001E-3</v>
      </c>
      <c r="F26" s="15">
        <v>181.9</v>
      </c>
      <c r="G26" s="12">
        <v>4.0000000000000001E-3</v>
      </c>
      <c r="H26" s="15">
        <v>-2.0999999999999998E-2</v>
      </c>
      <c r="I26">
        <v>0</v>
      </c>
      <c r="J26">
        <v>7.4595938665561468E-2</v>
      </c>
      <c r="K26">
        <v>-6.6165750813054203E-3</v>
      </c>
    </row>
    <row r="27" spans="1:11" x14ac:dyDescent="0.15">
      <c r="A27">
        <v>27</v>
      </c>
      <c r="B27" s="12">
        <v>-2E-3</v>
      </c>
      <c r="C27" s="12">
        <v>1.0999999999999999E-2</v>
      </c>
      <c r="D27" s="12">
        <v>6.8999999999999999E-3</v>
      </c>
      <c r="E27" s="21">
        <v>0</v>
      </c>
      <c r="F27" s="15">
        <v>188.79999999999998</v>
      </c>
      <c r="G27" s="12">
        <v>0</v>
      </c>
      <c r="H27" s="15">
        <v>-0.41699999999999998</v>
      </c>
      <c r="I27">
        <v>0</v>
      </c>
      <c r="J27">
        <v>0.10528345545699969</v>
      </c>
      <c r="K27">
        <v>0.16121020546398745</v>
      </c>
    </row>
    <row r="28" spans="1:11" x14ac:dyDescent="0.15">
      <c r="A28">
        <v>28</v>
      </c>
      <c r="B28" s="12">
        <v>3.0000000000000001E-3</v>
      </c>
      <c r="C28" s="12">
        <v>3.3999999999999998E-3</v>
      </c>
      <c r="D28" s="12">
        <v>1.6999999999999999E-3</v>
      </c>
      <c r="E28" s="21">
        <v>3.0000000000000001E-3</v>
      </c>
      <c r="F28" s="15">
        <v>179</v>
      </c>
      <c r="G28" s="12">
        <v>3.0000000000000001E-3</v>
      </c>
      <c r="H28" s="15">
        <v>-0.85699999999999998</v>
      </c>
      <c r="I28">
        <v>-1.0000000000000009E-3</v>
      </c>
      <c r="J28">
        <v>7.5191905094208034E-2</v>
      </c>
      <c r="K28">
        <v>6.4845420960528921E-2</v>
      </c>
    </row>
    <row r="29" spans="1:11" x14ac:dyDescent="0.15">
      <c r="A29">
        <v>29</v>
      </c>
      <c r="B29" s="12">
        <v>0</v>
      </c>
      <c r="C29" s="12">
        <v>6.7000000000000002E-3</v>
      </c>
      <c r="D29" s="12">
        <v>5.1000000000000004E-3</v>
      </c>
      <c r="E29" s="21">
        <v>1E-3</v>
      </c>
      <c r="F29" s="15">
        <v>183.6</v>
      </c>
      <c r="G29" s="12">
        <v>4.0000000000000001E-3</v>
      </c>
      <c r="H29" s="15">
        <v>-0.81400000000000006</v>
      </c>
      <c r="I29">
        <v>-2.0000000000000018E-3</v>
      </c>
      <c r="J29">
        <v>-6.7093947752717931E-2</v>
      </c>
      <c r="K29">
        <v>-7.879119875833096E-2</v>
      </c>
    </row>
    <row r="30" spans="1:11" x14ac:dyDescent="0.15">
      <c r="A30">
        <v>30</v>
      </c>
      <c r="B30" s="12">
        <v>-3.0000000000000001E-3</v>
      </c>
      <c r="C30" s="12">
        <v>-6.6E-3</v>
      </c>
      <c r="D30" s="12">
        <v>-5.8999999999999999E-3</v>
      </c>
      <c r="E30" s="21">
        <v>7.0000000000000001E-3</v>
      </c>
      <c r="F30" s="15">
        <v>197.39999999999998</v>
      </c>
      <c r="G30" s="12">
        <v>3.0000000000000001E-3</v>
      </c>
      <c r="H30" s="15">
        <v>-1.3679999999999999</v>
      </c>
      <c r="I30">
        <v>0</v>
      </c>
      <c r="J30">
        <v>-1.0087833724671702E-2</v>
      </c>
      <c r="K30">
        <v>-4.5986124876114975E-2</v>
      </c>
    </row>
    <row r="31" spans="1:11" x14ac:dyDescent="0.15">
      <c r="A31">
        <v>31</v>
      </c>
      <c r="B31" s="12">
        <v>2E-3</v>
      </c>
      <c r="C31" s="12">
        <v>1.6999999999999999E-3</v>
      </c>
      <c r="D31" s="12">
        <v>1.6999999999999999E-3</v>
      </c>
      <c r="E31" s="21">
        <v>-6.0000000000000001E-3</v>
      </c>
      <c r="F31" s="15">
        <v>205.10000000000002</v>
      </c>
      <c r="G31" s="12">
        <v>1E-3</v>
      </c>
      <c r="H31" s="15">
        <v>-0.53900000000000003</v>
      </c>
      <c r="I31">
        <v>-1.0000000000000009E-3</v>
      </c>
      <c r="J31">
        <v>2.7584995168233428E-2</v>
      </c>
      <c r="K31">
        <v>1.0804072304176016E-2</v>
      </c>
    </row>
    <row r="32" spans="1:11" x14ac:dyDescent="0.15">
      <c r="A32">
        <v>32</v>
      </c>
      <c r="B32" s="12">
        <v>3.0000000000000001E-3</v>
      </c>
      <c r="C32" s="12">
        <v>2.5000000000000001E-3</v>
      </c>
      <c r="D32" s="12">
        <v>4.3E-3</v>
      </c>
      <c r="E32" s="21">
        <v>5.0000000000000001E-3</v>
      </c>
      <c r="F32" s="15">
        <v>184.7</v>
      </c>
      <c r="G32" s="12">
        <v>1E-3</v>
      </c>
      <c r="H32" s="15">
        <v>-0.48699999999999999</v>
      </c>
      <c r="I32">
        <v>0</v>
      </c>
      <c r="J32">
        <v>-5.7707104385739894E-2</v>
      </c>
      <c r="K32">
        <v>-0.11274409044193212</v>
      </c>
    </row>
    <row r="33" spans="1:11" x14ac:dyDescent="0.15">
      <c r="A33">
        <v>33</v>
      </c>
      <c r="B33" s="12">
        <v>3.0000000000000001E-3</v>
      </c>
      <c r="C33" s="12">
        <v>2.5000000000000001E-3</v>
      </c>
      <c r="D33" s="12">
        <v>5.1000000000000004E-3</v>
      </c>
      <c r="E33" s="21">
        <v>0.01</v>
      </c>
      <c r="F33" s="15">
        <v>205.9</v>
      </c>
      <c r="G33" s="12">
        <v>2E-3</v>
      </c>
      <c r="H33" s="15">
        <v>1.246</v>
      </c>
      <c r="I33">
        <v>-1.0000000000000009E-3</v>
      </c>
      <c r="J33">
        <v>2.3679912901469757E-2</v>
      </c>
      <c r="K33">
        <v>-9.3826016448511629E-3</v>
      </c>
    </row>
    <row r="34" spans="1:11" x14ac:dyDescent="0.15">
      <c r="A34">
        <v>34</v>
      </c>
      <c r="B34" s="12">
        <v>2E-3</v>
      </c>
      <c r="C34" s="12">
        <v>1.6999999999999999E-3</v>
      </c>
      <c r="D34" s="12">
        <v>2.5000000000000001E-3</v>
      </c>
      <c r="E34" s="21">
        <v>0.01</v>
      </c>
      <c r="F34" s="15">
        <v>207.60000000000002</v>
      </c>
      <c r="G34" s="12">
        <v>2E-3</v>
      </c>
      <c r="H34" s="15">
        <v>-0.48699999999999999</v>
      </c>
      <c r="I34">
        <v>1.0000000000000009E-3</v>
      </c>
      <c r="J34">
        <v>-2.907028272622536E-2</v>
      </c>
      <c r="K34">
        <v>9.3545369504208775E-3</v>
      </c>
    </row>
    <row r="35" spans="1:11" x14ac:dyDescent="0.15">
      <c r="A35">
        <v>35</v>
      </c>
      <c r="B35" s="12">
        <v>0</v>
      </c>
      <c r="C35" s="12">
        <v>8.0000000000000004E-4</v>
      </c>
      <c r="D35" s="12">
        <v>8.0000000000000004E-4</v>
      </c>
      <c r="E35" s="21">
        <v>0</v>
      </c>
      <c r="F35" s="15">
        <v>181.1</v>
      </c>
      <c r="G35" s="12">
        <v>3.0000000000000001E-3</v>
      </c>
      <c r="H35" s="15">
        <v>1.167</v>
      </c>
      <c r="I35">
        <v>2.0000000000000018E-3</v>
      </c>
      <c r="J35">
        <v>1.1136467366499314E-2</v>
      </c>
      <c r="K35">
        <v>0.12557924003707144</v>
      </c>
    </row>
    <row r="36" spans="1:11" x14ac:dyDescent="0.15">
      <c r="A36">
        <v>36</v>
      </c>
      <c r="B36" s="12">
        <v>-1E-3</v>
      </c>
      <c r="C36" s="12">
        <v>-5.7999999999999996E-3</v>
      </c>
      <c r="D36" s="12">
        <v>-5.1000000000000004E-3</v>
      </c>
      <c r="E36" s="21">
        <v>-2E-3</v>
      </c>
      <c r="F36" s="15">
        <v>200.2</v>
      </c>
      <c r="G36" s="12">
        <v>1E-3</v>
      </c>
      <c r="H36" s="15">
        <v>2.6870000000000003</v>
      </c>
      <c r="I36">
        <v>0</v>
      </c>
      <c r="J36">
        <v>-2.6180373747404451E-2</v>
      </c>
      <c r="K36">
        <v>1.4409221902017322E-2</v>
      </c>
    </row>
    <row r="37" spans="1:11" x14ac:dyDescent="0.15">
      <c r="A37">
        <v>37</v>
      </c>
      <c r="B37" s="12">
        <v>4.0000000000000001E-3</v>
      </c>
      <c r="C37" s="12">
        <v>4.1999999999999997E-3</v>
      </c>
      <c r="D37" s="12">
        <v>1.6999999999999999E-3</v>
      </c>
      <c r="E37" s="21">
        <v>5.0000000000000001E-3</v>
      </c>
      <c r="F37" s="15">
        <v>197</v>
      </c>
      <c r="G37" s="12">
        <v>1E-3</v>
      </c>
      <c r="H37" s="15">
        <v>-7.1999999999999995E-2</v>
      </c>
      <c r="I37">
        <v>0</v>
      </c>
      <c r="J37">
        <v>2.614257903031425E-2</v>
      </c>
      <c r="K37">
        <v>1.7349837662337553E-2</v>
      </c>
    </row>
    <row r="38" spans="1:11" x14ac:dyDescent="0.15">
      <c r="A38">
        <v>38</v>
      </c>
      <c r="B38" s="12">
        <v>1E-3</v>
      </c>
      <c r="C38" s="12">
        <v>4.1000000000000003E-3</v>
      </c>
      <c r="D38" s="12">
        <v>4.1999999999999997E-3</v>
      </c>
      <c r="E38" s="21">
        <v>-2E-3</v>
      </c>
      <c r="F38" s="15">
        <v>201.1</v>
      </c>
      <c r="G38" s="12">
        <v>3.0000000000000001E-3</v>
      </c>
      <c r="H38" s="15">
        <v>-4.5999999999999999E-2</v>
      </c>
      <c r="I38">
        <v>-1.0000000000000009E-3</v>
      </c>
      <c r="J38">
        <v>7.8055831601770764E-2</v>
      </c>
      <c r="K38">
        <v>1.9248030318141041E-2</v>
      </c>
    </row>
    <row r="39" spans="1:11" x14ac:dyDescent="0.15">
      <c r="A39">
        <v>39</v>
      </c>
      <c r="B39" s="12">
        <v>-2E-3</v>
      </c>
      <c r="C39" s="12">
        <v>4.1000000000000003E-3</v>
      </c>
      <c r="D39" s="12">
        <v>2.5000000000000001E-3</v>
      </c>
      <c r="E39" s="21">
        <v>4.0000000000000001E-3</v>
      </c>
      <c r="F39" s="15">
        <v>215.6</v>
      </c>
      <c r="G39" s="12">
        <v>3.0000000000000001E-3</v>
      </c>
      <c r="H39" s="15">
        <v>-0.49299999999999999</v>
      </c>
      <c r="I39">
        <v>-2.0000000000000018E-3</v>
      </c>
      <c r="J39">
        <v>5.128634878069227E-2</v>
      </c>
      <c r="K39">
        <v>3.8747553816046887E-2</v>
      </c>
    </row>
    <row r="40" spans="1:11" x14ac:dyDescent="0.15">
      <c r="A40">
        <v>40</v>
      </c>
      <c r="B40" s="12">
        <v>1E-3</v>
      </c>
      <c r="C40" s="12">
        <v>4.1000000000000003E-3</v>
      </c>
      <c r="D40" s="12">
        <v>4.1999999999999997E-3</v>
      </c>
      <c r="E40" s="21">
        <v>-5.0000000000000001E-3</v>
      </c>
      <c r="F40" s="15">
        <v>244.89999999999998</v>
      </c>
      <c r="G40" s="12">
        <v>2E-3</v>
      </c>
      <c r="H40" s="15">
        <v>-0.70300000000000007</v>
      </c>
      <c r="I40">
        <v>1.0000000000000009E-3</v>
      </c>
      <c r="J40">
        <v>-4.5436428856117983E-2</v>
      </c>
      <c r="K40">
        <v>-2.6752072343632305E-2</v>
      </c>
    </row>
    <row r="41" spans="1:11" x14ac:dyDescent="0.15">
      <c r="A41">
        <v>41</v>
      </c>
      <c r="B41" s="12">
        <v>3.0000000000000001E-3</v>
      </c>
      <c r="C41" s="12">
        <v>-8.0000000000000004E-4</v>
      </c>
      <c r="D41" s="12">
        <v>1.6999999999999999E-3</v>
      </c>
      <c r="E41" s="21">
        <v>3.0000000000000001E-3</v>
      </c>
      <c r="F41" s="15">
        <v>211.4</v>
      </c>
      <c r="G41" s="12">
        <v>3.0000000000000001E-3</v>
      </c>
      <c r="H41" s="15">
        <v>-1.6600000000000001</v>
      </c>
      <c r="I41">
        <v>0</v>
      </c>
      <c r="J41">
        <v>-7.8580375782881018E-2</v>
      </c>
      <c r="K41">
        <v>-8.3817266744095953E-2</v>
      </c>
    </row>
    <row r="42" spans="1:11" x14ac:dyDescent="0.15">
      <c r="A42">
        <v>42</v>
      </c>
      <c r="B42" s="12">
        <v>1E-3</v>
      </c>
      <c r="C42" s="12">
        <v>-4.1000000000000003E-3</v>
      </c>
      <c r="D42" s="12">
        <v>-4.1999999999999997E-3</v>
      </c>
      <c r="E42" s="21">
        <v>-4.0000000000000001E-3</v>
      </c>
      <c r="F42" s="15">
        <v>222.7</v>
      </c>
      <c r="G42" s="12">
        <v>2E-3</v>
      </c>
      <c r="H42" s="15">
        <v>-1.75</v>
      </c>
      <c r="I42">
        <v>-1.0000000000000009E-3</v>
      </c>
      <c r="J42">
        <v>-0.13757476889613929</v>
      </c>
      <c r="K42">
        <v>-0.13057257553348822</v>
      </c>
    </row>
    <row r="43" spans="1:11" x14ac:dyDescent="0.15">
      <c r="A43">
        <v>43</v>
      </c>
      <c r="B43" s="12">
        <v>2E-3</v>
      </c>
      <c r="C43" s="12">
        <v>-8.0000000000000004E-4</v>
      </c>
      <c r="D43" s="12">
        <v>-8.0000000000000004E-4</v>
      </c>
      <c r="E43" s="21">
        <v>0</v>
      </c>
      <c r="F43" s="15">
        <v>208.5</v>
      </c>
      <c r="G43" s="12">
        <v>1E-3</v>
      </c>
      <c r="H43" s="15">
        <v>-2.903</v>
      </c>
      <c r="I43">
        <v>1.0000000000000009E-3</v>
      </c>
      <c r="J43">
        <v>7.8394283312316126E-2</v>
      </c>
      <c r="K43">
        <v>6.8043742405832441E-2</v>
      </c>
    </row>
    <row r="44" spans="1:11" x14ac:dyDescent="0.15">
      <c r="A44">
        <v>44</v>
      </c>
      <c r="B44" s="12">
        <v>2E-3</v>
      </c>
      <c r="C44" s="12">
        <v>2.5000000000000001E-3</v>
      </c>
      <c r="D44" s="12">
        <v>3.3999999999999998E-3</v>
      </c>
      <c r="E44" s="21">
        <v>0</v>
      </c>
      <c r="F44" s="15">
        <v>224.89999999999998</v>
      </c>
      <c r="G44" s="12">
        <v>2E-3</v>
      </c>
      <c r="H44" s="15">
        <v>-1.514</v>
      </c>
      <c r="I44">
        <v>0</v>
      </c>
      <c r="J44">
        <v>0.10465796141103101</v>
      </c>
      <c r="K44">
        <v>7.0875995449374063E-2</v>
      </c>
    </row>
    <row r="45" spans="1:11" x14ac:dyDescent="0.15">
      <c r="A45">
        <v>45</v>
      </c>
      <c r="B45" s="12">
        <v>-1E-3</v>
      </c>
      <c r="C45" s="12">
        <v>1.6000000000000001E-3</v>
      </c>
      <c r="D45" s="12">
        <v>1.6999999999999999E-3</v>
      </c>
      <c r="E45" s="21">
        <v>0</v>
      </c>
      <c r="F45" s="15">
        <v>220.2</v>
      </c>
      <c r="G45" s="12">
        <v>2E-3</v>
      </c>
      <c r="H45" s="15">
        <v>-0.73299999999999998</v>
      </c>
      <c r="I45">
        <v>0</v>
      </c>
      <c r="J45">
        <v>-4.4107268877910943E-3</v>
      </c>
      <c r="K45">
        <v>4.0369701476681286E-3</v>
      </c>
    </row>
    <row r="46" spans="1:11" x14ac:dyDescent="0.15">
      <c r="A46">
        <v>46</v>
      </c>
      <c r="B46" s="12">
        <v>0</v>
      </c>
      <c r="C46" s="12">
        <v>1.6000000000000001E-3</v>
      </c>
      <c r="D46" s="12">
        <v>2.5000000000000001E-3</v>
      </c>
      <c r="E46" s="21">
        <v>0</v>
      </c>
      <c r="F46" s="15">
        <v>204.1</v>
      </c>
      <c r="G46" s="12">
        <v>2E-3</v>
      </c>
      <c r="H46" s="15">
        <v>-0.20299999999999999</v>
      </c>
      <c r="I46">
        <v>1.0000000000000009E-3</v>
      </c>
      <c r="J46">
        <v>-1.0189615452773415E-2</v>
      </c>
      <c r="K46">
        <v>-5.3116072373293965E-2</v>
      </c>
    </row>
    <row r="47" spans="1:11" x14ac:dyDescent="0.15">
      <c r="A47">
        <v>47</v>
      </c>
      <c r="B47" s="12">
        <v>1E-3</v>
      </c>
      <c r="C47" s="12">
        <v>-2.5000000000000001E-3</v>
      </c>
      <c r="D47" s="12">
        <v>0</v>
      </c>
      <c r="E47" s="21">
        <v>8.0000000000000002E-3</v>
      </c>
      <c r="F47" s="15">
        <v>196.1</v>
      </c>
      <c r="G47" s="12">
        <v>1E-3</v>
      </c>
      <c r="H47" s="15">
        <v>-1.925</v>
      </c>
      <c r="I47">
        <v>-2.0000000000000018E-3</v>
      </c>
      <c r="J47">
        <v>-2.3722137677915978E-2</v>
      </c>
      <c r="K47">
        <v>-3.3076321376690032E-2</v>
      </c>
    </row>
    <row r="48" spans="1:11" x14ac:dyDescent="0.15">
      <c r="A48">
        <v>48</v>
      </c>
      <c r="B48" s="12">
        <v>3.0000000000000001E-3</v>
      </c>
      <c r="C48" s="12">
        <v>-5.7000000000000002E-3</v>
      </c>
      <c r="D48" s="12">
        <v>-5.7999999999999996E-3</v>
      </c>
      <c r="E48" s="21">
        <v>-1.6E-2</v>
      </c>
      <c r="F48" s="15">
        <v>198</v>
      </c>
      <c r="G48" s="12">
        <v>2E-3</v>
      </c>
      <c r="H48" s="15">
        <v>-1.6E-2</v>
      </c>
      <c r="I48">
        <v>-1.0000000000000009E-3</v>
      </c>
      <c r="J48">
        <v>3.942783788740023E-3</v>
      </c>
      <c r="K48">
        <v>1.5370391771639902E-2</v>
      </c>
    </row>
    <row r="49" spans="1:11" x14ac:dyDescent="0.15">
      <c r="A49">
        <v>49</v>
      </c>
      <c r="B49" s="12">
        <v>-2E-3</v>
      </c>
      <c r="C49" s="12">
        <v>8.0000000000000004E-4</v>
      </c>
      <c r="D49" s="12">
        <v>8.0000000000000004E-4</v>
      </c>
      <c r="E49" s="21">
        <v>0</v>
      </c>
      <c r="F49" s="15">
        <v>160.6</v>
      </c>
      <c r="G49" s="12">
        <v>1E-3</v>
      </c>
      <c r="H49" s="15">
        <v>-0.74</v>
      </c>
      <c r="I49">
        <v>-9.9999999999998701E-4</v>
      </c>
      <c r="J49">
        <v>3.169239199926932E-2</v>
      </c>
      <c r="K49">
        <v>7.8534031413612704E-2</v>
      </c>
    </row>
    <row r="50" spans="1:11" x14ac:dyDescent="0.15">
      <c r="A50">
        <v>50</v>
      </c>
      <c r="B50" s="12">
        <v>2E-3</v>
      </c>
      <c r="C50" s="12">
        <v>1.15E-2</v>
      </c>
      <c r="D50" s="12">
        <v>8.3999999999999995E-3</v>
      </c>
      <c r="E50" s="21">
        <v>0</v>
      </c>
      <c r="F50" s="15">
        <v>180.7</v>
      </c>
      <c r="G50" s="12">
        <v>2E-3</v>
      </c>
      <c r="H50" s="15">
        <v>-0.79900000000000004</v>
      </c>
      <c r="I50">
        <v>0</v>
      </c>
      <c r="J50">
        <v>2.7354815864022664E-2</v>
      </c>
      <c r="K50">
        <v>5.8041367665682131E-3</v>
      </c>
    </row>
    <row r="51" spans="1:11" x14ac:dyDescent="0.15">
      <c r="A51">
        <v>51</v>
      </c>
      <c r="B51" s="12">
        <v>3.0000000000000001E-3</v>
      </c>
      <c r="C51" s="12">
        <v>1.6000000000000001E-3</v>
      </c>
      <c r="D51" s="12">
        <v>2.5000000000000001E-3</v>
      </c>
      <c r="E51" s="21">
        <v>7.0000000000000001E-3</v>
      </c>
      <c r="F51" s="15">
        <v>184</v>
      </c>
      <c r="G51" s="12">
        <v>1E-3</v>
      </c>
      <c r="H51" s="15">
        <v>-0.24100000000000002</v>
      </c>
      <c r="I51">
        <v>1.9999999999999879E-3</v>
      </c>
      <c r="J51">
        <v>-6.5316673847479523E-2</v>
      </c>
      <c r="K51">
        <v>-2.4866225999370495E-2</v>
      </c>
    </row>
    <row r="52" spans="1:11" x14ac:dyDescent="0.15">
      <c r="A52">
        <v>52</v>
      </c>
      <c r="B52" s="12">
        <v>2E-3</v>
      </c>
      <c r="C52" s="12">
        <v>-1.6000000000000001E-3</v>
      </c>
      <c r="D52" s="12">
        <v>1E-3</v>
      </c>
      <c r="E52" s="21">
        <v>5.0000000000000001E-3</v>
      </c>
      <c r="F52" s="15">
        <v>174.89999999999998</v>
      </c>
      <c r="G52" s="12">
        <v>2E-3</v>
      </c>
      <c r="H52" s="15">
        <v>-1.0150000000000001</v>
      </c>
      <c r="I52">
        <v>0</v>
      </c>
      <c r="J52">
        <v>-5.7343044159675505E-2</v>
      </c>
      <c r="K52">
        <v>-9.8988594792339679E-3</v>
      </c>
    </row>
    <row r="53" spans="1:11" x14ac:dyDescent="0.15">
      <c r="A53">
        <v>53</v>
      </c>
      <c r="B53" s="12">
        <v>1E-3</v>
      </c>
      <c r="C53" s="12">
        <v>-4.8999999999999998E-3</v>
      </c>
      <c r="D53" s="12">
        <v>2E-3</v>
      </c>
      <c r="E53" s="21">
        <v>1.9E-2</v>
      </c>
      <c r="F53" s="15">
        <v>200.2</v>
      </c>
      <c r="G53" s="12">
        <v>1E-3</v>
      </c>
      <c r="H53" s="15">
        <v>-1.3619999999999999</v>
      </c>
      <c r="I53">
        <v>-1.0000000000000009E-3</v>
      </c>
      <c r="J53">
        <v>3.031784841075913E-3</v>
      </c>
      <c r="K53">
        <v>2.7059334927189926E-2</v>
      </c>
    </row>
    <row r="54" spans="1:11" x14ac:dyDescent="0.15">
      <c r="A54">
        <v>54</v>
      </c>
      <c r="B54" s="12">
        <v>2E-3</v>
      </c>
      <c r="C54" s="12">
        <v>7.4000000000000003E-3</v>
      </c>
      <c r="D54" s="12">
        <v>9.1999999999999998E-3</v>
      </c>
      <c r="E54" s="21">
        <v>-1.2E-2</v>
      </c>
      <c r="F54" s="15">
        <v>199.60000000000002</v>
      </c>
      <c r="G54" s="12">
        <v>2E-3</v>
      </c>
      <c r="H54" s="15">
        <v>-0.10600000000000001</v>
      </c>
      <c r="I54">
        <v>0</v>
      </c>
      <c r="J54">
        <v>3.5101404056161467E-3</v>
      </c>
      <c r="K54">
        <v>1.3331922547878516E-2</v>
      </c>
    </row>
    <row r="55" spans="1:11" x14ac:dyDescent="0.15">
      <c r="A55">
        <v>55</v>
      </c>
      <c r="B55" s="12">
        <v>-5.0000000000000001E-3</v>
      </c>
      <c r="C55" s="12">
        <v>8.0000000000000004E-4</v>
      </c>
      <c r="D55" s="12">
        <v>0</v>
      </c>
      <c r="E55" s="21">
        <v>5.0000000000000001E-3</v>
      </c>
      <c r="F55" s="15">
        <v>192.89999999999998</v>
      </c>
      <c r="G55" s="12">
        <v>2E-3</v>
      </c>
      <c r="H55" s="15">
        <v>-1.1759999999999999</v>
      </c>
      <c r="I55">
        <v>1.0000000000000009E-3</v>
      </c>
      <c r="J55">
        <v>4.8678585308977951E-2</v>
      </c>
      <c r="K55">
        <v>9.2930980474052571E-2</v>
      </c>
    </row>
    <row r="56" spans="1:11" x14ac:dyDescent="0.15">
      <c r="A56">
        <v>56</v>
      </c>
      <c r="B56" s="12">
        <v>6.0000000000000001E-3</v>
      </c>
      <c r="C56" s="12">
        <v>0</v>
      </c>
      <c r="D56" s="12">
        <v>2E-3</v>
      </c>
      <c r="E56" s="21">
        <v>2E-3</v>
      </c>
      <c r="F56" s="15">
        <v>180.3</v>
      </c>
      <c r="G56" s="12">
        <v>1E-3</v>
      </c>
      <c r="H56" s="15">
        <v>-0.65900000000000003</v>
      </c>
      <c r="I56">
        <v>-1.0000000000000009E-3</v>
      </c>
      <c r="J56">
        <v>3.1038636153062127E-2</v>
      </c>
      <c r="K56">
        <v>1.8152288143689521E-2</v>
      </c>
    </row>
    <row r="57" spans="1:11" x14ac:dyDescent="0.15">
      <c r="A57">
        <v>57</v>
      </c>
      <c r="B57" s="12">
        <v>3.0000000000000001E-3</v>
      </c>
      <c r="C57" s="12">
        <v>1.6000000000000001E-3</v>
      </c>
      <c r="D57" s="12">
        <v>2E-3</v>
      </c>
      <c r="E57" s="21">
        <v>0.01</v>
      </c>
      <c r="F57" s="15">
        <v>193.6</v>
      </c>
      <c r="G57" s="12">
        <v>0</v>
      </c>
      <c r="H57" s="15">
        <v>-0.30300000000000005</v>
      </c>
      <c r="I57">
        <v>-1.9999999999999879E-3</v>
      </c>
      <c r="J57">
        <v>2.8756290438531895E-3</v>
      </c>
      <c r="K57">
        <v>-2.6273810640892181E-3</v>
      </c>
    </row>
    <row r="58" spans="1:11" x14ac:dyDescent="0.15">
      <c r="A58">
        <v>58</v>
      </c>
      <c r="B58" s="12">
        <v>3.0000000000000001E-3</v>
      </c>
      <c r="C58" s="12">
        <v>-2.3999999999999998E-3</v>
      </c>
      <c r="D58" s="12">
        <v>1.6000000000000001E-3</v>
      </c>
      <c r="E58" s="21">
        <v>2E-3</v>
      </c>
      <c r="F58" s="15">
        <v>198.29999999999998</v>
      </c>
      <c r="G58" s="12">
        <v>0.1</v>
      </c>
      <c r="H58" s="15">
        <v>-0.44600000000000001</v>
      </c>
      <c r="I58">
        <v>0</v>
      </c>
      <c r="J58">
        <v>-2.2580645161290325E-2</v>
      </c>
      <c r="K58">
        <v>-5.4097281023614663E-2</v>
      </c>
    </row>
    <row r="59" spans="1:11" x14ac:dyDescent="0.15">
      <c r="A59">
        <v>59</v>
      </c>
      <c r="B59" s="12">
        <v>3.0000000000000001E-3</v>
      </c>
      <c r="C59" s="12">
        <v>0</v>
      </c>
      <c r="D59" s="12">
        <v>-1E-3</v>
      </c>
      <c r="E59" s="21">
        <v>8.0000000000000002E-3</v>
      </c>
      <c r="F59" s="15">
        <v>192.2</v>
      </c>
      <c r="G59" s="12">
        <v>0</v>
      </c>
      <c r="H59" s="15">
        <v>-1.4419999999999999</v>
      </c>
      <c r="I59">
        <v>0</v>
      </c>
      <c r="J59">
        <v>-1.1826182618261738E-2</v>
      </c>
      <c r="K59">
        <v>-6.6441217425900256E-2</v>
      </c>
    </row>
    <row r="60" spans="1:11" x14ac:dyDescent="0.15">
      <c r="A60">
        <v>60</v>
      </c>
      <c r="B60" s="12">
        <v>2E-3</v>
      </c>
      <c r="C60" s="12">
        <v>-2.3999999999999998E-3</v>
      </c>
      <c r="D60" s="12">
        <v>-4.0000000000000001E-3</v>
      </c>
      <c r="E60" s="21">
        <v>-2.1999999999999999E-2</v>
      </c>
      <c r="F60" s="15">
        <v>189.7</v>
      </c>
      <c r="G60" s="12">
        <v>1E-3</v>
      </c>
      <c r="H60" s="15">
        <v>-1.6580000000000001</v>
      </c>
      <c r="I60">
        <v>2.9999999999999888E-3</v>
      </c>
      <c r="J60">
        <v>2.7553576398552826E-2</v>
      </c>
      <c r="K60">
        <v>4.0166204986149534E-2</v>
      </c>
    </row>
    <row r="61" spans="1:11" x14ac:dyDescent="0.15">
      <c r="A61">
        <v>61</v>
      </c>
      <c r="B61" s="12">
        <v>-5.0000000000000001E-3</v>
      </c>
      <c r="C61" s="12">
        <v>3.3E-3</v>
      </c>
      <c r="D61" s="12">
        <v>2.3999999999999998E-3</v>
      </c>
      <c r="E61" s="21">
        <v>1.4E-2</v>
      </c>
      <c r="F61" s="15">
        <v>180.3</v>
      </c>
      <c r="G61" s="12">
        <v>3.0000000000000001E-3</v>
      </c>
      <c r="H61" s="15">
        <v>-0.748</v>
      </c>
      <c r="I61">
        <v>-1.9999999999999879E-3</v>
      </c>
      <c r="J61">
        <v>-2.3835319609967542E-2</v>
      </c>
      <c r="K61">
        <v>-3.0830687288743164E-2</v>
      </c>
    </row>
    <row r="62" spans="1:11" x14ac:dyDescent="0.15">
      <c r="A62">
        <v>62</v>
      </c>
      <c r="B62" s="12">
        <v>5.0000000000000001E-3</v>
      </c>
      <c r="C62" s="12">
        <v>8.0999999999999996E-3</v>
      </c>
      <c r="D62" s="12">
        <v>7.0000000000000001E-3</v>
      </c>
      <c r="E62" s="21">
        <v>1E-3</v>
      </c>
      <c r="F62" s="15">
        <v>192</v>
      </c>
      <c r="G62" s="12">
        <v>2E-3</v>
      </c>
      <c r="H62" s="15">
        <v>0.29000000000000004</v>
      </c>
      <c r="I62">
        <v>0</v>
      </c>
      <c r="J62">
        <v>7.2142064372919812E-3</v>
      </c>
      <c r="K62">
        <v>6.5525258930458463E-2</v>
      </c>
    </row>
    <row r="63" spans="1:11" x14ac:dyDescent="0.15">
      <c r="A63">
        <v>63</v>
      </c>
      <c r="B63" s="12">
        <v>2E-3</v>
      </c>
      <c r="C63" s="12">
        <v>5.5999999999999999E-3</v>
      </c>
      <c r="D63" s="12">
        <v>3.0000000000000001E-3</v>
      </c>
      <c r="E63" s="21">
        <v>-2E-3</v>
      </c>
      <c r="F63" s="15">
        <v>157</v>
      </c>
      <c r="G63" s="12">
        <v>2E-3</v>
      </c>
      <c r="H63" s="15">
        <v>1.2490000000000001</v>
      </c>
      <c r="I63">
        <v>-1.0000000000000009E-3</v>
      </c>
      <c r="J63">
        <v>-1.3039485766758507E-2</v>
      </c>
      <c r="K63">
        <v>-1.9837333862327E-4</v>
      </c>
    </row>
    <row r="64" spans="1:11" x14ac:dyDescent="0.15">
      <c r="A64">
        <v>64</v>
      </c>
      <c r="B64" s="12">
        <v>1E-3</v>
      </c>
      <c r="C64" s="12">
        <v>3.2000000000000002E-3</v>
      </c>
      <c r="D64" s="12">
        <v>2E-3</v>
      </c>
      <c r="E64" s="21">
        <v>8.0000000000000002E-3</v>
      </c>
      <c r="F64" s="15">
        <v>194.8</v>
      </c>
      <c r="G64" s="12">
        <v>2E-3</v>
      </c>
      <c r="H64" s="15">
        <v>-0.96100000000000008</v>
      </c>
      <c r="I64">
        <v>0</v>
      </c>
      <c r="J64">
        <v>2.6051358392258361E-3</v>
      </c>
      <c r="K64">
        <v>1.2599206349206415E-2</v>
      </c>
    </row>
    <row r="65" spans="1:11" x14ac:dyDescent="0.15">
      <c r="A65">
        <v>65</v>
      </c>
      <c r="B65" s="12">
        <v>1E-3</v>
      </c>
      <c r="C65" s="12">
        <v>4.7999999999999996E-3</v>
      </c>
      <c r="D65" s="12">
        <v>1.7000000000000001E-2</v>
      </c>
      <c r="E65" s="21">
        <v>4.0000000000000001E-3</v>
      </c>
      <c r="F65" s="15">
        <v>198.29999999999998</v>
      </c>
      <c r="G65" s="12">
        <v>1E-3</v>
      </c>
      <c r="H65" s="15">
        <v>0.57599999999999996</v>
      </c>
      <c r="I65">
        <v>1.0000000000000009E-3</v>
      </c>
      <c r="J65">
        <v>1.6518188567186343E-2</v>
      </c>
      <c r="K65">
        <v>1.0776917801509356E-3</v>
      </c>
    </row>
    <row r="66" spans="1:11" x14ac:dyDescent="0.15">
      <c r="A66">
        <v>66</v>
      </c>
      <c r="B66" s="12">
        <v>4.0000000000000001E-3</v>
      </c>
      <c r="C66" s="12">
        <v>8.0000000000000004E-4</v>
      </c>
      <c r="D66" s="12">
        <v>-1E-3</v>
      </c>
      <c r="E66" s="21">
        <v>6.0000000000000001E-3</v>
      </c>
      <c r="F66" s="15">
        <v>198.2</v>
      </c>
      <c r="G66" s="12">
        <v>2E-3</v>
      </c>
      <c r="H66" s="15">
        <v>1.8310000000000002</v>
      </c>
      <c r="I66">
        <v>9.9999999999998701E-4</v>
      </c>
      <c r="J66">
        <v>2.0631732700383321E-2</v>
      </c>
      <c r="K66">
        <v>3.5329810138970519E-2</v>
      </c>
    </row>
    <row r="67" spans="1:11" x14ac:dyDescent="0.15">
      <c r="A67">
        <v>67</v>
      </c>
      <c r="B67" s="12">
        <v>3.0000000000000001E-3</v>
      </c>
      <c r="C67" s="12">
        <v>-1.6000000000000001E-3</v>
      </c>
      <c r="D67" s="12">
        <v>-1E-3</v>
      </c>
      <c r="E67" s="21">
        <v>0</v>
      </c>
      <c r="F67" s="15">
        <v>200</v>
      </c>
      <c r="G67" s="12">
        <v>0</v>
      </c>
      <c r="H67" s="15">
        <v>2.1949999999999998</v>
      </c>
      <c r="I67">
        <v>-9.9999999999998701E-4</v>
      </c>
      <c r="J67">
        <v>-4.4991055456171769E-2</v>
      </c>
      <c r="K67">
        <v>-2.0795916438226647E-2</v>
      </c>
    </row>
    <row r="68" spans="1:11" x14ac:dyDescent="0.15">
      <c r="A68">
        <v>68</v>
      </c>
      <c r="B68" s="12">
        <v>0</v>
      </c>
      <c r="C68" s="12">
        <v>0</v>
      </c>
      <c r="D68" s="12">
        <v>4.8999999999999998E-3</v>
      </c>
      <c r="E68" s="21">
        <v>-1E-3</v>
      </c>
      <c r="F68" s="15">
        <v>192</v>
      </c>
      <c r="G68" s="12">
        <v>3.0000000000000001E-3</v>
      </c>
      <c r="H68" s="15">
        <v>-0.61</v>
      </c>
      <c r="I68">
        <v>0</v>
      </c>
      <c r="J68">
        <v>-4.8328182073616111E-2</v>
      </c>
      <c r="K68">
        <v>-6.8056762235736978E-2</v>
      </c>
    </row>
    <row r="69" spans="1:11" x14ac:dyDescent="0.15">
      <c r="A69">
        <v>69</v>
      </c>
      <c r="B69" s="12">
        <v>-1E-3</v>
      </c>
      <c r="C69" s="12">
        <v>8.0000000000000004E-4</v>
      </c>
      <c r="D69" s="12">
        <v>2E-3</v>
      </c>
      <c r="E69" s="21">
        <v>0.01</v>
      </c>
      <c r="F69" s="15">
        <v>197.3</v>
      </c>
      <c r="G69" s="12">
        <v>1E-3</v>
      </c>
      <c r="H69" s="15">
        <v>0.30700000000000005</v>
      </c>
      <c r="I69">
        <v>-2.0000000000000018E-3</v>
      </c>
      <c r="J69">
        <v>-4.448381064855822E-2</v>
      </c>
      <c r="K69">
        <v>-3.4493474207582531E-2</v>
      </c>
    </row>
    <row r="70" spans="1:11" x14ac:dyDescent="0.15">
      <c r="A70">
        <v>70</v>
      </c>
      <c r="B70" s="12">
        <v>4.0000000000000001E-3</v>
      </c>
      <c r="C70" s="12">
        <v>8.0000000000000004E-4</v>
      </c>
      <c r="D70" s="12">
        <v>3.0000000000000001E-3</v>
      </c>
      <c r="E70" s="21">
        <v>0</v>
      </c>
      <c r="F70" s="15">
        <v>183.6</v>
      </c>
      <c r="G70" s="12">
        <v>1E-3</v>
      </c>
      <c r="H70" s="15">
        <v>-0.32700000000000001</v>
      </c>
      <c r="I70">
        <v>-3.0000000000000027E-3</v>
      </c>
      <c r="J70">
        <v>-9.9495313626532078E-2</v>
      </c>
      <c r="K70">
        <v>-9.451775560562159E-2</v>
      </c>
    </row>
    <row r="71" spans="1:11" x14ac:dyDescent="0.15">
      <c r="A71">
        <v>71</v>
      </c>
      <c r="B71" s="12">
        <v>3.0000000000000001E-3</v>
      </c>
      <c r="C71" s="12">
        <v>-4.0000000000000001E-3</v>
      </c>
      <c r="D71" s="12">
        <v>-2.3999999999999998E-3</v>
      </c>
      <c r="E71" s="21">
        <v>8.0000000000000002E-3</v>
      </c>
      <c r="F71" s="15">
        <v>195.6</v>
      </c>
      <c r="G71" s="12">
        <v>1E-3</v>
      </c>
      <c r="H71" s="15">
        <v>-0.64399999999999991</v>
      </c>
      <c r="I71">
        <v>1.0000000000000009E-3</v>
      </c>
      <c r="J71">
        <v>-9.1387395630790458E-2</v>
      </c>
      <c r="K71">
        <v>-0.10201421800947863</v>
      </c>
    </row>
    <row r="72" spans="1:11" x14ac:dyDescent="0.15">
      <c r="A72">
        <v>72</v>
      </c>
      <c r="B72" s="12">
        <v>-2E-3</v>
      </c>
      <c r="C72" s="12">
        <v>-7.1999999999999998E-3</v>
      </c>
      <c r="D72" s="12">
        <v>-3.0000000000000001E-3</v>
      </c>
      <c r="E72" s="21">
        <v>-1.2999999999999999E-2</v>
      </c>
      <c r="F72" s="15">
        <v>180.6</v>
      </c>
      <c r="G72" s="12">
        <v>1E-3</v>
      </c>
      <c r="H72" s="15">
        <v>-0.33500000000000002</v>
      </c>
      <c r="I72">
        <v>0</v>
      </c>
      <c r="J72">
        <v>-0.21525679758308147</v>
      </c>
      <c r="K72">
        <v>-0.21770682148040643</v>
      </c>
    </row>
    <row r="73" spans="1:11" x14ac:dyDescent="0.15">
      <c r="A73">
        <v>73</v>
      </c>
      <c r="B73" s="12">
        <v>3.0000000000000001E-3</v>
      </c>
      <c r="C73" s="12">
        <v>-1.6000000000000001E-3</v>
      </c>
      <c r="D73" s="12">
        <v>2E-3</v>
      </c>
      <c r="E73" s="21">
        <v>-1.2E-2</v>
      </c>
      <c r="F73" s="15">
        <v>187.3</v>
      </c>
      <c r="G73" s="12">
        <v>-1E-3</v>
      </c>
      <c r="H73" s="15">
        <v>-2.4510000000000001</v>
      </c>
      <c r="I73">
        <v>0</v>
      </c>
      <c r="J73">
        <v>-0.23387872954764199</v>
      </c>
      <c r="K73">
        <v>-0.20357564513408666</v>
      </c>
    </row>
    <row r="74" spans="1:11" x14ac:dyDescent="0.15">
      <c r="A74">
        <v>74</v>
      </c>
      <c r="B74" s="12">
        <v>-1E-3</v>
      </c>
      <c r="C74" s="12">
        <v>8.8000000000000005E-3</v>
      </c>
      <c r="D74" s="12">
        <v>6.0000000000000001E-3</v>
      </c>
      <c r="E74" s="21">
        <v>1.2999999999999999E-2</v>
      </c>
      <c r="F74" s="15">
        <v>156</v>
      </c>
      <c r="G74" s="12">
        <v>2E-3</v>
      </c>
      <c r="H74" s="15">
        <v>-2.2149999999999999</v>
      </c>
      <c r="I74">
        <v>2.0000000000000018E-3</v>
      </c>
      <c r="J74">
        <v>0.21649916247906198</v>
      </c>
      <c r="K74">
        <v>7.1156289707750897E-2</v>
      </c>
    </row>
    <row r="75" spans="1:11" x14ac:dyDescent="0.15">
      <c r="A75">
        <v>75</v>
      </c>
      <c r="B75" s="12">
        <v>0</v>
      </c>
      <c r="C75" s="12">
        <v>7.1999999999999998E-3</v>
      </c>
      <c r="D75" s="12">
        <v>6.0000000000000001E-3</v>
      </c>
      <c r="E75" s="21">
        <v>1E-3</v>
      </c>
      <c r="F75" s="15">
        <v>189.7</v>
      </c>
      <c r="G75" s="12">
        <v>0</v>
      </c>
      <c r="H75" s="15">
        <v>-3.8530000000000002</v>
      </c>
      <c r="I75">
        <v>0</v>
      </c>
      <c r="J75">
        <v>-3.8037865748709154E-2</v>
      </c>
      <c r="K75">
        <v>-5.4567022538552723E-2</v>
      </c>
    </row>
    <row r="76" spans="1:11" x14ac:dyDescent="0.15">
      <c r="A76">
        <v>76</v>
      </c>
      <c r="B76" s="12">
        <v>-2E-3</v>
      </c>
      <c r="C76" s="12">
        <v>-8.0000000000000004E-4</v>
      </c>
      <c r="D76" s="12">
        <v>1E-3</v>
      </c>
      <c r="E76" s="21">
        <v>-2E-3</v>
      </c>
      <c r="F76" s="15">
        <v>181.8</v>
      </c>
      <c r="G76" s="12">
        <v>1E-3</v>
      </c>
      <c r="H76" s="15">
        <v>-2.992</v>
      </c>
      <c r="I76">
        <v>0</v>
      </c>
      <c r="J76">
        <v>6.4949006977992552E-2</v>
      </c>
      <c r="K76">
        <v>0.1386449184441656</v>
      </c>
    </row>
    <row r="77" spans="1:11" x14ac:dyDescent="0.15">
      <c r="A77">
        <v>77</v>
      </c>
      <c r="B77" s="12">
        <v>-1E-3</v>
      </c>
      <c r="C77" s="12">
        <v>5.4999999999999997E-3</v>
      </c>
      <c r="D77" s="12">
        <v>4.0000000000000001E-3</v>
      </c>
      <c r="E77" s="21">
        <v>4.0000000000000001E-3</v>
      </c>
      <c r="F77" s="15">
        <v>202</v>
      </c>
      <c r="G77" s="12">
        <v>2E-3</v>
      </c>
      <c r="H77" s="15">
        <v>-3.3739999999999997</v>
      </c>
      <c r="I77">
        <v>0</v>
      </c>
      <c r="J77">
        <v>7.6612903225806273E-2</v>
      </c>
      <c r="K77">
        <v>8.8521579430670405E-2</v>
      </c>
    </row>
    <row r="78" spans="1:11" x14ac:dyDescent="0.15">
      <c r="A78">
        <v>78</v>
      </c>
      <c r="B78" s="12">
        <v>-2E-3</v>
      </c>
      <c r="C78" s="12">
        <v>2.3999999999999998E-3</v>
      </c>
      <c r="D78" s="12">
        <v>0</v>
      </c>
      <c r="E78" s="21">
        <v>0</v>
      </c>
      <c r="F78" s="15">
        <v>202.8</v>
      </c>
      <c r="G78" s="12">
        <v>3.0000000000000001E-3</v>
      </c>
      <c r="H78" s="15">
        <v>-0.81100000000000017</v>
      </c>
      <c r="I78">
        <v>0</v>
      </c>
      <c r="J78">
        <v>-4.0574282147315843E-2</v>
      </c>
      <c r="K78">
        <v>9.2795680782857826E-3</v>
      </c>
    </row>
    <row r="79" spans="1:11" x14ac:dyDescent="0.15">
      <c r="A79">
        <v>79</v>
      </c>
      <c r="B79" s="12">
        <v>5.0000000000000001E-3</v>
      </c>
      <c r="C79" s="12">
        <v>8.0000000000000004E-4</v>
      </c>
      <c r="D79" s="12">
        <v>0</v>
      </c>
      <c r="E79" s="21">
        <v>2E-3</v>
      </c>
      <c r="F79" s="15">
        <v>193</v>
      </c>
      <c r="G79" s="12">
        <v>1E-3</v>
      </c>
      <c r="H79" s="15">
        <v>-0.59299999999999997</v>
      </c>
      <c r="I79">
        <v>0</v>
      </c>
      <c r="J79">
        <v>-8.0026024723487188E-2</v>
      </c>
      <c r="K79">
        <v>-0.14911400869274494</v>
      </c>
    </row>
    <row r="80" spans="1:11" x14ac:dyDescent="0.15">
      <c r="A80">
        <v>80</v>
      </c>
      <c r="B80" s="12">
        <v>3.0000000000000001E-3</v>
      </c>
      <c r="C80" s="12">
        <v>0</v>
      </c>
      <c r="D80" s="12">
        <v>2E-3</v>
      </c>
      <c r="E80" s="21">
        <v>7.0000000000000001E-3</v>
      </c>
      <c r="F80" s="15">
        <v>216.9</v>
      </c>
      <c r="G80" s="12">
        <v>3.0000000000000001E-3</v>
      </c>
      <c r="H80" s="15">
        <v>-2.5339999999999998</v>
      </c>
      <c r="I80">
        <v>2.0000000000000018E-3</v>
      </c>
      <c r="J80">
        <v>-0.17751060820367748</v>
      </c>
      <c r="K80">
        <v>-0.15776031434184679</v>
      </c>
    </row>
    <row r="81" spans="1:11" x14ac:dyDescent="0.15">
      <c r="A81">
        <v>81</v>
      </c>
      <c r="B81" s="12">
        <v>1E-3</v>
      </c>
      <c r="C81" s="12">
        <v>-1.6000000000000001E-3</v>
      </c>
      <c r="D81" s="12">
        <v>2E-3</v>
      </c>
      <c r="E81" s="21">
        <v>1E-3</v>
      </c>
      <c r="F81" s="15">
        <v>230.7</v>
      </c>
      <c r="G81" s="12">
        <v>1E-3</v>
      </c>
      <c r="H81" s="15">
        <v>-2.323</v>
      </c>
      <c r="I81">
        <v>9.9999999999998701E-4</v>
      </c>
      <c r="J81">
        <v>2.3645743766121941E-2</v>
      </c>
      <c r="K81">
        <v>6.0881735479356269E-2</v>
      </c>
    </row>
    <row r="82" spans="1:11" x14ac:dyDescent="0.15">
      <c r="A82">
        <v>82</v>
      </c>
      <c r="B82" s="12">
        <v>-5.0000000000000001E-3</v>
      </c>
      <c r="C82" s="12">
        <v>8.0000000000000004E-4</v>
      </c>
      <c r="D82" s="12">
        <v>3.0000000000000001E-3</v>
      </c>
      <c r="E82" s="21">
        <v>-3.0000000000000001E-3</v>
      </c>
      <c r="F82" s="15">
        <v>198</v>
      </c>
      <c r="G82" s="12">
        <v>3.0000000000000001E-3</v>
      </c>
      <c r="H82" s="15">
        <v>-2.7600000000000002</v>
      </c>
      <c r="I82">
        <v>-9.9999999999998701E-4</v>
      </c>
      <c r="J82">
        <v>1.7009659806803912E-2</v>
      </c>
      <c r="K82">
        <v>1.6270888302550635E-2</v>
      </c>
    </row>
    <row r="83" spans="1:11" x14ac:dyDescent="0.15">
      <c r="A83">
        <v>83</v>
      </c>
      <c r="B83" s="12">
        <v>0</v>
      </c>
      <c r="C83" s="12">
        <v>-8.0000000000000004E-4</v>
      </c>
      <c r="D83" s="12">
        <v>-3.0000000000000001E-3</v>
      </c>
      <c r="E83" s="21">
        <v>1.4999999999999999E-2</v>
      </c>
      <c r="F83" s="15">
        <v>211.9</v>
      </c>
      <c r="G83" s="12">
        <v>2E-3</v>
      </c>
      <c r="H83" s="15">
        <v>-1.5870000000000002</v>
      </c>
      <c r="I83">
        <v>9.9999999999998701E-4</v>
      </c>
      <c r="J83">
        <v>-8.5897171174891485E-2</v>
      </c>
      <c r="K83">
        <v>-8.1782778018174018E-2</v>
      </c>
    </row>
    <row r="84" spans="1:11" x14ac:dyDescent="0.15">
      <c r="A84">
        <v>84</v>
      </c>
      <c r="B84" s="12">
        <v>3.0000000000000001E-3</v>
      </c>
      <c r="C84" s="12">
        <v>-4.7000000000000002E-3</v>
      </c>
      <c r="D84" s="12">
        <v>-4.0000000000000001E-3</v>
      </c>
      <c r="E84" s="21">
        <v>-2.3E-2</v>
      </c>
      <c r="F84" s="15">
        <v>173</v>
      </c>
      <c r="G84" s="12">
        <v>1E-3</v>
      </c>
      <c r="H84" s="15">
        <v>-0.63100000000000001</v>
      </c>
      <c r="I84">
        <v>0</v>
      </c>
      <c r="J84">
        <v>-0.14140501468262945</v>
      </c>
      <c r="K84">
        <v>-0.12370405278039587</v>
      </c>
    </row>
    <row r="85" spans="1:11" x14ac:dyDescent="0.15">
      <c r="A85">
        <v>85</v>
      </c>
      <c r="B85" s="12">
        <v>2E-3</v>
      </c>
      <c r="C85" s="12">
        <v>2.3999999999999998E-3</v>
      </c>
      <c r="D85" s="12">
        <v>3.0000000000000001E-3</v>
      </c>
      <c r="E85" s="21">
        <v>2.1000000000000001E-2</v>
      </c>
      <c r="F85" s="15">
        <v>165.9</v>
      </c>
      <c r="G85" s="12">
        <v>1E-3</v>
      </c>
      <c r="H85" s="15">
        <v>-0.62799999999999989</v>
      </c>
      <c r="I85">
        <v>1.0000000000000009E-3</v>
      </c>
      <c r="J85">
        <v>-0.19231781110234147</v>
      </c>
      <c r="K85">
        <v>-0.14815810701801557</v>
      </c>
    </row>
    <row r="86" spans="1:11" x14ac:dyDescent="0.15">
      <c r="A86">
        <v>86</v>
      </c>
      <c r="B86" s="12">
        <v>6.0000000000000001E-3</v>
      </c>
      <c r="C86" s="12">
        <v>2.3999999999999998E-3</v>
      </c>
      <c r="D86" s="12">
        <v>5.0000000000000001E-3</v>
      </c>
      <c r="E86" s="21">
        <v>1.4999999999999999E-2</v>
      </c>
      <c r="F86" s="15">
        <v>212.60000000000002</v>
      </c>
      <c r="G86" s="12">
        <v>2E-3</v>
      </c>
      <c r="H86" s="15">
        <v>-1.9079999999999999</v>
      </c>
      <c r="I86">
        <v>1.0000000000000009E-3</v>
      </c>
      <c r="J86">
        <v>4.820846905537457E-2</v>
      </c>
      <c r="K86">
        <v>-4.2929292929292928E-2</v>
      </c>
    </row>
    <row r="87" spans="1:11" x14ac:dyDescent="0.15">
      <c r="A87">
        <v>87</v>
      </c>
      <c r="B87" s="12">
        <v>-1E-3</v>
      </c>
      <c r="C87" s="12">
        <v>6.3E-3</v>
      </c>
      <c r="D87" s="12">
        <v>7.0000000000000001E-3</v>
      </c>
      <c r="E87" s="21">
        <v>-1.2999999999999999E-2</v>
      </c>
      <c r="F87" s="15">
        <v>204.3</v>
      </c>
      <c r="G87" s="12">
        <v>2E-3</v>
      </c>
      <c r="H87" s="15">
        <v>-3.1759999999999997</v>
      </c>
      <c r="I87">
        <v>-2.0000000000000018E-3</v>
      </c>
      <c r="J87">
        <v>0.18738346799254191</v>
      </c>
      <c r="K87">
        <v>0.23845646437994716</v>
      </c>
    </row>
    <row r="88" spans="1:11" x14ac:dyDescent="0.15">
      <c r="A88">
        <v>88</v>
      </c>
      <c r="B88" s="12">
        <v>-2E-3</v>
      </c>
      <c r="C88" s="12">
        <v>3.0999999999999999E-3</v>
      </c>
      <c r="D88" s="12">
        <v>2E-3</v>
      </c>
      <c r="E88" s="21">
        <v>1E-3</v>
      </c>
      <c r="F88" s="15">
        <v>191.5</v>
      </c>
      <c r="G88" s="12">
        <v>3.0000000000000001E-3</v>
      </c>
      <c r="H88" s="15">
        <v>-3.3170000000000002</v>
      </c>
      <c r="I88">
        <v>0</v>
      </c>
      <c r="J88">
        <v>8.8196807118555265E-2</v>
      </c>
      <c r="K88">
        <v>8.5219707057257121E-2</v>
      </c>
    </row>
    <row r="89" spans="1:11" x14ac:dyDescent="0.15">
      <c r="A89">
        <v>89</v>
      </c>
      <c r="B89" s="12">
        <v>1E-3</v>
      </c>
      <c r="C89" s="12">
        <v>3.8999999999999998E-3</v>
      </c>
      <c r="D89" s="12">
        <v>3.0000000000000001E-3</v>
      </c>
      <c r="E89" s="21">
        <v>1E-3</v>
      </c>
      <c r="F89" s="15">
        <v>188.6</v>
      </c>
      <c r="G89" s="12">
        <v>7.0000000000000001E-3</v>
      </c>
      <c r="H89" s="15">
        <v>-3.2769999999999997</v>
      </c>
      <c r="I89">
        <v>-1.9999999999999879E-3</v>
      </c>
      <c r="J89">
        <v>0.12409812409812426</v>
      </c>
      <c r="K89">
        <v>0.14625766871165635</v>
      </c>
    </row>
    <row r="90" spans="1:11" x14ac:dyDescent="0.15">
      <c r="A90">
        <v>90</v>
      </c>
      <c r="B90" s="12">
        <v>-6.0000000000000001E-3</v>
      </c>
      <c r="C90" s="12">
        <v>2.3E-3</v>
      </c>
      <c r="D90" s="12">
        <v>0</v>
      </c>
      <c r="E90" s="21">
        <v>-3.0000000000000001E-3</v>
      </c>
      <c r="F90" s="15">
        <v>218.29999999999998</v>
      </c>
      <c r="G90" s="12">
        <v>1E-3</v>
      </c>
      <c r="H90" s="15">
        <v>-3.9660000000000002</v>
      </c>
      <c r="I90">
        <v>-1.0000000000000009E-3</v>
      </c>
      <c r="J90">
        <v>3.2306375695335898E-2</v>
      </c>
      <c r="K90">
        <v>4.3887818454292349E-2</v>
      </c>
    </row>
    <row r="91" spans="1:11" x14ac:dyDescent="0.15">
      <c r="A91">
        <v>91</v>
      </c>
      <c r="B91" s="12">
        <v>6.0000000000000001E-3</v>
      </c>
      <c r="C91" s="12">
        <v>-1.5E-3</v>
      </c>
      <c r="D91" s="12">
        <v>0</v>
      </c>
      <c r="E91" s="21">
        <v>3.0000000000000001E-3</v>
      </c>
      <c r="F91" s="15">
        <v>198.4</v>
      </c>
      <c r="G91" s="12">
        <v>4.0000000000000001E-3</v>
      </c>
      <c r="H91" s="15">
        <v>-2.1850000000000001</v>
      </c>
      <c r="I91">
        <v>1.0000000000000009E-3</v>
      </c>
      <c r="J91">
        <v>-6.8393782383419643E-2</v>
      </c>
      <c r="K91">
        <v>-8.4290401968826867E-2</v>
      </c>
    </row>
    <row r="92" spans="1:11" x14ac:dyDescent="0.15">
      <c r="A92">
        <v>92</v>
      </c>
      <c r="B92" s="12">
        <v>5.0000000000000001E-3</v>
      </c>
      <c r="C92" s="12">
        <v>-1.6000000000000001E-3</v>
      </c>
      <c r="D92" s="12">
        <v>0</v>
      </c>
      <c r="E92" s="21">
        <v>-3.0000000000000001E-3</v>
      </c>
      <c r="F92" s="15">
        <v>182.7</v>
      </c>
      <c r="G92" s="12">
        <v>2E-3</v>
      </c>
      <c r="H92" s="15">
        <v>-1.9919999999999998</v>
      </c>
      <c r="I92">
        <v>1.0000000000000009E-3</v>
      </c>
      <c r="J92">
        <v>1.9799777530589591E-2</v>
      </c>
      <c r="K92">
        <v>1.5677491601344684E-3</v>
      </c>
    </row>
    <row r="93" spans="1:11" x14ac:dyDescent="0.15">
      <c r="A93">
        <v>93</v>
      </c>
      <c r="B93" s="12">
        <v>2E-3</v>
      </c>
      <c r="C93" s="13">
        <v>0</v>
      </c>
      <c r="D93" s="12">
        <v>2E-3</v>
      </c>
      <c r="E93" s="21">
        <v>6.0000000000000001E-3</v>
      </c>
      <c r="F93" s="15">
        <v>220.6</v>
      </c>
      <c r="G93" s="12">
        <v>2E-3</v>
      </c>
      <c r="H93" s="15">
        <v>-4.375</v>
      </c>
      <c r="I93">
        <v>0</v>
      </c>
      <c r="J93">
        <v>1.5924956369982368E-2</v>
      </c>
      <c r="K93">
        <v>1.0286225402504456E-2</v>
      </c>
    </row>
    <row r="94" spans="1:11" x14ac:dyDescent="0.15">
      <c r="A94">
        <v>94</v>
      </c>
      <c r="B94" s="12">
        <v>3.0000000000000001E-3</v>
      </c>
      <c r="C94" s="12">
        <v>2.3E-3</v>
      </c>
      <c r="D94" s="12">
        <v>2E-3</v>
      </c>
      <c r="E94" s="21">
        <v>6.0000000000000001E-3</v>
      </c>
      <c r="F94" s="15">
        <v>192.89999999999998</v>
      </c>
      <c r="G94" s="12">
        <v>4.0000000000000001E-3</v>
      </c>
      <c r="H94" s="15">
        <v>-1.02</v>
      </c>
      <c r="I94">
        <v>0</v>
      </c>
      <c r="J94">
        <v>6.334550139574846E-2</v>
      </c>
      <c r="K94">
        <v>0.10181496237273135</v>
      </c>
    </row>
    <row r="95" spans="1:11" x14ac:dyDescent="0.15">
      <c r="A95">
        <v>95</v>
      </c>
      <c r="B95" s="12">
        <v>-3.0000000000000001E-3</v>
      </c>
      <c r="C95" s="12">
        <v>-3.8999999999999998E-3</v>
      </c>
      <c r="D95" s="12">
        <v>-5.0000000000000001E-3</v>
      </c>
      <c r="E95" s="21">
        <v>7.0000000000000001E-3</v>
      </c>
      <c r="F95" s="15">
        <v>184</v>
      </c>
      <c r="G95" s="12">
        <v>1E-3</v>
      </c>
      <c r="H95" s="15">
        <v>1.012</v>
      </c>
      <c r="I95">
        <v>-2.0000000000000018E-3</v>
      </c>
      <c r="J95">
        <v>-9.6728594507269894E-2</v>
      </c>
      <c r="K95">
        <v>-8.2764162314182488E-2</v>
      </c>
    </row>
    <row r="96" spans="1:11" x14ac:dyDescent="0.15">
      <c r="A96">
        <v>96</v>
      </c>
      <c r="B96" s="12">
        <v>4.0000000000000001E-3</v>
      </c>
      <c r="C96" s="12">
        <v>-1.6000000000000001E-3</v>
      </c>
      <c r="D96" s="12">
        <v>-3.0000000000000001E-3</v>
      </c>
      <c r="E96" s="21">
        <v>-0.01</v>
      </c>
      <c r="F96" s="15">
        <v>207</v>
      </c>
      <c r="G96" s="12">
        <v>1E-3</v>
      </c>
      <c r="H96" s="15">
        <v>0.44699999999999995</v>
      </c>
      <c r="I96">
        <v>1.0000000000000009E-3</v>
      </c>
      <c r="J96">
        <v>0.19181757209926231</v>
      </c>
      <c r="K96">
        <v>0.13819535698642138</v>
      </c>
    </row>
    <row r="97" spans="1:11" x14ac:dyDescent="0.15">
      <c r="A97">
        <v>97</v>
      </c>
      <c r="B97" s="12">
        <v>3.0000000000000001E-3</v>
      </c>
      <c r="C97" s="12">
        <v>8.6E-3</v>
      </c>
      <c r="D97" s="12">
        <v>5.0000000000000001E-3</v>
      </c>
      <c r="E97" s="21">
        <v>1.2999999999999999E-2</v>
      </c>
      <c r="F97" s="15">
        <v>207.39999999999998</v>
      </c>
      <c r="G97" s="12">
        <v>1E-3</v>
      </c>
      <c r="H97" s="15">
        <v>0.42099999999999999</v>
      </c>
      <c r="I97">
        <v>-1.0000000000000009E-3</v>
      </c>
      <c r="J97">
        <v>2.3822922528606183E-2</v>
      </c>
      <c r="K97">
        <v>1.0198191264190859E-2</v>
      </c>
    </row>
    <row r="98" spans="1:11" x14ac:dyDescent="0.15">
      <c r="A98">
        <v>98</v>
      </c>
      <c r="B98" s="12">
        <v>6.0000000000000001E-3</v>
      </c>
      <c r="C98" s="12">
        <v>1.5E-3</v>
      </c>
      <c r="D98" s="12">
        <v>4.0000000000000001E-3</v>
      </c>
      <c r="E98" s="21">
        <v>-1E-3</v>
      </c>
      <c r="F98" s="15">
        <v>210.2</v>
      </c>
      <c r="G98" s="12">
        <v>1E-3</v>
      </c>
      <c r="H98" s="15">
        <v>-0.97199999999999986</v>
      </c>
      <c r="I98">
        <v>-2.0000000000000018E-3</v>
      </c>
      <c r="J98">
        <v>5.3133015756687829E-3</v>
      </c>
      <c r="K98">
        <v>1.8476190476190535E-2</v>
      </c>
    </row>
    <row r="99" spans="1:11" x14ac:dyDescent="0.15">
      <c r="A99">
        <v>99</v>
      </c>
      <c r="B99" s="12">
        <v>0</v>
      </c>
      <c r="C99" s="12">
        <v>1.5E-3</v>
      </c>
      <c r="D99" s="12">
        <v>3.0000000000000001E-3</v>
      </c>
      <c r="E99" s="21">
        <v>1.2E-2</v>
      </c>
      <c r="F99" s="15">
        <v>253.70000000000002</v>
      </c>
      <c r="G99" s="12">
        <v>4.0000000000000001E-3</v>
      </c>
      <c r="H99" s="15">
        <v>-0.93599999999999994</v>
      </c>
      <c r="I99">
        <v>1.0000000000000009E-3</v>
      </c>
      <c r="J99">
        <v>-5.977765627847631E-2</v>
      </c>
      <c r="K99">
        <v>-7.7426594351973077E-2</v>
      </c>
    </row>
    <row r="100" spans="1:11" x14ac:dyDescent="0.15">
      <c r="A100">
        <v>100</v>
      </c>
      <c r="B100" s="12">
        <v>5.0000000000000001E-3</v>
      </c>
      <c r="C100" s="12">
        <v>3.8E-3</v>
      </c>
      <c r="D100" s="12">
        <v>0</v>
      </c>
      <c r="E100" s="21">
        <v>3.0000000000000001E-3</v>
      </c>
      <c r="F100" s="15">
        <v>214.1</v>
      </c>
      <c r="G100" s="12">
        <v>2E-3</v>
      </c>
      <c r="H100" s="15">
        <v>-0.37</v>
      </c>
      <c r="I100">
        <v>-2.0000000000000018E-3</v>
      </c>
      <c r="J100">
        <v>1.3956193060670641E-2</v>
      </c>
      <c r="K100">
        <v>3.5069937157916176E-2</v>
      </c>
    </row>
    <row r="101" spans="1:11" x14ac:dyDescent="0.15">
      <c r="A101">
        <v>101</v>
      </c>
      <c r="B101" s="12">
        <v>2E-3</v>
      </c>
      <c r="C101" s="12">
        <v>8.0000000000000004E-4</v>
      </c>
      <c r="D101" s="12">
        <v>1E-3</v>
      </c>
      <c r="E101" s="21">
        <v>1.0999999999999999E-2</v>
      </c>
      <c r="F101" s="15">
        <v>194.7</v>
      </c>
      <c r="G101" s="12">
        <v>8.0000000000000002E-3</v>
      </c>
      <c r="H101" s="15">
        <v>-1.359</v>
      </c>
      <c r="I101">
        <v>1.0000000000000009E-3</v>
      </c>
      <c r="J101">
        <v>-3.7851271267444142E-2</v>
      </c>
      <c r="K101">
        <v>-5.0528789659224582E-2</v>
      </c>
    </row>
    <row r="102" spans="1:11" x14ac:dyDescent="0.15">
      <c r="A102">
        <v>102</v>
      </c>
      <c r="B102" s="12">
        <v>6.0000000000000001E-3</v>
      </c>
      <c r="C102" s="12">
        <v>-8.0000000000000004E-4</v>
      </c>
      <c r="D102" s="12">
        <v>-1E-3</v>
      </c>
      <c r="E102" s="21">
        <v>5.0000000000000001E-3</v>
      </c>
      <c r="F102" s="15">
        <v>212.7</v>
      </c>
      <c r="G102" s="12">
        <v>7.0000000000000001E-3</v>
      </c>
      <c r="H102" s="15">
        <v>-3.6020000000000003</v>
      </c>
      <c r="I102">
        <v>-1.0000000000000009E-3</v>
      </c>
      <c r="J102">
        <v>-7.8680707331611366E-2</v>
      </c>
      <c r="K102">
        <v>-6.8069306930693019E-2</v>
      </c>
    </row>
    <row r="103" spans="1:11" x14ac:dyDescent="0.15">
      <c r="A103">
        <v>103</v>
      </c>
      <c r="B103" s="12">
        <v>3.0000000000000001E-3</v>
      </c>
      <c r="C103" s="12">
        <v>0</v>
      </c>
      <c r="D103" s="12">
        <v>-1E-3</v>
      </c>
      <c r="E103" s="21">
        <v>-2E-3</v>
      </c>
      <c r="F103" s="15">
        <v>222.3</v>
      </c>
      <c r="G103" s="12">
        <v>2E-3</v>
      </c>
      <c r="H103" s="15">
        <v>-2.9830000000000001</v>
      </c>
      <c r="I103">
        <v>-2.0000000000000018E-3</v>
      </c>
      <c r="J103">
        <v>4.5503558335130423E-2</v>
      </c>
      <c r="K103">
        <v>3.2093846834882811E-2</v>
      </c>
    </row>
    <row r="104" spans="1:11" x14ac:dyDescent="0.15">
      <c r="A104">
        <v>104</v>
      </c>
      <c r="B104" s="12">
        <v>0</v>
      </c>
      <c r="C104" s="12">
        <v>8.0000000000000004E-4</v>
      </c>
      <c r="D104" s="12">
        <v>0</v>
      </c>
      <c r="E104" s="21">
        <v>-7.0000000000000001E-3</v>
      </c>
      <c r="F104" s="15">
        <v>223.2</v>
      </c>
      <c r="G104" s="12">
        <v>4.0000000000000001E-3</v>
      </c>
      <c r="H104" s="15">
        <v>-3.181</v>
      </c>
      <c r="I104">
        <v>-1.0000000000000009E-3</v>
      </c>
      <c r="J104">
        <v>6.6419141914191515E-2</v>
      </c>
      <c r="K104">
        <v>3.0238044177568035E-2</v>
      </c>
    </row>
    <row r="105" spans="1:11" x14ac:dyDescent="0.15">
      <c r="A105">
        <v>105</v>
      </c>
      <c r="B105" s="12">
        <v>-1E-3</v>
      </c>
      <c r="C105" s="12">
        <v>2.3E-3</v>
      </c>
      <c r="D105" s="12">
        <v>2E-3</v>
      </c>
      <c r="E105" s="21">
        <v>-6.0000000000000001E-3</v>
      </c>
      <c r="F105" s="15">
        <v>217.10000000000002</v>
      </c>
      <c r="G105" s="12">
        <v>1E-3</v>
      </c>
      <c r="H105" s="15">
        <v>-2.54</v>
      </c>
      <c r="I105">
        <v>0</v>
      </c>
      <c r="J105">
        <v>8.6073500967117855E-2</v>
      </c>
      <c r="K105">
        <v>3.7052456286428059E-2</v>
      </c>
    </row>
    <row r="106" spans="1:11" x14ac:dyDescent="0.15">
      <c r="A106">
        <v>106</v>
      </c>
      <c r="B106" s="12">
        <v>2E-3</v>
      </c>
      <c r="C106" s="12">
        <v>8.0000000000000004E-4</v>
      </c>
      <c r="D106" s="12">
        <v>3.0000000000000001E-3</v>
      </c>
      <c r="E106" s="21">
        <v>1.4E-2</v>
      </c>
      <c r="F106" s="15">
        <v>222.8</v>
      </c>
      <c r="G106" s="12">
        <v>2E-3</v>
      </c>
      <c r="H106" s="15">
        <v>-1.5509999999999997</v>
      </c>
      <c r="I106">
        <v>1.0000000000000009E-3</v>
      </c>
      <c r="J106">
        <v>2.4220837043633203E-2</v>
      </c>
      <c r="K106">
        <v>3.5327177840224877E-2</v>
      </c>
    </row>
    <row r="107" spans="1:11" x14ac:dyDescent="0.15">
      <c r="A107">
        <v>107</v>
      </c>
      <c r="B107" s="12">
        <v>0</v>
      </c>
      <c r="C107" s="12">
        <v>3.0999999999999999E-3</v>
      </c>
      <c r="D107" s="12">
        <v>-1E-3</v>
      </c>
      <c r="E107" s="21">
        <v>3.0000000000000001E-3</v>
      </c>
      <c r="F107" s="15">
        <v>252.2</v>
      </c>
      <c r="G107" s="12">
        <v>1E-3</v>
      </c>
      <c r="H107" s="15">
        <v>-2.71</v>
      </c>
      <c r="I107">
        <v>-4.0000000000000036E-3</v>
      </c>
      <c r="J107">
        <v>9.0419057555207738E-2</v>
      </c>
      <c r="K107">
        <v>9.8100038774718845E-2</v>
      </c>
    </row>
    <row r="108" spans="1:11" x14ac:dyDescent="0.15">
      <c r="A108">
        <v>108</v>
      </c>
      <c r="B108" s="12">
        <v>4.0000000000000001E-3</v>
      </c>
      <c r="C108" s="12">
        <v>-3.8E-3</v>
      </c>
      <c r="D108" s="12">
        <v>-4.0000000000000001E-3</v>
      </c>
      <c r="E108" s="21">
        <v>-8.0000000000000002E-3</v>
      </c>
      <c r="F108" s="15">
        <v>217</v>
      </c>
      <c r="G108" s="12">
        <v>1E-3</v>
      </c>
      <c r="H108" s="15">
        <v>-3.1859999999999999</v>
      </c>
      <c r="I108">
        <v>-1.9999999999999948E-3</v>
      </c>
      <c r="J108">
        <v>2.6471057247647867E-2</v>
      </c>
      <c r="K108">
        <v>2.1892655367231617E-2</v>
      </c>
    </row>
    <row r="109" spans="1:11" x14ac:dyDescent="0.15">
      <c r="A109">
        <v>109</v>
      </c>
      <c r="B109" s="12">
        <v>1E-3</v>
      </c>
      <c r="C109" s="12">
        <v>6.8999999999999999E-3</v>
      </c>
      <c r="D109" s="12">
        <v>7.0000000000000001E-3</v>
      </c>
      <c r="E109" s="21">
        <v>1E-3</v>
      </c>
      <c r="F109" s="15">
        <v>216.20000000000002</v>
      </c>
      <c r="G109" s="12">
        <v>0</v>
      </c>
      <c r="H109" s="15">
        <v>-1.9379999999999999</v>
      </c>
      <c r="I109">
        <v>1.9999999999999948E-3</v>
      </c>
      <c r="J109">
        <v>7.3170731707316916E-2</v>
      </c>
      <c r="K109">
        <v>0.10055286800276431</v>
      </c>
    </row>
    <row r="110" spans="1:11" x14ac:dyDescent="0.15">
      <c r="A110">
        <v>110</v>
      </c>
      <c r="B110" s="12">
        <v>-1E-3</v>
      </c>
      <c r="C110" s="12">
        <v>6.1000000000000004E-3</v>
      </c>
      <c r="D110" s="12">
        <v>7.0000000000000001E-3</v>
      </c>
      <c r="E110" s="21">
        <v>3.0000000000000001E-3</v>
      </c>
      <c r="F110" s="15">
        <v>229.7</v>
      </c>
      <c r="G110" s="12">
        <v>0</v>
      </c>
      <c r="H110" s="15">
        <v>-2.9319999999999999</v>
      </c>
      <c r="I110">
        <v>-9.9999999999999395E-4</v>
      </c>
      <c r="J110">
        <v>-5.4429646786334773E-2</v>
      </c>
      <c r="K110">
        <v>-2.3076923076923217E-2</v>
      </c>
    </row>
    <row r="111" spans="1:11" x14ac:dyDescent="0.15">
      <c r="A111">
        <v>111</v>
      </c>
      <c r="B111" s="12">
        <v>4.0000000000000001E-3</v>
      </c>
      <c r="C111" s="12">
        <v>3.0000000000000001E-3</v>
      </c>
      <c r="D111" s="12">
        <v>2E-3</v>
      </c>
      <c r="E111" s="21">
        <v>8.0000000000000002E-3</v>
      </c>
      <c r="F111" s="15">
        <v>225.2</v>
      </c>
      <c r="G111" s="12">
        <v>-2E-3</v>
      </c>
      <c r="H111" s="15">
        <v>-4.1399999999999997</v>
      </c>
      <c r="I111">
        <v>0</v>
      </c>
      <c r="J111">
        <v>1.0716472749540795E-2</v>
      </c>
      <c r="K111">
        <v>8.0347099469708638E-3</v>
      </c>
    </row>
    <row r="112" spans="1:11" x14ac:dyDescent="0.15">
      <c r="A112">
        <v>112</v>
      </c>
      <c r="B112" s="12">
        <v>3.0000000000000001E-3</v>
      </c>
      <c r="C112" s="12">
        <v>3.0000000000000001E-3</v>
      </c>
      <c r="D112" s="12">
        <v>1E-3</v>
      </c>
      <c r="E112" s="21">
        <v>0</v>
      </c>
      <c r="F112" s="15">
        <v>214.4</v>
      </c>
      <c r="G112" s="12">
        <v>0</v>
      </c>
      <c r="H112" s="15">
        <v>-4.1399999999999997</v>
      </c>
      <c r="I112">
        <v>0</v>
      </c>
      <c r="J112">
        <v>9.2244774310815014E-2</v>
      </c>
      <c r="K112">
        <v>5.6113502311493813E-2</v>
      </c>
    </row>
    <row r="113" spans="1:11" x14ac:dyDescent="0.15">
      <c r="A113">
        <v>113</v>
      </c>
      <c r="B113" s="15">
        <v>1E-3</v>
      </c>
      <c r="C113" s="13">
        <v>8.0000000000000004E-4</v>
      </c>
      <c r="D113" s="13">
        <v>-1E-3</v>
      </c>
      <c r="E113" s="21">
        <v>3.0000000000000001E-3</v>
      </c>
      <c r="F113" s="15">
        <v>195.6</v>
      </c>
      <c r="G113" s="15">
        <v>0</v>
      </c>
      <c r="H113" s="15">
        <v>-4.1399999999999997</v>
      </c>
      <c r="I113">
        <v>0</v>
      </c>
      <c r="J113">
        <v>6.75357093329636E-2</v>
      </c>
      <c r="K113">
        <v>5.630188679245296E-2</v>
      </c>
    </row>
    <row r="114" spans="1:11" x14ac:dyDescent="0.15">
      <c r="A114" t="s">
        <v>12</v>
      </c>
      <c r="B114" s="17">
        <f>AVERAGE(B2:B113)</f>
        <v>1.3392857142857149E-3</v>
      </c>
      <c r="C114" s="17">
        <f t="shared" ref="C114:K114" si="0">AVERAGE(C2:C113)</f>
        <v>1.4812499999999995E-3</v>
      </c>
      <c r="D114" s="17">
        <f t="shared" si="0"/>
        <v>1.6401785714285717E-3</v>
      </c>
      <c r="E114" s="17">
        <f t="shared" si="0"/>
        <v>2.098214285714287E-3</v>
      </c>
      <c r="F114" s="17">
        <f t="shared" si="0"/>
        <v>193.11250000000001</v>
      </c>
      <c r="G114" s="17">
        <f t="shared" si="0"/>
        <v>2.5267857142857154E-3</v>
      </c>
      <c r="H114" s="17">
        <f t="shared" si="0"/>
        <v>-1.0907321428571428</v>
      </c>
      <c r="I114" s="17">
        <f t="shared" si="0"/>
        <v>-1.3392857142857135E-4</v>
      </c>
      <c r="J114" s="17">
        <f t="shared" si="0"/>
        <v>8.3008845260775805E-3</v>
      </c>
      <c r="K114" s="17">
        <f t="shared" si="0"/>
        <v>7.9783665905507287E-3</v>
      </c>
    </row>
    <row r="115" spans="1:11" x14ac:dyDescent="0.15">
      <c r="A115" t="s">
        <v>11</v>
      </c>
      <c r="B115" s="17">
        <f>_xlfn.STDEV.P(B2:B113)</f>
        <v>2.820693846469375E-3</v>
      </c>
      <c r="C115" s="17">
        <f t="shared" ref="C115:K115" si="1">_xlfn.STDEV.P(C2:C113)</f>
        <v>3.5578768561059411E-3</v>
      </c>
      <c r="D115" s="17">
        <f t="shared" si="1"/>
        <v>3.3755015453111486E-3</v>
      </c>
      <c r="E115" s="17">
        <f t="shared" si="1"/>
        <v>7.8988695183783968E-3</v>
      </c>
      <c r="F115" s="17">
        <f t="shared" si="1"/>
        <v>24.023749874566036</v>
      </c>
      <c r="G115" s="17">
        <f t="shared" si="1"/>
        <v>9.4707819686094975E-3</v>
      </c>
      <c r="H115" s="17">
        <f t="shared" si="1"/>
        <v>1.4687224160457986</v>
      </c>
      <c r="I115" s="17">
        <f t="shared" si="1"/>
        <v>1.4850176508948926E-3</v>
      </c>
      <c r="J115" s="17">
        <f t="shared" si="1"/>
        <v>7.9014286954606217E-2</v>
      </c>
      <c r="K115" s="17">
        <f t="shared" si="1"/>
        <v>8.1776289653119255E-2</v>
      </c>
    </row>
    <row r="116" spans="1:11" x14ac:dyDescent="0.15">
      <c r="A116" t="s">
        <v>53</v>
      </c>
      <c r="B116" s="17">
        <f>MAX(B2:B113)</f>
        <v>6.0000000000000001E-3</v>
      </c>
      <c r="C116" s="17">
        <f t="shared" ref="C116:K116" si="2">MAX(C2:C113)</f>
        <v>1.15E-2</v>
      </c>
      <c r="D116" s="17">
        <f t="shared" si="2"/>
        <v>1.7000000000000001E-2</v>
      </c>
      <c r="E116" s="17">
        <f t="shared" si="2"/>
        <v>2.1000000000000001E-2</v>
      </c>
      <c r="F116" s="17">
        <f t="shared" si="2"/>
        <v>253.70000000000002</v>
      </c>
      <c r="G116" s="17">
        <f t="shared" si="2"/>
        <v>0.1</v>
      </c>
      <c r="H116" s="17">
        <f t="shared" si="2"/>
        <v>2.6870000000000003</v>
      </c>
      <c r="I116" s="17">
        <f t="shared" si="2"/>
        <v>7.0000000000000062E-3</v>
      </c>
      <c r="J116" s="17">
        <f t="shared" si="2"/>
        <v>0.21649916247906198</v>
      </c>
      <c r="K116" s="17">
        <f t="shared" si="2"/>
        <v>0.23845646437994716</v>
      </c>
    </row>
    <row r="117" spans="1:11" x14ac:dyDescent="0.15">
      <c r="A117" t="s">
        <v>54</v>
      </c>
      <c r="B117" s="17">
        <f>MIN(B2:B113)</f>
        <v>-7.0000000000000001E-3</v>
      </c>
      <c r="C117" s="17">
        <f t="shared" ref="C117:K117" si="3">MIN(C2:C113)</f>
        <v>-7.1999999999999998E-3</v>
      </c>
      <c r="D117" s="17">
        <f t="shared" si="3"/>
        <v>-5.8999999999999999E-3</v>
      </c>
      <c r="E117" s="17">
        <f t="shared" si="3"/>
        <v>-2.3E-2</v>
      </c>
      <c r="F117" s="17">
        <f t="shared" si="3"/>
        <v>117.4</v>
      </c>
      <c r="G117" s="17">
        <f t="shared" si="3"/>
        <v>-7.0000000000000001E-3</v>
      </c>
      <c r="H117" s="17">
        <f t="shared" si="3"/>
        <v>-4.375</v>
      </c>
      <c r="I117" s="17">
        <f t="shared" si="3"/>
        <v>-4.0000000000000036E-3</v>
      </c>
      <c r="J117" s="17">
        <f t="shared" si="3"/>
        <v>-0.23387872954764199</v>
      </c>
      <c r="K117" s="17">
        <f t="shared" si="3"/>
        <v>-0.21770682148040643</v>
      </c>
    </row>
    <row r="118" spans="1:11" x14ac:dyDescent="0.15">
      <c r="A118">
        <v>25</v>
      </c>
      <c r="B118" s="17">
        <f>_xlfn.PERCENTILE.EXC(B2:B113,0.25)</f>
        <v>-1E-3</v>
      </c>
      <c r="C118" s="17">
        <f t="shared" ref="C118:K118" si="4">_xlfn.PERCENTILE.EXC(C2:C113,0.25)</f>
        <v>-8.0000000000000004E-4</v>
      </c>
      <c r="D118" s="17">
        <f t="shared" si="4"/>
        <v>0</v>
      </c>
      <c r="E118" s="17">
        <f t="shared" si="4"/>
        <v>-2E-3</v>
      </c>
      <c r="F118" s="17">
        <f t="shared" si="4"/>
        <v>182.1</v>
      </c>
      <c r="G118" s="17">
        <f t="shared" si="4"/>
        <v>1E-3</v>
      </c>
      <c r="H118" s="17">
        <f t="shared" si="4"/>
        <v>-2.133</v>
      </c>
      <c r="I118" s="17">
        <f t="shared" si="4"/>
        <v>-1.0000000000000009E-3</v>
      </c>
      <c r="J118" s="17">
        <f t="shared" si="4"/>
        <v>-3.9940178047664171E-2</v>
      </c>
      <c r="K118" s="17">
        <f t="shared" si="4"/>
        <v>-4.4582816885355619E-2</v>
      </c>
    </row>
    <row r="119" spans="1:11" x14ac:dyDescent="0.15">
      <c r="A119" t="s">
        <v>55</v>
      </c>
      <c r="B119" s="17">
        <f>_xlfn.PERCENTILE.EXC(B2:B113,0.5)</f>
        <v>2E-3</v>
      </c>
      <c r="C119" s="17">
        <f t="shared" ref="C119:K119" si="5">_xlfn.PERCENTILE.EXC(C2:C113,0.5)</f>
        <v>1.5500000000000002E-3</v>
      </c>
      <c r="D119" s="17">
        <f t="shared" si="5"/>
        <v>1.6999999999999999E-3</v>
      </c>
      <c r="E119" s="17">
        <f t="shared" si="5"/>
        <v>2E-3</v>
      </c>
      <c r="F119" s="17">
        <f t="shared" si="5"/>
        <v>195.2</v>
      </c>
      <c r="G119" s="17">
        <f t="shared" si="5"/>
        <v>2E-3</v>
      </c>
      <c r="H119" s="17">
        <f t="shared" si="5"/>
        <v>-0.83550000000000002</v>
      </c>
      <c r="I119" s="17">
        <f t="shared" si="5"/>
        <v>0</v>
      </c>
      <c r="J119" s="17">
        <f t="shared" si="5"/>
        <v>1.4940574715326504E-2</v>
      </c>
      <c r="K119" s="17">
        <f t="shared" si="5"/>
        <v>1.1701639326691216E-2</v>
      </c>
    </row>
    <row r="120" spans="1:11" x14ac:dyDescent="0.15">
      <c r="A120">
        <v>75</v>
      </c>
      <c r="B120" s="17">
        <f>_xlfn.PERCENTILE.EXC(B2:B113,0.75)</f>
        <v>3.0000000000000001E-3</v>
      </c>
      <c r="C120" s="17">
        <f t="shared" ref="C120:K120" si="6">_xlfn.PERCENTILE.EXC(C2:C113,0.75)</f>
        <v>3.4749999999999998E-3</v>
      </c>
      <c r="D120" s="17">
        <f t="shared" si="6"/>
        <v>3.0000000000000001E-3</v>
      </c>
      <c r="E120" s="17">
        <f t="shared" si="6"/>
        <v>7.0000000000000001E-3</v>
      </c>
      <c r="F120" s="17">
        <f t="shared" si="6"/>
        <v>207.55</v>
      </c>
      <c r="G120" s="17">
        <f t="shared" si="6"/>
        <v>3.0000000000000001E-3</v>
      </c>
      <c r="H120" s="17">
        <f t="shared" si="6"/>
        <v>-0.20149999999999998</v>
      </c>
      <c r="I120" s="17">
        <f t="shared" si="6"/>
        <v>1.0000000000000009E-3</v>
      </c>
      <c r="J120" s="17">
        <f t="shared" si="6"/>
        <v>6.4548130582431529E-2</v>
      </c>
      <c r="K120" s="17">
        <f t="shared" si="6"/>
        <v>5.6254790672213173E-2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zlf</cp:lastModifiedBy>
  <dcterms:created xsi:type="dcterms:W3CDTF">2018-02-27T11:14:00Z</dcterms:created>
  <dcterms:modified xsi:type="dcterms:W3CDTF">2018-11-07T03:35:18Z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