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ender\Documents\Ryan Bender\Development\"/>
    </mc:Choice>
  </mc:AlternateContent>
  <bookViews>
    <workbookView xWindow="0" yWindow="0" windowWidth="28800" windowHeight="12195"/>
  </bookViews>
  <sheets>
    <sheet name="ItemCostByTakeoffReport" sheetId="1" r:id="rId1"/>
  </sheets>
  <calcPr calcId="0"/>
</workbook>
</file>

<file path=xl/calcChain.xml><?xml version="1.0" encoding="utf-8"?>
<calcChain xmlns="http://schemas.openxmlformats.org/spreadsheetml/2006/main">
  <c r="E29" i="1" l="1"/>
  <c r="G29" i="1" s="1"/>
  <c r="E28" i="1"/>
  <c r="G28" i="1" s="1"/>
  <c r="E27" i="1"/>
  <c r="G27" i="1" s="1"/>
  <c r="E26" i="1"/>
  <c r="G26" i="1" s="1"/>
  <c r="G31" i="1"/>
  <c r="G32" i="1"/>
  <c r="G33" i="1"/>
  <c r="E4" i="1"/>
  <c r="G4" i="1" s="1"/>
  <c r="E7" i="1"/>
  <c r="G7" i="1" s="1"/>
  <c r="E8" i="1"/>
  <c r="G8" i="1" s="1"/>
  <c r="E9" i="1"/>
  <c r="G9" i="1" s="1"/>
  <c r="E12" i="1"/>
  <c r="G12" i="1" s="1"/>
  <c r="E13" i="1"/>
  <c r="G13" i="1" s="1"/>
  <c r="E14" i="1"/>
  <c r="G14" i="1" s="1"/>
  <c r="E17" i="1"/>
  <c r="G17" i="1" s="1"/>
  <c r="E18" i="1"/>
  <c r="G18" i="1" s="1"/>
  <c r="E19" i="1"/>
  <c r="G19" i="1" s="1"/>
  <c r="E22" i="1"/>
  <c r="G22" i="1" s="1"/>
  <c r="E23" i="1"/>
  <c r="G23" i="1" s="1"/>
  <c r="E24" i="1"/>
  <c r="G24" i="1" s="1"/>
  <c r="G34" i="1" l="1"/>
  <c r="G36" i="1" s="1"/>
  <c r="G37" i="1" s="1"/>
</calcChain>
</file>

<file path=xl/sharedStrings.xml><?xml version="1.0" encoding="utf-8"?>
<sst xmlns="http://schemas.openxmlformats.org/spreadsheetml/2006/main" count="65" uniqueCount="42">
  <si>
    <t>Flooring - Sealed Concrete</t>
  </si>
  <si>
    <t>09.90.01 (1) Painter</t>
  </si>
  <si>
    <t>5-gallon drum</t>
  </si>
  <si>
    <t>Base - Rubber - 6"</t>
  </si>
  <si>
    <t>09.60.01 - (1) Floor Layer</t>
  </si>
  <si>
    <t>LinFt</t>
  </si>
  <si>
    <t>Cove Base Cement</t>
  </si>
  <si>
    <t>Gallons</t>
  </si>
  <si>
    <t>Rubber Cove Base</t>
  </si>
  <si>
    <t>Flooring - Tile - 12" x 12" "Brixton"</t>
  </si>
  <si>
    <t>Ceramic Tile 12 x 12 x 0.25</t>
  </si>
  <si>
    <t>Square Feet</t>
  </si>
  <si>
    <t>Thin-set Master Blend Applied W/ #3 Trowel</t>
  </si>
  <si>
    <t>50 Lb Bags</t>
  </si>
  <si>
    <t>Tile Grout Sanded</t>
  </si>
  <si>
    <t>25 Lb Bags</t>
  </si>
  <si>
    <t>09.30.01 (1) Tile Installer</t>
  </si>
  <si>
    <t>Base - Tile - 6" x 6" "Matte"</t>
  </si>
  <si>
    <t>Ceramic Tile 6 x 6 x 0.25</t>
  </si>
  <si>
    <t>Base - Tile - 6" x 12" "Natural Hues"</t>
  </si>
  <si>
    <t>Ceramic Tile 6 x 12 x 0.25</t>
  </si>
  <si>
    <t>Dal-tile: "Brixton", #BX01, Color: "Bone", 12" x 12" x 5/16", unpolished. Grout: "Commercial Portland Cement Grout", "Prism", Stain Resistant, #I05, Color: "Earth"</t>
  </si>
  <si>
    <t>Sealed Concrete with 2 coats Scoffield Systems, Cureseal-W (or approved equal), Color: Clear</t>
  </si>
  <si>
    <t>Dale-tile: "Matte", #X735, Color: "Almond", 6" x 6" x 5/16", 3/8" cove base, #A-3601. Grout: "Commercial Portland Cement Grout", "Prism", Stain Resistant, #10, Color: "Antique White"</t>
  </si>
  <si>
    <t>Dale-tile: "Natural Hues", #QH45, Color: "Black", 6" x 12" x 5/16", unpolished, 3/8" cove base with flat top, #Q-36126. Grout: "Commercial Portland Cement Grout", "Prism", Stain Resistant, #I05, Color: "Charcoal"</t>
  </si>
  <si>
    <t>6" top set rubber cove base or approved equal, Color: as selected by owner, 3/8" continuous cove base</t>
  </si>
  <si>
    <t>MATERIAL</t>
  </si>
  <si>
    <t>QTY</t>
  </si>
  <si>
    <t>UNIT</t>
  </si>
  <si>
    <t>UNIT PRICE</t>
  </si>
  <si>
    <t>SUB TOTAL</t>
  </si>
  <si>
    <t>WASTE</t>
  </si>
  <si>
    <t>TOTAL</t>
  </si>
  <si>
    <t>LABOR</t>
  </si>
  <si>
    <t>RATE</t>
  </si>
  <si>
    <t>HOURS</t>
  </si>
  <si>
    <t>SUBTOTAL</t>
  </si>
  <si>
    <t>OVERHEAD</t>
  </si>
  <si>
    <t>PROFIT MARGIN</t>
  </si>
  <si>
    <t>Cove Base 6" High</t>
  </si>
  <si>
    <t>MISCELLANEOUS ITEMS</t>
  </si>
  <si>
    <t>SCOFIELD® Cureseal-W Concrete Curing Compound and Sealer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</si>
</sst>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4" fontId="0" fillId="0" borderId="0" xfId="2" applyFont="1" applyAlignment="1">
      <alignment vertical="top"/>
    </xf>
    <xf numFmtId="2" fontId="0" fillId="0" borderId="0" xfId="0" applyNumberFormat="1" applyAlignment="1">
      <alignment vertical="top"/>
    </xf>
    <xf numFmtId="44" fontId="0" fillId="0" borderId="0" xfId="2" applyFont="1" applyAlignment="1">
      <alignment horizontal="center" vertical="top"/>
    </xf>
    <xf numFmtId="0" fontId="0" fillId="0" borderId="0" xfId="0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16" fillId="0" borderId="11" xfId="0" applyFont="1" applyBorder="1" applyAlignment="1">
      <alignment horizontal="left" vertical="top"/>
    </xf>
    <xf numFmtId="0" fontId="16" fillId="0" borderId="12" xfId="0" applyFont="1" applyBorder="1" applyAlignment="1">
      <alignment horizontal="left" vertical="top"/>
    </xf>
    <xf numFmtId="0" fontId="16" fillId="0" borderId="13" xfId="0" applyFont="1" applyBorder="1" applyAlignment="1">
      <alignment horizontal="left" vertical="top"/>
    </xf>
    <xf numFmtId="0" fontId="18" fillId="0" borderId="15" xfId="0" applyFont="1" applyBorder="1" applyAlignment="1">
      <alignment horizontal="left" vertical="top" wrapText="1" indent="1"/>
    </xf>
    <xf numFmtId="0" fontId="18" fillId="0" borderId="16" xfId="0" applyFont="1" applyBorder="1" applyAlignment="1">
      <alignment horizontal="left" vertical="top" wrapText="1" indent="1"/>
    </xf>
    <xf numFmtId="0" fontId="18" fillId="0" borderId="17" xfId="0" applyFont="1" applyBorder="1" applyAlignment="1">
      <alignment horizontal="left" vertical="top" wrapText="1" indent="1"/>
    </xf>
    <xf numFmtId="0" fontId="0" fillId="0" borderId="18" xfId="0" applyBorder="1" applyAlignment="1">
      <alignment horizontal="left" vertical="top" indent="1"/>
    </xf>
    <xf numFmtId="44" fontId="0" fillId="0" borderId="18" xfId="2" applyFont="1" applyBorder="1" applyAlignment="1">
      <alignment vertical="top"/>
    </xf>
    <xf numFmtId="0" fontId="0" fillId="0" borderId="19" xfId="0" applyBorder="1" applyAlignment="1">
      <alignment horizontal="left" vertical="top" indent="1"/>
    </xf>
    <xf numFmtId="44" fontId="0" fillId="0" borderId="19" xfId="2" applyFont="1" applyBorder="1" applyAlignment="1">
      <alignment horizontal="center" vertical="top"/>
    </xf>
    <xf numFmtId="44" fontId="0" fillId="0" borderId="19" xfId="2" applyFont="1" applyBorder="1" applyAlignment="1">
      <alignment vertical="top"/>
    </xf>
    <xf numFmtId="0" fontId="0" fillId="0" borderId="20" xfId="0" applyBorder="1" applyAlignment="1">
      <alignment horizontal="left" vertical="top" indent="1"/>
    </xf>
    <xf numFmtId="44" fontId="0" fillId="0" borderId="20" xfId="2" applyFont="1" applyBorder="1" applyAlignment="1">
      <alignment horizontal="center" vertical="top"/>
    </xf>
    <xf numFmtId="44" fontId="0" fillId="0" borderId="20" xfId="2" applyFont="1" applyBorder="1" applyAlignment="1">
      <alignment vertical="top"/>
    </xf>
    <xf numFmtId="9" fontId="0" fillId="0" borderId="18" xfId="3" applyFont="1" applyBorder="1" applyAlignment="1">
      <alignment horizontal="center" vertical="top"/>
    </xf>
    <xf numFmtId="9" fontId="0" fillId="0" borderId="19" xfId="3" applyFont="1" applyBorder="1" applyAlignment="1">
      <alignment horizontal="center" vertical="top"/>
    </xf>
    <xf numFmtId="9" fontId="0" fillId="0" borderId="20" xfId="3" applyFont="1" applyBorder="1" applyAlignment="1">
      <alignment horizontal="center" vertical="top"/>
    </xf>
    <xf numFmtId="9" fontId="0" fillId="0" borderId="0" xfId="3" applyFont="1" applyAlignment="1">
      <alignment horizontal="center" vertical="top"/>
    </xf>
    <xf numFmtId="44" fontId="16" fillId="0" borderId="18" xfId="2" applyFont="1" applyBorder="1" applyAlignment="1">
      <alignment horizontal="center" vertical="top"/>
    </xf>
    <xf numFmtId="2" fontId="16" fillId="0" borderId="18" xfId="1" applyNumberFormat="1" applyFont="1" applyBorder="1" applyAlignment="1">
      <alignment horizontal="center" vertical="top"/>
    </xf>
    <xf numFmtId="9" fontId="16" fillId="0" borderId="18" xfId="3" applyFont="1" applyBorder="1" applyAlignment="1">
      <alignment horizontal="center" vertical="top"/>
    </xf>
    <xf numFmtId="44" fontId="16" fillId="0" borderId="10" xfId="2" applyFont="1" applyBorder="1" applyAlignment="1">
      <alignment horizontal="center" vertical="top"/>
    </xf>
    <xf numFmtId="44" fontId="16" fillId="33" borderId="10" xfId="2" applyFont="1" applyFill="1" applyBorder="1" applyAlignment="1">
      <alignment horizontal="center" vertical="top"/>
    </xf>
    <xf numFmtId="9" fontId="16" fillId="33" borderId="10" xfId="3" applyFont="1" applyFill="1" applyBorder="1" applyAlignment="1">
      <alignment horizontal="center" vertical="top"/>
    </xf>
    <xf numFmtId="2" fontId="0" fillId="0" borderId="20" xfId="1" applyNumberFormat="1" applyFont="1" applyBorder="1" applyAlignment="1">
      <alignment vertical="top"/>
    </xf>
    <xf numFmtId="44" fontId="0" fillId="33" borderId="20" xfId="2" applyFont="1" applyFill="1" applyBorder="1" applyAlignment="1">
      <alignment horizontal="center" vertical="top"/>
    </xf>
    <xf numFmtId="9" fontId="0" fillId="33" borderId="20" xfId="3" applyFont="1" applyFill="1" applyBorder="1" applyAlignment="1">
      <alignment horizontal="center" vertical="top"/>
    </xf>
    <xf numFmtId="2" fontId="0" fillId="0" borderId="19" xfId="1" applyNumberFormat="1" applyFont="1" applyBorder="1" applyAlignment="1">
      <alignment vertical="top"/>
    </xf>
    <xf numFmtId="44" fontId="0" fillId="33" borderId="19" xfId="2" applyFont="1" applyFill="1" applyBorder="1" applyAlignment="1">
      <alignment horizontal="center" vertical="top"/>
    </xf>
    <xf numFmtId="9" fontId="0" fillId="33" borderId="19" xfId="3" applyFont="1" applyFill="1" applyBorder="1" applyAlignment="1">
      <alignment horizontal="center" vertical="top"/>
    </xf>
    <xf numFmtId="44" fontId="0" fillId="33" borderId="0" xfId="2" applyFont="1" applyFill="1" applyBorder="1" applyAlignment="1">
      <alignment vertical="top"/>
    </xf>
    <xf numFmtId="2" fontId="0" fillId="33" borderId="0" xfId="1" applyNumberFormat="1" applyFont="1" applyFill="1" applyBorder="1" applyAlignment="1">
      <alignment vertical="top"/>
    </xf>
    <xf numFmtId="9" fontId="0" fillId="33" borderId="18" xfId="3" applyFont="1" applyFill="1" applyBorder="1" applyAlignment="1">
      <alignment horizontal="center" vertical="top"/>
    </xf>
    <xf numFmtId="44" fontId="16" fillId="33" borderId="21" xfId="2" applyFont="1" applyFill="1" applyBorder="1" applyAlignment="1">
      <alignment vertical="top"/>
    </xf>
    <xf numFmtId="2" fontId="16" fillId="33" borderId="21" xfId="1" applyNumberFormat="1" applyFont="1" applyFill="1" applyBorder="1" applyAlignment="1">
      <alignment vertical="top"/>
    </xf>
    <xf numFmtId="9" fontId="16" fillId="0" borderId="10" xfId="3" applyFont="1" applyBorder="1" applyAlignment="1">
      <alignment horizontal="center" vertical="top"/>
    </xf>
    <xf numFmtId="44" fontId="16" fillId="0" borderId="10" xfId="2" applyFont="1" applyBorder="1" applyAlignment="1">
      <alignment vertical="top"/>
    </xf>
    <xf numFmtId="49" fontId="16" fillId="0" borderId="18" xfId="1" applyNumberFormat="1" applyFont="1" applyBorder="1" applyAlignment="1">
      <alignment horizontal="left" vertical="top" indent="1"/>
    </xf>
    <xf numFmtId="49" fontId="16" fillId="0" borderId="10" xfId="1" applyNumberFormat="1" applyFont="1" applyBorder="1" applyAlignment="1">
      <alignment horizontal="left" vertical="top" indent="1"/>
    </xf>
    <xf numFmtId="49" fontId="0" fillId="0" borderId="19" xfId="1" applyNumberFormat="1" applyFont="1" applyBorder="1" applyAlignment="1">
      <alignment horizontal="left" vertical="top" indent="1"/>
    </xf>
    <xf numFmtId="49" fontId="0" fillId="0" borderId="18" xfId="1" applyNumberFormat="1" applyFont="1" applyBorder="1" applyAlignment="1">
      <alignment horizontal="left" vertical="top" indent="1"/>
    </xf>
    <xf numFmtId="49" fontId="0" fillId="0" borderId="20" xfId="1" applyNumberFormat="1" applyFont="1" applyBorder="1" applyAlignment="1">
      <alignment horizontal="left" vertical="top" indent="1"/>
    </xf>
    <xf numFmtId="0" fontId="0" fillId="0" borderId="11" xfId="0" applyBorder="1" applyAlignment="1">
      <alignment horizontal="left" vertical="top" indent="1"/>
    </xf>
    <xf numFmtId="2" fontId="16" fillId="0" borderId="10" xfId="1" applyNumberFormat="1" applyFont="1" applyBorder="1" applyAlignment="1">
      <alignment horizontal="center" vertical="top"/>
    </xf>
    <xf numFmtId="2" fontId="0" fillId="0" borderId="18" xfId="0" applyNumberFormat="1" applyBorder="1" applyAlignment="1">
      <alignment vertical="top"/>
    </xf>
    <xf numFmtId="2" fontId="0" fillId="0" borderId="20" xfId="0" applyNumberFormat="1" applyBorder="1" applyAlignment="1">
      <alignment vertical="top"/>
    </xf>
    <xf numFmtId="2" fontId="0" fillId="0" borderId="19" xfId="0" applyNumberFormat="1" applyBorder="1" applyAlignment="1">
      <alignment vertical="top"/>
    </xf>
    <xf numFmtId="44" fontId="0" fillId="0" borderId="20" xfId="2" applyFont="1" applyBorder="1" applyAlignment="1">
      <alignment horizontal="left" vertical="top" indent="1"/>
    </xf>
    <xf numFmtId="44" fontId="0" fillId="0" borderId="19" xfId="2" applyFont="1" applyBorder="1" applyAlignment="1">
      <alignment horizontal="left" vertical="top" indent="1"/>
    </xf>
    <xf numFmtId="44" fontId="0" fillId="33" borderId="0" xfId="2" applyFont="1" applyFill="1" applyBorder="1" applyAlignment="1">
      <alignment horizontal="left" vertical="top" indent="1"/>
    </xf>
    <xf numFmtId="44" fontId="16" fillId="33" borderId="21" xfId="2" applyFont="1" applyFill="1" applyBorder="1" applyAlignment="1">
      <alignment horizontal="left" vertical="top" indent="1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view="pageLayout" zoomScaleNormal="100" workbookViewId="0">
      <selection activeCell="D55" sqref="D55"/>
    </sheetView>
  </sheetViews>
  <sheetFormatPr defaultRowHeight="15" x14ac:dyDescent="0.25"/>
  <cols>
    <col min="1" max="1" width="58.42578125" style="6" bestFit="1" customWidth="1"/>
    <col min="2" max="2" width="12.28515625" style="5" bestFit="1" customWidth="1"/>
    <col min="3" max="3" width="12" style="4" bestFit="1" customWidth="1"/>
    <col min="4" max="4" width="14.7109375" style="6" bestFit="1" customWidth="1"/>
    <col min="5" max="5" width="12" style="5" bestFit="1" customWidth="1"/>
    <col min="6" max="6" width="9.140625" style="26"/>
    <col min="7" max="7" width="11.5703125" style="3" bestFit="1" customWidth="1"/>
    <col min="8" max="16384" width="9.140625" style="1"/>
  </cols>
  <sheetData>
    <row r="1" spans="1:7" x14ac:dyDescent="0.25">
      <c r="A1" s="46" t="s">
        <v>26</v>
      </c>
      <c r="B1" s="27" t="s">
        <v>29</v>
      </c>
      <c r="C1" s="28" t="s">
        <v>27</v>
      </c>
      <c r="D1" s="27" t="s">
        <v>28</v>
      </c>
      <c r="E1" s="27" t="s">
        <v>30</v>
      </c>
      <c r="F1" s="29" t="s">
        <v>31</v>
      </c>
      <c r="G1" s="27" t="s">
        <v>32</v>
      </c>
    </row>
    <row r="2" spans="1:7" x14ac:dyDescent="0.25">
      <c r="A2" s="9" t="s">
        <v>0</v>
      </c>
      <c r="B2" s="10"/>
      <c r="C2" s="10"/>
      <c r="D2" s="10"/>
      <c r="E2" s="10"/>
      <c r="F2" s="10"/>
      <c r="G2" s="11"/>
    </row>
    <row r="3" spans="1:7" s="2" customFormat="1" ht="30" customHeight="1" x14ac:dyDescent="0.25">
      <c r="A3" s="12" t="s">
        <v>22</v>
      </c>
      <c r="B3" s="13"/>
      <c r="C3" s="13"/>
      <c r="D3" s="13"/>
      <c r="E3" s="13"/>
      <c r="F3" s="13"/>
      <c r="G3" s="14"/>
    </row>
    <row r="4" spans="1:7" x14ac:dyDescent="0.25">
      <c r="A4" s="7" t="s">
        <v>41</v>
      </c>
      <c r="B4" s="22">
        <v>265.19</v>
      </c>
      <c r="C4" s="54">
        <v>3.1968789333333301</v>
      </c>
      <c r="D4" s="20" t="s">
        <v>2</v>
      </c>
      <c r="E4" s="22">
        <f>B4*C4</f>
        <v>847.78032433066585</v>
      </c>
      <c r="F4" s="25">
        <v>0</v>
      </c>
      <c r="G4" s="22">
        <f>E4*(1+F4)</f>
        <v>847.78032433066585</v>
      </c>
    </row>
    <row r="5" spans="1:7" x14ac:dyDescent="0.25">
      <c r="A5" s="9" t="s">
        <v>3</v>
      </c>
      <c r="B5" s="10"/>
      <c r="C5" s="10"/>
      <c r="D5" s="10"/>
      <c r="E5" s="10"/>
      <c r="F5" s="10"/>
      <c r="G5" s="11"/>
    </row>
    <row r="6" spans="1:7" s="2" customFormat="1" ht="30" customHeight="1" x14ac:dyDescent="0.25">
      <c r="A6" s="12" t="s">
        <v>25</v>
      </c>
      <c r="B6" s="13"/>
      <c r="C6" s="13"/>
      <c r="D6" s="13"/>
      <c r="E6" s="13"/>
      <c r="F6" s="13"/>
      <c r="G6" s="14"/>
    </row>
    <row r="7" spans="1:7" x14ac:dyDescent="0.25">
      <c r="A7" s="7" t="s">
        <v>39</v>
      </c>
      <c r="B7" s="22">
        <v>0.49</v>
      </c>
      <c r="C7" s="54">
        <v>49.834409999999998</v>
      </c>
      <c r="D7" s="20" t="s">
        <v>5</v>
      </c>
      <c r="E7" s="22">
        <f>B7*C7</f>
        <v>24.418860899999999</v>
      </c>
      <c r="F7" s="25">
        <v>0</v>
      </c>
      <c r="G7" s="22">
        <f t="shared" ref="G7:G9" si="0">E7*(1+F7)</f>
        <v>24.418860899999999</v>
      </c>
    </row>
    <row r="8" spans="1:7" x14ac:dyDescent="0.25">
      <c r="A8" s="7" t="s">
        <v>6</v>
      </c>
      <c r="B8" s="22">
        <v>23.97</v>
      </c>
      <c r="C8" s="54">
        <v>0.24917205000000001</v>
      </c>
      <c r="D8" s="20" t="s">
        <v>7</v>
      </c>
      <c r="E8" s="22">
        <f>B8*C8</f>
        <v>5.9726540385</v>
      </c>
      <c r="F8" s="25">
        <v>0</v>
      </c>
      <c r="G8" s="22">
        <f t="shared" si="0"/>
        <v>5.9726540385</v>
      </c>
    </row>
    <row r="9" spans="1:7" x14ac:dyDescent="0.25">
      <c r="A9" s="7" t="s">
        <v>8</v>
      </c>
      <c r="B9" s="22">
        <v>0.95</v>
      </c>
      <c r="C9" s="54">
        <v>49.834409999999998</v>
      </c>
      <c r="D9" s="20" t="s">
        <v>5</v>
      </c>
      <c r="E9" s="22">
        <f>B9*C9</f>
        <v>47.342689499999999</v>
      </c>
      <c r="F9" s="25">
        <v>0</v>
      </c>
      <c r="G9" s="22">
        <f t="shared" si="0"/>
        <v>47.342689499999999</v>
      </c>
    </row>
    <row r="10" spans="1:7" x14ac:dyDescent="0.25">
      <c r="A10" s="9" t="s">
        <v>9</v>
      </c>
      <c r="B10" s="10"/>
      <c r="C10" s="10"/>
      <c r="D10" s="10"/>
      <c r="E10" s="10"/>
      <c r="F10" s="10"/>
      <c r="G10" s="11"/>
    </row>
    <row r="11" spans="1:7" s="2" customFormat="1" ht="30" customHeight="1" x14ac:dyDescent="0.25">
      <c r="A11" s="12" t="s">
        <v>21</v>
      </c>
      <c r="B11" s="13"/>
      <c r="C11" s="13"/>
      <c r="D11" s="13"/>
      <c r="E11" s="13"/>
      <c r="F11" s="13"/>
      <c r="G11" s="14"/>
    </row>
    <row r="12" spans="1:7" x14ac:dyDescent="0.25">
      <c r="A12" s="7" t="s">
        <v>10</v>
      </c>
      <c r="B12" s="22">
        <v>0.6</v>
      </c>
      <c r="C12" s="54">
        <v>2436.4896199999998</v>
      </c>
      <c r="D12" s="20" t="s">
        <v>11</v>
      </c>
      <c r="E12" s="22">
        <f>B12*C12</f>
        <v>1461.8937719999999</v>
      </c>
      <c r="F12" s="25">
        <v>0</v>
      </c>
      <c r="G12" s="22">
        <f t="shared" ref="G12:G14" si="1">E12*(1+F12)</f>
        <v>1461.8937719999999</v>
      </c>
    </row>
    <row r="13" spans="1:7" x14ac:dyDescent="0.25">
      <c r="A13" s="7" t="s">
        <v>12</v>
      </c>
      <c r="B13" s="22">
        <v>14.47</v>
      </c>
      <c r="C13" s="54">
        <v>54.144213777777701</v>
      </c>
      <c r="D13" s="20" t="s">
        <v>13</v>
      </c>
      <c r="E13" s="22">
        <f>B13*C13</f>
        <v>783.46677336444338</v>
      </c>
      <c r="F13" s="25">
        <v>0</v>
      </c>
      <c r="G13" s="22">
        <f t="shared" si="1"/>
        <v>783.46677336444338</v>
      </c>
    </row>
    <row r="14" spans="1:7" x14ac:dyDescent="0.25">
      <c r="A14" s="7" t="s">
        <v>14</v>
      </c>
      <c r="B14" s="22">
        <v>14.47</v>
      </c>
      <c r="C14" s="54">
        <v>8.1216320666666597</v>
      </c>
      <c r="D14" s="20" t="s">
        <v>15</v>
      </c>
      <c r="E14" s="22">
        <f>B14*C14</f>
        <v>117.52001600466657</v>
      </c>
      <c r="F14" s="25">
        <v>0</v>
      </c>
      <c r="G14" s="22">
        <f t="shared" si="1"/>
        <v>117.52001600466657</v>
      </c>
    </row>
    <row r="15" spans="1:7" x14ac:dyDescent="0.25">
      <c r="A15" s="9" t="s">
        <v>17</v>
      </c>
      <c r="B15" s="10"/>
      <c r="C15" s="10"/>
      <c r="D15" s="10"/>
      <c r="E15" s="10"/>
      <c r="F15" s="10"/>
      <c r="G15" s="11"/>
    </row>
    <row r="16" spans="1:7" s="2" customFormat="1" ht="30" customHeight="1" x14ac:dyDescent="0.25">
      <c r="A16" s="12" t="s">
        <v>23</v>
      </c>
      <c r="B16" s="13"/>
      <c r="C16" s="13"/>
      <c r="D16" s="13"/>
      <c r="E16" s="13"/>
      <c r="F16" s="13"/>
      <c r="G16" s="14"/>
    </row>
    <row r="17" spans="1:7" x14ac:dyDescent="0.25">
      <c r="A17" s="7" t="s">
        <v>18</v>
      </c>
      <c r="B17" s="22">
        <v>2</v>
      </c>
      <c r="C17" s="54">
        <v>30.648499999999999</v>
      </c>
      <c r="D17" s="20" t="s">
        <v>11</v>
      </c>
      <c r="E17" s="22">
        <f>B17*C17</f>
        <v>61.296999999999997</v>
      </c>
      <c r="F17" s="25">
        <v>0</v>
      </c>
      <c r="G17" s="22">
        <f t="shared" ref="G17:G19" si="2">E17*(1+F17)</f>
        <v>61.296999999999997</v>
      </c>
    </row>
    <row r="18" spans="1:7" x14ac:dyDescent="0.25">
      <c r="A18" s="7" t="s">
        <v>12</v>
      </c>
      <c r="B18" s="22">
        <v>14.47</v>
      </c>
      <c r="C18" s="54">
        <v>0.681077777777777</v>
      </c>
      <c r="D18" s="20" t="s">
        <v>13</v>
      </c>
      <c r="E18" s="22">
        <f>B18*C18</f>
        <v>9.8551954444444334</v>
      </c>
      <c r="F18" s="25">
        <v>0</v>
      </c>
      <c r="G18" s="22">
        <f t="shared" si="2"/>
        <v>9.8551954444444334</v>
      </c>
    </row>
    <row r="19" spans="1:7" x14ac:dyDescent="0.25">
      <c r="A19" s="7" t="s">
        <v>14</v>
      </c>
      <c r="B19" s="22">
        <v>14.47</v>
      </c>
      <c r="C19" s="54">
        <v>0.204323333333333</v>
      </c>
      <c r="D19" s="20" t="s">
        <v>15</v>
      </c>
      <c r="E19" s="22">
        <f>B19*C19</f>
        <v>2.9565586333333287</v>
      </c>
      <c r="F19" s="25">
        <v>0</v>
      </c>
      <c r="G19" s="22">
        <f t="shared" si="2"/>
        <v>2.9565586333333287</v>
      </c>
    </row>
    <row r="20" spans="1:7" x14ac:dyDescent="0.25">
      <c r="A20" s="9" t="s">
        <v>19</v>
      </c>
      <c r="B20" s="10"/>
      <c r="C20" s="10"/>
      <c r="D20" s="10"/>
      <c r="E20" s="10"/>
      <c r="F20" s="10"/>
      <c r="G20" s="11"/>
    </row>
    <row r="21" spans="1:7" s="2" customFormat="1" ht="30" customHeight="1" x14ac:dyDescent="0.25">
      <c r="A21" s="12" t="s">
        <v>24</v>
      </c>
      <c r="B21" s="13"/>
      <c r="C21" s="13"/>
      <c r="D21" s="13"/>
      <c r="E21" s="13"/>
      <c r="F21" s="13"/>
      <c r="G21" s="14"/>
    </row>
    <row r="22" spans="1:7" x14ac:dyDescent="0.25">
      <c r="A22" s="7" t="s">
        <v>12</v>
      </c>
      <c r="B22" s="22">
        <v>14.47</v>
      </c>
      <c r="C22" s="54">
        <v>2.76405088888888</v>
      </c>
      <c r="D22" s="20" t="s">
        <v>13</v>
      </c>
      <c r="E22" s="22">
        <f>B22*C22</f>
        <v>39.995816362222094</v>
      </c>
      <c r="F22" s="25">
        <v>0</v>
      </c>
      <c r="G22" s="22">
        <f t="shared" ref="G22:G24" si="3">E22*(1+F22)</f>
        <v>39.995816362222094</v>
      </c>
    </row>
    <row r="23" spans="1:7" x14ac:dyDescent="0.25">
      <c r="A23" s="7" t="s">
        <v>14</v>
      </c>
      <c r="B23" s="22">
        <v>14.47</v>
      </c>
      <c r="C23" s="54">
        <v>0.82921526666666601</v>
      </c>
      <c r="D23" s="20" t="s">
        <v>15</v>
      </c>
      <c r="E23" s="22">
        <f>B23*C23</f>
        <v>11.998744908666657</v>
      </c>
      <c r="F23" s="25">
        <v>0</v>
      </c>
      <c r="G23" s="22">
        <f t="shared" si="3"/>
        <v>11.998744908666657</v>
      </c>
    </row>
    <row r="24" spans="1:7" x14ac:dyDescent="0.25">
      <c r="A24" s="7" t="s">
        <v>20</v>
      </c>
      <c r="B24" s="22">
        <v>4.99</v>
      </c>
      <c r="C24" s="54">
        <v>124.38229</v>
      </c>
      <c r="D24" s="20" t="s">
        <v>11</v>
      </c>
      <c r="E24" s="22">
        <f>B24*C24</f>
        <v>620.6676271</v>
      </c>
      <c r="F24" s="25">
        <v>0</v>
      </c>
      <c r="G24" s="22">
        <f t="shared" si="3"/>
        <v>620.6676271</v>
      </c>
    </row>
    <row r="25" spans="1:7" x14ac:dyDescent="0.25">
      <c r="A25" s="47" t="s">
        <v>40</v>
      </c>
      <c r="B25" s="30" t="s">
        <v>29</v>
      </c>
      <c r="C25" s="52" t="s">
        <v>27</v>
      </c>
      <c r="D25" s="30" t="s">
        <v>28</v>
      </c>
      <c r="E25" s="30" t="s">
        <v>30</v>
      </c>
      <c r="F25" s="44" t="s">
        <v>31</v>
      </c>
      <c r="G25" s="30" t="s">
        <v>32</v>
      </c>
    </row>
    <row r="26" spans="1:7" x14ac:dyDescent="0.25">
      <c r="A26" s="51"/>
      <c r="B26" s="16">
        <v>0</v>
      </c>
      <c r="C26" s="53">
        <v>0</v>
      </c>
      <c r="D26" s="15"/>
      <c r="E26" s="16">
        <f t="shared" ref="E26:E29" si="4">B26*C26</f>
        <v>0</v>
      </c>
      <c r="F26" s="23">
        <v>0</v>
      </c>
      <c r="G26" s="16">
        <f t="shared" ref="G26:G29" si="5">E26*(1+F26)</f>
        <v>0</v>
      </c>
    </row>
    <row r="27" spans="1:7" x14ac:dyDescent="0.25">
      <c r="A27" s="7"/>
      <c r="B27" s="22">
        <v>0</v>
      </c>
      <c r="C27" s="54">
        <v>0</v>
      </c>
      <c r="D27" s="20"/>
      <c r="E27" s="22">
        <f t="shared" si="4"/>
        <v>0</v>
      </c>
      <c r="F27" s="25">
        <v>0</v>
      </c>
      <c r="G27" s="22">
        <f t="shared" si="5"/>
        <v>0</v>
      </c>
    </row>
    <row r="28" spans="1:7" x14ac:dyDescent="0.25">
      <c r="A28" s="7"/>
      <c r="B28" s="22">
        <v>0</v>
      </c>
      <c r="C28" s="54">
        <v>0</v>
      </c>
      <c r="D28" s="20"/>
      <c r="E28" s="22">
        <f t="shared" si="4"/>
        <v>0</v>
      </c>
      <c r="F28" s="25">
        <v>0</v>
      </c>
      <c r="G28" s="22">
        <f t="shared" si="5"/>
        <v>0</v>
      </c>
    </row>
    <row r="29" spans="1:7" x14ac:dyDescent="0.25">
      <c r="A29" s="8"/>
      <c r="B29" s="19">
        <v>0</v>
      </c>
      <c r="C29" s="55">
        <v>0</v>
      </c>
      <c r="D29" s="17"/>
      <c r="E29" s="19">
        <f t="shared" si="4"/>
        <v>0</v>
      </c>
      <c r="F29" s="24">
        <v>0</v>
      </c>
      <c r="G29" s="19">
        <f t="shared" si="5"/>
        <v>0</v>
      </c>
    </row>
    <row r="30" spans="1:7" x14ac:dyDescent="0.25">
      <c r="A30" s="47" t="s">
        <v>33</v>
      </c>
      <c r="B30" s="30" t="s">
        <v>27</v>
      </c>
      <c r="C30" s="52" t="s">
        <v>28</v>
      </c>
      <c r="D30" s="30" t="s">
        <v>34</v>
      </c>
      <c r="E30" s="31"/>
      <c r="F30" s="32"/>
      <c r="G30" s="30" t="s">
        <v>32</v>
      </c>
    </row>
    <row r="31" spans="1:7" x14ac:dyDescent="0.25">
      <c r="A31" s="15" t="s">
        <v>1</v>
      </c>
      <c r="B31" s="21">
        <v>1.92</v>
      </c>
      <c r="C31" s="33" t="s">
        <v>35</v>
      </c>
      <c r="D31" s="56">
        <v>25</v>
      </c>
      <c r="E31" s="34"/>
      <c r="F31" s="35"/>
      <c r="G31" s="21">
        <f>B31*D31</f>
        <v>48</v>
      </c>
    </row>
    <row r="32" spans="1:7" x14ac:dyDescent="0.25">
      <c r="A32" s="20" t="s">
        <v>4</v>
      </c>
      <c r="B32" s="21">
        <v>1.66</v>
      </c>
      <c r="C32" s="33" t="s">
        <v>35</v>
      </c>
      <c r="D32" s="56">
        <v>25</v>
      </c>
      <c r="E32" s="34"/>
      <c r="F32" s="35"/>
      <c r="G32" s="21">
        <f t="shared" ref="G32:G33" si="6">B32*D32</f>
        <v>41.5</v>
      </c>
    </row>
    <row r="33" spans="1:7" x14ac:dyDescent="0.25">
      <c r="A33" s="48" t="s">
        <v>16</v>
      </c>
      <c r="B33" s="18">
        <v>86.38</v>
      </c>
      <c r="C33" s="36" t="s">
        <v>35</v>
      </c>
      <c r="D33" s="57">
        <v>25</v>
      </c>
      <c r="E33" s="37"/>
      <c r="F33" s="38"/>
      <c r="G33" s="21">
        <f t="shared" si="6"/>
        <v>2159.5</v>
      </c>
    </row>
    <row r="34" spans="1:7" x14ac:dyDescent="0.25">
      <c r="A34" s="49" t="s">
        <v>36</v>
      </c>
      <c r="B34" s="39"/>
      <c r="C34" s="40"/>
      <c r="D34" s="58"/>
      <c r="E34" s="39"/>
      <c r="F34" s="41"/>
      <c r="G34" s="16">
        <f>SUM(G4:G33)</f>
        <v>6284.1660325869416</v>
      </c>
    </row>
    <row r="35" spans="1:7" x14ac:dyDescent="0.25">
      <c r="A35" s="50" t="s">
        <v>37</v>
      </c>
      <c r="B35" s="39"/>
      <c r="C35" s="40"/>
      <c r="D35" s="58"/>
      <c r="E35" s="39"/>
      <c r="F35" s="38"/>
      <c r="G35" s="22">
        <v>0</v>
      </c>
    </row>
    <row r="36" spans="1:7" x14ac:dyDescent="0.25">
      <c r="A36" s="50" t="s">
        <v>38</v>
      </c>
      <c r="B36" s="39"/>
      <c r="C36" s="40"/>
      <c r="D36" s="58"/>
      <c r="E36" s="39"/>
      <c r="F36" s="25">
        <v>0.3</v>
      </c>
      <c r="G36" s="22">
        <f>G34*F36</f>
        <v>1885.2498097760824</v>
      </c>
    </row>
    <row r="37" spans="1:7" x14ac:dyDescent="0.25">
      <c r="A37" s="47" t="s">
        <v>32</v>
      </c>
      <c r="B37" s="42"/>
      <c r="C37" s="43"/>
      <c r="D37" s="59"/>
      <c r="E37" s="42"/>
      <c r="F37" s="32"/>
      <c r="G37" s="45">
        <f>SUM(G34:G36)</f>
        <v>8169.4158423630242</v>
      </c>
    </row>
  </sheetData>
  <mergeCells count="10">
    <mergeCell ref="A20:G20"/>
    <mergeCell ref="A15:G15"/>
    <mergeCell ref="A10:G10"/>
    <mergeCell ref="A2:G2"/>
    <mergeCell ref="A5:G5"/>
    <mergeCell ref="A3:G3"/>
    <mergeCell ref="A6:G6"/>
    <mergeCell ref="A11:G11"/>
    <mergeCell ref="A16:G16"/>
    <mergeCell ref="A21:G21"/>
  </mergeCells>
  <printOptions horizontalCentered="1" verticalCentered="1"/>
  <pageMargins left="0.25" right="0.25" top="0.75" bottom="0.75" header="0.25" footer="0.25"/>
  <pageSetup orientation="landscape" r:id="rId1"/>
  <headerFooter>
    <oddHeader>&amp;C&amp;26CONSTRUCTION BID TEMPLATE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ItemCostByTakeoffReport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Bender</dc:creator>
  <cp:lastModifiedBy>Ryan Bender</cp:lastModifiedBy>
  <dcterms:created xsi:type="dcterms:W3CDTF">2017-11-30T18:24:19Z</dcterms:created>
  <dcterms:modified xsi:type="dcterms:W3CDTF">2017-11-30T18:36:53Z</dcterms:modified>
</cp:coreProperties>
</file>