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O\Documents\MATLAB\GEOTRACES_BottPump_Intercompare\"/>
    </mc:Choice>
  </mc:AlternateContent>
  <xr:revisionPtr revIDLastSave="0" documentId="13_ncr:9_{BFF9446C-1EE4-464E-AA56-FA3E944C8FDF}" xr6:coauthVersionLast="47" xr6:coauthVersionMax="47" xr10:uidLastSave="{00000000-0000-0000-0000-000000000000}"/>
  <bookViews>
    <workbookView xWindow="38280" yWindow="-120" windowWidth="29040" windowHeight="15840" xr2:uid="{F189EF85-13E9-4576-BF85-AEFBF6ACD220}"/>
  </bookViews>
  <sheets>
    <sheet name="SummaryByCruise" sheetId="1" r:id="rId1"/>
  </sheets>
  <calcPr calcId="0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J12" i="1"/>
  <c r="K10" i="1"/>
  <c r="J7" i="1"/>
  <c r="J6" i="1"/>
  <c r="K5" i="1"/>
  <c r="J5" i="1"/>
  <c r="K4" i="1"/>
  <c r="A44" i="1"/>
  <c r="A45" i="1"/>
  <c r="A3" i="1"/>
  <c r="A4" i="1"/>
  <c r="A5" i="1"/>
  <c r="A6" i="1"/>
  <c r="A7" i="1"/>
  <c r="A8" i="1"/>
  <c r="J13" i="1" s="1"/>
  <c r="A9" i="1"/>
  <c r="L12" i="1" s="1"/>
  <c r="A10" i="1"/>
  <c r="A11" i="1"/>
  <c r="K6" i="1" s="1"/>
  <c r="A12" i="1"/>
  <c r="I12" i="1" s="1"/>
  <c r="A13" i="1"/>
  <c r="L17" i="1" s="1"/>
  <c r="A14" i="1"/>
  <c r="L11" i="1" s="1"/>
  <c r="A15" i="1"/>
  <c r="J11" i="1" s="1"/>
  <c r="A16" i="1"/>
  <c r="I17" i="1" s="1"/>
  <c r="A17" i="1"/>
  <c r="I11" i="1" s="1"/>
  <c r="A18" i="1"/>
  <c r="K16" i="1" s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  <c r="K15" i="1" s="1"/>
  <c r="L16" i="1" l="1"/>
  <c r="I7" i="1"/>
  <c r="L7" i="1"/>
  <c r="L3" i="1"/>
  <c r="L9" i="1"/>
  <c r="L15" i="1"/>
  <c r="L10" i="1"/>
  <c r="I6" i="1"/>
  <c r="L6" i="1"/>
  <c r="I13" i="1"/>
  <c r="I4" i="1"/>
  <c r="I10" i="1"/>
  <c r="I16" i="1"/>
  <c r="L4" i="1"/>
  <c r="J17" i="1"/>
  <c r="J4" i="1"/>
  <c r="J10" i="1"/>
  <c r="J16" i="1"/>
  <c r="K17" i="1"/>
  <c r="L5" i="1"/>
  <c r="K12" i="1"/>
  <c r="I8" i="1"/>
  <c r="J14" i="1"/>
  <c r="K8" i="1"/>
  <c r="L8" i="1"/>
  <c r="I3" i="1"/>
  <c r="I9" i="1"/>
  <c r="I15" i="1"/>
  <c r="I5" i="1"/>
  <c r="K11" i="1"/>
  <c r="K13" i="1"/>
  <c r="L13" i="1"/>
  <c r="J8" i="1"/>
  <c r="K14" i="1"/>
  <c r="L14" i="1"/>
  <c r="J3" i="1"/>
  <c r="J9" i="1"/>
  <c r="J15" i="1"/>
  <c r="K7" i="1"/>
  <c r="I14" i="1"/>
  <c r="N14" i="1" s="1"/>
  <c r="K3" i="1"/>
  <c r="K9" i="1"/>
  <c r="N4" i="1"/>
  <c r="N17" i="1"/>
  <c r="N11" i="1" l="1"/>
  <c r="N12" i="1"/>
  <c r="N6" i="1"/>
  <c r="N3" i="1"/>
  <c r="N10" i="1"/>
  <c r="N5" i="1"/>
  <c r="N8" i="1"/>
  <c r="N13" i="1"/>
  <c r="N7" i="1"/>
  <c r="N16" i="1"/>
  <c r="N15" i="1"/>
  <c r="N9" i="1"/>
</calcChain>
</file>

<file path=xl/sharedStrings.xml><?xml version="1.0" encoding="utf-8"?>
<sst xmlns="http://schemas.openxmlformats.org/spreadsheetml/2006/main" count="112" uniqueCount="23">
  <si>
    <t>Cruise</t>
  </si>
  <si>
    <t>Element</t>
  </si>
  <si>
    <t>Median</t>
  </si>
  <si>
    <t>Stdev</t>
  </si>
  <si>
    <t>GA01</t>
  </si>
  <si>
    <t>Al</t>
  </si>
  <si>
    <t>Ba</t>
  </si>
  <si>
    <t>Cd</t>
  </si>
  <si>
    <t>Co</t>
  </si>
  <si>
    <t>Cu</t>
  </si>
  <si>
    <t>Fe</t>
  </si>
  <si>
    <t>Mn</t>
  </si>
  <si>
    <t>P</t>
  </si>
  <si>
    <t>Pb</t>
  </si>
  <si>
    <t>Ti</t>
  </si>
  <si>
    <t>V</t>
  </si>
  <si>
    <t>GA03</t>
  </si>
  <si>
    <t>GN01</t>
  </si>
  <si>
    <t>GP16</t>
  </si>
  <si>
    <t>Nd</t>
  </si>
  <si>
    <t>Ni</t>
  </si>
  <si>
    <t>Y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</si>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</sst>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7E9D-C7B8-420B-BF83-80397F043A4F}">
  <dimension ref="A1:O45"/>
  <sheetViews>
    <sheetView tabSelected="1" workbookViewId="0">
      <selection activeCell="I19" sqref="I19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</row>
    <row r="2" spans="1:15" x14ac:dyDescent="0.3">
      <c r="A2" t="str">
        <f>B2&amp;C2</f>
        <v>GA01Al</v>
      </c>
      <c r="B2" t="s">
        <v>4</v>
      </c>
      <c r="C2" t="s">
        <v>5</v>
      </c>
      <c r="D2">
        <v>1.54889446657972</v>
      </c>
      <c r="E2">
        <v>1.1271934463447899</v>
      </c>
      <c r="I2" t="s">
        <v>17</v>
      </c>
      <c r="J2" t="s">
        <v>4</v>
      </c>
      <c r="K2" t="s">
        <v>16</v>
      </c>
      <c r="L2" t="s">
        <v>18</v>
      </c>
      <c r="N2" t="s">
        <v>2</v>
      </c>
    </row>
    <row r="3" spans="1:15" x14ac:dyDescent="0.3">
      <c r="A3" t="str">
        <f t="shared" ref="A3:A45" si="0">B3&amp;C3</f>
        <v>GA01Ba</v>
      </c>
      <c r="B3" t="s">
        <v>4</v>
      </c>
      <c r="C3" t="s">
        <v>6</v>
      </c>
      <c r="D3">
        <v>1.4113062705466799</v>
      </c>
      <c r="E3">
        <v>1.5123669459183</v>
      </c>
      <c r="H3" t="s">
        <v>5</v>
      </c>
      <c r="I3">
        <f>IFERROR(VLOOKUP(I$2&amp;$H3,$A$2:$E$45,4,FALSE),"")</f>
        <v>1.8406373754462799</v>
      </c>
      <c r="J3">
        <f t="shared" ref="J3:L17" si="1">IFERROR(VLOOKUP(J$2&amp;$H3,$A$2:$E$45,4,FALSE),"")</f>
        <v>1.54889446657972</v>
      </c>
      <c r="K3">
        <f t="shared" si="1"/>
        <v>1.0439968834089499</v>
      </c>
      <c r="L3">
        <f t="shared" si="1"/>
        <v>1.2146539223314701</v>
      </c>
      <c r="N3">
        <f>MEDIAN(I3:L3)</f>
        <v>1.381774194455595</v>
      </c>
      <c r="O3" t="str">
        <f>H3</f>
        <v>Al</v>
      </c>
    </row>
    <row r="4" spans="1:15" x14ac:dyDescent="0.3">
      <c r="A4" t="str">
        <f t="shared" si="0"/>
        <v>GA01Cd</v>
      </c>
      <c r="B4" t="s">
        <v>4</v>
      </c>
      <c r="C4" t="s">
        <v>7</v>
      </c>
      <c r="D4">
        <v>1.55797010325772</v>
      </c>
      <c r="E4">
        <v>2.3799425554344502</v>
      </c>
      <c r="H4" t="s">
        <v>6</v>
      </c>
      <c r="I4">
        <f t="shared" ref="I4:L17" si="2">IFERROR(VLOOKUP(I$2&amp;$H4,$A$2:$E$45,4,FALSE),"")</f>
        <v>1.4917753068592701</v>
      </c>
      <c r="J4">
        <f t="shared" si="1"/>
        <v>1.4113062705466799</v>
      </c>
      <c r="K4" t="str">
        <f t="shared" si="1"/>
        <v/>
      </c>
      <c r="L4" t="str">
        <f t="shared" si="1"/>
        <v/>
      </c>
      <c r="N4">
        <f t="shared" ref="N4:N16" si="3">MEDIAN(I4:L4)</f>
        <v>1.451540788702975</v>
      </c>
      <c r="O4" t="str">
        <f t="shared" ref="O4:O17" si="4">H4</f>
        <v>Ba</v>
      </c>
    </row>
    <row r="5" spans="1:15" x14ac:dyDescent="0.3">
      <c r="A5" t="str">
        <f t="shared" si="0"/>
        <v>GA01Co</v>
      </c>
      <c r="B5" t="s">
        <v>4</v>
      </c>
      <c r="C5" t="s">
        <v>8</v>
      </c>
      <c r="D5">
        <v>1.4529722811324</v>
      </c>
      <c r="E5">
        <v>1.0164275155354501</v>
      </c>
      <c r="H5" t="s">
        <v>7</v>
      </c>
      <c r="I5">
        <f t="shared" si="2"/>
        <v>1.1921225578785599</v>
      </c>
      <c r="J5">
        <f t="shared" si="1"/>
        <v>1.55797010325772</v>
      </c>
      <c r="K5">
        <f t="shared" si="1"/>
        <v>0.94097923202511602</v>
      </c>
      <c r="L5">
        <f t="shared" si="1"/>
        <v>1.25587172538392</v>
      </c>
      <c r="N5">
        <f t="shared" si="3"/>
        <v>1.2239971416312398</v>
      </c>
      <c r="O5" t="str">
        <f t="shared" si="4"/>
        <v>Cd</v>
      </c>
    </row>
    <row r="6" spans="1:15" x14ac:dyDescent="0.3">
      <c r="A6" t="str">
        <f t="shared" si="0"/>
        <v>GA01Cu</v>
      </c>
      <c r="B6" t="s">
        <v>4</v>
      </c>
      <c r="C6" t="s">
        <v>9</v>
      </c>
      <c r="D6">
        <v>1.2810217816268701</v>
      </c>
      <c r="E6">
        <v>0.73053580708822397</v>
      </c>
      <c r="H6" t="s">
        <v>8</v>
      </c>
      <c r="I6">
        <f t="shared" si="2"/>
        <v>1.28535438954743</v>
      </c>
      <c r="J6">
        <f t="shared" si="1"/>
        <v>1.4529722811324</v>
      </c>
      <c r="K6">
        <f t="shared" si="1"/>
        <v>1.1520847579962299</v>
      </c>
      <c r="L6">
        <f t="shared" si="1"/>
        <v>1.18171149274681</v>
      </c>
      <c r="N6">
        <f t="shared" si="3"/>
        <v>1.2335329411471201</v>
      </c>
      <c r="O6" t="str">
        <f t="shared" si="4"/>
        <v>Co</v>
      </c>
    </row>
    <row r="7" spans="1:15" x14ac:dyDescent="0.3">
      <c r="A7" t="str">
        <f t="shared" si="0"/>
        <v>GA01Fe</v>
      </c>
      <c r="B7" t="s">
        <v>4</v>
      </c>
      <c r="C7" t="s">
        <v>10</v>
      </c>
      <c r="D7">
        <v>1.27782885229759</v>
      </c>
      <c r="E7">
        <v>0.87983515938634005</v>
      </c>
      <c r="H7" t="s">
        <v>9</v>
      </c>
      <c r="I7">
        <f t="shared" si="2"/>
        <v>1.23782399466946</v>
      </c>
      <c r="J7">
        <f t="shared" si="1"/>
        <v>1.2810217816268701</v>
      </c>
      <c r="K7" t="str">
        <f t="shared" si="1"/>
        <v/>
      </c>
      <c r="L7">
        <f t="shared" si="1"/>
        <v>1.1471314969709701</v>
      </c>
      <c r="N7">
        <f t="shared" si="3"/>
        <v>1.23782399466946</v>
      </c>
      <c r="O7" t="str">
        <f t="shared" si="4"/>
        <v>Cu</v>
      </c>
    </row>
    <row r="8" spans="1:15" x14ac:dyDescent="0.3">
      <c r="A8" t="str">
        <f t="shared" si="0"/>
        <v>GA01Mn</v>
      </c>
      <c r="B8" t="s">
        <v>4</v>
      </c>
      <c r="C8" t="s">
        <v>11</v>
      </c>
      <c r="D8">
        <v>1.3372725859119901</v>
      </c>
      <c r="E8">
        <v>2.0808728334184399</v>
      </c>
      <c r="H8" t="s">
        <v>10</v>
      </c>
      <c r="I8">
        <f t="shared" si="2"/>
        <v>2.0413337885546698</v>
      </c>
      <c r="J8">
        <f t="shared" si="1"/>
        <v>1.27782885229759</v>
      </c>
      <c r="K8">
        <f t="shared" si="1"/>
        <v>1.03861353116411</v>
      </c>
      <c r="L8">
        <f t="shared" si="1"/>
        <v>1.15075909647812</v>
      </c>
      <c r="N8">
        <f t="shared" si="3"/>
        <v>1.2142939743878549</v>
      </c>
      <c r="O8" t="str">
        <f t="shared" si="4"/>
        <v>Fe</v>
      </c>
    </row>
    <row r="9" spans="1:15" x14ac:dyDescent="0.3">
      <c r="A9" t="str">
        <f t="shared" si="0"/>
        <v>GA01P</v>
      </c>
      <c r="B9" t="s">
        <v>4</v>
      </c>
      <c r="C9" t="s">
        <v>12</v>
      </c>
      <c r="D9">
        <v>1.8041920993049101</v>
      </c>
      <c r="E9">
        <v>1.8173794802768199</v>
      </c>
      <c r="H9" t="s">
        <v>11</v>
      </c>
      <c r="I9">
        <f t="shared" si="2"/>
        <v>1.29945782959515</v>
      </c>
      <c r="J9">
        <f t="shared" si="1"/>
        <v>1.3372725859119901</v>
      </c>
      <c r="K9">
        <f t="shared" si="1"/>
        <v>1.0985250871479699</v>
      </c>
      <c r="L9">
        <f t="shared" si="1"/>
        <v>1.22492115169397</v>
      </c>
      <c r="N9">
        <f t="shared" si="3"/>
        <v>1.2621894906445599</v>
      </c>
      <c r="O9" t="str">
        <f t="shared" si="4"/>
        <v>Mn</v>
      </c>
    </row>
    <row r="10" spans="1:15" x14ac:dyDescent="0.3">
      <c r="A10" t="str">
        <f t="shared" si="0"/>
        <v>GA01Pb</v>
      </c>
      <c r="B10" t="s">
        <v>4</v>
      </c>
      <c r="C10" t="s">
        <v>13</v>
      </c>
      <c r="D10">
        <v>1.4855213514394601</v>
      </c>
      <c r="E10">
        <v>2.24134333014795</v>
      </c>
      <c r="H10" t="s">
        <v>19</v>
      </c>
      <c r="I10" t="str">
        <f t="shared" si="2"/>
        <v/>
      </c>
      <c r="J10" t="str">
        <f t="shared" si="1"/>
        <v/>
      </c>
      <c r="K10" t="str">
        <f t="shared" si="1"/>
        <v/>
      </c>
      <c r="L10">
        <f t="shared" si="1"/>
        <v>1.22562590768386</v>
      </c>
      <c r="N10">
        <f t="shared" si="3"/>
        <v>1.22562590768386</v>
      </c>
      <c r="O10" t="str">
        <f t="shared" si="4"/>
        <v>Nd</v>
      </c>
    </row>
    <row r="11" spans="1:15" x14ac:dyDescent="0.3">
      <c r="A11" t="str">
        <f t="shared" si="0"/>
        <v>GA01Ti</v>
      </c>
      <c r="B11" t="s">
        <v>4</v>
      </c>
      <c r="C11" t="s">
        <v>14</v>
      </c>
      <c r="D11">
        <v>1.4836018207763799</v>
      </c>
      <c r="E11">
        <v>2.8569541425065501</v>
      </c>
      <c r="H11" t="s">
        <v>20</v>
      </c>
      <c r="I11" t="str">
        <f t="shared" si="2"/>
        <v/>
      </c>
      <c r="J11" t="str">
        <f t="shared" si="1"/>
        <v/>
      </c>
      <c r="K11" t="str">
        <f t="shared" si="1"/>
        <v/>
      </c>
      <c r="L11">
        <f t="shared" si="1"/>
        <v>1.08369968055953</v>
      </c>
      <c r="N11">
        <f t="shared" si="3"/>
        <v>1.08369968055953</v>
      </c>
      <c r="O11" t="str">
        <f t="shared" si="4"/>
        <v>Ni</v>
      </c>
    </row>
    <row r="12" spans="1:15" x14ac:dyDescent="0.3">
      <c r="A12" t="str">
        <f t="shared" si="0"/>
        <v>GA01V</v>
      </c>
      <c r="B12" t="s">
        <v>4</v>
      </c>
      <c r="C12" t="s">
        <v>15</v>
      </c>
      <c r="D12">
        <v>1.46446061365952</v>
      </c>
      <c r="E12">
        <v>2.4101007325558701</v>
      </c>
      <c r="H12" t="s">
        <v>12</v>
      </c>
      <c r="I12">
        <f t="shared" si="2"/>
        <v>1.6957961992184101</v>
      </c>
      <c r="J12">
        <f t="shared" si="1"/>
        <v>1.8041920993049101</v>
      </c>
      <c r="K12">
        <f t="shared" si="1"/>
        <v>1.6409774192958499</v>
      </c>
      <c r="L12">
        <f t="shared" si="1"/>
        <v>1.5662130439197</v>
      </c>
      <c r="N12">
        <f t="shared" si="3"/>
        <v>1.6683868092571301</v>
      </c>
      <c r="O12" t="str">
        <f t="shared" si="4"/>
        <v>P</v>
      </c>
    </row>
    <row r="13" spans="1:15" x14ac:dyDescent="0.3">
      <c r="A13" t="str">
        <f t="shared" si="0"/>
        <v>GA03Al</v>
      </c>
      <c r="B13" t="s">
        <v>16</v>
      </c>
      <c r="C13" t="s">
        <v>5</v>
      </c>
      <c r="D13">
        <v>1.0439968834089499</v>
      </c>
      <c r="E13">
        <v>0.62353555436786001</v>
      </c>
      <c r="H13" t="s">
        <v>13</v>
      </c>
      <c r="I13">
        <f t="shared" si="2"/>
        <v>1.4806860888976801</v>
      </c>
      <c r="J13">
        <f t="shared" si="1"/>
        <v>1.4855213514394601</v>
      </c>
      <c r="K13" t="str">
        <f t="shared" si="1"/>
        <v/>
      </c>
      <c r="L13">
        <f t="shared" si="1"/>
        <v>1.78580118154903</v>
      </c>
      <c r="N13">
        <f t="shared" si="3"/>
        <v>1.4855213514394601</v>
      </c>
      <c r="O13" t="str">
        <f t="shared" si="4"/>
        <v>Pb</v>
      </c>
    </row>
    <row r="14" spans="1:15" x14ac:dyDescent="0.3">
      <c r="A14" t="str">
        <f t="shared" si="0"/>
        <v>GA03Cd</v>
      </c>
      <c r="B14" t="s">
        <v>16</v>
      </c>
      <c r="C14" t="s">
        <v>7</v>
      </c>
      <c r="D14">
        <v>0.94097923202511602</v>
      </c>
      <c r="E14">
        <v>0.76724168861813802</v>
      </c>
      <c r="H14" t="s">
        <v>22</v>
      </c>
      <c r="I14">
        <f t="shared" si="2"/>
        <v>1.4851423592503901</v>
      </c>
      <c r="J14" t="str">
        <f t="shared" si="1"/>
        <v/>
      </c>
      <c r="K14" t="str">
        <f t="shared" si="1"/>
        <v/>
      </c>
      <c r="L14">
        <f t="shared" si="1"/>
        <v>1.71269379844961</v>
      </c>
      <c r="N14">
        <f t="shared" si="3"/>
        <v>1.5989180788500001</v>
      </c>
      <c r="O14" t="str">
        <f t="shared" si="4"/>
        <v>Th</v>
      </c>
    </row>
    <row r="15" spans="1:15" x14ac:dyDescent="0.3">
      <c r="A15" t="str">
        <f t="shared" si="0"/>
        <v>GA03Co</v>
      </c>
      <c r="B15" t="s">
        <v>16</v>
      </c>
      <c r="C15" t="s">
        <v>8</v>
      </c>
      <c r="D15">
        <v>1.1520847579962299</v>
      </c>
      <c r="E15">
        <v>0.60578621874350602</v>
      </c>
      <c r="H15" t="s">
        <v>14</v>
      </c>
      <c r="I15">
        <f t="shared" si="2"/>
        <v>1.4192276968367401</v>
      </c>
      <c r="J15">
        <f t="shared" si="1"/>
        <v>1.4836018207763799</v>
      </c>
      <c r="K15">
        <f t="shared" si="1"/>
        <v>1.04526583937008</v>
      </c>
      <c r="L15">
        <f t="shared" si="1"/>
        <v>0.97882906370707401</v>
      </c>
      <c r="N15">
        <f>MEDIAN(I15:L15)</f>
        <v>1.2322467681034102</v>
      </c>
      <c r="O15" t="str">
        <f t="shared" si="4"/>
        <v>Ti</v>
      </c>
    </row>
    <row r="16" spans="1:15" x14ac:dyDescent="0.3">
      <c r="A16" t="str">
        <f t="shared" si="0"/>
        <v>GA03Fe</v>
      </c>
      <c r="B16" t="s">
        <v>16</v>
      </c>
      <c r="C16" t="s">
        <v>10</v>
      </c>
      <c r="D16">
        <v>1.03861353116411</v>
      </c>
      <c r="E16">
        <v>0.56106993905209601</v>
      </c>
      <c r="H16" t="s">
        <v>15</v>
      </c>
      <c r="I16">
        <f t="shared" si="2"/>
        <v>1.60858392619491</v>
      </c>
      <c r="J16">
        <f t="shared" si="1"/>
        <v>1.46446061365952</v>
      </c>
      <c r="K16" t="str">
        <f t="shared" si="1"/>
        <v/>
      </c>
      <c r="L16">
        <f t="shared" si="1"/>
        <v>0.98278191823220196</v>
      </c>
      <c r="N16">
        <f>MEDIAN(I16:L16)</f>
        <v>1.46446061365952</v>
      </c>
      <c r="O16" t="str">
        <f t="shared" si="4"/>
        <v>V</v>
      </c>
    </row>
    <row r="17" spans="1:15" x14ac:dyDescent="0.3">
      <c r="A17" t="str">
        <f t="shared" si="0"/>
        <v>GA03Mn</v>
      </c>
      <c r="B17" t="s">
        <v>16</v>
      </c>
      <c r="C17" t="s">
        <v>11</v>
      </c>
      <c r="D17">
        <v>1.0985250871479699</v>
      </c>
      <c r="E17">
        <v>0.503967275052568</v>
      </c>
      <c r="H17" t="s">
        <v>21</v>
      </c>
      <c r="I17" t="str">
        <f t="shared" si="2"/>
        <v/>
      </c>
      <c r="J17" t="str">
        <f t="shared" si="1"/>
        <v/>
      </c>
      <c r="K17" t="str">
        <f t="shared" si="1"/>
        <v/>
      </c>
      <c r="L17">
        <f t="shared" si="1"/>
        <v>1.1173615727570601</v>
      </c>
      <c r="N17">
        <f>MEDIAN(I17:L17)</f>
        <v>1.1173615727570601</v>
      </c>
      <c r="O17" t="str">
        <f t="shared" si="4"/>
        <v>Y</v>
      </c>
    </row>
    <row r="18" spans="1:15" x14ac:dyDescent="0.3">
      <c r="A18" t="str">
        <f t="shared" si="0"/>
        <v>GA03P</v>
      </c>
      <c r="B18" t="s">
        <v>16</v>
      </c>
      <c r="C18" t="s">
        <v>12</v>
      </c>
      <c r="D18">
        <v>1.6409774192958499</v>
      </c>
      <c r="E18">
        <v>0.73013113299528198</v>
      </c>
    </row>
    <row r="19" spans="1:15" x14ac:dyDescent="0.3">
      <c r="A19" t="str">
        <f t="shared" si="0"/>
        <v>GA03Ti</v>
      </c>
      <c r="B19" t="s">
        <v>16</v>
      </c>
      <c r="C19" t="s">
        <v>14</v>
      </c>
      <c r="D19">
        <v>1.04526583937008</v>
      </c>
      <c r="E19">
        <v>1.12678365488153</v>
      </c>
    </row>
    <row r="20" spans="1:15" x14ac:dyDescent="0.3">
      <c r="A20" t="str">
        <f t="shared" si="0"/>
        <v>GN01Al</v>
      </c>
      <c r="B20" t="s">
        <v>17</v>
      </c>
      <c r="C20" t="s">
        <v>5</v>
      </c>
      <c r="D20">
        <v>1.8406373754462799</v>
      </c>
      <c r="E20">
        <v>278.55021401391298</v>
      </c>
    </row>
    <row r="21" spans="1:15" x14ac:dyDescent="0.3">
      <c r="A21" t="str">
        <f t="shared" si="0"/>
        <v>GN01Ba</v>
      </c>
      <c r="B21" t="s">
        <v>17</v>
      </c>
      <c r="C21" t="s">
        <v>6</v>
      </c>
      <c r="D21">
        <v>1.4917753068592701</v>
      </c>
      <c r="E21">
        <v>2.0438323950769499</v>
      </c>
    </row>
    <row r="22" spans="1:15" x14ac:dyDescent="0.3">
      <c r="A22" t="str">
        <f t="shared" si="0"/>
        <v>GN01Cd</v>
      </c>
      <c r="B22" t="s">
        <v>17</v>
      </c>
      <c r="C22" t="s">
        <v>7</v>
      </c>
      <c r="D22">
        <v>1.1921225578785599</v>
      </c>
      <c r="E22">
        <v>8.2782782189104296</v>
      </c>
    </row>
    <row r="23" spans="1:15" x14ac:dyDescent="0.3">
      <c r="A23" t="str">
        <f t="shared" si="0"/>
        <v>GN01Co</v>
      </c>
      <c r="B23" t="s">
        <v>17</v>
      </c>
      <c r="C23" t="s">
        <v>8</v>
      </c>
      <c r="D23">
        <v>1.28535438954743</v>
      </c>
      <c r="E23">
        <v>2.1575305083963801</v>
      </c>
    </row>
    <row r="24" spans="1:15" x14ac:dyDescent="0.3">
      <c r="A24" t="str">
        <f t="shared" si="0"/>
        <v>GN01Cu</v>
      </c>
      <c r="B24" t="s">
        <v>17</v>
      </c>
      <c r="C24" t="s">
        <v>9</v>
      </c>
      <c r="D24">
        <v>1.23782399466946</v>
      </c>
      <c r="E24">
        <v>0.74934134721727297</v>
      </c>
    </row>
    <row r="25" spans="1:15" x14ac:dyDescent="0.3">
      <c r="A25" t="str">
        <f t="shared" si="0"/>
        <v>GN01Fe</v>
      </c>
      <c r="B25" t="s">
        <v>17</v>
      </c>
      <c r="C25" t="s">
        <v>10</v>
      </c>
      <c r="D25">
        <v>2.0413337885546698</v>
      </c>
      <c r="E25">
        <v>64.620810596294007</v>
      </c>
    </row>
    <row r="26" spans="1:15" x14ac:dyDescent="0.3">
      <c r="A26" t="str">
        <f t="shared" si="0"/>
        <v>GN01Mn</v>
      </c>
      <c r="B26" t="s">
        <v>17</v>
      </c>
      <c r="C26" t="s">
        <v>11</v>
      </c>
      <c r="D26">
        <v>1.29945782959515</v>
      </c>
      <c r="E26">
        <v>2.9922687529403298</v>
      </c>
    </row>
    <row r="27" spans="1:15" x14ac:dyDescent="0.3">
      <c r="A27" t="str">
        <f t="shared" si="0"/>
        <v>GN01P</v>
      </c>
      <c r="B27" t="s">
        <v>17</v>
      </c>
      <c r="C27" t="s">
        <v>12</v>
      </c>
      <c r="D27">
        <v>1.6957961992184101</v>
      </c>
      <c r="E27">
        <v>32.573466293740097</v>
      </c>
    </row>
    <row r="28" spans="1:15" x14ac:dyDescent="0.3">
      <c r="A28" t="str">
        <f t="shared" si="0"/>
        <v>GN01Pb</v>
      </c>
      <c r="B28" t="s">
        <v>17</v>
      </c>
      <c r="C28" t="s">
        <v>13</v>
      </c>
      <c r="D28">
        <v>1.4806860888976801</v>
      </c>
      <c r="E28">
        <v>5.9222343843355603</v>
      </c>
    </row>
    <row r="29" spans="1:15" x14ac:dyDescent="0.3">
      <c r="A29" t="str">
        <f t="shared" si="0"/>
        <v>GN01Th</v>
      </c>
      <c r="B29" t="s">
        <v>17</v>
      </c>
      <c r="C29" t="s">
        <v>22</v>
      </c>
      <c r="D29">
        <v>1.4851423592503901</v>
      </c>
      <c r="E29">
        <v>9.9812123987257007</v>
      </c>
    </row>
    <row r="30" spans="1:15" x14ac:dyDescent="0.3">
      <c r="A30" t="str">
        <f t="shared" si="0"/>
        <v>GN01Ti</v>
      </c>
      <c r="B30" t="s">
        <v>17</v>
      </c>
      <c r="C30" t="s">
        <v>14</v>
      </c>
      <c r="D30">
        <v>1.4192276968367401</v>
      </c>
      <c r="E30">
        <v>13.4660635048964</v>
      </c>
    </row>
    <row r="31" spans="1:15" x14ac:dyDescent="0.3">
      <c r="A31" t="str">
        <f t="shared" si="0"/>
        <v>GN01V</v>
      </c>
      <c r="B31" t="s">
        <v>17</v>
      </c>
      <c r="C31" t="s">
        <v>15</v>
      </c>
      <c r="D31">
        <v>1.60858392619491</v>
      </c>
      <c r="E31">
        <v>61.023034001674603</v>
      </c>
    </row>
    <row r="32" spans="1:15" x14ac:dyDescent="0.3">
      <c r="A32" t="str">
        <f t="shared" si="0"/>
        <v>GP16Al</v>
      </c>
      <c r="B32" t="s">
        <v>18</v>
      </c>
      <c r="C32" t="s">
        <v>5</v>
      </c>
      <c r="D32">
        <v>1.2146539223314701</v>
      </c>
      <c r="E32">
        <v>2.8437632471528</v>
      </c>
    </row>
    <row r="33" spans="1:5" x14ac:dyDescent="0.3">
      <c r="A33" t="str">
        <f t="shared" si="0"/>
        <v>GP16Cd</v>
      </c>
      <c r="B33" t="s">
        <v>18</v>
      </c>
      <c r="C33" t="s">
        <v>7</v>
      </c>
      <c r="D33">
        <v>1.25587172538392</v>
      </c>
      <c r="E33">
        <v>3.0440384483342</v>
      </c>
    </row>
    <row r="34" spans="1:5" x14ac:dyDescent="0.3">
      <c r="A34" t="str">
        <f t="shared" si="0"/>
        <v>GP16Co</v>
      </c>
      <c r="B34" t="s">
        <v>18</v>
      </c>
      <c r="C34" t="s">
        <v>8</v>
      </c>
      <c r="D34">
        <v>1.18171149274681</v>
      </c>
      <c r="E34">
        <v>0.39747194000408198</v>
      </c>
    </row>
    <row r="35" spans="1:5" x14ac:dyDescent="0.3">
      <c r="A35" t="str">
        <f t="shared" si="0"/>
        <v>GP16Cu</v>
      </c>
      <c r="B35" t="s">
        <v>18</v>
      </c>
      <c r="C35" t="s">
        <v>9</v>
      </c>
      <c r="D35">
        <v>1.1471314969709701</v>
      </c>
      <c r="E35">
        <v>0.50852861005862005</v>
      </c>
    </row>
    <row r="36" spans="1:5" x14ac:dyDescent="0.3">
      <c r="A36" t="str">
        <f t="shared" si="0"/>
        <v>GP16Fe</v>
      </c>
      <c r="B36" t="s">
        <v>18</v>
      </c>
      <c r="C36" t="s">
        <v>10</v>
      </c>
      <c r="D36">
        <v>1.15075909647812</v>
      </c>
      <c r="E36">
        <v>1.0851889431185699</v>
      </c>
    </row>
    <row r="37" spans="1:5" x14ac:dyDescent="0.3">
      <c r="A37" t="str">
        <f t="shared" si="0"/>
        <v>GP16Mn</v>
      </c>
      <c r="B37" t="s">
        <v>18</v>
      </c>
      <c r="C37" t="s">
        <v>11</v>
      </c>
      <c r="D37">
        <v>1.22492115169397</v>
      </c>
      <c r="E37">
        <v>0.47112531346641201</v>
      </c>
    </row>
    <row r="38" spans="1:5" x14ac:dyDescent="0.3">
      <c r="A38" t="str">
        <f t="shared" si="0"/>
        <v>GP16Nd</v>
      </c>
      <c r="B38" t="s">
        <v>18</v>
      </c>
      <c r="C38" t="s">
        <v>19</v>
      </c>
      <c r="D38">
        <v>1.22562590768386</v>
      </c>
      <c r="E38">
        <v>0.55127609351562701</v>
      </c>
    </row>
    <row r="39" spans="1:5" x14ac:dyDescent="0.3">
      <c r="A39" t="str">
        <f t="shared" si="0"/>
        <v>GP16Ni</v>
      </c>
      <c r="B39" t="s">
        <v>18</v>
      </c>
      <c r="C39" t="s">
        <v>20</v>
      </c>
      <c r="D39">
        <v>1.08369968055953</v>
      </c>
      <c r="E39">
        <v>0.67429630157725196</v>
      </c>
    </row>
    <row r="40" spans="1:5" x14ac:dyDescent="0.3">
      <c r="A40" t="str">
        <f t="shared" si="0"/>
        <v>GP16P</v>
      </c>
      <c r="B40" t="s">
        <v>18</v>
      </c>
      <c r="C40" t="s">
        <v>12</v>
      </c>
      <c r="D40">
        <v>1.5662130439197</v>
      </c>
      <c r="E40">
        <v>0.73704780497877698</v>
      </c>
    </row>
    <row r="41" spans="1:5" x14ac:dyDescent="0.3">
      <c r="A41" t="str">
        <f t="shared" si="0"/>
        <v>GP16Pb</v>
      </c>
      <c r="B41" t="s">
        <v>18</v>
      </c>
      <c r="C41" t="s">
        <v>13</v>
      </c>
      <c r="D41">
        <v>1.78580118154903</v>
      </c>
      <c r="E41">
        <v>9.8611224200838805</v>
      </c>
    </row>
    <row r="42" spans="1:5" x14ac:dyDescent="0.3">
      <c r="A42" t="str">
        <f t="shared" si="0"/>
        <v>GP16Th</v>
      </c>
      <c r="B42" t="s">
        <v>18</v>
      </c>
      <c r="C42" t="s">
        <v>22</v>
      </c>
      <c r="D42">
        <v>1.71269379844961</v>
      </c>
      <c r="E42">
        <v>14.852385891510201</v>
      </c>
    </row>
    <row r="43" spans="1:5" x14ac:dyDescent="0.3">
      <c r="A43" t="str">
        <f t="shared" si="0"/>
        <v>GP16Ti</v>
      </c>
      <c r="B43" t="s">
        <v>18</v>
      </c>
      <c r="C43" t="s">
        <v>14</v>
      </c>
      <c r="D43">
        <v>0.97882906370707401</v>
      </c>
      <c r="E43">
        <v>4.7017416124963596</v>
      </c>
    </row>
    <row r="44" spans="1:5" x14ac:dyDescent="0.3">
      <c r="A44" t="str">
        <f t="shared" si="0"/>
        <v>GP16V</v>
      </c>
      <c r="B44" t="s">
        <v>18</v>
      </c>
      <c r="C44" t="s">
        <v>15</v>
      </c>
      <c r="D44">
        <v>0.98278191823220196</v>
      </c>
      <c r="E44">
        <v>0.51926858660634501</v>
      </c>
    </row>
    <row r="45" spans="1:5" x14ac:dyDescent="0.3">
      <c r="A45" t="str">
        <f t="shared" si="0"/>
        <v>GP16Y</v>
      </c>
      <c r="B45" t="s">
        <v>18</v>
      </c>
      <c r="C45" t="s">
        <v>21</v>
      </c>
      <c r="D45">
        <v>1.1173615727570601</v>
      </c>
      <c r="E45">
        <v>4.8810541079318197</v>
      </c>
    </row>
  </sheetData>
  <conditionalFormatting sqref="N3:N17 I3:L17">
    <cfRule type="colorScale" priority="2">
      <colorScale>
        <cfvo type="min"/>
        <cfvo type="num" val="1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SummaryByCruise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Ohnemus</cp:lastModifiedBy>
  <dcterms:created xsi:type="dcterms:W3CDTF">2025-08-03T02:17:46Z</dcterms:created>
  <dcterms:modified xsi:type="dcterms:W3CDTF">2025-08-03T05:26:35Z</dcterms:modified>
</cp:coreProperties>
</file>