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\Documents\MATLAB\IMPROVE-2024\SourceData\"/>
    </mc:Choice>
  </mc:AlternateContent>
  <xr:revisionPtr revIDLastSave="0" documentId="13_ncr:1_{EB5C68E9-06E7-4B34-A6F0-B7C73D2D65F8}" xr6:coauthVersionLast="47" xr6:coauthVersionMax="47" xr10:uidLastSave="{00000000-0000-0000-0000-000000000000}"/>
  <bookViews>
    <workbookView xWindow="1884" yWindow="1044" windowWidth="23040" windowHeight="12216" xr2:uid="{16CA96C1-A309-4DBC-A9EC-72E09194CB3D}"/>
  </bookViews>
  <sheets>
    <sheet name="Sheet1" sheetId="2" r:id="rId1"/>
    <sheet name="Source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2" l="1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<sst xmlns="http://schemas.openxmlformats.org/spreadsheetml/2006/main" count="191" uniqueCount="101">
  <si>
    <t>Element</t>
  </si>
  <si>
    <t>Li</t>
  </si>
  <si>
    <t>Be</t>
  </si>
  <si>
    <t>B</t>
  </si>
  <si>
    <t>N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</si>
  <si>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</si>
  <si>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</si>
  <si>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</si>
  <si>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</si>
  <si>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</si>
  <si>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</si>
  <si>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</si>
  <si>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</si>
  <si>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</si>
  <si>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</si>
  <si>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</si>
  <si>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</si>
  <si>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</si>
  <si>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</si>
  <si>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</si>
  <si>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</si>
  <si>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Ni</t>
  </si>
  <si>
    <t>Co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</si>
  <si>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</si>
  <si>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</si>
  <si>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</si>
  <si>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</si>
  <si>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</si>
  <si>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</si>
  <si>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</si>
  <si>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</si>
  <si>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</si>
  <si>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</si>
  <si>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</si>
  <si>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</si>
  <si>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</si>
  <si>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</si>
  <si>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Pd</t>
  </si>
  <si>
    <t>Ag</t>
  </si>
  <si>
    <t>Cd</t>
  </si>
  <si>
    <t>In</t>
  </si>
  <si>
    <t>Sn</t>
  </si>
  <si>
    <t>Sb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</si>
  <si>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</si>
  <si>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</si>
  <si>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</si>
  <si>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</si>
  <si>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</si>
  <si>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</si>
  <si>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</si>
  <si>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</si>
  <si>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</si>
  <si>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</si>
  <si>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</si>
  <si>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</si>
  <si>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</si>
  <si>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</si>
  <si>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</si>
  <si>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</si>
  <si>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</si>
  <si>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</si>
  <si>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</si>
  <si>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</si>
  <si>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</si>
  <si>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</si>
  <si>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</si>
  <si>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</si>
  <si>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</si>
  <si>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</si>
  <si>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</si>
  <si>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</si>
  <si>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</si>
  <si>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</si>
  <si>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</si>
  <si>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/>
  </si>
  <si>
    <t>RudnickBCC</t>
  </si>
  <si>
    <t>TaylorUCC1995</t>
  </si>
  <si>
    <t>TaylorBCC1995</t>
  </si>
  <si>
    <t>TaylorLCC1995</t>
  </si>
  <si>
    <t>TaylorAndesitic1995</t>
  </si>
  <si>
    <t>Chloride</t>
  </si>
  <si>
    <t>EC</t>
  </si>
  <si>
    <t>FlowRate</t>
  </si>
  <si>
    <t>MassCoarse</t>
  </si>
  <si>
    <t>MassFine</t>
  </si>
  <si>
    <t>MassFine_Reconstr</t>
  </si>
  <si>
    <t>MassPM10</t>
  </si>
  <si>
    <t>MassPM10_Reconstr</t>
  </si>
  <si>
    <t>Nitrate</t>
  </si>
  <si>
    <t>Nitrite</t>
  </si>
  <si>
    <t>OC</t>
  </si>
  <si>
    <t>OC_Massfine</t>
  </si>
  <si>
    <t>OC_PyroFine</t>
  </si>
  <si>
    <t>OC_PyroFineTransm</t>
  </si>
  <si>
    <t>SampDur</t>
  </si>
  <si>
    <t>SeaSalt</t>
  </si>
  <si>
    <t>Soil</t>
  </si>
  <si>
    <t>Sulfate</t>
  </si>
  <si>
    <t>TC</t>
  </si>
  <si>
    <t>ammNO3</t>
  </si>
  <si>
    <t>ammSO4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</si>
</sst>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1213-872F-4AD8-A3A2-26FCE5FDC468}">
  <dimension ref="A1:AT6"/>
  <sheetViews>
    <sheetView tabSelected="1" workbookViewId="0"/>
  </sheetViews>
  <sheetFormatPr defaultRowHeight="14.4" x14ac:dyDescent="0.3"/>
  <cols>
    <col min="1" max="1" width="13.88671875" customWidth="1"/>
  </cols>
  <sheetData>
    <row r="1" spans="1:46" x14ac:dyDescent="0.3">
      <c r="B1" t="s">
        <v>8</v>
      </c>
      <c r="C1" t="s">
        <v>27</v>
      </c>
      <c r="D1" t="s">
        <v>29</v>
      </c>
      <c r="E1" t="s">
        <v>14</v>
      </c>
      <c r="F1" t="s">
        <v>80</v>
      </c>
      <c r="G1" t="s">
        <v>12</v>
      </c>
      <c r="H1" t="s">
        <v>18</v>
      </c>
      <c r="I1" t="s">
        <v>23</v>
      </c>
      <c r="J1" t="s">
        <v>81</v>
      </c>
      <c r="K1" t="s">
        <v>20</v>
      </c>
      <c r="L1" t="s">
        <v>82</v>
      </c>
      <c r="M1" t="s">
        <v>13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7</v>
      </c>
      <c r="T1" t="s">
        <v>19</v>
      </c>
      <c r="U1" t="s">
        <v>6</v>
      </c>
      <c r="V1" t="s">
        <v>21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10</v>
      </c>
      <c r="AD1" t="s">
        <v>70</v>
      </c>
      <c r="AE1" t="s">
        <v>30</v>
      </c>
      <c r="AF1" t="s">
        <v>11</v>
      </c>
      <c r="AG1" t="s">
        <v>94</v>
      </c>
      <c r="AH1" t="s">
        <v>28</v>
      </c>
      <c r="AI1" t="s">
        <v>95</v>
      </c>
      <c r="AJ1" t="s">
        <v>9</v>
      </c>
      <c r="AK1" t="s">
        <v>96</v>
      </c>
      <c r="AL1" t="s">
        <v>31</v>
      </c>
      <c r="AM1" t="s">
        <v>97</v>
      </c>
      <c r="AN1" t="s">
        <v>98</v>
      </c>
      <c r="AO1" t="s">
        <v>16</v>
      </c>
      <c r="AP1" t="s">
        <v>17</v>
      </c>
      <c r="AQ1" t="s">
        <v>24</v>
      </c>
      <c r="AR1" t="s">
        <v>33</v>
      </c>
      <c r="AS1" t="s">
        <v>99</v>
      </c>
      <c r="AT1" t="s">
        <v>100</v>
      </c>
    </row>
    <row r="2" spans="1:46" x14ac:dyDescent="0.3">
      <c r="A2" t="s">
        <v>75</v>
      </c>
      <c r="B2">
        <f>IFERROR(VLOOKUP(B$1,SourceData!$A$2:$F$74,ROW(),FALSE),"")</f>
        <v>81515.105740181258</v>
      </c>
      <c r="C2">
        <f>IFERROR(VLOOKUP(C$1,SourceData!$A$2:$F$74,ROW(),FALSE),"")</f>
        <v>4.8</v>
      </c>
      <c r="D2">
        <f>IFERROR(VLOOKUP(D$1,SourceData!$A$2:$F$74,ROW(),FALSE),"")</f>
        <v>1.6</v>
      </c>
      <c r="E2">
        <f>IFERROR(VLOOKUP(E$1,SourceData!$A$2:$F$74,ROW(),FALSE),"")</f>
        <v>25659.411838139571</v>
      </c>
      <c r="F2" t="str">
        <f>IFERROR(VLOOKUP(F$1,SourceData!$A$2:$F$74,ROW(),FALSE),"")</f>
        <v/>
      </c>
      <c r="G2">
        <f>IFERROR(VLOOKUP(G$1,SourceData!$A$2:$F$74,ROW(),FALSE),"")</f>
        <v>370</v>
      </c>
      <c r="H2">
        <f>IFERROR(VLOOKUP(H$1,SourceData!$A$2:$F$74,ROW(),FALSE),"")</f>
        <v>92</v>
      </c>
      <c r="I2">
        <f>IFERROR(VLOOKUP(I$1,SourceData!$A$2:$F$74,ROW(),FALSE),"")</f>
        <v>28</v>
      </c>
      <c r="J2" t="str">
        <f>IFERROR(VLOOKUP(J$1,SourceData!$A$2:$F$74,ROW(),FALSE),"")</f>
        <v/>
      </c>
      <c r="K2">
        <f>IFERROR(VLOOKUP(K$1,SourceData!$A$2:$F$74,ROW(),FALSE),"")</f>
        <v>39178.563474387527</v>
      </c>
      <c r="L2" t="str">
        <f>IFERROR(VLOOKUP(L$1,SourceData!$A$2:$F$74,ROW(),FALSE),"")</f>
        <v/>
      </c>
      <c r="M2">
        <f>IFERROR(VLOOKUP(M$1,SourceData!$A$2:$F$74,ROW(),FALSE),"")</f>
        <v>23245.223565583343</v>
      </c>
      <c r="N2" t="str">
        <f>IFERROR(VLOOKUP(N$1,SourceData!$A$2:$F$74,ROW(),FALSE),"")</f>
        <v/>
      </c>
      <c r="O2" t="str">
        <f>IFERROR(VLOOKUP(O$1,SourceData!$A$2:$F$74,ROW(),FALSE),"")</f>
        <v/>
      </c>
      <c r="P2" t="str">
        <f>IFERROR(VLOOKUP(P$1,SourceData!$A$2:$F$74,ROW(),FALSE),"")</f>
        <v/>
      </c>
      <c r="Q2" t="str">
        <f>IFERROR(VLOOKUP(Q$1,SourceData!$A$2:$F$74,ROW(),FALSE),"")</f>
        <v/>
      </c>
      <c r="R2" t="str">
        <f>IFERROR(VLOOKUP(R$1,SourceData!$A$2:$F$74,ROW(),FALSE),"")</f>
        <v/>
      </c>
      <c r="S2">
        <f>IFERROR(VLOOKUP(S$1,SourceData!$A$2:$F$74,ROW(),FALSE),"")</f>
        <v>14956.923076923078</v>
      </c>
      <c r="T2">
        <f>IFERROR(VLOOKUP(T$1,SourceData!$A$2:$F$74,ROW(),FALSE),"")</f>
        <v>774.50551929285393</v>
      </c>
      <c r="U2">
        <f>IFERROR(VLOOKUP(U$1,SourceData!$A$2:$F$74,ROW(),FALSE),"")</f>
        <v>24260.461763814626</v>
      </c>
      <c r="V2">
        <f>IFERROR(VLOOKUP(V$1,SourceData!$A$2:$F$74,ROW(),FALSE),"")</f>
        <v>47</v>
      </c>
      <c r="W2" t="str">
        <f>IFERROR(VLOOKUP(W$1,SourceData!$A$2:$F$74,ROW(),FALSE),"")</f>
        <v/>
      </c>
      <c r="X2" t="str">
        <f>IFERROR(VLOOKUP(X$1,SourceData!$A$2:$F$74,ROW(),FALSE),"")</f>
        <v/>
      </c>
      <c r="Y2" t="str">
        <f>IFERROR(VLOOKUP(Y$1,SourceData!$A$2:$F$74,ROW(),FALSE),"")</f>
        <v/>
      </c>
      <c r="Z2" t="str">
        <f>IFERROR(VLOOKUP(Z$1,SourceData!$A$2:$F$74,ROW(),FALSE),"")</f>
        <v/>
      </c>
      <c r="AA2" t="str">
        <f>IFERROR(VLOOKUP(AA$1,SourceData!$A$2:$F$74,ROW(),FALSE),"")</f>
        <v/>
      </c>
      <c r="AB2" t="str">
        <f>IFERROR(VLOOKUP(AB$1,SourceData!$A$2:$F$74,ROW(),FALSE),"")</f>
        <v/>
      </c>
      <c r="AC2">
        <f>IFERROR(VLOOKUP(AC$1,SourceData!$A$2:$F$74,ROW(),FALSE),"")</f>
        <v>654.73174072591792</v>
      </c>
      <c r="AD2">
        <f>IFERROR(VLOOKUP(AD$1,SourceData!$A$2:$F$74,ROW(),FALSE),"")</f>
        <v>17</v>
      </c>
      <c r="AE2">
        <f>IFERROR(VLOOKUP(AE$1,SourceData!$A$2:$F$74,ROW(),FALSE),"")</f>
        <v>84</v>
      </c>
      <c r="AF2">
        <f>IFERROR(VLOOKUP(AF$1,SourceData!$A$2:$F$74,ROW(),FALSE),"")</f>
        <v>621</v>
      </c>
      <c r="AG2" t="str">
        <f>IFERROR(VLOOKUP(AG$1,SourceData!$A$2:$F$74,ROW(),FALSE),"")</f>
        <v/>
      </c>
      <c r="AH2">
        <f>IFERROR(VLOOKUP(AH$1,SourceData!$A$2:$F$74,ROW(),FALSE),"")</f>
        <v>0.09</v>
      </c>
      <c r="AI2" t="str">
        <f>IFERROR(VLOOKUP(AI$1,SourceData!$A$2:$F$74,ROW(),FALSE),"")</f>
        <v/>
      </c>
      <c r="AJ2">
        <f>IFERROR(VLOOKUP(AJ$1,SourceData!$A$2:$F$74,ROW(),FALSE),"")</f>
        <v>311450.75946101156</v>
      </c>
      <c r="AK2" t="str">
        <f>IFERROR(VLOOKUP(AK$1,SourceData!$A$2:$F$74,ROW(),FALSE),"")</f>
        <v/>
      </c>
      <c r="AL2">
        <f>IFERROR(VLOOKUP(AL$1,SourceData!$A$2:$F$74,ROW(),FALSE),"")</f>
        <v>320</v>
      </c>
      <c r="AM2" t="str">
        <f>IFERROR(VLOOKUP(AM$1,SourceData!$A$2:$F$74,ROW(),FALSE),"")</f>
        <v/>
      </c>
      <c r="AN2" t="str">
        <f>IFERROR(VLOOKUP(AN$1,SourceData!$A$2:$F$74,ROW(),FALSE),"")</f>
        <v/>
      </c>
      <c r="AO2">
        <f>IFERROR(VLOOKUP(AO$1,SourceData!$A$2:$F$74,ROW(),FALSE),"")</f>
        <v>3836.2172383134857</v>
      </c>
      <c r="AP2">
        <f>IFERROR(VLOOKUP(AP$1,SourceData!$A$2:$F$74,ROW(),FALSE),"")</f>
        <v>97</v>
      </c>
      <c r="AQ2">
        <f>IFERROR(VLOOKUP(AQ$1,SourceData!$A$2:$F$74,ROW(),FALSE),"")</f>
        <v>67</v>
      </c>
      <c r="AR2">
        <f>IFERROR(VLOOKUP(AR$1,SourceData!$A$2:$F$74,ROW(),FALSE),"")</f>
        <v>193</v>
      </c>
      <c r="AS2" t="str">
        <f>IFERROR(VLOOKUP(AS$1,SourceData!$A$2:$F$74,ROW(),FALSE),"")</f>
        <v/>
      </c>
      <c r="AT2" t="str">
        <f>IFERROR(VLOOKUP(AT$1,SourceData!$A$2:$F$74,ROW(),FALSE),"")</f>
        <v/>
      </c>
    </row>
    <row r="3" spans="1:46" x14ac:dyDescent="0.3">
      <c r="A3" t="s">
        <v>76</v>
      </c>
      <c r="B3">
        <f>IFERROR(VLOOKUP(B$1,SourceData!$A$2:$F$74,ROW(),FALSE),"")</f>
        <v>80399.999999999985</v>
      </c>
      <c r="C3">
        <f>IFERROR(VLOOKUP(C$1,SourceData!$A$2:$F$74,ROW(),FALSE),"")</f>
        <v>1.5</v>
      </c>
      <c r="D3" t="str">
        <f>IFERROR(VLOOKUP(D$1,SourceData!$A$2:$F$74,ROW(),FALSE),"")</f>
        <v/>
      </c>
      <c r="E3">
        <f>IFERROR(VLOOKUP(E$1,SourceData!$A$2:$F$74,ROW(),FALSE),"")</f>
        <v>30000</v>
      </c>
      <c r="F3" t="str">
        <f>IFERROR(VLOOKUP(F$1,SourceData!$A$2:$F$74,ROW(),FALSE),"")</f>
        <v/>
      </c>
      <c r="G3" t="str">
        <f>IFERROR(VLOOKUP(G$1,SourceData!$A$2:$F$74,ROW(),FALSE),"")</f>
        <v/>
      </c>
      <c r="H3">
        <f>IFERROR(VLOOKUP(H$1,SourceData!$A$2:$F$74,ROW(),FALSE),"")</f>
        <v>35</v>
      </c>
      <c r="I3">
        <f>IFERROR(VLOOKUP(I$1,SourceData!$A$2:$F$74,ROW(),FALSE),"")</f>
        <v>25</v>
      </c>
      <c r="J3" t="str">
        <f>IFERROR(VLOOKUP(J$1,SourceData!$A$2:$F$74,ROW(),FALSE),"")</f>
        <v/>
      </c>
      <c r="K3">
        <f>IFERROR(VLOOKUP(K$1,SourceData!$A$2:$F$74,ROW(),FALSE),"")</f>
        <v>35000</v>
      </c>
      <c r="L3" t="str">
        <f>IFERROR(VLOOKUP(L$1,SourceData!$A$2:$F$74,ROW(),FALSE),"")</f>
        <v/>
      </c>
      <c r="M3">
        <f>IFERROR(VLOOKUP(M$1,SourceData!$A$2:$F$74,ROW(),FALSE),"")</f>
        <v>28000</v>
      </c>
      <c r="N3" t="str">
        <f>IFERROR(VLOOKUP(N$1,SourceData!$A$2:$F$74,ROW(),FALSE),"")</f>
        <v/>
      </c>
      <c r="O3" t="str">
        <f>IFERROR(VLOOKUP(O$1,SourceData!$A$2:$F$74,ROW(),FALSE),"")</f>
        <v/>
      </c>
      <c r="P3" t="str">
        <f>IFERROR(VLOOKUP(P$1,SourceData!$A$2:$F$74,ROW(),FALSE),"")</f>
        <v/>
      </c>
      <c r="Q3" t="str">
        <f>IFERROR(VLOOKUP(Q$1,SourceData!$A$2:$F$74,ROW(),FALSE),"")</f>
        <v/>
      </c>
      <c r="R3" t="str">
        <f>IFERROR(VLOOKUP(R$1,SourceData!$A$2:$F$74,ROW(),FALSE),"")</f>
        <v/>
      </c>
      <c r="S3">
        <f>IFERROR(VLOOKUP(S$1,SourceData!$A$2:$F$74,ROW(),FALSE),"")</f>
        <v>13300</v>
      </c>
      <c r="T3">
        <f>IFERROR(VLOOKUP(T$1,SourceData!$A$2:$F$74,ROW(),FALSE),"")</f>
        <v>600</v>
      </c>
      <c r="U3">
        <f>IFERROR(VLOOKUP(U$1,SourceData!$A$2:$F$74,ROW(),FALSE),"")</f>
        <v>28900</v>
      </c>
      <c r="V3">
        <f>IFERROR(VLOOKUP(V$1,SourceData!$A$2:$F$74,ROW(),FALSE),"")</f>
        <v>20</v>
      </c>
      <c r="W3" t="str">
        <f>IFERROR(VLOOKUP(W$1,SourceData!$A$2:$F$74,ROW(),FALSE),"")</f>
        <v/>
      </c>
      <c r="X3" t="str">
        <f>IFERROR(VLOOKUP(X$1,SourceData!$A$2:$F$74,ROW(),FALSE),"")</f>
        <v/>
      </c>
      <c r="Y3" t="str">
        <f>IFERROR(VLOOKUP(Y$1,SourceData!$A$2:$F$74,ROW(),FALSE),"")</f>
        <v/>
      </c>
      <c r="Z3" t="str">
        <f>IFERROR(VLOOKUP(Z$1,SourceData!$A$2:$F$74,ROW(),FALSE),"")</f>
        <v/>
      </c>
      <c r="AA3" t="str">
        <f>IFERROR(VLOOKUP(AA$1,SourceData!$A$2:$F$74,ROW(),FALSE),"")</f>
        <v/>
      </c>
      <c r="AB3" t="str">
        <f>IFERROR(VLOOKUP(AB$1,SourceData!$A$2:$F$74,ROW(),FALSE),"")</f>
        <v/>
      </c>
      <c r="AC3">
        <f>IFERROR(VLOOKUP(AC$1,SourceData!$A$2:$F$74,ROW(),FALSE),"")</f>
        <v>700</v>
      </c>
      <c r="AD3">
        <f>IFERROR(VLOOKUP(AD$1,SourceData!$A$2:$F$74,ROW(),FALSE),"")</f>
        <v>20</v>
      </c>
      <c r="AE3">
        <f>IFERROR(VLOOKUP(AE$1,SourceData!$A$2:$F$74,ROW(),FALSE),"")</f>
        <v>112</v>
      </c>
      <c r="AF3" t="str">
        <f>IFERROR(VLOOKUP(AF$1,SourceData!$A$2:$F$74,ROW(),FALSE),"")</f>
        <v/>
      </c>
      <c r="AG3" t="str">
        <f>IFERROR(VLOOKUP(AG$1,SourceData!$A$2:$F$74,ROW(),FALSE),"")</f>
        <v/>
      </c>
      <c r="AH3">
        <f>IFERROR(VLOOKUP(AH$1,SourceData!$A$2:$F$74,ROW(),FALSE),"")</f>
        <v>50</v>
      </c>
      <c r="AI3" t="str">
        <f>IFERROR(VLOOKUP(AI$1,SourceData!$A$2:$F$74,ROW(),FALSE),"")</f>
        <v/>
      </c>
      <c r="AJ3">
        <f>IFERROR(VLOOKUP(AJ$1,SourceData!$A$2:$F$74,ROW(),FALSE),"")</f>
        <v>308000</v>
      </c>
      <c r="AK3" t="str">
        <f>IFERROR(VLOOKUP(AK$1,SourceData!$A$2:$F$74,ROW(),FALSE),"")</f>
        <v/>
      </c>
      <c r="AL3">
        <f>IFERROR(VLOOKUP(AL$1,SourceData!$A$2:$F$74,ROW(),FALSE),"")</f>
        <v>350</v>
      </c>
      <c r="AM3" t="str">
        <f>IFERROR(VLOOKUP(AM$1,SourceData!$A$2:$F$74,ROW(),FALSE),"")</f>
        <v/>
      </c>
      <c r="AN3" t="str">
        <f>IFERROR(VLOOKUP(AN$1,SourceData!$A$2:$F$74,ROW(),FALSE),"")</f>
        <v/>
      </c>
      <c r="AO3">
        <f>IFERROR(VLOOKUP(AO$1,SourceData!$A$2:$F$74,ROW(),FALSE),"")</f>
        <v>3000</v>
      </c>
      <c r="AP3">
        <f>IFERROR(VLOOKUP(AP$1,SourceData!$A$2:$F$74,ROW(),FALSE),"")</f>
        <v>60</v>
      </c>
      <c r="AQ3">
        <f>IFERROR(VLOOKUP(AQ$1,SourceData!$A$2:$F$74,ROW(),FALSE),"")</f>
        <v>71</v>
      </c>
      <c r="AR3">
        <f>IFERROR(VLOOKUP(AR$1,SourceData!$A$2:$F$74,ROW(),FALSE),"")</f>
        <v>190</v>
      </c>
      <c r="AS3" t="str">
        <f>IFERROR(VLOOKUP(AS$1,SourceData!$A$2:$F$74,ROW(),FALSE),"")</f>
        <v/>
      </c>
      <c r="AT3" t="str">
        <f>IFERROR(VLOOKUP(AT$1,SourceData!$A$2:$F$74,ROW(),FALSE),"")</f>
        <v/>
      </c>
    </row>
    <row r="4" spans="1:46" x14ac:dyDescent="0.3">
      <c r="A4" t="s">
        <v>77</v>
      </c>
      <c r="B4">
        <f>IFERROR(VLOOKUP(B$1,SourceData!$A$2:$F$74,ROW(),FALSE),"")</f>
        <v>84100</v>
      </c>
      <c r="C4">
        <f>IFERROR(VLOOKUP(C$1,SourceData!$A$2:$F$74,ROW(),FALSE),"")</f>
        <v>1</v>
      </c>
      <c r="D4" t="str">
        <f>IFERROR(VLOOKUP(D$1,SourceData!$A$2:$F$74,ROW(),FALSE),"")</f>
        <v/>
      </c>
      <c r="E4">
        <f>IFERROR(VLOOKUP(E$1,SourceData!$A$2:$F$74,ROW(),FALSE),"")</f>
        <v>52900</v>
      </c>
      <c r="F4" t="str">
        <f>IFERROR(VLOOKUP(F$1,SourceData!$A$2:$F$74,ROW(),FALSE),"")</f>
        <v/>
      </c>
      <c r="G4" t="str">
        <f>IFERROR(VLOOKUP(G$1,SourceData!$A$2:$F$74,ROW(),FALSE),"")</f>
        <v/>
      </c>
      <c r="H4">
        <f>IFERROR(VLOOKUP(H$1,SourceData!$A$2:$F$74,ROW(),FALSE),"")</f>
        <v>185</v>
      </c>
      <c r="I4">
        <f>IFERROR(VLOOKUP(I$1,SourceData!$A$2:$F$74,ROW(),FALSE),"")</f>
        <v>75</v>
      </c>
      <c r="J4" t="str">
        <f>IFERROR(VLOOKUP(J$1,SourceData!$A$2:$F$74,ROW(),FALSE),"")</f>
        <v/>
      </c>
      <c r="K4">
        <f>IFERROR(VLOOKUP(K$1,SourceData!$A$2:$F$74,ROW(),FALSE),"")</f>
        <v>70700</v>
      </c>
      <c r="L4" t="str">
        <f>IFERROR(VLOOKUP(L$1,SourceData!$A$2:$F$74,ROW(),FALSE),"")</f>
        <v/>
      </c>
      <c r="M4">
        <f>IFERROR(VLOOKUP(M$1,SourceData!$A$2:$F$74,ROW(),FALSE),"")</f>
        <v>9100</v>
      </c>
      <c r="N4" t="str">
        <f>IFERROR(VLOOKUP(N$1,SourceData!$A$2:$F$74,ROW(),FALSE),"")</f>
        <v/>
      </c>
      <c r="O4" t="str">
        <f>IFERROR(VLOOKUP(O$1,SourceData!$A$2:$F$74,ROW(),FALSE),"")</f>
        <v/>
      </c>
      <c r="P4" t="str">
        <f>IFERROR(VLOOKUP(P$1,SourceData!$A$2:$F$74,ROW(),FALSE),"")</f>
        <v/>
      </c>
      <c r="Q4" t="str">
        <f>IFERROR(VLOOKUP(Q$1,SourceData!$A$2:$F$74,ROW(),FALSE),"")</f>
        <v/>
      </c>
      <c r="R4" t="str">
        <f>IFERROR(VLOOKUP(R$1,SourceData!$A$2:$F$74,ROW(),FALSE),"")</f>
        <v/>
      </c>
      <c r="S4">
        <f>IFERROR(VLOOKUP(S$1,SourceData!$A$2:$F$74,ROW(),FALSE),"")</f>
        <v>32000</v>
      </c>
      <c r="T4">
        <f>IFERROR(VLOOKUP(T$1,SourceData!$A$2:$F$74,ROW(),FALSE),"")</f>
        <v>1400</v>
      </c>
      <c r="U4">
        <f>IFERROR(VLOOKUP(U$1,SourceData!$A$2:$F$74,ROW(),FALSE),"")</f>
        <v>23000</v>
      </c>
      <c r="V4">
        <f>IFERROR(VLOOKUP(V$1,SourceData!$A$2:$F$74,ROW(),FALSE),"")</f>
        <v>105</v>
      </c>
      <c r="W4" t="str">
        <f>IFERROR(VLOOKUP(W$1,SourceData!$A$2:$F$74,ROW(),FALSE),"")</f>
        <v/>
      </c>
      <c r="X4" t="str">
        <f>IFERROR(VLOOKUP(X$1,SourceData!$A$2:$F$74,ROW(),FALSE),"")</f>
        <v/>
      </c>
      <c r="Y4" t="str">
        <f>IFERROR(VLOOKUP(Y$1,SourceData!$A$2:$F$74,ROW(),FALSE),"")</f>
        <v/>
      </c>
      <c r="Z4" t="str">
        <f>IFERROR(VLOOKUP(Z$1,SourceData!$A$2:$F$74,ROW(),FALSE),"")</f>
        <v/>
      </c>
      <c r="AA4" t="str">
        <f>IFERROR(VLOOKUP(AA$1,SourceData!$A$2:$F$74,ROW(),FALSE),"")</f>
        <v/>
      </c>
      <c r="AB4" t="str">
        <f>IFERROR(VLOOKUP(AB$1,SourceData!$A$2:$F$74,ROW(),FALSE),"")</f>
        <v/>
      </c>
      <c r="AC4" t="str">
        <f>IFERROR(VLOOKUP(AC$1,SourceData!$A$2:$F$74,ROW(),FALSE),"")</f>
        <v/>
      </c>
      <c r="AD4">
        <f>IFERROR(VLOOKUP(AD$1,SourceData!$A$2:$F$74,ROW(),FALSE),"")</f>
        <v>8</v>
      </c>
      <c r="AE4">
        <f>IFERROR(VLOOKUP(AE$1,SourceData!$A$2:$F$74,ROW(),FALSE),"")</f>
        <v>32</v>
      </c>
      <c r="AF4" t="str">
        <f>IFERROR(VLOOKUP(AF$1,SourceData!$A$2:$F$74,ROW(),FALSE),"")</f>
        <v/>
      </c>
      <c r="AG4" t="str">
        <f>IFERROR(VLOOKUP(AG$1,SourceData!$A$2:$F$74,ROW(),FALSE),"")</f>
        <v/>
      </c>
      <c r="AH4">
        <f>IFERROR(VLOOKUP(AH$1,SourceData!$A$2:$F$74,ROW(),FALSE),"")</f>
        <v>50</v>
      </c>
      <c r="AI4" t="str">
        <f>IFERROR(VLOOKUP(AI$1,SourceData!$A$2:$F$74,ROW(),FALSE),"")</f>
        <v/>
      </c>
      <c r="AJ4">
        <f>IFERROR(VLOOKUP(AJ$1,SourceData!$A$2:$F$74,ROW(),FALSE),"")</f>
        <v>268000</v>
      </c>
      <c r="AK4" t="str">
        <f>IFERROR(VLOOKUP(AK$1,SourceData!$A$2:$F$74,ROW(),FALSE),"")</f>
        <v/>
      </c>
      <c r="AL4">
        <f>IFERROR(VLOOKUP(AL$1,SourceData!$A$2:$F$74,ROW(),FALSE),"")</f>
        <v>260</v>
      </c>
      <c r="AM4" t="str">
        <f>IFERROR(VLOOKUP(AM$1,SourceData!$A$2:$F$74,ROW(),FALSE),"")</f>
        <v/>
      </c>
      <c r="AN4" t="str">
        <f>IFERROR(VLOOKUP(AN$1,SourceData!$A$2:$F$74,ROW(),FALSE),"")</f>
        <v/>
      </c>
      <c r="AO4">
        <f>IFERROR(VLOOKUP(AO$1,SourceData!$A$2:$F$74,ROW(),FALSE),"")</f>
        <v>5400</v>
      </c>
      <c r="AP4">
        <f>IFERROR(VLOOKUP(AP$1,SourceData!$A$2:$F$74,ROW(),FALSE),"")</f>
        <v>230</v>
      </c>
      <c r="AQ4">
        <f>IFERROR(VLOOKUP(AQ$1,SourceData!$A$2:$F$74,ROW(),FALSE),"")</f>
        <v>80</v>
      </c>
      <c r="AR4">
        <f>IFERROR(VLOOKUP(AR$1,SourceData!$A$2:$F$74,ROW(),FALSE),"")</f>
        <v>100</v>
      </c>
      <c r="AS4" t="str">
        <f>IFERROR(VLOOKUP(AS$1,SourceData!$A$2:$F$74,ROW(),FALSE),"")</f>
        <v/>
      </c>
      <c r="AT4" t="str">
        <f>IFERROR(VLOOKUP(AT$1,SourceData!$A$2:$F$74,ROW(),FALSE),"")</f>
        <v/>
      </c>
    </row>
    <row r="5" spans="1:46" x14ac:dyDescent="0.3">
      <c r="A5" t="s">
        <v>78</v>
      </c>
      <c r="B5">
        <f>IFERROR(VLOOKUP(B$1,SourceData!$A$2:$F$74,ROW(),FALSE),"")</f>
        <v>85200</v>
      </c>
      <c r="C5">
        <f>IFERROR(VLOOKUP(C$1,SourceData!$A$2:$F$74,ROW(),FALSE),"")</f>
        <v>0.8</v>
      </c>
      <c r="D5" t="str">
        <f>IFERROR(VLOOKUP(D$1,SourceData!$A$2:$F$74,ROW(),FALSE),"")</f>
        <v/>
      </c>
      <c r="E5">
        <f>IFERROR(VLOOKUP(E$1,SourceData!$A$2:$F$74,ROW(),FALSE),"")</f>
        <v>60700</v>
      </c>
      <c r="F5" t="str">
        <f>IFERROR(VLOOKUP(F$1,SourceData!$A$2:$F$74,ROW(),FALSE),"")</f>
        <v/>
      </c>
      <c r="G5" t="str">
        <f>IFERROR(VLOOKUP(G$1,SourceData!$A$2:$F$74,ROW(),FALSE),"")</f>
        <v/>
      </c>
      <c r="H5">
        <f>IFERROR(VLOOKUP(H$1,SourceData!$A$2:$F$74,ROW(),FALSE),"")</f>
        <v>235</v>
      </c>
      <c r="I5">
        <f>IFERROR(VLOOKUP(I$1,SourceData!$A$2:$F$74,ROW(),FALSE),"")</f>
        <v>90</v>
      </c>
      <c r="J5" t="str">
        <f>IFERROR(VLOOKUP(J$1,SourceData!$A$2:$F$74,ROW(),FALSE),"")</f>
        <v/>
      </c>
      <c r="K5">
        <f>IFERROR(VLOOKUP(K$1,SourceData!$A$2:$F$74,ROW(),FALSE),"")</f>
        <v>82400</v>
      </c>
      <c r="L5" t="str">
        <f>IFERROR(VLOOKUP(L$1,SourceData!$A$2:$F$74,ROW(),FALSE),"")</f>
        <v/>
      </c>
      <c r="M5">
        <f>IFERROR(VLOOKUP(M$1,SourceData!$A$2:$F$74,ROW(),FALSE),"")</f>
        <v>2800.0000000000005</v>
      </c>
      <c r="N5" t="str">
        <f>IFERROR(VLOOKUP(N$1,SourceData!$A$2:$F$74,ROW(),FALSE),"")</f>
        <v/>
      </c>
      <c r="O5" t="str">
        <f>IFERROR(VLOOKUP(O$1,SourceData!$A$2:$F$74,ROW(),FALSE),"")</f>
        <v/>
      </c>
      <c r="P5" t="str">
        <f>IFERROR(VLOOKUP(P$1,SourceData!$A$2:$F$74,ROW(),FALSE),"")</f>
        <v/>
      </c>
      <c r="Q5" t="str">
        <f>IFERROR(VLOOKUP(Q$1,SourceData!$A$2:$F$74,ROW(),FALSE),"")</f>
        <v/>
      </c>
      <c r="R5" t="str">
        <f>IFERROR(VLOOKUP(R$1,SourceData!$A$2:$F$74,ROW(),FALSE),"")</f>
        <v/>
      </c>
      <c r="S5">
        <f>IFERROR(VLOOKUP(S$1,SourceData!$A$2:$F$74,ROW(),FALSE),"")</f>
        <v>38000</v>
      </c>
      <c r="T5">
        <f>IFERROR(VLOOKUP(T$1,SourceData!$A$2:$F$74,ROW(),FALSE),"")</f>
        <v>1700</v>
      </c>
      <c r="U5">
        <f>IFERROR(VLOOKUP(U$1,SourceData!$A$2:$F$74,ROW(),FALSE),"")</f>
        <v>20800</v>
      </c>
      <c r="V5">
        <f>IFERROR(VLOOKUP(V$1,SourceData!$A$2:$F$74,ROW(),FALSE),"")</f>
        <v>135</v>
      </c>
      <c r="W5" t="str">
        <f>IFERROR(VLOOKUP(W$1,SourceData!$A$2:$F$74,ROW(),FALSE),"")</f>
        <v/>
      </c>
      <c r="X5" t="str">
        <f>IFERROR(VLOOKUP(X$1,SourceData!$A$2:$F$74,ROW(),FALSE),"")</f>
        <v/>
      </c>
      <c r="Y5" t="str">
        <f>IFERROR(VLOOKUP(Y$1,SourceData!$A$2:$F$74,ROW(),FALSE),"")</f>
        <v/>
      </c>
      <c r="Z5" t="str">
        <f>IFERROR(VLOOKUP(Z$1,SourceData!$A$2:$F$74,ROW(),FALSE),"")</f>
        <v/>
      </c>
      <c r="AA5" t="str">
        <f>IFERROR(VLOOKUP(AA$1,SourceData!$A$2:$F$74,ROW(),FALSE),"")</f>
        <v/>
      </c>
      <c r="AB5" t="str">
        <f>IFERROR(VLOOKUP(AB$1,SourceData!$A$2:$F$74,ROW(),FALSE),"")</f>
        <v/>
      </c>
      <c r="AC5" t="str">
        <f>IFERROR(VLOOKUP(AC$1,SourceData!$A$2:$F$74,ROW(),FALSE),"")</f>
        <v/>
      </c>
      <c r="AD5">
        <f>IFERROR(VLOOKUP(AD$1,SourceData!$A$2:$F$74,ROW(),FALSE),"")</f>
        <v>4</v>
      </c>
      <c r="AE5">
        <f>IFERROR(VLOOKUP(AE$1,SourceData!$A$2:$F$74,ROW(),FALSE),"")</f>
        <v>5.3</v>
      </c>
      <c r="AF5" t="str">
        <f>IFERROR(VLOOKUP(AF$1,SourceData!$A$2:$F$74,ROW(),FALSE),"")</f>
        <v/>
      </c>
      <c r="AG5" t="str">
        <f>IFERROR(VLOOKUP(AG$1,SourceData!$A$2:$F$74,ROW(),FALSE),"")</f>
        <v/>
      </c>
      <c r="AH5">
        <f>IFERROR(VLOOKUP(AH$1,SourceData!$A$2:$F$74,ROW(),FALSE),"")</f>
        <v>50</v>
      </c>
      <c r="AI5" t="str">
        <f>IFERROR(VLOOKUP(AI$1,SourceData!$A$2:$F$74,ROW(),FALSE),"")</f>
        <v/>
      </c>
      <c r="AJ5">
        <f>IFERROR(VLOOKUP(AJ$1,SourceData!$A$2:$F$74,ROW(),FALSE),"")</f>
        <v>254000</v>
      </c>
      <c r="AK5" t="str">
        <f>IFERROR(VLOOKUP(AK$1,SourceData!$A$2:$F$74,ROW(),FALSE),"")</f>
        <v/>
      </c>
      <c r="AL5">
        <f>IFERROR(VLOOKUP(AL$1,SourceData!$A$2:$F$74,ROW(),FALSE),"")</f>
        <v>230</v>
      </c>
      <c r="AM5" t="str">
        <f>IFERROR(VLOOKUP(AM$1,SourceData!$A$2:$F$74,ROW(),FALSE),"")</f>
        <v/>
      </c>
      <c r="AN5" t="str">
        <f>IFERROR(VLOOKUP(AN$1,SourceData!$A$2:$F$74,ROW(),FALSE),"")</f>
        <v/>
      </c>
      <c r="AO5">
        <f>IFERROR(VLOOKUP(AO$1,SourceData!$A$2:$F$74,ROW(),FALSE),"")</f>
        <v>6000</v>
      </c>
      <c r="AP5">
        <f>IFERROR(VLOOKUP(AP$1,SourceData!$A$2:$F$74,ROW(),FALSE),"")</f>
        <v>285</v>
      </c>
      <c r="AQ5">
        <f>IFERROR(VLOOKUP(AQ$1,SourceData!$A$2:$F$74,ROW(),FALSE),"")</f>
        <v>83</v>
      </c>
      <c r="AR5">
        <f>IFERROR(VLOOKUP(AR$1,SourceData!$A$2:$F$74,ROW(),FALSE),"")</f>
        <v>70</v>
      </c>
      <c r="AS5" t="str">
        <f>IFERROR(VLOOKUP(AS$1,SourceData!$A$2:$F$74,ROW(),FALSE),"")</f>
        <v/>
      </c>
      <c r="AT5" t="str">
        <f>IFERROR(VLOOKUP(AT$1,SourceData!$A$2:$F$74,ROW(),FALSE),"")</f>
        <v/>
      </c>
    </row>
    <row r="6" spans="1:46" x14ac:dyDescent="0.3">
      <c r="A6" t="s">
        <v>79</v>
      </c>
      <c r="B6">
        <f>IFERROR(VLOOKUP(B$1,SourceData!$A$2:$F$74,ROW(),FALSE),"")</f>
        <v>95000</v>
      </c>
      <c r="C6" t="str">
        <f>IFERROR(VLOOKUP(C$1,SourceData!$A$2:$F$74,ROW(),FALSE),"")</f>
        <v/>
      </c>
      <c r="D6" t="str">
        <f>IFERROR(VLOOKUP(D$1,SourceData!$A$2:$F$74,ROW(),FALSE),"")</f>
        <v/>
      </c>
      <c r="E6">
        <f>IFERROR(VLOOKUP(E$1,SourceData!$A$2:$F$74,ROW(),FALSE),"")</f>
        <v>53600</v>
      </c>
      <c r="F6" t="str">
        <f>IFERROR(VLOOKUP(F$1,SourceData!$A$2:$F$74,ROW(),FALSE),"")</f>
        <v/>
      </c>
      <c r="G6" t="str">
        <f>IFERROR(VLOOKUP(G$1,SourceData!$A$2:$F$74,ROW(),FALSE),"")</f>
        <v/>
      </c>
      <c r="H6">
        <f>IFERROR(VLOOKUP(H$1,SourceData!$A$2:$F$74,ROW(),FALSE),"")</f>
        <v>55</v>
      </c>
      <c r="I6">
        <f>IFERROR(VLOOKUP(I$1,SourceData!$A$2:$F$74,ROW(),FALSE),"")</f>
        <v>60</v>
      </c>
      <c r="J6" t="str">
        <f>IFERROR(VLOOKUP(J$1,SourceData!$A$2:$F$74,ROW(),FALSE),"")</f>
        <v/>
      </c>
      <c r="K6">
        <f>IFERROR(VLOOKUP(K$1,SourceData!$A$2:$F$74,ROW(),FALSE),"")</f>
        <v>58300</v>
      </c>
      <c r="L6" t="str">
        <f>IFERROR(VLOOKUP(L$1,SourceData!$A$2:$F$74,ROW(),FALSE),"")</f>
        <v/>
      </c>
      <c r="M6">
        <f>IFERROR(VLOOKUP(M$1,SourceData!$A$2:$F$74,ROW(),FALSE),"")</f>
        <v>12500</v>
      </c>
      <c r="N6" t="str">
        <f>IFERROR(VLOOKUP(N$1,SourceData!$A$2:$F$74,ROW(),FALSE),"")</f>
        <v/>
      </c>
      <c r="O6" t="str">
        <f>IFERROR(VLOOKUP(O$1,SourceData!$A$2:$F$74,ROW(),FALSE),"")</f>
        <v/>
      </c>
      <c r="P6" t="str">
        <f>IFERROR(VLOOKUP(P$1,SourceData!$A$2:$F$74,ROW(),FALSE),"")</f>
        <v/>
      </c>
      <c r="Q6" t="str">
        <f>IFERROR(VLOOKUP(Q$1,SourceData!$A$2:$F$74,ROW(),FALSE),"")</f>
        <v/>
      </c>
      <c r="R6" t="str">
        <f>IFERROR(VLOOKUP(R$1,SourceData!$A$2:$F$74,ROW(),FALSE),"")</f>
        <v/>
      </c>
      <c r="S6">
        <f>IFERROR(VLOOKUP(S$1,SourceData!$A$2:$F$74,ROW(),FALSE),"")</f>
        <v>21100</v>
      </c>
      <c r="T6">
        <f>IFERROR(VLOOKUP(T$1,SourceData!$A$2:$F$74,ROW(),FALSE),"")</f>
        <v>1100</v>
      </c>
      <c r="U6">
        <f>IFERROR(VLOOKUP(U$1,SourceData!$A$2:$F$74,ROW(),FALSE),"")</f>
        <v>26000</v>
      </c>
      <c r="V6">
        <f>IFERROR(VLOOKUP(V$1,SourceData!$A$2:$F$74,ROW(),FALSE),"")</f>
        <v>30</v>
      </c>
      <c r="W6" t="str">
        <f>IFERROR(VLOOKUP(W$1,SourceData!$A$2:$F$74,ROW(),FALSE),"")</f>
        <v/>
      </c>
      <c r="X6" t="str">
        <f>IFERROR(VLOOKUP(X$1,SourceData!$A$2:$F$74,ROW(),FALSE),"")</f>
        <v/>
      </c>
      <c r="Y6" t="str">
        <f>IFERROR(VLOOKUP(Y$1,SourceData!$A$2:$F$74,ROW(),FALSE),"")</f>
        <v/>
      </c>
      <c r="Z6" t="str">
        <f>IFERROR(VLOOKUP(Z$1,SourceData!$A$2:$F$74,ROW(),FALSE),"")</f>
        <v/>
      </c>
      <c r="AA6" t="str">
        <f>IFERROR(VLOOKUP(AA$1,SourceData!$A$2:$F$74,ROW(),FALSE),"")</f>
        <v/>
      </c>
      <c r="AB6" t="str">
        <f>IFERROR(VLOOKUP(AB$1,SourceData!$A$2:$F$74,ROW(),FALSE),"")</f>
        <v/>
      </c>
      <c r="AC6" t="str">
        <f>IFERROR(VLOOKUP(AC$1,SourceData!$A$2:$F$74,ROW(),FALSE),"")</f>
        <v/>
      </c>
      <c r="AD6">
        <f>IFERROR(VLOOKUP(AD$1,SourceData!$A$2:$F$74,ROW(),FALSE),"")</f>
        <v>10</v>
      </c>
      <c r="AE6">
        <f>IFERROR(VLOOKUP(AE$1,SourceData!$A$2:$F$74,ROW(),FALSE),"")</f>
        <v>42</v>
      </c>
      <c r="AF6" t="str">
        <f>IFERROR(VLOOKUP(AF$1,SourceData!$A$2:$F$74,ROW(),FALSE),"")</f>
        <v/>
      </c>
      <c r="AG6" t="str">
        <f>IFERROR(VLOOKUP(AG$1,SourceData!$A$2:$F$74,ROW(),FALSE),"")</f>
        <v/>
      </c>
      <c r="AH6" t="str">
        <f>IFERROR(VLOOKUP(AH$1,SourceData!$A$2:$F$74,ROW(),FALSE),"")</f>
        <v/>
      </c>
      <c r="AI6" t="str">
        <f>IFERROR(VLOOKUP(AI$1,SourceData!$A$2:$F$74,ROW(),FALSE),"")</f>
        <v/>
      </c>
      <c r="AJ6">
        <f>IFERROR(VLOOKUP(AJ$1,SourceData!$A$2:$F$74,ROW(),FALSE),"")</f>
        <v>271000</v>
      </c>
      <c r="AK6" t="str">
        <f>IFERROR(VLOOKUP(AK$1,SourceData!$A$2:$F$74,ROW(),FALSE),"")</f>
        <v/>
      </c>
      <c r="AL6">
        <f>IFERROR(VLOOKUP(AL$1,SourceData!$A$2:$F$74,ROW(),FALSE),"")</f>
        <v>400</v>
      </c>
      <c r="AM6" t="str">
        <f>IFERROR(VLOOKUP(AM$1,SourceData!$A$2:$F$74,ROW(),FALSE),"")</f>
        <v/>
      </c>
      <c r="AN6" t="str">
        <f>IFERROR(VLOOKUP(AN$1,SourceData!$A$2:$F$74,ROW(),FALSE),"")</f>
        <v/>
      </c>
      <c r="AO6">
        <f>IFERROR(VLOOKUP(AO$1,SourceData!$A$2:$F$74,ROW(),FALSE),"")</f>
        <v>4800</v>
      </c>
      <c r="AP6">
        <f>IFERROR(VLOOKUP(AP$1,SourceData!$A$2:$F$74,ROW(),FALSE),"")</f>
        <v>175</v>
      </c>
      <c r="AQ6" t="str">
        <f>IFERROR(VLOOKUP(AQ$1,SourceData!$A$2:$F$74,ROW(),FALSE),"")</f>
        <v/>
      </c>
      <c r="AR6">
        <f>IFERROR(VLOOKUP(AR$1,SourceData!$A$2:$F$74,ROW(),FALSE),"")</f>
        <v>100</v>
      </c>
      <c r="AS6" t="str">
        <f>IFERROR(VLOOKUP(AS$1,SourceData!$A$2:$F$74,ROW(),FALSE),"")</f>
        <v/>
      </c>
      <c r="AT6" t="str">
        <f>IFERROR(VLOOKUP(AT$1,SourceData!$A$2:$F$74,ROW(),FALSE),"")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38A5-3D7B-4A57-BF9D-E9F89F5C7432}">
  <dimension ref="A1:F74"/>
  <sheetViews>
    <sheetView workbookViewId="0">
      <selection activeCell="I8" sqref="I8:I9"/>
    </sheetView>
  </sheetViews>
  <sheetFormatPr defaultRowHeight="14.4" x14ac:dyDescent="0.3"/>
  <sheetData>
    <row r="1" spans="1:6" ht="15.6" x14ac:dyDescent="0.3">
      <c r="A1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</row>
    <row r="2" spans="1:6" ht="15.6" x14ac:dyDescent="0.3">
      <c r="A2" s="1" t="s">
        <v>1</v>
      </c>
      <c r="B2" s="2">
        <v>21</v>
      </c>
      <c r="C2" s="2">
        <v>20</v>
      </c>
      <c r="D2" s="2">
        <v>13</v>
      </c>
      <c r="E2" s="2">
        <v>11</v>
      </c>
      <c r="F2" s="2">
        <v>10</v>
      </c>
    </row>
    <row r="3" spans="1:6" ht="15.6" x14ac:dyDescent="0.3">
      <c r="A3" s="1" t="s">
        <v>2</v>
      </c>
      <c r="B3" s="2">
        <v>2.1</v>
      </c>
      <c r="C3" s="2">
        <v>3</v>
      </c>
      <c r="D3" s="2">
        <v>1.5</v>
      </c>
      <c r="E3" s="2">
        <v>1</v>
      </c>
      <c r="F3" s="2">
        <v>1.5</v>
      </c>
    </row>
    <row r="4" spans="1:6" ht="15.6" x14ac:dyDescent="0.3">
      <c r="A4" s="1" t="s">
        <v>3</v>
      </c>
      <c r="B4" s="2">
        <v>17</v>
      </c>
      <c r="C4" s="2" t="s">
        <v>74</v>
      </c>
      <c r="D4" s="2" t="s">
        <v>74</v>
      </c>
      <c r="E4" s="2" t="s">
        <v>74</v>
      </c>
      <c r="F4" s="2" t="s">
        <v>74</v>
      </c>
    </row>
    <row r="5" spans="1:6" ht="15.6" x14ac:dyDescent="0.3">
      <c r="A5" s="1" t="s">
        <v>4</v>
      </c>
      <c r="B5" s="2">
        <v>83</v>
      </c>
      <c r="C5" s="2" t="s">
        <v>74</v>
      </c>
      <c r="D5" s="2" t="s">
        <v>74</v>
      </c>
      <c r="E5" s="2" t="s">
        <v>74</v>
      </c>
      <c r="F5" s="2" t="s">
        <v>74</v>
      </c>
    </row>
    <row r="6" spans="1:6" ht="15.6" x14ac:dyDescent="0.3">
      <c r="A6" s="1" t="s">
        <v>5</v>
      </c>
      <c r="B6" s="2">
        <v>557</v>
      </c>
      <c r="C6" s="2" t="s">
        <v>74</v>
      </c>
      <c r="D6" s="2" t="s">
        <v>74</v>
      </c>
      <c r="E6" s="2" t="s">
        <v>74</v>
      </c>
      <c r="F6" s="2" t="s">
        <v>74</v>
      </c>
    </row>
    <row r="7" spans="1:6" ht="15.6" x14ac:dyDescent="0.3">
      <c r="A7" t="s">
        <v>6</v>
      </c>
      <c r="B7" s="3">
        <v>24260.461763814626</v>
      </c>
      <c r="C7" s="2">
        <v>28900</v>
      </c>
      <c r="D7" s="2">
        <v>23000</v>
      </c>
      <c r="E7" s="2">
        <v>20800</v>
      </c>
      <c r="F7" s="2">
        <v>26000</v>
      </c>
    </row>
    <row r="8" spans="1:6" ht="15.6" x14ac:dyDescent="0.3">
      <c r="A8" t="s">
        <v>7</v>
      </c>
      <c r="B8" s="3">
        <v>14956.923076923078</v>
      </c>
      <c r="C8" s="2">
        <v>13300</v>
      </c>
      <c r="D8" s="2">
        <v>32000</v>
      </c>
      <c r="E8" s="2">
        <v>38000</v>
      </c>
      <c r="F8" s="2">
        <v>21100</v>
      </c>
    </row>
    <row r="9" spans="1:6" ht="15.6" x14ac:dyDescent="0.3">
      <c r="A9" t="s">
        <v>8</v>
      </c>
      <c r="B9" s="3">
        <v>81515.105740181258</v>
      </c>
      <c r="C9" s="2">
        <v>80399.999999999985</v>
      </c>
      <c r="D9" s="2">
        <v>84100</v>
      </c>
      <c r="E9" s="2">
        <v>85200</v>
      </c>
      <c r="F9" s="2">
        <v>95000</v>
      </c>
    </row>
    <row r="10" spans="1:6" ht="15.6" x14ac:dyDescent="0.3">
      <c r="A10" t="s">
        <v>9</v>
      </c>
      <c r="B10" s="3">
        <v>311450.75946101156</v>
      </c>
      <c r="C10" s="2">
        <v>308000</v>
      </c>
      <c r="D10" s="2">
        <v>268000</v>
      </c>
      <c r="E10" s="2">
        <v>254000</v>
      </c>
      <c r="F10" s="2">
        <v>271000</v>
      </c>
    </row>
    <row r="11" spans="1:6" ht="15.6" x14ac:dyDescent="0.3">
      <c r="A11" t="s">
        <v>10</v>
      </c>
      <c r="B11" s="3">
        <v>654.73174072591792</v>
      </c>
      <c r="C11" s="2">
        <v>700</v>
      </c>
      <c r="D11" s="2" t="s">
        <v>74</v>
      </c>
      <c r="E11" s="2" t="s">
        <v>74</v>
      </c>
      <c r="F11" s="2" t="s">
        <v>74</v>
      </c>
    </row>
    <row r="12" spans="1:6" ht="15.6" x14ac:dyDescent="0.3">
      <c r="A12" s="1" t="s">
        <v>11</v>
      </c>
      <c r="B12" s="2">
        <v>621</v>
      </c>
      <c r="C12" s="2" t="s">
        <v>74</v>
      </c>
      <c r="D12" s="2" t="s">
        <v>74</v>
      </c>
      <c r="E12" s="2" t="s">
        <v>74</v>
      </c>
      <c r="F12" s="2" t="s">
        <v>74</v>
      </c>
    </row>
    <row r="13" spans="1:6" ht="15.6" x14ac:dyDescent="0.3">
      <c r="A13" s="1" t="s">
        <v>12</v>
      </c>
      <c r="B13" s="2">
        <v>370</v>
      </c>
      <c r="C13" s="2" t="s">
        <v>74</v>
      </c>
      <c r="D13" s="2" t="s">
        <v>74</v>
      </c>
      <c r="E13" s="2" t="s">
        <v>74</v>
      </c>
      <c r="F13" s="2" t="s">
        <v>74</v>
      </c>
    </row>
    <row r="14" spans="1:6" ht="15.6" x14ac:dyDescent="0.3">
      <c r="A14" t="s">
        <v>13</v>
      </c>
      <c r="B14" s="3">
        <v>23245.223565583343</v>
      </c>
      <c r="C14" s="2">
        <v>28000</v>
      </c>
      <c r="D14" s="2">
        <v>9100</v>
      </c>
      <c r="E14" s="2">
        <v>2800.0000000000005</v>
      </c>
      <c r="F14" s="2">
        <v>12500</v>
      </c>
    </row>
    <row r="15" spans="1:6" ht="15.6" x14ac:dyDescent="0.3">
      <c r="A15" t="s">
        <v>14</v>
      </c>
      <c r="B15" s="3">
        <v>25659.411838139571</v>
      </c>
      <c r="C15" s="2">
        <v>30000</v>
      </c>
      <c r="D15" s="2">
        <v>52900</v>
      </c>
      <c r="E15" s="2">
        <v>60700</v>
      </c>
      <c r="F15" s="2">
        <v>53600</v>
      </c>
    </row>
    <row r="16" spans="1:6" ht="15.6" x14ac:dyDescent="0.3">
      <c r="A16" s="1" t="s">
        <v>15</v>
      </c>
      <c r="B16" s="2">
        <v>14</v>
      </c>
      <c r="C16" s="2">
        <v>11</v>
      </c>
      <c r="D16" s="2">
        <v>30</v>
      </c>
      <c r="E16" s="2">
        <v>36</v>
      </c>
      <c r="F16" s="2">
        <v>30</v>
      </c>
    </row>
    <row r="17" spans="1:6" ht="15.6" x14ac:dyDescent="0.3">
      <c r="A17" t="s">
        <v>16</v>
      </c>
      <c r="B17" s="3">
        <v>3836.2172383134857</v>
      </c>
      <c r="C17" s="2">
        <v>3000</v>
      </c>
      <c r="D17" s="2">
        <v>5400</v>
      </c>
      <c r="E17" s="2">
        <v>6000</v>
      </c>
      <c r="F17" s="2">
        <v>4800</v>
      </c>
    </row>
    <row r="18" spans="1:6" ht="15.6" x14ac:dyDescent="0.3">
      <c r="A18" s="1" t="s">
        <v>17</v>
      </c>
      <c r="B18" s="2">
        <v>97</v>
      </c>
      <c r="C18" s="2">
        <v>60</v>
      </c>
      <c r="D18" s="2">
        <v>230</v>
      </c>
      <c r="E18" s="2">
        <v>285</v>
      </c>
      <c r="F18" s="2">
        <v>175</v>
      </c>
    </row>
    <row r="19" spans="1:6" ht="15.6" x14ac:dyDescent="0.3">
      <c r="A19" s="1" t="s">
        <v>18</v>
      </c>
      <c r="B19" s="2">
        <v>92</v>
      </c>
      <c r="C19" s="2">
        <v>35</v>
      </c>
      <c r="D19" s="2">
        <v>185</v>
      </c>
      <c r="E19" s="2">
        <v>235</v>
      </c>
      <c r="F19" s="2">
        <v>55</v>
      </c>
    </row>
    <row r="20" spans="1:6" ht="15.6" x14ac:dyDescent="0.3">
      <c r="A20" t="s">
        <v>19</v>
      </c>
      <c r="B20" s="3">
        <v>774.50551929285393</v>
      </c>
      <c r="C20" s="2">
        <v>600</v>
      </c>
      <c r="D20" s="2">
        <v>1400</v>
      </c>
      <c r="E20" s="2">
        <v>1700</v>
      </c>
      <c r="F20" s="2">
        <v>1100</v>
      </c>
    </row>
    <row r="21" spans="1:6" ht="15.6" x14ac:dyDescent="0.3">
      <c r="A21" t="s">
        <v>20</v>
      </c>
      <c r="B21" s="3">
        <v>39178.563474387527</v>
      </c>
      <c r="C21" s="2">
        <v>35000</v>
      </c>
      <c r="D21" s="2">
        <v>70700</v>
      </c>
      <c r="E21" s="2">
        <v>82400</v>
      </c>
      <c r="F21" s="2">
        <v>58300</v>
      </c>
    </row>
    <row r="22" spans="1:6" ht="15.6" x14ac:dyDescent="0.3">
      <c r="A22" s="1" t="s">
        <v>21</v>
      </c>
      <c r="B22" s="2">
        <v>47</v>
      </c>
      <c r="C22" s="2">
        <v>20</v>
      </c>
      <c r="D22" s="2">
        <v>105</v>
      </c>
      <c r="E22" s="2">
        <v>135</v>
      </c>
      <c r="F22" s="2">
        <v>30</v>
      </c>
    </row>
    <row r="23" spans="1:6" ht="15.6" x14ac:dyDescent="0.3">
      <c r="A23" s="1" t="s">
        <v>22</v>
      </c>
      <c r="B23" s="2">
        <v>17.3</v>
      </c>
      <c r="C23" s="2">
        <v>10</v>
      </c>
      <c r="D23" s="2">
        <v>29</v>
      </c>
      <c r="E23" s="2">
        <v>35</v>
      </c>
      <c r="F23" s="2">
        <v>25</v>
      </c>
    </row>
    <row r="24" spans="1:6" ht="15.6" x14ac:dyDescent="0.3">
      <c r="A24" s="1" t="s">
        <v>23</v>
      </c>
      <c r="B24" s="2">
        <v>28</v>
      </c>
      <c r="C24" s="2">
        <v>25</v>
      </c>
      <c r="D24" s="2">
        <v>75</v>
      </c>
      <c r="E24" s="2">
        <v>90</v>
      </c>
      <c r="F24" s="2">
        <v>60</v>
      </c>
    </row>
    <row r="25" spans="1:6" ht="15.6" x14ac:dyDescent="0.3">
      <c r="A25" s="1" t="s">
        <v>24</v>
      </c>
      <c r="B25" s="2">
        <v>67</v>
      </c>
      <c r="C25" s="2">
        <v>71</v>
      </c>
      <c r="D25" s="2">
        <v>80</v>
      </c>
      <c r="E25" s="2">
        <v>83</v>
      </c>
      <c r="F25" s="2" t="s">
        <v>74</v>
      </c>
    </row>
    <row r="26" spans="1:6" ht="15.6" x14ac:dyDescent="0.3">
      <c r="A26" s="1" t="s">
        <v>25</v>
      </c>
      <c r="B26" s="2">
        <v>17.5</v>
      </c>
      <c r="C26" s="2">
        <v>17</v>
      </c>
      <c r="D26" s="2">
        <v>18</v>
      </c>
      <c r="E26" s="2">
        <v>18</v>
      </c>
      <c r="F26" s="2">
        <v>18</v>
      </c>
    </row>
    <row r="27" spans="1:6" ht="15.6" x14ac:dyDescent="0.3">
      <c r="A27" s="1" t="s">
        <v>26</v>
      </c>
      <c r="B27" s="2">
        <v>1.4</v>
      </c>
      <c r="C27" s="2">
        <v>1.6</v>
      </c>
      <c r="D27" s="2">
        <v>1.6</v>
      </c>
      <c r="E27" s="2">
        <v>1.6</v>
      </c>
      <c r="F27" s="2" t="s">
        <v>74</v>
      </c>
    </row>
    <row r="28" spans="1:6" ht="15.6" x14ac:dyDescent="0.3">
      <c r="A28" s="1" t="s">
        <v>27</v>
      </c>
      <c r="B28" s="2">
        <v>4.8</v>
      </c>
      <c r="C28" s="2">
        <v>1.5</v>
      </c>
      <c r="D28" s="2">
        <v>1</v>
      </c>
      <c r="E28" s="2">
        <v>0.8</v>
      </c>
      <c r="F28" s="2" t="s">
        <v>74</v>
      </c>
    </row>
    <row r="29" spans="1:6" ht="15.6" x14ac:dyDescent="0.3">
      <c r="A29" s="1" t="s">
        <v>28</v>
      </c>
      <c r="B29" s="2">
        <v>0.09</v>
      </c>
      <c r="C29" s="2">
        <v>50</v>
      </c>
      <c r="D29" s="2">
        <v>50</v>
      </c>
      <c r="E29" s="2">
        <v>50</v>
      </c>
      <c r="F29" s="2" t="s">
        <v>74</v>
      </c>
    </row>
    <row r="30" spans="1:6" ht="15.6" x14ac:dyDescent="0.3">
      <c r="A30" s="1" t="s">
        <v>29</v>
      </c>
      <c r="B30" s="2">
        <v>1.6</v>
      </c>
      <c r="C30" s="2" t="s">
        <v>74</v>
      </c>
      <c r="D30" s="2" t="s">
        <v>74</v>
      </c>
      <c r="E30" s="2" t="s">
        <v>74</v>
      </c>
      <c r="F30" s="2" t="s">
        <v>74</v>
      </c>
    </row>
    <row r="31" spans="1:6" ht="15.6" x14ac:dyDescent="0.3">
      <c r="A31" s="1" t="s">
        <v>30</v>
      </c>
      <c r="B31" s="2">
        <v>84</v>
      </c>
      <c r="C31" s="2">
        <v>112</v>
      </c>
      <c r="D31" s="2">
        <v>32</v>
      </c>
      <c r="E31" s="2">
        <v>5.3</v>
      </c>
      <c r="F31" s="2">
        <v>42</v>
      </c>
    </row>
    <row r="32" spans="1:6" ht="15.6" x14ac:dyDescent="0.3">
      <c r="A32" s="1" t="s">
        <v>31</v>
      </c>
      <c r="B32" s="2">
        <v>320</v>
      </c>
      <c r="C32" s="2">
        <v>350</v>
      </c>
      <c r="D32" s="2">
        <v>260</v>
      </c>
      <c r="E32" s="2">
        <v>230</v>
      </c>
      <c r="F32" s="2">
        <v>400</v>
      </c>
    </row>
    <row r="33" spans="1:6" ht="15.6" x14ac:dyDescent="0.3">
      <c r="A33" s="1" t="s">
        <v>32</v>
      </c>
      <c r="B33" s="2">
        <v>21</v>
      </c>
      <c r="C33" s="2">
        <v>22</v>
      </c>
      <c r="D33" s="2">
        <v>20</v>
      </c>
      <c r="E33" s="2">
        <v>19</v>
      </c>
      <c r="F33" s="2">
        <v>22</v>
      </c>
    </row>
    <row r="34" spans="1:6" ht="15.6" x14ac:dyDescent="0.3">
      <c r="A34" s="1" t="s">
        <v>33</v>
      </c>
      <c r="B34" s="2">
        <v>193</v>
      </c>
      <c r="C34" s="2">
        <v>190</v>
      </c>
      <c r="D34" s="2">
        <v>100</v>
      </c>
      <c r="E34" s="2">
        <v>70</v>
      </c>
      <c r="F34" s="2">
        <v>100</v>
      </c>
    </row>
    <row r="35" spans="1:6" ht="15.6" x14ac:dyDescent="0.3">
      <c r="A35" s="1" t="s">
        <v>34</v>
      </c>
      <c r="B35" s="2">
        <v>12</v>
      </c>
      <c r="C35" s="2">
        <v>25</v>
      </c>
      <c r="D35" s="2">
        <v>11</v>
      </c>
      <c r="E35" s="2">
        <v>6</v>
      </c>
      <c r="F35" s="2">
        <v>11</v>
      </c>
    </row>
    <row r="36" spans="1:6" ht="15.6" x14ac:dyDescent="0.3">
      <c r="A36" s="1" t="s">
        <v>35</v>
      </c>
      <c r="B36" s="2">
        <v>1.1000000000000001</v>
      </c>
      <c r="C36" s="2">
        <v>1.5</v>
      </c>
      <c r="D36" s="2">
        <v>1</v>
      </c>
      <c r="E36" s="2">
        <v>0.8</v>
      </c>
      <c r="F36" s="2" t="s">
        <v>74</v>
      </c>
    </row>
    <row r="37" spans="1:6" ht="15.6" x14ac:dyDescent="0.3">
      <c r="A37" s="1" t="s">
        <v>36</v>
      </c>
      <c r="B37" s="2">
        <v>3.4000000000000002E-4</v>
      </c>
      <c r="C37" s="2" t="s">
        <v>74</v>
      </c>
      <c r="D37" s="2" t="s">
        <v>74</v>
      </c>
      <c r="E37" s="2" t="s">
        <v>74</v>
      </c>
      <c r="F37" s="2" t="s">
        <v>74</v>
      </c>
    </row>
    <row r="38" spans="1:6" ht="15.6" x14ac:dyDescent="0.3">
      <c r="A38" s="1" t="s">
        <v>37</v>
      </c>
      <c r="B38" s="2">
        <v>5.2000000000000006E-4</v>
      </c>
      <c r="C38" s="2">
        <v>5.0000000000000001E-4</v>
      </c>
      <c r="D38" s="2">
        <v>1E-3</v>
      </c>
      <c r="E38" s="2">
        <v>1E-3</v>
      </c>
      <c r="F38" s="2" t="s">
        <v>74</v>
      </c>
    </row>
    <row r="39" spans="1:6" ht="15.6" x14ac:dyDescent="0.3">
      <c r="A39" s="1" t="s">
        <v>38</v>
      </c>
      <c r="B39" s="2">
        <v>5.2999999999999999E-2</v>
      </c>
      <c r="C39" s="2">
        <v>0.05</v>
      </c>
      <c r="D39" s="2">
        <v>0.08</v>
      </c>
      <c r="E39" s="2">
        <v>0.09</v>
      </c>
      <c r="F39" s="2" t="s">
        <v>74</v>
      </c>
    </row>
    <row r="40" spans="1:6" ht="15.6" x14ac:dyDescent="0.3">
      <c r="A40" s="1" t="s">
        <v>39</v>
      </c>
      <c r="B40" s="2">
        <v>0.09</v>
      </c>
      <c r="C40" s="2">
        <v>9.8000000000000004E-2</v>
      </c>
      <c r="D40" s="2">
        <v>9.8000000000000004E-2</v>
      </c>
      <c r="E40" s="2">
        <v>9.8000000000000004E-2</v>
      </c>
      <c r="F40" s="2" t="s">
        <v>74</v>
      </c>
    </row>
    <row r="41" spans="1:6" ht="15.6" x14ac:dyDescent="0.3">
      <c r="A41" s="1" t="s">
        <v>40</v>
      </c>
      <c r="B41" s="2">
        <v>5.6000000000000001E-2</v>
      </c>
      <c r="C41" s="2">
        <v>0.05</v>
      </c>
      <c r="D41" s="2">
        <v>0.05</v>
      </c>
      <c r="E41" s="2">
        <v>0.05</v>
      </c>
      <c r="F41" s="2" t="s">
        <v>74</v>
      </c>
    </row>
    <row r="42" spans="1:6" ht="15.6" x14ac:dyDescent="0.3">
      <c r="A42" s="1" t="s">
        <v>41</v>
      </c>
      <c r="B42" s="2">
        <v>2.1</v>
      </c>
      <c r="C42" s="2">
        <v>5.5</v>
      </c>
      <c r="D42" s="2">
        <v>2.5</v>
      </c>
      <c r="E42" s="2">
        <v>1.5</v>
      </c>
      <c r="F42" s="2" t="s">
        <v>74</v>
      </c>
    </row>
    <row r="43" spans="1:6" ht="15.6" x14ac:dyDescent="0.3">
      <c r="A43" s="1" t="s">
        <v>42</v>
      </c>
      <c r="B43" s="2">
        <v>0.4</v>
      </c>
      <c r="C43" s="2">
        <v>0.2</v>
      </c>
      <c r="D43" s="2">
        <v>0.2</v>
      </c>
      <c r="E43" s="2">
        <v>0.2</v>
      </c>
      <c r="F43" s="2" t="s">
        <v>74</v>
      </c>
    </row>
    <row r="44" spans="1:6" ht="15.6" x14ac:dyDescent="0.3">
      <c r="A44" s="1" t="s">
        <v>43</v>
      </c>
      <c r="B44" s="2">
        <v>1.4</v>
      </c>
      <c r="C44" s="2" t="s">
        <v>74</v>
      </c>
      <c r="D44" s="2" t="s">
        <v>74</v>
      </c>
      <c r="E44" s="2" t="s">
        <v>74</v>
      </c>
      <c r="F44" s="2" t="s">
        <v>74</v>
      </c>
    </row>
    <row r="45" spans="1:6" ht="15.6" x14ac:dyDescent="0.3">
      <c r="A45" s="1" t="s">
        <v>44</v>
      </c>
      <c r="B45" s="2">
        <v>4.9000000000000004</v>
      </c>
      <c r="C45" s="2">
        <v>3.7</v>
      </c>
      <c r="D45" s="2">
        <v>1</v>
      </c>
      <c r="E45" s="2">
        <v>0.1</v>
      </c>
      <c r="F45" s="2">
        <v>1.7</v>
      </c>
    </row>
    <row r="46" spans="1:6" ht="15.6" x14ac:dyDescent="0.3">
      <c r="A46" s="1" t="s">
        <v>45</v>
      </c>
      <c r="B46" s="2">
        <v>624</v>
      </c>
      <c r="C46" s="2">
        <v>550</v>
      </c>
      <c r="D46" s="2">
        <v>250</v>
      </c>
      <c r="E46" s="2">
        <v>150</v>
      </c>
      <c r="F46" s="2">
        <v>350</v>
      </c>
    </row>
    <row r="47" spans="1:6" ht="15.6" x14ac:dyDescent="0.3">
      <c r="A47" s="1" t="s">
        <v>46</v>
      </c>
      <c r="B47" s="2">
        <v>31</v>
      </c>
      <c r="C47" s="2">
        <v>30</v>
      </c>
      <c r="D47" s="2">
        <v>16</v>
      </c>
      <c r="E47" s="2">
        <v>11</v>
      </c>
      <c r="F47" s="2">
        <v>19</v>
      </c>
    </row>
    <row r="48" spans="1:6" ht="15.6" x14ac:dyDescent="0.3">
      <c r="A48" s="1" t="s">
        <v>47</v>
      </c>
      <c r="B48" s="2">
        <v>63</v>
      </c>
      <c r="C48" s="2">
        <v>64</v>
      </c>
      <c r="D48" s="2">
        <v>33</v>
      </c>
      <c r="E48" s="2">
        <v>23</v>
      </c>
      <c r="F48" s="2">
        <v>38</v>
      </c>
    </row>
    <row r="49" spans="1:6" ht="15.6" x14ac:dyDescent="0.3">
      <c r="A49" s="1" t="s">
        <v>48</v>
      </c>
      <c r="B49" s="2">
        <v>7.1</v>
      </c>
      <c r="C49" s="2">
        <v>7.1</v>
      </c>
      <c r="D49" s="2">
        <v>3.9</v>
      </c>
      <c r="E49" s="2">
        <v>2.8</v>
      </c>
      <c r="F49" s="2">
        <v>4.3</v>
      </c>
    </row>
    <row r="50" spans="1:6" ht="15.6" x14ac:dyDescent="0.3">
      <c r="A50" s="1" t="s">
        <v>49</v>
      </c>
      <c r="B50" s="2">
        <v>27</v>
      </c>
      <c r="C50" s="2">
        <v>26</v>
      </c>
      <c r="D50" s="2">
        <v>16</v>
      </c>
      <c r="E50" s="2">
        <v>12.7</v>
      </c>
      <c r="F50" s="2">
        <v>16</v>
      </c>
    </row>
    <row r="51" spans="1:6" ht="15.6" x14ac:dyDescent="0.3">
      <c r="A51" s="1" t="s">
        <v>50</v>
      </c>
      <c r="B51" s="2">
        <v>4.7</v>
      </c>
      <c r="C51" s="2">
        <v>4.5</v>
      </c>
      <c r="D51" s="2">
        <v>3.5</v>
      </c>
      <c r="E51" s="2">
        <v>3.17</v>
      </c>
      <c r="F51" s="2">
        <v>3.7</v>
      </c>
    </row>
    <row r="52" spans="1:6" ht="15.6" x14ac:dyDescent="0.3">
      <c r="A52" s="1" t="s">
        <v>51</v>
      </c>
      <c r="B52" s="2">
        <v>1</v>
      </c>
      <c r="C52" s="2">
        <v>0.88</v>
      </c>
      <c r="D52" s="2">
        <v>1.1000000000000001</v>
      </c>
      <c r="E52" s="2">
        <v>1.17</v>
      </c>
      <c r="F52" s="2">
        <v>1.1000000000000001</v>
      </c>
    </row>
    <row r="53" spans="1:6" ht="15.6" x14ac:dyDescent="0.3">
      <c r="A53" s="1" t="s">
        <v>52</v>
      </c>
      <c r="B53" s="2">
        <v>4</v>
      </c>
      <c r="C53" s="2">
        <v>3.8</v>
      </c>
      <c r="D53" s="2">
        <v>3.3</v>
      </c>
      <c r="E53" s="2">
        <v>3.13</v>
      </c>
      <c r="F53" s="2">
        <v>3.6</v>
      </c>
    </row>
    <row r="54" spans="1:6" ht="15.6" x14ac:dyDescent="0.3">
      <c r="A54" s="1" t="s">
        <v>53</v>
      </c>
      <c r="B54" s="2">
        <v>0.7</v>
      </c>
      <c r="C54" s="2">
        <v>0.64</v>
      </c>
      <c r="D54" s="2">
        <v>0.6</v>
      </c>
      <c r="E54" s="2">
        <v>0.59</v>
      </c>
      <c r="F54" s="2">
        <v>0.64</v>
      </c>
    </row>
    <row r="55" spans="1:6" ht="15.6" x14ac:dyDescent="0.3">
      <c r="A55" s="1" t="s">
        <v>54</v>
      </c>
      <c r="B55" s="2">
        <v>3.9</v>
      </c>
      <c r="C55" s="2">
        <v>3.5</v>
      </c>
      <c r="D55" s="2">
        <v>3.7</v>
      </c>
      <c r="E55" s="2">
        <v>3.6</v>
      </c>
      <c r="F55" s="2">
        <v>3.7</v>
      </c>
    </row>
    <row r="56" spans="1:6" ht="15.6" x14ac:dyDescent="0.3">
      <c r="A56" s="1" t="s">
        <v>55</v>
      </c>
      <c r="B56" s="2">
        <v>0.83</v>
      </c>
      <c r="C56" s="2">
        <v>0.8</v>
      </c>
      <c r="D56" s="2">
        <v>0.78</v>
      </c>
      <c r="E56" s="2">
        <v>0.77</v>
      </c>
      <c r="F56" s="2">
        <v>0.82</v>
      </c>
    </row>
    <row r="57" spans="1:6" ht="15.6" x14ac:dyDescent="0.3">
      <c r="A57" s="1" t="s">
        <v>56</v>
      </c>
      <c r="B57" s="2">
        <v>2.2999999999999998</v>
      </c>
      <c r="C57" s="2">
        <v>2.2999999999999998</v>
      </c>
      <c r="D57" s="2">
        <v>2.2000000000000002</v>
      </c>
      <c r="E57" s="2">
        <v>2.2000000000000002</v>
      </c>
      <c r="F57" s="2">
        <v>2.2999999999999998</v>
      </c>
    </row>
    <row r="58" spans="1:6" ht="15.6" x14ac:dyDescent="0.3">
      <c r="A58" s="1" t="s">
        <v>57</v>
      </c>
      <c r="B58" s="2">
        <v>0.3</v>
      </c>
      <c r="C58" s="2">
        <v>0.33</v>
      </c>
      <c r="D58" s="2">
        <v>0.32</v>
      </c>
      <c r="E58" s="2">
        <v>0.32</v>
      </c>
      <c r="F58" s="2">
        <v>0.432</v>
      </c>
    </row>
    <row r="59" spans="1:6" ht="15.6" x14ac:dyDescent="0.3">
      <c r="A59" s="1" t="s">
        <v>58</v>
      </c>
      <c r="B59" s="2">
        <v>2</v>
      </c>
      <c r="C59" s="2">
        <v>2.2000000000000002</v>
      </c>
      <c r="D59" s="2">
        <v>2.2000000000000002</v>
      </c>
      <c r="E59" s="2">
        <v>2.2000000000000002</v>
      </c>
      <c r="F59" s="2">
        <v>2.2000000000000002</v>
      </c>
    </row>
    <row r="60" spans="1:6" ht="15.6" x14ac:dyDescent="0.3">
      <c r="A60" s="1" t="s">
        <v>59</v>
      </c>
      <c r="B60" s="2">
        <v>0.31</v>
      </c>
      <c r="C60" s="2">
        <v>0.32</v>
      </c>
      <c r="D60" s="2">
        <v>0.3</v>
      </c>
      <c r="E60" s="2">
        <v>0.28999999999999998</v>
      </c>
      <c r="F60" s="2">
        <v>0.3</v>
      </c>
    </row>
    <row r="61" spans="1:6" ht="15.6" x14ac:dyDescent="0.3">
      <c r="A61" s="1" t="s">
        <v>60</v>
      </c>
      <c r="B61" s="2">
        <v>5.3</v>
      </c>
      <c r="C61" s="2">
        <v>5.8</v>
      </c>
      <c r="D61" s="2">
        <v>3</v>
      </c>
      <c r="E61" s="2">
        <v>2.1</v>
      </c>
      <c r="F61" s="2">
        <v>3</v>
      </c>
    </row>
    <row r="62" spans="1:6" ht="15.6" x14ac:dyDescent="0.3">
      <c r="A62" s="1" t="s">
        <v>61</v>
      </c>
      <c r="B62" s="2">
        <v>0.9</v>
      </c>
      <c r="C62" s="2">
        <v>2.2000000000000002</v>
      </c>
      <c r="D62" s="2">
        <v>1</v>
      </c>
      <c r="E62" s="2">
        <v>0.6</v>
      </c>
      <c r="F62" s="2" t="s">
        <v>74</v>
      </c>
    </row>
    <row r="63" spans="1:6" ht="15.6" x14ac:dyDescent="0.3">
      <c r="A63" s="1" t="s">
        <v>62</v>
      </c>
      <c r="B63" s="2">
        <v>1.9</v>
      </c>
      <c r="C63" s="2">
        <v>2</v>
      </c>
      <c r="D63" s="2">
        <v>1</v>
      </c>
      <c r="E63" s="2">
        <v>0.7</v>
      </c>
      <c r="F63" s="2" t="s">
        <v>74</v>
      </c>
    </row>
    <row r="64" spans="1:6" ht="15.6" x14ac:dyDescent="0.3">
      <c r="A64" s="1" t="s">
        <v>63</v>
      </c>
      <c r="B64" s="2">
        <v>1.9800000000000002E-4</v>
      </c>
      <c r="C64" s="2">
        <v>4.0000000000000002E-4</v>
      </c>
      <c r="D64" s="2">
        <v>4.0000000000000002E-4</v>
      </c>
      <c r="E64" s="2">
        <v>4.0000000000000002E-4</v>
      </c>
      <c r="F64" s="2" t="s">
        <v>74</v>
      </c>
    </row>
    <row r="65" spans="1:6" ht="15.6" x14ac:dyDescent="0.3">
      <c r="A65" s="1" t="s">
        <v>64</v>
      </c>
      <c r="B65" s="2">
        <v>3.1E-4</v>
      </c>
      <c r="C65" s="2">
        <v>5.0000000000000002E-5</v>
      </c>
      <c r="D65" s="2">
        <v>5.0000000000000002E-5</v>
      </c>
      <c r="E65" s="2">
        <v>5.0000000000000002E-5</v>
      </c>
      <c r="F65" s="2" t="s">
        <v>74</v>
      </c>
    </row>
    <row r="66" spans="1:6" ht="15.6" x14ac:dyDescent="0.3">
      <c r="A66" s="1" t="s">
        <v>65</v>
      </c>
      <c r="B66" s="2">
        <v>2.1999999999999999E-5</v>
      </c>
      <c r="C66" s="2">
        <v>2.0000000000000002E-5</v>
      </c>
      <c r="D66" s="2">
        <v>1E-4</v>
      </c>
      <c r="E66" s="2">
        <v>1.3000000000000002E-4</v>
      </c>
      <c r="F66" s="2" t="s">
        <v>74</v>
      </c>
    </row>
    <row r="67" spans="1:6" ht="15.6" x14ac:dyDescent="0.3">
      <c r="A67" s="1" t="s">
        <v>66</v>
      </c>
      <c r="B67" s="2">
        <v>5.0000000000000001E-4</v>
      </c>
      <c r="C67" s="2" t="s">
        <v>74</v>
      </c>
      <c r="D67" s="2" t="s">
        <v>74</v>
      </c>
      <c r="E67" s="2" t="s">
        <v>74</v>
      </c>
      <c r="F67" s="2" t="s">
        <v>74</v>
      </c>
    </row>
    <row r="68" spans="1:6" ht="15.6" x14ac:dyDescent="0.3">
      <c r="A68" s="1" t="s">
        <v>67</v>
      </c>
      <c r="B68" s="2">
        <v>1.5</v>
      </c>
      <c r="C68" s="2">
        <v>1.8E-3</v>
      </c>
      <c r="D68" s="2">
        <v>3.0000000000000001E-3</v>
      </c>
      <c r="E68" s="2">
        <v>3.3999999999999998E-3</v>
      </c>
      <c r="F68" s="2" t="s">
        <v>74</v>
      </c>
    </row>
    <row r="69" spans="1:6" ht="15.6" x14ac:dyDescent="0.3">
      <c r="A69" s="1" t="s">
        <v>68</v>
      </c>
      <c r="B69" s="2">
        <v>0.05</v>
      </c>
      <c r="C69" s="2" t="s">
        <v>74</v>
      </c>
      <c r="D69" s="2" t="s">
        <v>74</v>
      </c>
      <c r="E69" s="2" t="s">
        <v>74</v>
      </c>
      <c r="F69" s="2" t="s">
        <v>74</v>
      </c>
    </row>
    <row r="70" spans="1:6" ht="15.6" x14ac:dyDescent="0.3">
      <c r="A70" s="1" t="s">
        <v>69</v>
      </c>
      <c r="B70" s="2">
        <v>0.9</v>
      </c>
      <c r="C70" s="2">
        <v>0.75</v>
      </c>
      <c r="D70" s="2">
        <v>0.36</v>
      </c>
      <c r="E70" s="2">
        <v>0.23</v>
      </c>
      <c r="F70" s="2" t="s">
        <v>74</v>
      </c>
    </row>
    <row r="71" spans="1:6" ht="15.6" x14ac:dyDescent="0.3">
      <c r="A71" s="1" t="s">
        <v>70</v>
      </c>
      <c r="B71" s="2">
        <v>17</v>
      </c>
      <c r="C71" s="2">
        <v>20</v>
      </c>
      <c r="D71" s="2">
        <v>8</v>
      </c>
      <c r="E71" s="2">
        <v>4</v>
      </c>
      <c r="F71" s="2">
        <v>10</v>
      </c>
    </row>
    <row r="72" spans="1:6" ht="15.6" x14ac:dyDescent="0.3">
      <c r="A72" s="1" t="s">
        <v>71</v>
      </c>
      <c r="B72" s="2">
        <v>0.16</v>
      </c>
      <c r="C72" s="2">
        <v>0.127</v>
      </c>
      <c r="D72" s="2">
        <v>0.06</v>
      </c>
      <c r="E72" s="2">
        <v>3.7999999999999999E-2</v>
      </c>
      <c r="F72" s="2" t="s">
        <v>74</v>
      </c>
    </row>
    <row r="73" spans="1:6" ht="15.6" x14ac:dyDescent="0.3">
      <c r="A73" s="1" t="s">
        <v>72</v>
      </c>
      <c r="B73" s="2">
        <v>10.5</v>
      </c>
      <c r="C73" s="2">
        <v>10.7</v>
      </c>
      <c r="D73" s="2">
        <v>3.5</v>
      </c>
      <c r="E73" s="2">
        <v>1.06</v>
      </c>
      <c r="F73" s="2">
        <v>2.5</v>
      </c>
    </row>
    <row r="74" spans="1:6" ht="15.6" x14ac:dyDescent="0.3">
      <c r="A74" s="1" t="s">
        <v>73</v>
      </c>
      <c r="B74" s="2">
        <v>2.7</v>
      </c>
      <c r="C74" s="2">
        <v>2.8</v>
      </c>
      <c r="D74" s="2">
        <v>0.91</v>
      </c>
      <c r="E74" s="2">
        <v>0.28000000000000003</v>
      </c>
      <c r="F74" s="2">
        <v>1</v>
      </c>
    </row>
  </sheetData>
  <conditionalFormatting sqref="A2:A64">
    <cfRule type="duplicateValues" dxfId="1" priority="2"/>
  </conditionalFormatting>
  <conditionalFormatting sqref="A2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Ohnemus</dc:creator>
  <cp:lastModifiedBy>Daniel Ohnemus</cp:lastModifiedBy>
  <dcterms:created xsi:type="dcterms:W3CDTF">2024-07-19T02:18:47Z</dcterms:created>
  <dcterms:modified xsi:type="dcterms:W3CDTF">2024-07-19T02:40:57Z</dcterms:modified>
</cp:coreProperties>
</file>