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vplk\bonsai-vplink\samples\flowoptimizer\"/>
    </mc:Choice>
  </mc:AlternateContent>
  <xr:revisionPtr revIDLastSave="0" documentId="8_{D790BCFF-475E-4849-9AC2-624F144AFDD4}" xr6:coauthVersionLast="47" xr6:coauthVersionMax="47" xr10:uidLastSave="{00000000-0000-0000-0000-000000000000}"/>
  <bookViews>
    <workbookView xWindow="105" yWindow="285" windowWidth="28365" windowHeight="14190" activeTab="2" xr2:uid="{1EC6143B-FF52-4640-9E14-6A4AC17F2C6A}"/>
  </bookViews>
  <sheets>
    <sheet name="FlowOptimizer" sheetId="1" r:id="rId1"/>
    <sheet name="Sheet2" sheetId="2" r:id="rId2"/>
    <sheet name="Sheet3" sheetId="3" r:id="rId3"/>
  </sheets>
  <definedNames>
    <definedName name="A">Sheet2!$E$5</definedName>
    <definedName name="B">Sheet2!$E$6</definedName>
    <definedName name="X0">Sheet2!$E$4</definedName>
    <definedName name="Y0">Sheet2!$E$3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3" l="1"/>
  <c r="O26" i="3"/>
  <c r="O25" i="3"/>
  <c r="O24" i="3"/>
  <c r="O23" i="3"/>
  <c r="O22" i="3"/>
  <c r="O21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K23" i="3"/>
  <c r="K24" i="3"/>
  <c r="K25" i="3"/>
  <c r="K26" i="3"/>
  <c r="K27" i="3"/>
  <c r="N22" i="3"/>
  <c r="M22" i="3"/>
  <c r="L22" i="3"/>
  <c r="M21" i="3"/>
  <c r="N21" i="3" s="1"/>
  <c r="L21" i="3"/>
  <c r="K22" i="3"/>
  <c r="K21" i="3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D25" i="2"/>
</calcChain>
</file>

<file path=xl/sharedStrings.xml><?xml version="1.0" encoding="utf-8"?>
<sst xmlns="http://schemas.openxmlformats.org/spreadsheetml/2006/main" count="751" uniqueCount="285">
  <si>
    <t xml:space="preserve"> Tagname</t>
  </si>
  <si>
    <t>Driver</t>
  </si>
  <si>
    <t>FullAddress</t>
  </si>
  <si>
    <t>Description</t>
  </si>
  <si>
    <t>Type</t>
  </si>
  <si>
    <t>Value</t>
  </si>
  <si>
    <t>DecPlaces</t>
  </si>
  <si>
    <t>Mode</t>
  </si>
  <si>
    <t>CycleTime</t>
  </si>
  <si>
    <t>EULo</t>
  </si>
  <si>
    <t>EUHi</t>
  </si>
  <si>
    <t>RawLo</t>
  </si>
  <si>
    <t>RawHi</t>
  </si>
  <si>
    <t>IOChar</t>
  </si>
  <si>
    <t>Algorithm</t>
  </si>
  <si>
    <t>Params</t>
  </si>
  <si>
    <t>Auto</t>
  </si>
  <si>
    <t>Linear</t>
  </si>
  <si>
    <t>Null</t>
  </si>
  <si>
    <t>Flow_01</t>
  </si>
  <si>
    <t>Flow_02</t>
  </si>
  <si>
    <t>Flow_03</t>
  </si>
  <si>
    <t>Flow_04</t>
  </si>
  <si>
    <t>Flow_05</t>
  </si>
  <si>
    <t>Flow_06</t>
  </si>
  <si>
    <t>Flow_07</t>
  </si>
  <si>
    <t>Flow_08</t>
  </si>
  <si>
    <t>Flow_09</t>
  </si>
  <si>
    <t>Flow_10</t>
  </si>
  <si>
    <t>Flow_11</t>
  </si>
  <si>
    <t>Flow_12</t>
  </si>
  <si>
    <t>Valve_01</t>
  </si>
  <si>
    <t>ANL</t>
  </si>
  <si>
    <t>Valve_02</t>
  </si>
  <si>
    <t>Valve_03</t>
  </si>
  <si>
    <t>Valve_04</t>
  </si>
  <si>
    <t>Valve_05</t>
  </si>
  <si>
    <t>Valve_06</t>
  </si>
  <si>
    <t>Valve_07</t>
  </si>
  <si>
    <t>Valve_08</t>
  </si>
  <si>
    <t>Valve_09</t>
  </si>
  <si>
    <t>Valve_10</t>
  </si>
  <si>
    <t>Valve_11</t>
  </si>
  <si>
    <t>Valve_12</t>
  </si>
  <si>
    <t>Action_01</t>
  </si>
  <si>
    <t>Action_02</t>
  </si>
  <si>
    <t>Action_03</t>
  </si>
  <si>
    <t>Action_04</t>
  </si>
  <si>
    <t>Action_05</t>
  </si>
  <si>
    <t>Action_06</t>
  </si>
  <si>
    <t>Action_07</t>
  </si>
  <si>
    <t>Action_08</t>
  </si>
  <si>
    <t>Action_09</t>
  </si>
  <si>
    <t>Action_10</t>
  </si>
  <si>
    <t>Action_11</t>
  </si>
  <si>
    <t>Action_12</t>
  </si>
  <si>
    <t>MaxFlow</t>
  </si>
  <si>
    <t>User defined maximum flow we can get</t>
  </si>
  <si>
    <t>A</t>
  </si>
  <si>
    <t>B</t>
  </si>
  <si>
    <t>X</t>
  </si>
  <si>
    <t>Y</t>
  </si>
  <si>
    <t>X0</t>
  </si>
  <si>
    <t>Y0</t>
  </si>
  <si>
    <t>YZero_01</t>
  </si>
  <si>
    <t>XZero_01</t>
  </si>
  <si>
    <t>A_01</t>
  </si>
  <si>
    <t>B_01</t>
  </si>
  <si>
    <t>YZero_02</t>
  </si>
  <si>
    <t>YZero_03</t>
  </si>
  <si>
    <t>YZero_04</t>
  </si>
  <si>
    <t>YZero_05</t>
  </si>
  <si>
    <t>YZero_06</t>
  </si>
  <si>
    <t>YZero_07</t>
  </si>
  <si>
    <t>YZero_08</t>
  </si>
  <si>
    <t>YZero_09</t>
  </si>
  <si>
    <t>YZero_10</t>
  </si>
  <si>
    <t>YZero_11</t>
  </si>
  <si>
    <t>YZero_12</t>
  </si>
  <si>
    <t>XZero_02</t>
  </si>
  <si>
    <t>XZero_03</t>
  </si>
  <si>
    <t>XZero_04</t>
  </si>
  <si>
    <t>XZero_05</t>
  </si>
  <si>
    <t>XZero_06</t>
  </si>
  <si>
    <t>XZero_07</t>
  </si>
  <si>
    <t>XZero_08</t>
  </si>
  <si>
    <t>XZero_09</t>
  </si>
  <si>
    <t>XZero_10</t>
  </si>
  <si>
    <t>XZero_11</t>
  </si>
  <si>
    <t>XZero_12</t>
  </si>
  <si>
    <t>A_02</t>
  </si>
  <si>
    <t>A_03</t>
  </si>
  <si>
    <t>A_04</t>
  </si>
  <si>
    <t>A_05</t>
  </si>
  <si>
    <t>A_06</t>
  </si>
  <si>
    <t>A_07</t>
  </si>
  <si>
    <t>A_08</t>
  </si>
  <si>
    <t>A_09</t>
  </si>
  <si>
    <t>A_10</t>
  </si>
  <si>
    <t>A_11</t>
  </si>
  <si>
    <t>A_12</t>
  </si>
  <si>
    <t>B_02</t>
  </si>
  <si>
    <t>B_03</t>
  </si>
  <si>
    <t>B_04</t>
  </si>
  <si>
    <t>B_05</t>
  </si>
  <si>
    <t>B_06</t>
  </si>
  <si>
    <t>B_07</t>
  </si>
  <si>
    <t>B_08</t>
  </si>
  <si>
    <t>B_09</t>
  </si>
  <si>
    <t>B_10</t>
  </si>
  <si>
    <t>B_11</t>
  </si>
  <si>
    <t>B_12</t>
  </si>
  <si>
    <t>Yzero_01 + A_01*(Action_01-Xzero_01) + B_01*(Action_01-Xzero_01)*(Action_01-Xzero_01)</t>
  </si>
  <si>
    <t>Yzero_02 + A_02*(Action_02-Xzero_02) + B_02*(Action_02-Xzero_02)*(Action_02-Xzero_02)</t>
  </si>
  <si>
    <t>Yzero_03 + A_03*(Action_03-Xzero_03) + B_03*(Action_03-Xzero_03)*(Action_03-Xzero_03)</t>
  </si>
  <si>
    <t>Yzero_04 + A_04*(Action_04-Xzero_04) + B_04*(Action_04-Xzero_04)*(Action_04-Xzero_04)</t>
  </si>
  <si>
    <t>Yzero_05 + A_05*(Action_05-Xzero_05) + B_05*(Action_05-Xzero_05)*(Action_05-Xzero_05)</t>
  </si>
  <si>
    <t>Yzero_06 + A_06*(Action_06-Xzero_06) + B_06*(Action_06-Xzero_06)*(Action_06-Xzero_06)</t>
  </si>
  <si>
    <t>Yzero_07 + A_07*(Action_07-Xzero_07) + B_07*(Action_07-Xzero_07)*(Action_07-Xzero_07)</t>
  </si>
  <si>
    <t>Yzero_08 + A_08*(Action_08-Xzero_08) + B_08*(Action_08-Xzero_08)*(Action_08-Xzero_08)</t>
  </si>
  <si>
    <t>Yzero_09 + A_09*(Action_09-Xzero_09) + B_09*(Action_09-Xzero_09)*(Action_09-Xzero_09)</t>
  </si>
  <si>
    <t>Yzero_10 + A_10*(Action_10-Xzero_10) + B_10*(Action_10-Xzero_10)*(Action_10-Xzero_10)</t>
  </si>
  <si>
    <t>Yzero_11 + A_11*(Action_11-Xzero_11) + B_11*(Action_11-Xzero_11)*(Action_11-Xzero_11)</t>
  </si>
  <si>
    <t>Yzero_12 + A_12*(Action_12-Xzero_12) + B_12*(Action_12-Xzero_12)*(Action_12-Xzero_12)</t>
  </si>
  <si>
    <t>UnitValue_01</t>
  </si>
  <si>
    <t>UnitValue_02</t>
  </si>
  <si>
    <t>UnitValue_03</t>
  </si>
  <si>
    <t>UnitValue_04</t>
  </si>
  <si>
    <t>UnitValue_05</t>
  </si>
  <si>
    <t>UnitValue_06</t>
  </si>
  <si>
    <t>UnitValue_07</t>
  </si>
  <si>
    <t>UnitValue_08</t>
  </si>
  <si>
    <t>UnitValue_09</t>
  </si>
  <si>
    <t>UnitValue_10</t>
  </si>
  <si>
    <t>UnitValue_11</t>
  </si>
  <si>
    <t>UnitValue_12</t>
  </si>
  <si>
    <t>Config: Cooeficient of X^1</t>
  </si>
  <si>
    <t>Config: Cooeficient of X*X</t>
  </si>
  <si>
    <t>Config: Valve position when Action is at Xzero for Stream 01</t>
  </si>
  <si>
    <t>Config: Valve position when Action is at Xzero for Stream 02</t>
  </si>
  <si>
    <t>Config: Valve position when Action is at Xzero for Stream 03</t>
  </si>
  <si>
    <t>Config: Valve position when Action is at Xzero for Stream 04</t>
  </si>
  <si>
    <t>Config: Valve position when Action is at Xzero for Stream 05</t>
  </si>
  <si>
    <t>Config: Valve position when Action is at Xzero for Stream 06</t>
  </si>
  <si>
    <t>Config: Valve position when Action is at Xzero for Stream 07</t>
  </si>
  <si>
    <t>Config: Valve position when Action is at Xzero for Stream 08</t>
  </si>
  <si>
    <t>Config: Valve position when Action is at Xzero for Stream 09</t>
  </si>
  <si>
    <t>Config: Valve position when Action is at Xzero for Stream 10</t>
  </si>
  <si>
    <t>Config: Valve position when Action is at Xzero for Stream 11</t>
  </si>
  <si>
    <t>Config: Valve position when Action is at Xzero for Stream 12</t>
  </si>
  <si>
    <t>Config: X offset to shift position of point of Yzero for stream 01</t>
  </si>
  <si>
    <t>Config: X offset to shift position of point of Yzero for stream 02</t>
  </si>
  <si>
    <t>Config: X offset to shift position of point of Yzero for stream 03</t>
  </si>
  <si>
    <t>Config: X offset to shift position of point of Yzero for stream 04</t>
  </si>
  <si>
    <t>Config: X offset to shift position of point of Yzero for stream 05</t>
  </si>
  <si>
    <t>Config: X offset to shift position of point of Yzero for stream 06</t>
  </si>
  <si>
    <t>Config: X offset to shift position of point of Yzero for stream 07</t>
  </si>
  <si>
    <t>Config: X offset to shift position of point of Yzero for stream 08</t>
  </si>
  <si>
    <t>Config: X offset to shift position of point of Yzero for stream 09</t>
  </si>
  <si>
    <t>Config: X offset to shift position of point of Yzero for stream 10</t>
  </si>
  <si>
    <t>Config: X offset to shift position of point of Yzero for stream 11</t>
  </si>
  <si>
    <t>Config: X offset to shift position of point of Yzero for stream 12</t>
  </si>
  <si>
    <t>Brain Output for a Valve on Stream 01</t>
  </si>
  <si>
    <t>Brain Output for a Valve on Stream 02</t>
  </si>
  <si>
    <t>Brain Output for a Valve on Stream 03</t>
  </si>
  <si>
    <t>Brain Output for a Valve on Stream 04</t>
  </si>
  <si>
    <t>Brain Output for a Valve on Stream 05</t>
  </si>
  <si>
    <t>Brain Output for a Valve on Stream 06</t>
  </si>
  <si>
    <t>Brain Output for a Valve on Stream 07</t>
  </si>
  <si>
    <t>Brain Output for a Valve on Stream 08</t>
  </si>
  <si>
    <t>Brain Output for a Valve on Stream 09</t>
  </si>
  <si>
    <t>Brain Output for a Valve on Stream 10</t>
  </si>
  <si>
    <t>Brain Output for a Valve on Stream 11</t>
  </si>
  <si>
    <t>Brain Output for a Valve on Stream 12</t>
  </si>
  <si>
    <t>EU=%; Resulting non-linear Valve Position from brain output for Stream 01</t>
  </si>
  <si>
    <t>EU=%; Resulting non-linear Valve Position from brain output for Stream 02</t>
  </si>
  <si>
    <t>EU=%; Resulting non-linear Valve Position from brain output for Stream 03</t>
  </si>
  <si>
    <t>EU=%; Resulting non-linear Valve Position from brain output for Stream 04</t>
  </si>
  <si>
    <t>EU=%; Resulting non-linear Valve Position from brain output for Stream 05</t>
  </si>
  <si>
    <t>EU=%; Resulting non-linear Valve Position from brain output for Stream 06</t>
  </si>
  <si>
    <t>EU=%; Resulting non-linear Valve Position from brain output for Stream 07</t>
  </si>
  <si>
    <t>EU=%; Resulting non-linear Valve Position from brain output for Stream 08</t>
  </si>
  <si>
    <t>EU=%; Resulting non-linear Valve Position from brain output for Stream 09</t>
  </si>
  <si>
    <t>EU=%; Resulting non-linear Valve Position from brain output for Stream 10</t>
  </si>
  <si>
    <t>EU=%; Resulting non-linear Valve Position from brain output for Stream 11</t>
  </si>
  <si>
    <t>EU=%; Resulting non-linear Valve Position from brain output for Stream 12</t>
  </si>
  <si>
    <t>EU=gpm; Constrained flow through Stream 01</t>
  </si>
  <si>
    <t>EU=gpm; Constrained flow through Stream 02</t>
  </si>
  <si>
    <t>EU=gpm; Constrained flow through Stream 03</t>
  </si>
  <si>
    <t>EU=gpm; Constrained flow through Stream 04</t>
  </si>
  <si>
    <t>EU=gpm; Constrained flow through Stream 05</t>
  </si>
  <si>
    <t>EU=gpm; Constrained flow through Stream 06</t>
  </si>
  <si>
    <t>EU=gpm; Constrained flow through Stream 07</t>
  </si>
  <si>
    <t>EU=gpm; Constrained flow through Stream 08</t>
  </si>
  <si>
    <t>EU=gpm; Constrained flow through Stream 09</t>
  </si>
  <si>
    <t>EU=gpm; Constrained flow through Stream 10</t>
  </si>
  <si>
    <t>EU=gpm; Constrained flow through Stream 11</t>
  </si>
  <si>
    <t>EU=gpm; Constrained flow through Stream 12</t>
  </si>
  <si>
    <t>StreamValue_01</t>
  </si>
  <si>
    <t>EU=$/gal; Config: The value of a Flow unit of Stream 01</t>
  </si>
  <si>
    <t>EU=$/gal; Config: The value of a Flow unit of Stream 02</t>
  </si>
  <si>
    <t>EU=$/gal; Config: The value of a Flow unit of Stream 03</t>
  </si>
  <si>
    <t>EU=$/gal; Config: The value of a Flow unit of Stream 04</t>
  </si>
  <si>
    <t>EU=$/gal; Config: The value of a Flow unit of Stream 05</t>
  </si>
  <si>
    <t>EU=$/gal; Config: The value of a Flow unit of Stream 06</t>
  </si>
  <si>
    <t>EU=$/gal; Config: The value of a Flow unit of Stream 07</t>
  </si>
  <si>
    <t>EU=$/gal; Config: The value of a Flow unit of Stream 08</t>
  </si>
  <si>
    <t>EU=$/gal; Config: The value of a Flow unit of Stream 09</t>
  </si>
  <si>
    <t>EU=$/gal; Config: The value of a Flow unit of Stream 10</t>
  </si>
  <si>
    <t>EU=$/gal; Config: The value of a Flow unit of Stream 11</t>
  </si>
  <si>
    <t>EU=$/gal; Config: The value of a Flow unit of Stream 12</t>
  </si>
  <si>
    <t>EU=$/min; Resulting value of this stream</t>
  </si>
  <si>
    <t>CSumPVE</t>
  </si>
  <si>
    <t>Flow_01, UnitValue_01</t>
  </si>
  <si>
    <t>StreamValue_02</t>
  </si>
  <si>
    <t>StreamValue_03</t>
  </si>
  <si>
    <t>StreamValue_04</t>
  </si>
  <si>
    <t>StreamValue_05</t>
  </si>
  <si>
    <t>StreamValue_06</t>
  </si>
  <si>
    <t>StreamValue_07</t>
  </si>
  <si>
    <t>StreamValue_08</t>
  </si>
  <si>
    <t>StreamValue_09</t>
  </si>
  <si>
    <t>StreamValue_10</t>
  </si>
  <si>
    <t>StreamValue_11</t>
  </si>
  <si>
    <t>StreamValue_12</t>
  </si>
  <si>
    <t>Flow_02, UnitValue_02</t>
  </si>
  <si>
    <t>Flow_03, UnitValue_03</t>
  </si>
  <si>
    <t>Flow_04, UnitValue_04</t>
  </si>
  <si>
    <t>Flow_05, UnitValue_05</t>
  </si>
  <si>
    <t>Flow_06, UnitValue_06</t>
  </si>
  <si>
    <t>Flow_07, UnitValue_07</t>
  </si>
  <si>
    <t>Flow_08, UnitValue_08</t>
  </si>
  <si>
    <t>Flow_09, UnitValue_09</t>
  </si>
  <si>
    <t>Flow_10, UnitValue_10</t>
  </si>
  <si>
    <t>Flow_11, UnitValue_11</t>
  </si>
  <si>
    <t>Flow_12, UnitValue_12</t>
  </si>
  <si>
    <t>OverallValue</t>
  </si>
  <si>
    <t>EU=$/min; Sum of all Stream Values</t>
  </si>
  <si>
    <t>CFanOutPVE</t>
  </si>
  <si>
    <t>MaxFlow, 1; Valve_01; Valve_02; Valve_03; Valve_04; Valve_05; Valve_06; Valve_07; Valve_08; Valve_09; Valve_10; Valve_11; Valve_12</t>
  </si>
  <si>
    <t>MaxFlow, 2; Valve_01; Valve_02; Valve_03; Valve_04; Valve_05; Valve_06; Valve_07; Valve_08; Valve_09; Valve_10; Valve_11; Valve_12</t>
  </si>
  <si>
    <t>MaxFlow, 3; Valve_01; Valve_02; Valve_03; Valve_04; Valve_05; Valve_06; Valve_07; Valve_08; Valve_09; Valve_10; Valve_11; Valve_12</t>
  </si>
  <si>
    <t>MaxFlow, 4; Valve_01; Valve_02; Valve_03; Valve_04; Valve_05; Valve_06; Valve_07; Valve_08; Valve_09; Valve_10; Valve_11; Valve_12</t>
  </si>
  <si>
    <t>MaxFlow, 5; Valve_01; Valve_02; Valve_03; Valve_04; Valve_05; Valve_06; Valve_07; Valve_08; Valve_09; Valve_10; Valve_11; Valve_12</t>
  </si>
  <si>
    <t>MaxFlow, 6; Valve_01; Valve_02; Valve_03; Valve_04; Valve_05; Valve_06; Valve_07; Valve_08; Valve_09; Valve_10; Valve_11; Valve_12</t>
  </si>
  <si>
    <t>MaxFlow, 7; Valve_01; Valve_02; Valve_03; Valve_04; Valve_05; Valve_06; Valve_07; Valve_08; Valve_09; Valve_10; Valve_11; Valve_12</t>
  </si>
  <si>
    <t>MaxFlow, 8; Valve_01; Valve_02; Valve_03; Valve_04; Valve_05; Valve_06; Valve_07; Valve_08; Valve_09; Valve_10; Valve_11; Valve_12</t>
  </si>
  <si>
    <t>MaxFlow, 9; Valve_01; Valve_02; Valve_03; Valve_04; Valve_05; Valve_06; Valve_07; Valve_08; Valve_09; Valve_10; Valve_11; Valve_12</t>
  </si>
  <si>
    <t>MaxFlow, 10; Valve_01; Valve_02; Valve_03; Valve_04; Valve_05; Valve_06; Valve_07; Valve_08; Valve_09; Valve_10; Valve_11; Valve_12</t>
  </si>
  <si>
    <t>MaxFlow, 11; Valve_01; Valve_02; Valve_03; Valve_04; Valve_05; Valve_06; Valve_07; Valve_08; Valve_09; Valve_10; Valve_11; Valve_12</t>
  </si>
  <si>
    <t>MaxFlow, 12; Valve_01; Valve_02; Valve_03; Valve_04; Valve_05; Valve_06; Valve_07; Valve_08; Valve_09; Valve_10; Valve_11; Valve_12</t>
  </si>
  <si>
    <t>yConst</t>
  </si>
  <si>
    <t>VPExprPVE</t>
  </si>
  <si>
    <t>Random</t>
  </si>
  <si>
    <t>StreamValue_01; StreamValue_02; StreamValue_03; StreamValue_04; StreamValue_05; StreamValue_06; StreamValue_07; StreamValue_08; StreamValue_09; StreamValue_10; StreamValue_11; StreamValue_12</t>
  </si>
  <si>
    <t>Brain Output</t>
  </si>
  <si>
    <t xml:space="preserve"> -- f(x) --&gt;</t>
  </si>
  <si>
    <t>Valve Position</t>
  </si>
  <si>
    <t>-- g(x) --&gt;</t>
  </si>
  <si>
    <t>-- times value --&gt;</t>
  </si>
  <si>
    <t>Flow Rate(gpm)</t>
  </si>
  <si>
    <t>StreamValue($/min)</t>
  </si>
  <si>
    <t>Stream N</t>
  </si>
  <si>
    <t xml:space="preserve"> ValvePos = Y0 + A*(x-X0) + B*((x-X0)*(x-X0))</t>
  </si>
  <si>
    <t>Container needs</t>
  </si>
  <si>
    <t>Base Dynsim, SimExecutive</t>
  </si>
  <si>
    <t>A bonsai Interface</t>
  </si>
  <si>
    <t>A model configuration</t>
  </si>
  <si>
    <t>Who delivers</t>
  </si>
  <si>
    <t>Bonsai Interface needs either OPC-UA server(preferred) or Sim4Me C++ interface</t>
  </si>
  <si>
    <t>AVEVA</t>
  </si>
  <si>
    <t>Wood</t>
  </si>
  <si>
    <t xml:space="preserve">A startup </t>
  </si>
  <si>
    <t>Chain Rule</t>
  </si>
  <si>
    <t>d(f(g(x)) = df/dg * dg/dx</t>
  </si>
  <si>
    <t>(a -bx)^2</t>
  </si>
  <si>
    <t>g(x) = (a -bx)</t>
  </si>
  <si>
    <t>f(x) = x^2</t>
  </si>
  <si>
    <t>2 * (a-bx) * -b</t>
  </si>
  <si>
    <t>x</t>
  </si>
  <si>
    <t>f(g(x))</t>
  </si>
  <si>
    <t>a</t>
  </si>
  <si>
    <t>b</t>
  </si>
  <si>
    <t>numerical</t>
  </si>
  <si>
    <t>chain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</si>
</sst>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1" fillId="2" borderId="1" xfId="1" applyAlignment="1">
      <alignment horizontal="center"/>
    </xf>
    <xf numFmtId="0" fontId="4" fillId="0" borderId="0" xfId="0" quotePrefix="1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Position</a:t>
            </a:r>
            <a:r>
              <a:rPr lang="en-US" baseline="0"/>
              <a:t> = f(Brain Output)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Sheet2!$A$11:$A$21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Sheet2!$B$11:$B$21</c:f>
              <c:numCache>
                <c:formatCode>General</c:formatCode>
                <c:ptCount val="11"/>
                <c:pt idx="0">
                  <c:v>52</c:v>
                </c:pt>
                <c:pt idx="1">
                  <c:v>38</c:v>
                </c:pt>
                <c:pt idx="2">
                  <c:v>28</c:v>
                </c:pt>
                <c:pt idx="3">
                  <c:v>22</c:v>
                </c:pt>
                <c:pt idx="4">
                  <c:v>20</c:v>
                </c:pt>
                <c:pt idx="5">
                  <c:v>22</c:v>
                </c:pt>
                <c:pt idx="6">
                  <c:v>28</c:v>
                </c:pt>
                <c:pt idx="7">
                  <c:v>38</c:v>
                </c:pt>
                <c:pt idx="8">
                  <c:v>52</c:v>
                </c:pt>
                <c:pt idx="9">
                  <c:v>70</c:v>
                </c:pt>
                <c:pt idx="10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12-437C-BAA2-34CCFAF5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41375"/>
        <c:axId val="2119340959"/>
      </c:scatterChart>
      <c:valAx>
        <c:axId val="2119341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Brain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40959"/>
        <c:crosses val="autoZero"/>
        <c:crossBetween val="midCat"/>
      </c:valAx>
      <c:valAx>
        <c:axId val="211934095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Valve</a:t>
                </a:r>
                <a:r>
                  <a:rPr lang="en-US" baseline="0"/>
                  <a:t> Position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4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2</xdr:row>
      <xdr:rowOff>4762</xdr:rowOff>
    </xdr:from>
    <xdr:to>
      <xdr:col>8</xdr:col>
      <xdr:colOff>228600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73095-DF77-4BCA-A862-F22BC1BF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791E-9B83-4EB0-AAE5-C532F16E5FEC}">
  <dimension ref="A1:P111"/>
  <sheetViews>
    <sheetView workbookViewId="0">
      <selection activeCell="F38" sqref="F38"/>
    </sheetView>
  </sheetViews>
  <sheetFormatPr defaultRowHeight="15" x14ac:dyDescent="0.25"/>
  <cols>
    <col min="1" max="1" width="20.42578125" customWidth="1"/>
    <col min="2" max="3" width="14.5703125" customWidth="1"/>
    <col min="4" max="4" width="28.85546875" customWidth="1"/>
    <col min="5" max="15" width="14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66</v>
      </c>
      <c r="D2" t="s">
        <v>136</v>
      </c>
      <c r="E2" t="s">
        <v>32</v>
      </c>
      <c r="F2">
        <v>50</v>
      </c>
      <c r="G2">
        <v>2</v>
      </c>
      <c r="H2" t="s">
        <v>16</v>
      </c>
      <c r="I2">
        <v>0.05</v>
      </c>
      <c r="J2">
        <v>-10</v>
      </c>
      <c r="K2">
        <v>10</v>
      </c>
      <c r="L2">
        <v>0</v>
      </c>
      <c r="M2">
        <v>100</v>
      </c>
      <c r="N2" t="s">
        <v>17</v>
      </c>
      <c r="O2" t="s">
        <v>18</v>
      </c>
    </row>
    <row r="3" spans="1:16" x14ac:dyDescent="0.25">
      <c r="A3" t="s">
        <v>90</v>
      </c>
      <c r="D3" t="s">
        <v>136</v>
      </c>
      <c r="E3" t="s">
        <v>32</v>
      </c>
      <c r="F3">
        <v>50</v>
      </c>
      <c r="G3">
        <v>2</v>
      </c>
      <c r="H3" t="s">
        <v>16</v>
      </c>
      <c r="I3">
        <v>0.05</v>
      </c>
      <c r="J3">
        <v>-10</v>
      </c>
      <c r="K3">
        <v>10</v>
      </c>
      <c r="L3">
        <v>0</v>
      </c>
      <c r="M3">
        <v>100</v>
      </c>
      <c r="N3" t="s">
        <v>17</v>
      </c>
      <c r="O3" t="s">
        <v>18</v>
      </c>
    </row>
    <row r="4" spans="1:16" x14ac:dyDescent="0.25">
      <c r="A4" t="s">
        <v>91</v>
      </c>
      <c r="D4" t="s">
        <v>136</v>
      </c>
      <c r="E4" t="s">
        <v>32</v>
      </c>
      <c r="F4">
        <v>50</v>
      </c>
      <c r="G4">
        <v>2</v>
      </c>
      <c r="H4" t="s">
        <v>16</v>
      </c>
      <c r="I4">
        <v>0.05</v>
      </c>
      <c r="J4">
        <v>-10</v>
      </c>
      <c r="K4">
        <v>10</v>
      </c>
      <c r="L4">
        <v>0</v>
      </c>
      <c r="M4">
        <v>100</v>
      </c>
      <c r="N4" t="s">
        <v>17</v>
      </c>
      <c r="O4" t="s">
        <v>18</v>
      </c>
    </row>
    <row r="5" spans="1:16" x14ac:dyDescent="0.25">
      <c r="A5" t="s">
        <v>92</v>
      </c>
      <c r="D5" t="s">
        <v>136</v>
      </c>
      <c r="E5" t="s">
        <v>32</v>
      </c>
      <c r="F5">
        <v>50</v>
      </c>
      <c r="G5">
        <v>2</v>
      </c>
      <c r="H5" t="s">
        <v>16</v>
      </c>
      <c r="I5">
        <v>0.05</v>
      </c>
      <c r="J5">
        <v>-10</v>
      </c>
      <c r="K5">
        <v>10</v>
      </c>
      <c r="L5">
        <v>0</v>
      </c>
      <c r="M5">
        <v>100</v>
      </c>
      <c r="N5" t="s">
        <v>17</v>
      </c>
      <c r="O5" t="s">
        <v>18</v>
      </c>
    </row>
    <row r="6" spans="1:16" x14ac:dyDescent="0.25">
      <c r="A6" t="s">
        <v>93</v>
      </c>
      <c r="D6" t="s">
        <v>136</v>
      </c>
      <c r="E6" t="s">
        <v>32</v>
      </c>
      <c r="F6">
        <v>50</v>
      </c>
      <c r="G6">
        <v>2</v>
      </c>
      <c r="H6" t="s">
        <v>16</v>
      </c>
      <c r="I6">
        <v>0.05</v>
      </c>
      <c r="J6">
        <v>-10</v>
      </c>
      <c r="K6">
        <v>10</v>
      </c>
      <c r="L6">
        <v>0</v>
      </c>
      <c r="M6">
        <v>100</v>
      </c>
      <c r="N6" t="s">
        <v>17</v>
      </c>
      <c r="O6" t="s">
        <v>18</v>
      </c>
    </row>
    <row r="7" spans="1:16" x14ac:dyDescent="0.25">
      <c r="A7" t="s">
        <v>94</v>
      </c>
      <c r="D7" t="s">
        <v>136</v>
      </c>
      <c r="E7" t="s">
        <v>32</v>
      </c>
      <c r="F7">
        <v>50</v>
      </c>
      <c r="G7">
        <v>2</v>
      </c>
      <c r="H7" t="s">
        <v>16</v>
      </c>
      <c r="I7">
        <v>0.05</v>
      </c>
      <c r="J7">
        <v>-10</v>
      </c>
      <c r="K7">
        <v>10</v>
      </c>
      <c r="L7">
        <v>0</v>
      </c>
      <c r="M7">
        <v>100</v>
      </c>
      <c r="N7" t="s">
        <v>17</v>
      </c>
      <c r="O7" t="s">
        <v>18</v>
      </c>
    </row>
    <row r="8" spans="1:16" x14ac:dyDescent="0.25">
      <c r="A8" t="s">
        <v>95</v>
      </c>
      <c r="D8" t="s">
        <v>136</v>
      </c>
      <c r="E8" t="s">
        <v>32</v>
      </c>
      <c r="F8">
        <v>50</v>
      </c>
      <c r="G8">
        <v>2</v>
      </c>
      <c r="H8" t="s">
        <v>16</v>
      </c>
      <c r="I8">
        <v>0.05</v>
      </c>
      <c r="J8">
        <v>-10</v>
      </c>
      <c r="K8">
        <v>10</v>
      </c>
      <c r="L8">
        <v>0</v>
      </c>
      <c r="M8">
        <v>100</v>
      </c>
      <c r="N8" t="s">
        <v>17</v>
      </c>
      <c r="O8" t="s">
        <v>18</v>
      </c>
    </row>
    <row r="9" spans="1:16" x14ac:dyDescent="0.25">
      <c r="A9" t="s">
        <v>96</v>
      </c>
      <c r="D9" t="s">
        <v>136</v>
      </c>
      <c r="E9" t="s">
        <v>32</v>
      </c>
      <c r="F9">
        <v>50</v>
      </c>
      <c r="G9">
        <v>2</v>
      </c>
      <c r="H9" t="s">
        <v>16</v>
      </c>
      <c r="I9">
        <v>0.05</v>
      </c>
      <c r="J9">
        <v>-10</v>
      </c>
      <c r="K9">
        <v>10</v>
      </c>
      <c r="L9">
        <v>0</v>
      </c>
      <c r="M9">
        <v>100</v>
      </c>
      <c r="N9" t="s">
        <v>17</v>
      </c>
      <c r="O9" t="s">
        <v>18</v>
      </c>
    </row>
    <row r="10" spans="1:16" x14ac:dyDescent="0.25">
      <c r="A10" t="s">
        <v>97</v>
      </c>
      <c r="D10" t="s">
        <v>136</v>
      </c>
      <c r="E10" t="s">
        <v>32</v>
      </c>
      <c r="F10">
        <v>50</v>
      </c>
      <c r="G10">
        <v>2</v>
      </c>
      <c r="H10" t="s">
        <v>16</v>
      </c>
      <c r="I10">
        <v>0.05</v>
      </c>
      <c r="J10">
        <v>-10</v>
      </c>
      <c r="K10">
        <v>10</v>
      </c>
      <c r="L10">
        <v>0</v>
      </c>
      <c r="M10">
        <v>100</v>
      </c>
      <c r="N10" t="s">
        <v>17</v>
      </c>
      <c r="O10" t="s">
        <v>18</v>
      </c>
    </row>
    <row r="11" spans="1:16" x14ac:dyDescent="0.25">
      <c r="A11" t="s">
        <v>98</v>
      </c>
      <c r="D11" t="s">
        <v>136</v>
      </c>
      <c r="E11" t="s">
        <v>32</v>
      </c>
      <c r="F11">
        <v>50</v>
      </c>
      <c r="G11">
        <v>2</v>
      </c>
      <c r="H11" t="s">
        <v>16</v>
      </c>
      <c r="I11">
        <v>0.05</v>
      </c>
      <c r="J11">
        <v>-10</v>
      </c>
      <c r="K11">
        <v>10</v>
      </c>
      <c r="L11">
        <v>0</v>
      </c>
      <c r="M11">
        <v>100</v>
      </c>
      <c r="N11" t="s">
        <v>17</v>
      </c>
      <c r="O11" t="s">
        <v>18</v>
      </c>
    </row>
    <row r="12" spans="1:16" x14ac:dyDescent="0.25">
      <c r="A12" t="s">
        <v>99</v>
      </c>
      <c r="D12" t="s">
        <v>136</v>
      </c>
      <c r="E12" t="s">
        <v>32</v>
      </c>
      <c r="F12">
        <v>50</v>
      </c>
      <c r="G12">
        <v>2</v>
      </c>
      <c r="H12" t="s">
        <v>16</v>
      </c>
      <c r="I12">
        <v>0.05</v>
      </c>
      <c r="J12">
        <v>-10</v>
      </c>
      <c r="K12">
        <v>10</v>
      </c>
      <c r="L12">
        <v>0</v>
      </c>
      <c r="M12">
        <v>100</v>
      </c>
      <c r="N12" t="s">
        <v>17</v>
      </c>
      <c r="O12" t="s">
        <v>18</v>
      </c>
    </row>
    <row r="13" spans="1:16" x14ac:dyDescent="0.25">
      <c r="A13" t="s">
        <v>100</v>
      </c>
      <c r="D13" t="s">
        <v>136</v>
      </c>
      <c r="E13" t="s">
        <v>32</v>
      </c>
      <c r="F13">
        <v>50</v>
      </c>
      <c r="G13">
        <v>2</v>
      </c>
      <c r="H13" t="s">
        <v>16</v>
      </c>
      <c r="I13">
        <v>0.05</v>
      </c>
      <c r="J13">
        <v>-10</v>
      </c>
      <c r="K13">
        <v>10</v>
      </c>
      <c r="L13">
        <v>0</v>
      </c>
      <c r="M13">
        <v>100</v>
      </c>
      <c r="N13" t="s">
        <v>17</v>
      </c>
      <c r="O13" t="s">
        <v>18</v>
      </c>
    </row>
    <row r="14" spans="1:16" x14ac:dyDescent="0.25">
      <c r="A14" t="s">
        <v>44</v>
      </c>
      <c r="D14" t="s">
        <v>162</v>
      </c>
      <c r="E14" t="s">
        <v>32</v>
      </c>
      <c r="F14">
        <v>50</v>
      </c>
      <c r="G14">
        <v>2</v>
      </c>
      <c r="H14" t="s">
        <v>16</v>
      </c>
      <c r="I14">
        <v>0.05</v>
      </c>
      <c r="J14">
        <v>0</v>
      </c>
      <c r="K14">
        <v>100</v>
      </c>
      <c r="L14">
        <v>0</v>
      </c>
      <c r="M14">
        <v>100</v>
      </c>
      <c r="N14" t="s">
        <v>17</v>
      </c>
      <c r="O14" t="s">
        <v>18</v>
      </c>
    </row>
    <row r="15" spans="1:16" x14ac:dyDescent="0.25">
      <c r="A15" t="s">
        <v>45</v>
      </c>
      <c r="D15" t="s">
        <v>163</v>
      </c>
      <c r="E15" t="s">
        <v>32</v>
      </c>
      <c r="F15">
        <v>50</v>
      </c>
      <c r="G15">
        <v>2</v>
      </c>
      <c r="H15" t="s">
        <v>16</v>
      </c>
      <c r="I15">
        <v>0.05</v>
      </c>
      <c r="J15">
        <v>0</v>
      </c>
      <c r="K15">
        <v>100</v>
      </c>
      <c r="L15">
        <v>0</v>
      </c>
      <c r="M15">
        <v>100</v>
      </c>
      <c r="N15" t="s">
        <v>17</v>
      </c>
      <c r="O15" t="s">
        <v>18</v>
      </c>
    </row>
    <row r="16" spans="1:16" x14ac:dyDescent="0.25">
      <c r="A16" t="s">
        <v>46</v>
      </c>
      <c r="D16" t="s">
        <v>164</v>
      </c>
      <c r="E16" t="s">
        <v>32</v>
      </c>
      <c r="F16">
        <v>50</v>
      </c>
      <c r="G16">
        <v>2</v>
      </c>
      <c r="H16" t="s">
        <v>16</v>
      </c>
      <c r="I16">
        <v>0.05</v>
      </c>
      <c r="J16">
        <v>0</v>
      </c>
      <c r="K16">
        <v>100</v>
      </c>
      <c r="L16">
        <v>0</v>
      </c>
      <c r="M16">
        <v>100</v>
      </c>
      <c r="N16" t="s">
        <v>17</v>
      </c>
      <c r="O16" t="s">
        <v>18</v>
      </c>
    </row>
    <row r="17" spans="1:15" x14ac:dyDescent="0.25">
      <c r="A17" t="s">
        <v>47</v>
      </c>
      <c r="D17" t="s">
        <v>165</v>
      </c>
      <c r="E17" t="s">
        <v>32</v>
      </c>
      <c r="F17">
        <v>50</v>
      </c>
      <c r="G17">
        <v>2</v>
      </c>
      <c r="H17" t="s">
        <v>16</v>
      </c>
      <c r="I17">
        <v>0.05</v>
      </c>
      <c r="J17">
        <v>0</v>
      </c>
      <c r="K17">
        <v>100</v>
      </c>
      <c r="L17">
        <v>0</v>
      </c>
      <c r="M17">
        <v>100</v>
      </c>
      <c r="N17" t="s">
        <v>17</v>
      </c>
      <c r="O17" t="s">
        <v>18</v>
      </c>
    </row>
    <row r="18" spans="1:15" x14ac:dyDescent="0.25">
      <c r="A18" t="s">
        <v>48</v>
      </c>
      <c r="D18" t="s">
        <v>166</v>
      </c>
      <c r="E18" t="s">
        <v>32</v>
      </c>
      <c r="F18">
        <v>50</v>
      </c>
      <c r="G18">
        <v>2</v>
      </c>
      <c r="H18" t="s">
        <v>16</v>
      </c>
      <c r="I18">
        <v>0.05</v>
      </c>
      <c r="J18">
        <v>0</v>
      </c>
      <c r="K18">
        <v>100</v>
      </c>
      <c r="L18">
        <v>0</v>
      </c>
      <c r="M18">
        <v>100</v>
      </c>
      <c r="N18" t="s">
        <v>17</v>
      </c>
      <c r="O18" t="s">
        <v>18</v>
      </c>
    </row>
    <row r="19" spans="1:15" x14ac:dyDescent="0.25">
      <c r="A19" t="s">
        <v>49</v>
      </c>
      <c r="D19" t="s">
        <v>167</v>
      </c>
      <c r="E19" t="s">
        <v>32</v>
      </c>
      <c r="F19">
        <v>50</v>
      </c>
      <c r="G19">
        <v>2</v>
      </c>
      <c r="H19" t="s">
        <v>16</v>
      </c>
      <c r="I19">
        <v>0.05</v>
      </c>
      <c r="J19">
        <v>0</v>
      </c>
      <c r="K19">
        <v>100</v>
      </c>
      <c r="L19">
        <v>0</v>
      </c>
      <c r="M19">
        <v>100</v>
      </c>
      <c r="N19" t="s">
        <v>17</v>
      </c>
      <c r="O19" t="s">
        <v>18</v>
      </c>
    </row>
    <row r="20" spans="1:15" x14ac:dyDescent="0.25">
      <c r="A20" t="s">
        <v>50</v>
      </c>
      <c r="D20" t="s">
        <v>168</v>
      </c>
      <c r="E20" t="s">
        <v>32</v>
      </c>
      <c r="F20">
        <v>50</v>
      </c>
      <c r="G20">
        <v>2</v>
      </c>
      <c r="H20" t="s">
        <v>16</v>
      </c>
      <c r="I20">
        <v>0.05</v>
      </c>
      <c r="J20">
        <v>0</v>
      </c>
      <c r="K20">
        <v>100</v>
      </c>
      <c r="L20">
        <v>0</v>
      </c>
      <c r="M20">
        <v>100</v>
      </c>
      <c r="N20" t="s">
        <v>17</v>
      </c>
      <c r="O20" t="s">
        <v>18</v>
      </c>
    </row>
    <row r="21" spans="1:15" x14ac:dyDescent="0.25">
      <c r="A21" t="s">
        <v>51</v>
      </c>
      <c r="D21" t="s">
        <v>169</v>
      </c>
      <c r="E21" t="s">
        <v>32</v>
      </c>
      <c r="F21">
        <v>50</v>
      </c>
      <c r="G21">
        <v>2</v>
      </c>
      <c r="H21" t="s">
        <v>16</v>
      </c>
      <c r="I21">
        <v>0.05</v>
      </c>
      <c r="J21">
        <v>0</v>
      </c>
      <c r="K21">
        <v>100</v>
      </c>
      <c r="L21">
        <v>0</v>
      </c>
      <c r="M21">
        <v>100</v>
      </c>
      <c r="N21" t="s">
        <v>17</v>
      </c>
      <c r="O21" t="s">
        <v>18</v>
      </c>
    </row>
    <row r="22" spans="1:15" x14ac:dyDescent="0.25">
      <c r="A22" t="s">
        <v>52</v>
      </c>
      <c r="D22" t="s">
        <v>170</v>
      </c>
      <c r="E22" t="s">
        <v>32</v>
      </c>
      <c r="F22">
        <v>50</v>
      </c>
      <c r="G22">
        <v>2</v>
      </c>
      <c r="H22" t="s">
        <v>16</v>
      </c>
      <c r="I22">
        <v>0.05</v>
      </c>
      <c r="J22">
        <v>0</v>
      </c>
      <c r="K22">
        <v>100</v>
      </c>
      <c r="L22">
        <v>0</v>
      </c>
      <c r="M22">
        <v>100</v>
      </c>
      <c r="N22" t="s">
        <v>17</v>
      </c>
      <c r="O22" t="s">
        <v>18</v>
      </c>
    </row>
    <row r="23" spans="1:15" x14ac:dyDescent="0.25">
      <c r="A23" t="s">
        <v>53</v>
      </c>
      <c r="D23" t="s">
        <v>171</v>
      </c>
      <c r="E23" t="s">
        <v>32</v>
      </c>
      <c r="F23">
        <v>50</v>
      </c>
      <c r="G23">
        <v>2</v>
      </c>
      <c r="H23" t="s">
        <v>16</v>
      </c>
      <c r="I23">
        <v>0.05</v>
      </c>
      <c r="J23">
        <v>0</v>
      </c>
      <c r="K23">
        <v>100</v>
      </c>
      <c r="L23">
        <v>0</v>
      </c>
      <c r="M23">
        <v>100</v>
      </c>
      <c r="N23" t="s">
        <v>17</v>
      </c>
      <c r="O23" t="s">
        <v>18</v>
      </c>
    </row>
    <row r="24" spans="1:15" x14ac:dyDescent="0.25">
      <c r="A24" t="s">
        <v>54</v>
      </c>
      <c r="D24" t="s">
        <v>172</v>
      </c>
      <c r="E24" t="s">
        <v>32</v>
      </c>
      <c r="F24">
        <v>50</v>
      </c>
      <c r="G24">
        <v>2</v>
      </c>
      <c r="H24" t="s">
        <v>16</v>
      </c>
      <c r="I24">
        <v>0.05</v>
      </c>
      <c r="J24">
        <v>0</v>
      </c>
      <c r="K24">
        <v>100</v>
      </c>
      <c r="L24">
        <v>0</v>
      </c>
      <c r="M24">
        <v>100</v>
      </c>
      <c r="N24" t="s">
        <v>17</v>
      </c>
      <c r="O24" t="s">
        <v>18</v>
      </c>
    </row>
    <row r="25" spans="1:15" x14ac:dyDescent="0.25">
      <c r="A25" t="s">
        <v>55</v>
      </c>
      <c r="D25" t="s">
        <v>173</v>
      </c>
      <c r="E25" t="s">
        <v>32</v>
      </c>
      <c r="F25">
        <v>50</v>
      </c>
      <c r="G25">
        <v>2</v>
      </c>
      <c r="H25" t="s">
        <v>16</v>
      </c>
      <c r="I25">
        <v>0.05</v>
      </c>
      <c r="J25">
        <v>0</v>
      </c>
      <c r="K25">
        <v>100</v>
      </c>
      <c r="L25">
        <v>0</v>
      </c>
      <c r="M25">
        <v>100</v>
      </c>
      <c r="N25" t="s">
        <v>17</v>
      </c>
      <c r="O25" t="s">
        <v>18</v>
      </c>
    </row>
    <row r="26" spans="1:15" x14ac:dyDescent="0.25">
      <c r="A26" t="s">
        <v>67</v>
      </c>
      <c r="D26" t="s">
        <v>137</v>
      </c>
      <c r="E26" t="s">
        <v>32</v>
      </c>
      <c r="F26">
        <v>49</v>
      </c>
      <c r="G26">
        <v>2</v>
      </c>
      <c r="H26" t="s">
        <v>16</v>
      </c>
      <c r="I26">
        <v>0.05</v>
      </c>
      <c r="J26">
        <v>-1</v>
      </c>
      <c r="K26">
        <v>1</v>
      </c>
      <c r="L26">
        <v>0</v>
      </c>
      <c r="M26">
        <v>100</v>
      </c>
      <c r="N26" t="s">
        <v>17</v>
      </c>
      <c r="O26" t="s">
        <v>18</v>
      </c>
    </row>
    <row r="27" spans="1:15" x14ac:dyDescent="0.25">
      <c r="A27" t="s">
        <v>101</v>
      </c>
      <c r="D27" t="s">
        <v>137</v>
      </c>
      <c r="E27" t="s">
        <v>32</v>
      </c>
      <c r="F27">
        <v>49</v>
      </c>
      <c r="G27">
        <v>2</v>
      </c>
      <c r="H27" t="s">
        <v>16</v>
      </c>
      <c r="I27">
        <v>0.05</v>
      </c>
      <c r="J27">
        <v>-1</v>
      </c>
      <c r="K27">
        <v>1</v>
      </c>
      <c r="L27">
        <v>0</v>
      </c>
      <c r="M27">
        <v>100</v>
      </c>
      <c r="N27" t="s">
        <v>17</v>
      </c>
      <c r="O27" t="s">
        <v>18</v>
      </c>
    </row>
    <row r="28" spans="1:15" x14ac:dyDescent="0.25">
      <c r="A28" t="s">
        <v>102</v>
      </c>
      <c r="D28" t="s">
        <v>137</v>
      </c>
      <c r="E28" t="s">
        <v>32</v>
      </c>
      <c r="F28">
        <v>49</v>
      </c>
      <c r="G28">
        <v>2</v>
      </c>
      <c r="H28" t="s">
        <v>16</v>
      </c>
      <c r="I28">
        <v>0.05</v>
      </c>
      <c r="J28">
        <v>-1</v>
      </c>
      <c r="K28">
        <v>1</v>
      </c>
      <c r="L28">
        <v>0</v>
      </c>
      <c r="M28">
        <v>100</v>
      </c>
      <c r="N28" t="s">
        <v>17</v>
      </c>
      <c r="O28" t="s">
        <v>18</v>
      </c>
    </row>
    <row r="29" spans="1:15" x14ac:dyDescent="0.25">
      <c r="A29" t="s">
        <v>103</v>
      </c>
      <c r="D29" t="s">
        <v>137</v>
      </c>
      <c r="E29" t="s">
        <v>32</v>
      </c>
      <c r="F29">
        <v>49</v>
      </c>
      <c r="G29">
        <v>2</v>
      </c>
      <c r="H29" t="s">
        <v>16</v>
      </c>
      <c r="I29">
        <v>0.05</v>
      </c>
      <c r="J29">
        <v>-1</v>
      </c>
      <c r="K29">
        <v>1</v>
      </c>
      <c r="L29">
        <v>0</v>
      </c>
      <c r="M29">
        <v>100</v>
      </c>
      <c r="N29" t="s">
        <v>17</v>
      </c>
      <c r="O29" t="s">
        <v>18</v>
      </c>
    </row>
    <row r="30" spans="1:15" x14ac:dyDescent="0.25">
      <c r="A30" t="s">
        <v>104</v>
      </c>
      <c r="D30" t="s">
        <v>137</v>
      </c>
      <c r="E30" t="s">
        <v>32</v>
      </c>
      <c r="F30">
        <v>49</v>
      </c>
      <c r="G30">
        <v>2</v>
      </c>
      <c r="H30" t="s">
        <v>16</v>
      </c>
      <c r="I30">
        <v>0.05</v>
      </c>
      <c r="J30">
        <v>-1</v>
      </c>
      <c r="K30">
        <v>1</v>
      </c>
      <c r="L30">
        <v>0</v>
      </c>
      <c r="M30">
        <v>100</v>
      </c>
      <c r="N30" t="s">
        <v>17</v>
      </c>
      <c r="O30" t="s">
        <v>18</v>
      </c>
    </row>
    <row r="31" spans="1:15" x14ac:dyDescent="0.25">
      <c r="A31" t="s">
        <v>105</v>
      </c>
      <c r="D31" t="s">
        <v>137</v>
      </c>
      <c r="E31" t="s">
        <v>32</v>
      </c>
      <c r="F31">
        <v>49</v>
      </c>
      <c r="G31">
        <v>2</v>
      </c>
      <c r="H31" t="s">
        <v>16</v>
      </c>
      <c r="I31">
        <v>0.05</v>
      </c>
      <c r="J31">
        <v>-1</v>
      </c>
      <c r="K31">
        <v>1</v>
      </c>
      <c r="L31">
        <v>0</v>
      </c>
      <c r="M31">
        <v>100</v>
      </c>
      <c r="N31" t="s">
        <v>17</v>
      </c>
      <c r="O31" t="s">
        <v>18</v>
      </c>
    </row>
    <row r="32" spans="1:15" x14ac:dyDescent="0.25">
      <c r="A32" t="s">
        <v>106</v>
      </c>
      <c r="D32" t="s">
        <v>137</v>
      </c>
      <c r="E32" t="s">
        <v>32</v>
      </c>
      <c r="F32">
        <v>49</v>
      </c>
      <c r="G32">
        <v>2</v>
      </c>
      <c r="H32" t="s">
        <v>16</v>
      </c>
      <c r="I32">
        <v>0.05</v>
      </c>
      <c r="J32">
        <v>-1</v>
      </c>
      <c r="K32">
        <v>1</v>
      </c>
      <c r="L32">
        <v>0</v>
      </c>
      <c r="M32">
        <v>100</v>
      </c>
      <c r="N32" t="s">
        <v>17</v>
      </c>
      <c r="O32" t="s">
        <v>18</v>
      </c>
    </row>
    <row r="33" spans="1:16" x14ac:dyDescent="0.25">
      <c r="A33" t="s">
        <v>107</v>
      </c>
      <c r="D33" t="s">
        <v>137</v>
      </c>
      <c r="E33" t="s">
        <v>32</v>
      </c>
      <c r="F33">
        <v>49</v>
      </c>
      <c r="G33">
        <v>2</v>
      </c>
      <c r="H33" t="s">
        <v>16</v>
      </c>
      <c r="I33">
        <v>0.05</v>
      </c>
      <c r="J33">
        <v>-1</v>
      </c>
      <c r="K33">
        <v>1</v>
      </c>
      <c r="L33">
        <v>0</v>
      </c>
      <c r="M33">
        <v>100</v>
      </c>
      <c r="N33" t="s">
        <v>17</v>
      </c>
      <c r="O33" t="s">
        <v>18</v>
      </c>
    </row>
    <row r="34" spans="1:16" x14ac:dyDescent="0.25">
      <c r="A34" t="s">
        <v>108</v>
      </c>
      <c r="D34" t="s">
        <v>137</v>
      </c>
      <c r="E34" t="s">
        <v>32</v>
      </c>
      <c r="F34">
        <v>49</v>
      </c>
      <c r="G34">
        <v>2</v>
      </c>
      <c r="H34" t="s">
        <v>16</v>
      </c>
      <c r="I34">
        <v>0.05</v>
      </c>
      <c r="J34">
        <v>-1</v>
      </c>
      <c r="K34">
        <v>1</v>
      </c>
      <c r="L34">
        <v>0</v>
      </c>
      <c r="M34">
        <v>100</v>
      </c>
      <c r="N34" t="s">
        <v>17</v>
      </c>
      <c r="O34" t="s">
        <v>18</v>
      </c>
    </row>
    <row r="35" spans="1:16" x14ac:dyDescent="0.25">
      <c r="A35" t="s">
        <v>109</v>
      </c>
      <c r="D35" t="s">
        <v>137</v>
      </c>
      <c r="E35" t="s">
        <v>32</v>
      </c>
      <c r="F35">
        <v>49</v>
      </c>
      <c r="G35">
        <v>2</v>
      </c>
      <c r="H35" t="s">
        <v>16</v>
      </c>
      <c r="I35">
        <v>0.05</v>
      </c>
      <c r="J35">
        <v>-1</v>
      </c>
      <c r="K35">
        <v>1</v>
      </c>
      <c r="L35">
        <v>0</v>
      </c>
      <c r="M35">
        <v>100</v>
      </c>
      <c r="N35" t="s">
        <v>17</v>
      </c>
      <c r="O35" t="s">
        <v>18</v>
      </c>
    </row>
    <row r="36" spans="1:16" x14ac:dyDescent="0.25">
      <c r="A36" t="s">
        <v>110</v>
      </c>
      <c r="D36" t="s">
        <v>137</v>
      </c>
      <c r="E36" t="s">
        <v>32</v>
      </c>
      <c r="F36">
        <v>49</v>
      </c>
      <c r="G36">
        <v>2</v>
      </c>
      <c r="H36" t="s">
        <v>16</v>
      </c>
      <c r="I36">
        <v>0.05</v>
      </c>
      <c r="J36">
        <v>-1</v>
      </c>
      <c r="K36">
        <v>1</v>
      </c>
      <c r="L36">
        <v>0</v>
      </c>
      <c r="M36">
        <v>100</v>
      </c>
      <c r="N36" t="s">
        <v>17</v>
      </c>
      <c r="O36" t="s">
        <v>18</v>
      </c>
    </row>
    <row r="37" spans="1:16" x14ac:dyDescent="0.25">
      <c r="A37" t="s">
        <v>111</v>
      </c>
      <c r="D37" t="s">
        <v>137</v>
      </c>
      <c r="E37" t="s">
        <v>32</v>
      </c>
      <c r="F37">
        <v>49</v>
      </c>
      <c r="G37">
        <v>2</v>
      </c>
      <c r="H37" t="s">
        <v>16</v>
      </c>
      <c r="I37">
        <v>0.05</v>
      </c>
      <c r="J37">
        <v>-1</v>
      </c>
      <c r="K37">
        <v>1</v>
      </c>
      <c r="L37">
        <v>0</v>
      </c>
      <c r="M37">
        <v>100</v>
      </c>
      <c r="N37" t="s">
        <v>17</v>
      </c>
      <c r="O37" t="s">
        <v>18</v>
      </c>
    </row>
    <row r="38" spans="1:16" x14ac:dyDescent="0.25">
      <c r="A38" t="s">
        <v>19</v>
      </c>
      <c r="D38" t="s">
        <v>186</v>
      </c>
      <c r="E38" t="s">
        <v>32</v>
      </c>
      <c r="F38">
        <v>0</v>
      </c>
      <c r="G38">
        <v>2</v>
      </c>
      <c r="H38" t="s">
        <v>16</v>
      </c>
      <c r="I38">
        <v>0.05</v>
      </c>
      <c r="J38">
        <v>0</v>
      </c>
      <c r="K38">
        <v>100</v>
      </c>
      <c r="L38">
        <v>0</v>
      </c>
      <c r="M38">
        <v>100</v>
      </c>
      <c r="N38" t="s">
        <v>17</v>
      </c>
      <c r="O38" t="s">
        <v>238</v>
      </c>
      <c r="P38" t="s">
        <v>239</v>
      </c>
    </row>
    <row r="39" spans="1:16" x14ac:dyDescent="0.25">
      <c r="A39" t="s">
        <v>20</v>
      </c>
      <c r="D39" t="s">
        <v>187</v>
      </c>
      <c r="E39" t="s">
        <v>32</v>
      </c>
      <c r="F39">
        <v>0.16578999999999999</v>
      </c>
      <c r="G39">
        <v>2</v>
      </c>
      <c r="H39" t="s">
        <v>16</v>
      </c>
      <c r="I39">
        <v>0.05</v>
      </c>
      <c r="J39">
        <v>0</v>
      </c>
      <c r="K39">
        <v>100</v>
      </c>
      <c r="L39">
        <v>0</v>
      </c>
      <c r="M39">
        <v>100</v>
      </c>
      <c r="N39" t="s">
        <v>17</v>
      </c>
      <c r="O39" t="s">
        <v>238</v>
      </c>
      <c r="P39" t="s">
        <v>240</v>
      </c>
    </row>
    <row r="40" spans="1:16" x14ac:dyDescent="0.25">
      <c r="A40" t="s">
        <v>21</v>
      </c>
      <c r="D40" t="s">
        <v>188</v>
      </c>
      <c r="E40" t="s">
        <v>32</v>
      </c>
      <c r="F40">
        <v>0.52105500000000005</v>
      </c>
      <c r="G40">
        <v>2</v>
      </c>
      <c r="H40" t="s">
        <v>16</v>
      </c>
      <c r="I40">
        <v>0.05</v>
      </c>
      <c r="J40">
        <v>0</v>
      </c>
      <c r="K40">
        <v>100</v>
      </c>
      <c r="L40">
        <v>0</v>
      </c>
      <c r="M40">
        <v>100</v>
      </c>
      <c r="N40" t="s">
        <v>17</v>
      </c>
      <c r="O40" t="s">
        <v>238</v>
      </c>
      <c r="P40" t="s">
        <v>241</v>
      </c>
    </row>
    <row r="41" spans="1:16" x14ac:dyDescent="0.25">
      <c r="A41" t="s">
        <v>22</v>
      </c>
      <c r="D41" t="s">
        <v>189</v>
      </c>
      <c r="E41" t="s">
        <v>32</v>
      </c>
      <c r="F41">
        <v>0.78158300000000003</v>
      </c>
      <c r="G41">
        <v>2</v>
      </c>
      <c r="H41" t="s">
        <v>16</v>
      </c>
      <c r="I41">
        <v>0.05</v>
      </c>
      <c r="J41">
        <v>0</v>
      </c>
      <c r="K41">
        <v>100</v>
      </c>
      <c r="L41">
        <v>0</v>
      </c>
      <c r="M41">
        <v>100</v>
      </c>
      <c r="N41" t="s">
        <v>17</v>
      </c>
      <c r="O41" t="s">
        <v>238</v>
      </c>
      <c r="P41" t="s">
        <v>242</v>
      </c>
    </row>
    <row r="42" spans="1:16" x14ac:dyDescent="0.25">
      <c r="A42" t="s">
        <v>23</v>
      </c>
      <c r="D42" t="s">
        <v>190</v>
      </c>
      <c r="E42" t="s">
        <v>32</v>
      </c>
      <c r="F42">
        <v>0.94737300000000002</v>
      </c>
      <c r="G42">
        <v>2</v>
      </c>
      <c r="H42" t="s">
        <v>16</v>
      </c>
      <c r="I42">
        <v>0.05</v>
      </c>
      <c r="J42">
        <v>0</v>
      </c>
      <c r="K42">
        <v>100</v>
      </c>
      <c r="L42">
        <v>0</v>
      </c>
      <c r="M42">
        <v>100</v>
      </c>
      <c r="N42" t="s">
        <v>17</v>
      </c>
      <c r="O42" t="s">
        <v>238</v>
      </c>
      <c r="P42" t="s">
        <v>243</v>
      </c>
    </row>
    <row r="43" spans="1:16" x14ac:dyDescent="0.25">
      <c r="A43" t="s">
        <v>24</v>
      </c>
      <c r="D43" t="s">
        <v>191</v>
      </c>
      <c r="E43" t="s">
        <v>32</v>
      </c>
      <c r="F43">
        <v>1.0184260000000001</v>
      </c>
      <c r="G43">
        <v>2</v>
      </c>
      <c r="H43" t="s">
        <v>16</v>
      </c>
      <c r="I43">
        <v>0.05</v>
      </c>
      <c r="J43">
        <v>0</v>
      </c>
      <c r="K43">
        <v>100</v>
      </c>
      <c r="L43">
        <v>0</v>
      </c>
      <c r="M43">
        <v>100</v>
      </c>
      <c r="N43" t="s">
        <v>17</v>
      </c>
      <c r="O43" t="s">
        <v>238</v>
      </c>
      <c r="P43" t="s">
        <v>244</v>
      </c>
    </row>
    <row r="44" spans="1:16" x14ac:dyDescent="0.25">
      <c r="A44" t="s">
        <v>25</v>
      </c>
      <c r="D44" t="s">
        <v>192</v>
      </c>
      <c r="E44" t="s">
        <v>32</v>
      </c>
      <c r="F44">
        <v>0.99474200000000002</v>
      </c>
      <c r="G44">
        <v>2</v>
      </c>
      <c r="H44" t="s">
        <v>16</v>
      </c>
      <c r="I44">
        <v>0.05</v>
      </c>
      <c r="J44">
        <v>0</v>
      </c>
      <c r="K44">
        <v>100</v>
      </c>
      <c r="L44">
        <v>0</v>
      </c>
      <c r="M44">
        <v>100</v>
      </c>
      <c r="N44" t="s">
        <v>17</v>
      </c>
      <c r="O44" t="s">
        <v>238</v>
      </c>
      <c r="P44" t="s">
        <v>245</v>
      </c>
    </row>
    <row r="45" spans="1:16" x14ac:dyDescent="0.25">
      <c r="A45" t="s">
        <v>26</v>
      </c>
      <c r="D45" t="s">
        <v>193</v>
      </c>
      <c r="E45" t="s">
        <v>32</v>
      </c>
      <c r="F45">
        <v>0.87631999999999999</v>
      </c>
      <c r="G45">
        <v>2</v>
      </c>
      <c r="H45" t="s">
        <v>16</v>
      </c>
      <c r="I45">
        <v>0.05</v>
      </c>
      <c r="J45">
        <v>0</v>
      </c>
      <c r="K45">
        <v>100</v>
      </c>
      <c r="L45">
        <v>0</v>
      </c>
      <c r="M45">
        <v>100</v>
      </c>
      <c r="N45" t="s">
        <v>17</v>
      </c>
      <c r="O45" t="s">
        <v>238</v>
      </c>
      <c r="P45" t="s">
        <v>246</v>
      </c>
    </row>
    <row r="46" spans="1:16" x14ac:dyDescent="0.25">
      <c r="A46" t="s">
        <v>27</v>
      </c>
      <c r="D46" t="s">
        <v>194</v>
      </c>
      <c r="E46" t="s">
        <v>32</v>
      </c>
      <c r="F46">
        <v>0.663161</v>
      </c>
      <c r="G46">
        <v>2</v>
      </c>
      <c r="H46" t="s">
        <v>16</v>
      </c>
      <c r="I46">
        <v>0.05</v>
      </c>
      <c r="J46">
        <v>0</v>
      </c>
      <c r="K46">
        <v>100</v>
      </c>
      <c r="L46">
        <v>0</v>
      </c>
      <c r="M46">
        <v>100</v>
      </c>
      <c r="N46" t="s">
        <v>17</v>
      </c>
      <c r="O46" t="s">
        <v>238</v>
      </c>
      <c r="P46" t="s">
        <v>247</v>
      </c>
    </row>
    <row r="47" spans="1:16" x14ac:dyDescent="0.25">
      <c r="A47" t="s">
        <v>28</v>
      </c>
      <c r="D47" t="s">
        <v>195</v>
      </c>
      <c r="E47" t="s">
        <v>32</v>
      </c>
      <c r="F47">
        <v>1.4025860000000001</v>
      </c>
      <c r="G47">
        <v>2</v>
      </c>
      <c r="H47" t="s">
        <v>16</v>
      </c>
      <c r="I47">
        <v>0.05</v>
      </c>
      <c r="J47">
        <v>0</v>
      </c>
      <c r="K47">
        <v>100</v>
      </c>
      <c r="L47">
        <v>0</v>
      </c>
      <c r="M47">
        <v>100</v>
      </c>
      <c r="N47" t="s">
        <v>17</v>
      </c>
      <c r="O47" t="s">
        <v>238</v>
      </c>
      <c r="P47" t="s">
        <v>248</v>
      </c>
    </row>
    <row r="48" spans="1:16" x14ac:dyDescent="0.25">
      <c r="A48" t="s">
        <v>29</v>
      </c>
      <c r="D48" t="s">
        <v>196</v>
      </c>
      <c r="E48" t="s">
        <v>32</v>
      </c>
      <c r="F48">
        <v>1.53664</v>
      </c>
      <c r="G48">
        <v>2</v>
      </c>
      <c r="H48" t="s">
        <v>16</v>
      </c>
      <c r="I48">
        <v>0.05</v>
      </c>
      <c r="J48">
        <v>0</v>
      </c>
      <c r="K48">
        <v>100</v>
      </c>
      <c r="L48">
        <v>0</v>
      </c>
      <c r="M48">
        <v>100</v>
      </c>
      <c r="N48" t="s">
        <v>17</v>
      </c>
      <c r="O48" t="s">
        <v>238</v>
      </c>
      <c r="P48" t="s">
        <v>249</v>
      </c>
    </row>
    <row r="49" spans="1:16" x14ac:dyDescent="0.25">
      <c r="A49" t="s">
        <v>30</v>
      </c>
      <c r="D49" t="s">
        <v>197</v>
      </c>
      <c r="E49" t="s">
        <v>32</v>
      </c>
      <c r="F49">
        <v>1.092322</v>
      </c>
      <c r="G49">
        <v>2</v>
      </c>
      <c r="H49" t="s">
        <v>16</v>
      </c>
      <c r="I49">
        <v>0.05</v>
      </c>
      <c r="J49">
        <v>0</v>
      </c>
      <c r="K49">
        <v>100</v>
      </c>
      <c r="L49">
        <v>0</v>
      </c>
      <c r="M49">
        <v>100</v>
      </c>
      <c r="N49" t="s">
        <v>17</v>
      </c>
      <c r="O49" t="s">
        <v>238</v>
      </c>
      <c r="P49" t="s">
        <v>250</v>
      </c>
    </row>
    <row r="50" spans="1:16" x14ac:dyDescent="0.25">
      <c r="A50" t="s">
        <v>56</v>
      </c>
      <c r="D50" t="s">
        <v>57</v>
      </c>
      <c r="E50" t="s">
        <v>32</v>
      </c>
      <c r="F50">
        <v>1</v>
      </c>
      <c r="G50">
        <v>2</v>
      </c>
      <c r="H50" t="s">
        <v>16</v>
      </c>
      <c r="I50">
        <v>0.05</v>
      </c>
      <c r="J50">
        <v>0</v>
      </c>
      <c r="K50">
        <v>1000</v>
      </c>
      <c r="L50">
        <v>0</v>
      </c>
      <c r="M50">
        <v>1000</v>
      </c>
      <c r="N50" t="s">
        <v>17</v>
      </c>
      <c r="O50" t="s">
        <v>18</v>
      </c>
    </row>
    <row r="51" spans="1:16" x14ac:dyDescent="0.25">
      <c r="A51" t="s">
        <v>236</v>
      </c>
      <c r="D51" t="s">
        <v>237</v>
      </c>
      <c r="E51" t="s">
        <v>32</v>
      </c>
      <c r="F51">
        <v>50.25</v>
      </c>
      <c r="G51">
        <v>2</v>
      </c>
      <c r="H51" t="s">
        <v>16</v>
      </c>
      <c r="I51">
        <v>0.05</v>
      </c>
      <c r="J51">
        <v>-20000</v>
      </c>
      <c r="K51">
        <v>20000</v>
      </c>
      <c r="L51">
        <v>0</v>
      </c>
      <c r="M51">
        <v>20000</v>
      </c>
      <c r="N51" t="s">
        <v>17</v>
      </c>
      <c r="O51" t="s">
        <v>212</v>
      </c>
      <c r="P51" t="s">
        <v>254</v>
      </c>
    </row>
    <row r="52" spans="1:16" x14ac:dyDescent="0.25">
      <c r="A52" t="s">
        <v>198</v>
      </c>
      <c r="D52" t="s">
        <v>211</v>
      </c>
      <c r="E52" t="s">
        <v>32</v>
      </c>
      <c r="F52">
        <v>50</v>
      </c>
      <c r="G52">
        <v>2</v>
      </c>
      <c r="H52" t="s">
        <v>16</v>
      </c>
      <c r="I52">
        <v>0.05</v>
      </c>
      <c r="J52">
        <v>-1000</v>
      </c>
      <c r="K52">
        <v>1000</v>
      </c>
      <c r="L52">
        <v>0</v>
      </c>
      <c r="M52">
        <v>1000</v>
      </c>
      <c r="N52" t="s">
        <v>17</v>
      </c>
      <c r="O52" t="s">
        <v>212</v>
      </c>
      <c r="P52" t="s">
        <v>213</v>
      </c>
    </row>
    <row r="53" spans="1:16" x14ac:dyDescent="0.25">
      <c r="A53" t="s">
        <v>214</v>
      </c>
      <c r="D53" t="s">
        <v>211</v>
      </c>
      <c r="E53" t="s">
        <v>32</v>
      </c>
      <c r="F53">
        <v>50.082895000000001</v>
      </c>
      <c r="G53">
        <v>2</v>
      </c>
      <c r="H53" t="s">
        <v>16</v>
      </c>
      <c r="I53">
        <v>0.05</v>
      </c>
      <c r="J53">
        <v>-1000</v>
      </c>
      <c r="K53">
        <v>1000</v>
      </c>
      <c r="L53">
        <v>0</v>
      </c>
      <c r="M53">
        <v>1000</v>
      </c>
      <c r="N53" t="s">
        <v>17</v>
      </c>
      <c r="O53" t="s">
        <v>212</v>
      </c>
      <c r="P53" t="s">
        <v>225</v>
      </c>
    </row>
    <row r="54" spans="1:16" x14ac:dyDescent="0.25">
      <c r="A54" t="s">
        <v>215</v>
      </c>
      <c r="D54" t="s">
        <v>211</v>
      </c>
      <c r="E54" t="s">
        <v>32</v>
      </c>
      <c r="F54">
        <v>50.260528000000001</v>
      </c>
      <c r="G54">
        <v>2</v>
      </c>
      <c r="H54" t="s">
        <v>16</v>
      </c>
      <c r="I54">
        <v>0.05</v>
      </c>
      <c r="J54">
        <v>-1000</v>
      </c>
      <c r="K54">
        <v>1000</v>
      </c>
      <c r="L54">
        <v>0</v>
      </c>
      <c r="M54">
        <v>1000</v>
      </c>
      <c r="N54" t="s">
        <v>17</v>
      </c>
      <c r="O54" t="s">
        <v>212</v>
      </c>
      <c r="P54" t="s">
        <v>226</v>
      </c>
    </row>
    <row r="55" spans="1:16" x14ac:dyDescent="0.25">
      <c r="A55" t="s">
        <v>216</v>
      </c>
      <c r="D55" t="s">
        <v>211</v>
      </c>
      <c r="E55" t="s">
        <v>32</v>
      </c>
      <c r="F55">
        <v>50.390791999999998</v>
      </c>
      <c r="G55">
        <v>2</v>
      </c>
      <c r="H55" t="s">
        <v>16</v>
      </c>
      <c r="I55">
        <v>0.05</v>
      </c>
      <c r="J55">
        <v>-1000</v>
      </c>
      <c r="K55">
        <v>1000</v>
      </c>
      <c r="L55">
        <v>0</v>
      </c>
      <c r="M55">
        <v>1000</v>
      </c>
      <c r="N55" t="s">
        <v>17</v>
      </c>
      <c r="O55" t="s">
        <v>212</v>
      </c>
      <c r="P55" t="s">
        <v>227</v>
      </c>
    </row>
    <row r="56" spans="1:16" x14ac:dyDescent="0.25">
      <c r="A56" t="s">
        <v>217</v>
      </c>
      <c r="D56" t="s">
        <v>211</v>
      </c>
      <c r="E56" t="s">
        <v>32</v>
      </c>
      <c r="F56">
        <v>50.473686999999998</v>
      </c>
      <c r="G56">
        <v>2</v>
      </c>
      <c r="H56" t="s">
        <v>16</v>
      </c>
      <c r="I56">
        <v>0.05</v>
      </c>
      <c r="J56">
        <v>-1000</v>
      </c>
      <c r="K56">
        <v>1000</v>
      </c>
      <c r="L56">
        <v>0</v>
      </c>
      <c r="M56">
        <v>1000</v>
      </c>
      <c r="N56" t="s">
        <v>17</v>
      </c>
      <c r="O56" t="s">
        <v>212</v>
      </c>
      <c r="P56" t="s">
        <v>228</v>
      </c>
    </row>
    <row r="57" spans="1:16" x14ac:dyDescent="0.25">
      <c r="A57" t="s">
        <v>218</v>
      </c>
      <c r="D57" t="s">
        <v>211</v>
      </c>
      <c r="E57" t="s">
        <v>32</v>
      </c>
      <c r="F57">
        <v>50.509213000000003</v>
      </c>
      <c r="G57">
        <v>2</v>
      </c>
      <c r="H57" t="s">
        <v>16</v>
      </c>
      <c r="I57">
        <v>0.05</v>
      </c>
      <c r="J57">
        <v>-1000</v>
      </c>
      <c r="K57">
        <v>1000</v>
      </c>
      <c r="L57">
        <v>0</v>
      </c>
      <c r="M57">
        <v>1000</v>
      </c>
      <c r="N57" t="s">
        <v>17</v>
      </c>
      <c r="O57" t="s">
        <v>212</v>
      </c>
      <c r="P57" t="s">
        <v>229</v>
      </c>
    </row>
    <row r="58" spans="1:16" x14ac:dyDescent="0.25">
      <c r="A58" t="s">
        <v>219</v>
      </c>
      <c r="D58" t="s">
        <v>211</v>
      </c>
      <c r="E58" t="s">
        <v>32</v>
      </c>
      <c r="F58">
        <v>50.497371000000001</v>
      </c>
      <c r="G58">
        <v>2</v>
      </c>
      <c r="H58" t="s">
        <v>16</v>
      </c>
      <c r="I58">
        <v>0.05</v>
      </c>
      <c r="J58">
        <v>-1000</v>
      </c>
      <c r="K58">
        <v>1000</v>
      </c>
      <c r="L58">
        <v>0</v>
      </c>
      <c r="M58">
        <v>1000</v>
      </c>
      <c r="N58" t="s">
        <v>17</v>
      </c>
      <c r="O58" t="s">
        <v>212</v>
      </c>
      <c r="P58" t="s">
        <v>230</v>
      </c>
    </row>
    <row r="59" spans="1:16" x14ac:dyDescent="0.25">
      <c r="A59" t="s">
        <v>220</v>
      </c>
      <c r="D59" t="s">
        <v>211</v>
      </c>
      <c r="E59" t="s">
        <v>32</v>
      </c>
      <c r="F59">
        <v>50.438160000000003</v>
      </c>
      <c r="G59">
        <v>2</v>
      </c>
      <c r="H59" t="s">
        <v>16</v>
      </c>
      <c r="I59">
        <v>0.05</v>
      </c>
      <c r="J59">
        <v>-1000</v>
      </c>
      <c r="K59">
        <v>1000</v>
      </c>
      <c r="L59">
        <v>0</v>
      </c>
      <c r="M59">
        <v>1000</v>
      </c>
      <c r="N59" t="s">
        <v>17</v>
      </c>
      <c r="O59" t="s">
        <v>212</v>
      </c>
      <c r="P59" t="s">
        <v>231</v>
      </c>
    </row>
    <row r="60" spans="1:16" x14ac:dyDescent="0.25">
      <c r="A60" t="s">
        <v>221</v>
      </c>
      <c r="D60" t="s">
        <v>211</v>
      </c>
      <c r="E60" t="s">
        <v>32</v>
      </c>
      <c r="F60">
        <v>50.331581</v>
      </c>
      <c r="G60">
        <v>2</v>
      </c>
      <c r="H60" t="s">
        <v>16</v>
      </c>
      <c r="I60">
        <v>0.05</v>
      </c>
      <c r="J60">
        <v>-1000</v>
      </c>
      <c r="K60">
        <v>1000</v>
      </c>
      <c r="L60">
        <v>0</v>
      </c>
      <c r="M60">
        <v>1000</v>
      </c>
      <c r="N60" t="s">
        <v>17</v>
      </c>
      <c r="O60" t="s">
        <v>212</v>
      </c>
      <c r="P60" t="s">
        <v>232</v>
      </c>
    </row>
    <row r="61" spans="1:16" x14ac:dyDescent="0.25">
      <c r="A61" t="s">
        <v>222</v>
      </c>
      <c r="D61" t="s">
        <v>211</v>
      </c>
      <c r="E61" t="s">
        <v>32</v>
      </c>
      <c r="F61">
        <v>50.701293</v>
      </c>
      <c r="G61">
        <v>2</v>
      </c>
      <c r="H61" t="s">
        <v>16</v>
      </c>
      <c r="I61">
        <v>0.05</v>
      </c>
      <c r="J61">
        <v>-1000</v>
      </c>
      <c r="K61">
        <v>1000</v>
      </c>
      <c r="L61">
        <v>0</v>
      </c>
      <c r="M61">
        <v>1000</v>
      </c>
      <c r="N61" t="s">
        <v>17</v>
      </c>
      <c r="O61" t="s">
        <v>212</v>
      </c>
      <c r="P61" t="s">
        <v>233</v>
      </c>
    </row>
    <row r="62" spans="1:16" x14ac:dyDescent="0.25">
      <c r="A62" t="s">
        <v>223</v>
      </c>
      <c r="D62" t="s">
        <v>211</v>
      </c>
      <c r="E62" t="s">
        <v>32</v>
      </c>
      <c r="F62">
        <v>50.768320000000003</v>
      </c>
      <c r="G62">
        <v>2</v>
      </c>
      <c r="H62" t="s">
        <v>16</v>
      </c>
      <c r="I62">
        <v>0.05</v>
      </c>
      <c r="J62">
        <v>-1000</v>
      </c>
      <c r="K62">
        <v>1000</v>
      </c>
      <c r="L62">
        <v>0</v>
      </c>
      <c r="M62">
        <v>1000</v>
      </c>
      <c r="N62" t="s">
        <v>17</v>
      </c>
      <c r="O62" t="s">
        <v>212</v>
      </c>
      <c r="P62" t="s">
        <v>234</v>
      </c>
    </row>
    <row r="63" spans="1:16" x14ac:dyDescent="0.25">
      <c r="A63" t="s">
        <v>224</v>
      </c>
      <c r="D63" t="s">
        <v>211</v>
      </c>
      <c r="E63" t="s">
        <v>32</v>
      </c>
      <c r="F63">
        <v>50.546160999999998</v>
      </c>
      <c r="G63">
        <v>2</v>
      </c>
      <c r="H63" t="s">
        <v>16</v>
      </c>
      <c r="I63">
        <v>0.05</v>
      </c>
      <c r="J63">
        <v>-1000</v>
      </c>
      <c r="K63">
        <v>1000</v>
      </c>
      <c r="L63">
        <v>0</v>
      </c>
      <c r="M63">
        <v>1000</v>
      </c>
      <c r="N63" t="s">
        <v>17</v>
      </c>
      <c r="O63" t="s">
        <v>212</v>
      </c>
      <c r="P63" t="s">
        <v>235</v>
      </c>
    </row>
    <row r="64" spans="1:16" x14ac:dyDescent="0.25">
      <c r="A64" t="s">
        <v>124</v>
      </c>
      <c r="D64" t="s">
        <v>199</v>
      </c>
      <c r="E64" t="s">
        <v>32</v>
      </c>
      <c r="F64">
        <v>22.162541999999998</v>
      </c>
      <c r="G64">
        <v>2</v>
      </c>
      <c r="H64" t="s">
        <v>16</v>
      </c>
      <c r="I64">
        <v>0.05</v>
      </c>
      <c r="J64">
        <v>-10</v>
      </c>
      <c r="K64">
        <v>10</v>
      </c>
      <c r="L64">
        <v>0</v>
      </c>
      <c r="M64">
        <v>10</v>
      </c>
      <c r="N64" t="s">
        <v>17</v>
      </c>
      <c r="O64" t="s">
        <v>253</v>
      </c>
    </row>
    <row r="65" spans="1:16" x14ac:dyDescent="0.25">
      <c r="A65" t="s">
        <v>125</v>
      </c>
      <c r="D65" t="s">
        <v>200</v>
      </c>
      <c r="E65" t="s">
        <v>32</v>
      </c>
      <c r="F65">
        <v>100</v>
      </c>
      <c r="G65">
        <v>2</v>
      </c>
      <c r="H65" t="s">
        <v>16</v>
      </c>
      <c r="I65">
        <v>0.05</v>
      </c>
      <c r="J65">
        <v>-10</v>
      </c>
      <c r="K65">
        <v>10</v>
      </c>
      <c r="L65">
        <v>0</v>
      </c>
      <c r="M65">
        <v>10</v>
      </c>
      <c r="N65" t="s">
        <v>17</v>
      </c>
      <c r="O65" t="s">
        <v>253</v>
      </c>
    </row>
    <row r="66" spans="1:16" x14ac:dyDescent="0.25">
      <c r="A66" t="s">
        <v>126</v>
      </c>
      <c r="D66" t="s">
        <v>201</v>
      </c>
      <c r="E66" t="s">
        <v>32</v>
      </c>
      <c r="F66">
        <v>100</v>
      </c>
      <c r="G66">
        <v>2</v>
      </c>
      <c r="H66" t="s">
        <v>16</v>
      </c>
      <c r="I66">
        <v>0.05</v>
      </c>
      <c r="J66">
        <v>-10</v>
      </c>
      <c r="K66">
        <v>10</v>
      </c>
      <c r="L66">
        <v>0</v>
      </c>
      <c r="M66">
        <v>10</v>
      </c>
      <c r="N66" t="s">
        <v>17</v>
      </c>
      <c r="O66" t="s">
        <v>253</v>
      </c>
    </row>
    <row r="67" spans="1:16" x14ac:dyDescent="0.25">
      <c r="A67" t="s">
        <v>127</v>
      </c>
      <c r="D67" t="s">
        <v>202</v>
      </c>
      <c r="E67" t="s">
        <v>32</v>
      </c>
      <c r="F67">
        <v>100</v>
      </c>
      <c r="G67">
        <v>2</v>
      </c>
      <c r="H67" t="s">
        <v>16</v>
      </c>
      <c r="I67">
        <v>0.05</v>
      </c>
      <c r="J67">
        <v>-10</v>
      </c>
      <c r="K67">
        <v>10</v>
      </c>
      <c r="L67">
        <v>0</v>
      </c>
      <c r="M67">
        <v>10</v>
      </c>
      <c r="N67" t="s">
        <v>17</v>
      </c>
      <c r="O67" t="s">
        <v>253</v>
      </c>
    </row>
    <row r="68" spans="1:16" x14ac:dyDescent="0.25">
      <c r="A68" t="s">
        <v>128</v>
      </c>
      <c r="D68" t="s">
        <v>203</v>
      </c>
      <c r="E68" t="s">
        <v>32</v>
      </c>
      <c r="F68">
        <v>100</v>
      </c>
      <c r="G68">
        <v>2</v>
      </c>
      <c r="H68" t="s">
        <v>16</v>
      </c>
      <c r="I68">
        <v>0.05</v>
      </c>
      <c r="J68">
        <v>-10</v>
      </c>
      <c r="K68">
        <v>10</v>
      </c>
      <c r="L68">
        <v>0</v>
      </c>
      <c r="M68">
        <v>10</v>
      </c>
      <c r="N68" t="s">
        <v>17</v>
      </c>
      <c r="O68" t="s">
        <v>253</v>
      </c>
    </row>
    <row r="69" spans="1:16" x14ac:dyDescent="0.25">
      <c r="A69" t="s">
        <v>129</v>
      </c>
      <c r="D69" t="s">
        <v>204</v>
      </c>
      <c r="E69" t="s">
        <v>32</v>
      </c>
      <c r="F69">
        <v>100</v>
      </c>
      <c r="G69">
        <v>2</v>
      </c>
      <c r="H69" t="s">
        <v>16</v>
      </c>
      <c r="I69">
        <v>0.05</v>
      </c>
      <c r="J69">
        <v>-10</v>
      </c>
      <c r="K69">
        <v>10</v>
      </c>
      <c r="L69">
        <v>0</v>
      </c>
      <c r="M69">
        <v>10</v>
      </c>
      <c r="N69" t="s">
        <v>17</v>
      </c>
      <c r="O69" t="s">
        <v>253</v>
      </c>
    </row>
    <row r="70" spans="1:16" x14ac:dyDescent="0.25">
      <c r="A70" t="s">
        <v>130</v>
      </c>
      <c r="D70" t="s">
        <v>205</v>
      </c>
      <c r="E70" t="s">
        <v>32</v>
      </c>
      <c r="F70">
        <v>100</v>
      </c>
      <c r="G70">
        <v>2</v>
      </c>
      <c r="H70" t="s">
        <v>16</v>
      </c>
      <c r="I70">
        <v>0.05</v>
      </c>
      <c r="J70">
        <v>-10</v>
      </c>
      <c r="K70">
        <v>10</v>
      </c>
      <c r="L70">
        <v>0</v>
      </c>
      <c r="M70">
        <v>10</v>
      </c>
      <c r="N70" t="s">
        <v>17</v>
      </c>
      <c r="O70" t="s">
        <v>253</v>
      </c>
    </row>
    <row r="71" spans="1:16" x14ac:dyDescent="0.25">
      <c r="A71" t="s">
        <v>131</v>
      </c>
      <c r="D71" t="s">
        <v>206</v>
      </c>
      <c r="E71" t="s">
        <v>32</v>
      </c>
      <c r="F71">
        <v>100</v>
      </c>
      <c r="G71">
        <v>2</v>
      </c>
      <c r="H71" t="s">
        <v>16</v>
      </c>
      <c r="I71">
        <v>0.05</v>
      </c>
      <c r="J71">
        <v>-10</v>
      </c>
      <c r="K71">
        <v>10</v>
      </c>
      <c r="L71">
        <v>0</v>
      </c>
      <c r="M71">
        <v>10</v>
      </c>
      <c r="N71" t="s">
        <v>17</v>
      </c>
      <c r="O71" t="s">
        <v>253</v>
      </c>
    </row>
    <row r="72" spans="1:16" x14ac:dyDescent="0.25">
      <c r="A72" t="s">
        <v>132</v>
      </c>
      <c r="D72" t="s">
        <v>207</v>
      </c>
      <c r="E72" t="s">
        <v>32</v>
      </c>
      <c r="F72">
        <v>100</v>
      </c>
      <c r="G72">
        <v>2</v>
      </c>
      <c r="H72" t="s">
        <v>16</v>
      </c>
      <c r="I72">
        <v>0.05</v>
      </c>
      <c r="J72">
        <v>-10</v>
      </c>
      <c r="K72">
        <v>10</v>
      </c>
      <c r="L72">
        <v>0</v>
      </c>
      <c r="M72">
        <v>10</v>
      </c>
      <c r="N72" t="s">
        <v>17</v>
      </c>
      <c r="O72" t="s">
        <v>253</v>
      </c>
    </row>
    <row r="73" spans="1:16" x14ac:dyDescent="0.25">
      <c r="A73" t="s">
        <v>133</v>
      </c>
      <c r="D73" t="s">
        <v>208</v>
      </c>
      <c r="E73" t="s">
        <v>32</v>
      </c>
      <c r="F73">
        <v>100</v>
      </c>
      <c r="G73">
        <v>2</v>
      </c>
      <c r="H73" t="s">
        <v>16</v>
      </c>
      <c r="I73">
        <v>0.05</v>
      </c>
      <c r="J73">
        <v>-10</v>
      </c>
      <c r="K73">
        <v>10</v>
      </c>
      <c r="L73">
        <v>0</v>
      </c>
      <c r="M73">
        <v>10</v>
      </c>
      <c r="N73" t="s">
        <v>17</v>
      </c>
      <c r="O73" t="s">
        <v>253</v>
      </c>
    </row>
    <row r="74" spans="1:16" x14ac:dyDescent="0.25">
      <c r="A74" t="s">
        <v>134</v>
      </c>
      <c r="D74" t="s">
        <v>209</v>
      </c>
      <c r="E74" t="s">
        <v>32</v>
      </c>
      <c r="F74">
        <v>100</v>
      </c>
      <c r="G74">
        <v>2</v>
      </c>
      <c r="H74" t="s">
        <v>16</v>
      </c>
      <c r="I74">
        <v>0.05</v>
      </c>
      <c r="J74">
        <v>-10</v>
      </c>
      <c r="K74">
        <v>10</v>
      </c>
      <c r="L74">
        <v>0</v>
      </c>
      <c r="M74">
        <v>10</v>
      </c>
      <c r="N74" t="s">
        <v>17</v>
      </c>
      <c r="O74" t="s">
        <v>253</v>
      </c>
    </row>
    <row r="75" spans="1:16" x14ac:dyDescent="0.25">
      <c r="A75" t="s">
        <v>135</v>
      </c>
      <c r="D75" t="s">
        <v>210</v>
      </c>
      <c r="E75" t="s">
        <v>32</v>
      </c>
      <c r="F75">
        <v>100</v>
      </c>
      <c r="G75">
        <v>2</v>
      </c>
      <c r="H75" t="s">
        <v>16</v>
      </c>
      <c r="I75">
        <v>0.05</v>
      </c>
      <c r="J75">
        <v>-10</v>
      </c>
      <c r="K75">
        <v>10</v>
      </c>
      <c r="L75">
        <v>0</v>
      </c>
      <c r="M75">
        <v>10</v>
      </c>
      <c r="N75" t="s">
        <v>17</v>
      </c>
      <c r="O75" t="s">
        <v>253</v>
      </c>
    </row>
    <row r="76" spans="1:16" x14ac:dyDescent="0.25">
      <c r="A76" t="s">
        <v>31</v>
      </c>
      <c r="D76" t="s">
        <v>174</v>
      </c>
      <c r="E76" t="s">
        <v>32</v>
      </c>
      <c r="F76">
        <v>0</v>
      </c>
      <c r="G76">
        <v>2</v>
      </c>
      <c r="H76" t="s">
        <v>16</v>
      </c>
      <c r="I76">
        <v>0.05</v>
      </c>
      <c r="J76">
        <v>0</v>
      </c>
      <c r="K76">
        <v>100</v>
      </c>
      <c r="L76">
        <v>0</v>
      </c>
      <c r="M76">
        <v>100</v>
      </c>
      <c r="N76" t="s">
        <v>17</v>
      </c>
      <c r="O76" t="s">
        <v>252</v>
      </c>
      <c r="P76" t="s">
        <v>112</v>
      </c>
    </row>
    <row r="77" spans="1:16" x14ac:dyDescent="0.25">
      <c r="A77" t="s">
        <v>33</v>
      </c>
      <c r="D77" t="s">
        <v>175</v>
      </c>
      <c r="E77" t="s">
        <v>32</v>
      </c>
      <c r="F77">
        <v>7</v>
      </c>
      <c r="G77">
        <v>2</v>
      </c>
      <c r="H77" t="s">
        <v>16</v>
      </c>
      <c r="I77">
        <v>0.05</v>
      </c>
      <c r="J77">
        <v>0</v>
      </c>
      <c r="K77">
        <v>100</v>
      </c>
      <c r="L77">
        <v>0</v>
      </c>
      <c r="M77">
        <v>100</v>
      </c>
      <c r="N77" t="s">
        <v>17</v>
      </c>
      <c r="O77" t="s">
        <v>252</v>
      </c>
      <c r="P77" t="s">
        <v>113</v>
      </c>
    </row>
    <row r="78" spans="1:16" x14ac:dyDescent="0.25">
      <c r="A78" t="s">
        <v>34</v>
      </c>
      <c r="D78" t="s">
        <v>176</v>
      </c>
      <c r="E78" t="s">
        <v>32</v>
      </c>
      <c r="F78">
        <v>22</v>
      </c>
      <c r="G78">
        <v>2</v>
      </c>
      <c r="H78" t="s">
        <v>16</v>
      </c>
      <c r="I78">
        <v>0.05</v>
      </c>
      <c r="J78">
        <v>0</v>
      </c>
      <c r="K78">
        <v>100</v>
      </c>
      <c r="L78">
        <v>0</v>
      </c>
      <c r="M78">
        <v>100</v>
      </c>
      <c r="N78" t="s">
        <v>17</v>
      </c>
      <c r="O78" t="s">
        <v>252</v>
      </c>
      <c r="P78" t="s">
        <v>114</v>
      </c>
    </row>
    <row r="79" spans="1:16" x14ac:dyDescent="0.25">
      <c r="A79" t="s">
        <v>35</v>
      </c>
      <c r="D79" t="s">
        <v>177</v>
      </c>
      <c r="E79" t="s">
        <v>32</v>
      </c>
      <c r="F79">
        <v>33</v>
      </c>
      <c r="G79">
        <v>2</v>
      </c>
      <c r="H79" t="s">
        <v>16</v>
      </c>
      <c r="I79">
        <v>0.05</v>
      </c>
      <c r="J79">
        <v>0</v>
      </c>
      <c r="K79">
        <v>100</v>
      </c>
      <c r="L79">
        <v>0</v>
      </c>
      <c r="M79">
        <v>100</v>
      </c>
      <c r="N79" t="s">
        <v>17</v>
      </c>
      <c r="O79" t="s">
        <v>252</v>
      </c>
      <c r="P79" t="s">
        <v>115</v>
      </c>
    </row>
    <row r="80" spans="1:16" x14ac:dyDescent="0.25">
      <c r="A80" t="s">
        <v>36</v>
      </c>
      <c r="D80" t="s">
        <v>178</v>
      </c>
      <c r="E80" t="s">
        <v>32</v>
      </c>
      <c r="F80">
        <v>40</v>
      </c>
      <c r="G80">
        <v>2</v>
      </c>
      <c r="H80" t="s">
        <v>16</v>
      </c>
      <c r="I80">
        <v>0.05</v>
      </c>
      <c r="J80">
        <v>0</v>
      </c>
      <c r="K80">
        <v>100</v>
      </c>
      <c r="L80">
        <v>0</v>
      </c>
      <c r="M80">
        <v>100</v>
      </c>
      <c r="N80" t="s">
        <v>17</v>
      </c>
      <c r="O80" t="s">
        <v>252</v>
      </c>
      <c r="P80" t="s">
        <v>116</v>
      </c>
    </row>
    <row r="81" spans="1:16" x14ac:dyDescent="0.25">
      <c r="A81" t="s">
        <v>37</v>
      </c>
      <c r="D81" t="s">
        <v>179</v>
      </c>
      <c r="E81" t="s">
        <v>32</v>
      </c>
      <c r="F81">
        <v>43</v>
      </c>
      <c r="G81">
        <v>2</v>
      </c>
      <c r="H81" t="s">
        <v>16</v>
      </c>
      <c r="I81">
        <v>0.05</v>
      </c>
      <c r="J81">
        <v>0</v>
      </c>
      <c r="K81">
        <v>100</v>
      </c>
      <c r="L81">
        <v>0</v>
      </c>
      <c r="M81">
        <v>100</v>
      </c>
      <c r="N81" t="s">
        <v>17</v>
      </c>
      <c r="O81" t="s">
        <v>252</v>
      </c>
      <c r="P81" t="s">
        <v>117</v>
      </c>
    </row>
    <row r="82" spans="1:16" x14ac:dyDescent="0.25">
      <c r="A82" t="s">
        <v>38</v>
      </c>
      <c r="D82" t="s">
        <v>180</v>
      </c>
      <c r="E82" t="s">
        <v>32</v>
      </c>
      <c r="F82">
        <v>42</v>
      </c>
      <c r="G82">
        <v>2</v>
      </c>
      <c r="H82" t="s">
        <v>16</v>
      </c>
      <c r="I82">
        <v>0.05</v>
      </c>
      <c r="J82">
        <v>0</v>
      </c>
      <c r="K82">
        <v>100</v>
      </c>
      <c r="L82">
        <v>0</v>
      </c>
      <c r="M82">
        <v>100</v>
      </c>
      <c r="N82" t="s">
        <v>17</v>
      </c>
      <c r="O82" t="s">
        <v>252</v>
      </c>
      <c r="P82" t="s">
        <v>118</v>
      </c>
    </row>
    <row r="83" spans="1:16" x14ac:dyDescent="0.25">
      <c r="A83" t="s">
        <v>39</v>
      </c>
      <c r="D83" t="s">
        <v>181</v>
      </c>
      <c r="E83" t="s">
        <v>32</v>
      </c>
      <c r="F83">
        <v>37</v>
      </c>
      <c r="G83">
        <v>2</v>
      </c>
      <c r="H83" t="s">
        <v>16</v>
      </c>
      <c r="I83">
        <v>0.05</v>
      </c>
      <c r="J83">
        <v>0</v>
      </c>
      <c r="K83">
        <v>100</v>
      </c>
      <c r="L83">
        <v>0</v>
      </c>
      <c r="M83">
        <v>100</v>
      </c>
      <c r="N83" t="s">
        <v>17</v>
      </c>
      <c r="O83" t="s">
        <v>252</v>
      </c>
      <c r="P83" t="s">
        <v>119</v>
      </c>
    </row>
    <row r="84" spans="1:16" x14ac:dyDescent="0.25">
      <c r="A84" t="s">
        <v>40</v>
      </c>
      <c r="D84" t="s">
        <v>182</v>
      </c>
      <c r="E84" t="s">
        <v>32</v>
      </c>
      <c r="F84">
        <v>28</v>
      </c>
      <c r="G84">
        <v>2</v>
      </c>
      <c r="H84" t="s">
        <v>16</v>
      </c>
      <c r="I84">
        <v>0.05</v>
      </c>
      <c r="J84">
        <v>0</v>
      </c>
      <c r="K84">
        <v>100</v>
      </c>
      <c r="L84">
        <v>0</v>
      </c>
      <c r="M84">
        <v>100</v>
      </c>
      <c r="N84" t="s">
        <v>17</v>
      </c>
      <c r="O84" t="s">
        <v>252</v>
      </c>
      <c r="P84" t="s">
        <v>120</v>
      </c>
    </row>
    <row r="85" spans="1:16" x14ac:dyDescent="0.25">
      <c r="A85" t="s">
        <v>41</v>
      </c>
      <c r="D85" t="s">
        <v>183</v>
      </c>
      <c r="E85" t="s">
        <v>32</v>
      </c>
      <c r="F85">
        <v>59.22</v>
      </c>
      <c r="G85">
        <v>2</v>
      </c>
      <c r="H85" t="s">
        <v>16</v>
      </c>
      <c r="I85">
        <v>0.05</v>
      </c>
      <c r="J85">
        <v>0</v>
      </c>
      <c r="K85">
        <v>100</v>
      </c>
      <c r="L85">
        <v>0</v>
      </c>
      <c r="M85">
        <v>100</v>
      </c>
      <c r="N85" t="s">
        <v>17</v>
      </c>
      <c r="O85" t="s">
        <v>252</v>
      </c>
      <c r="P85" t="s">
        <v>121</v>
      </c>
    </row>
    <row r="86" spans="1:16" x14ac:dyDescent="0.25">
      <c r="A86" t="s">
        <v>42</v>
      </c>
      <c r="D86" t="s">
        <v>184</v>
      </c>
      <c r="E86" t="s">
        <v>32</v>
      </c>
      <c r="F86">
        <v>64.88</v>
      </c>
      <c r="G86">
        <v>2</v>
      </c>
      <c r="H86" t="s">
        <v>16</v>
      </c>
      <c r="I86">
        <v>0.05</v>
      </c>
      <c r="J86">
        <v>0</v>
      </c>
      <c r="K86">
        <v>100</v>
      </c>
      <c r="L86">
        <v>0</v>
      </c>
      <c r="M86">
        <v>100</v>
      </c>
      <c r="N86" t="s">
        <v>17</v>
      </c>
      <c r="O86" t="s">
        <v>252</v>
      </c>
      <c r="P86" t="s">
        <v>122</v>
      </c>
    </row>
    <row r="87" spans="1:16" x14ac:dyDescent="0.25">
      <c r="A87" t="s">
        <v>43</v>
      </c>
      <c r="D87" t="s">
        <v>185</v>
      </c>
      <c r="E87" t="s">
        <v>32</v>
      </c>
      <c r="F87">
        <v>46.12</v>
      </c>
      <c r="G87">
        <v>2</v>
      </c>
      <c r="H87" t="s">
        <v>16</v>
      </c>
      <c r="I87">
        <v>0.05</v>
      </c>
      <c r="J87">
        <v>0</v>
      </c>
      <c r="K87">
        <v>100</v>
      </c>
      <c r="L87">
        <v>0</v>
      </c>
      <c r="M87">
        <v>100</v>
      </c>
      <c r="N87" t="s">
        <v>17</v>
      </c>
      <c r="O87" t="s">
        <v>252</v>
      </c>
      <c r="P87" t="s">
        <v>123</v>
      </c>
    </row>
    <row r="88" spans="1:16" x14ac:dyDescent="0.25">
      <c r="A88" t="s">
        <v>65</v>
      </c>
      <c r="D88" t="s">
        <v>150</v>
      </c>
      <c r="E88" t="s">
        <v>32</v>
      </c>
      <c r="F88">
        <v>10</v>
      </c>
      <c r="G88">
        <v>2</v>
      </c>
      <c r="H88" t="s">
        <v>16</v>
      </c>
      <c r="I88">
        <v>0.05</v>
      </c>
      <c r="J88">
        <v>0</v>
      </c>
      <c r="K88">
        <v>100</v>
      </c>
      <c r="L88">
        <v>0</v>
      </c>
      <c r="M88">
        <v>100</v>
      </c>
      <c r="N88" t="s">
        <v>17</v>
      </c>
      <c r="O88" t="s">
        <v>18</v>
      </c>
    </row>
    <row r="89" spans="1:16" x14ac:dyDescent="0.25">
      <c r="A89" t="s">
        <v>79</v>
      </c>
      <c r="D89" t="s">
        <v>151</v>
      </c>
      <c r="E89" t="s">
        <v>32</v>
      </c>
      <c r="F89">
        <v>20</v>
      </c>
      <c r="G89">
        <v>2</v>
      </c>
      <c r="H89" t="s">
        <v>16</v>
      </c>
      <c r="I89">
        <v>0.05</v>
      </c>
      <c r="J89">
        <v>0</v>
      </c>
      <c r="K89">
        <v>100</v>
      </c>
      <c r="L89">
        <v>0</v>
      </c>
      <c r="M89">
        <v>100</v>
      </c>
      <c r="N89" t="s">
        <v>17</v>
      </c>
      <c r="O89" t="s">
        <v>18</v>
      </c>
    </row>
    <row r="90" spans="1:16" x14ac:dyDescent="0.25">
      <c r="A90" t="s">
        <v>80</v>
      </c>
      <c r="D90" t="s">
        <v>152</v>
      </c>
      <c r="E90" t="s">
        <v>32</v>
      </c>
      <c r="F90">
        <v>30</v>
      </c>
      <c r="G90">
        <v>2</v>
      </c>
      <c r="H90" t="s">
        <v>16</v>
      </c>
      <c r="I90">
        <v>0.05</v>
      </c>
      <c r="J90">
        <v>0</v>
      </c>
      <c r="K90">
        <v>100</v>
      </c>
      <c r="L90">
        <v>0</v>
      </c>
      <c r="M90">
        <v>100</v>
      </c>
      <c r="N90" t="s">
        <v>17</v>
      </c>
      <c r="O90" t="s">
        <v>18</v>
      </c>
    </row>
    <row r="91" spans="1:16" x14ac:dyDescent="0.25">
      <c r="A91" t="s">
        <v>81</v>
      </c>
      <c r="D91" t="s">
        <v>153</v>
      </c>
      <c r="E91" t="s">
        <v>32</v>
      </c>
      <c r="F91">
        <v>40</v>
      </c>
      <c r="G91">
        <v>2</v>
      </c>
      <c r="H91" t="s">
        <v>16</v>
      </c>
      <c r="I91">
        <v>0.05</v>
      </c>
      <c r="J91">
        <v>0</v>
      </c>
      <c r="K91">
        <v>100</v>
      </c>
      <c r="L91">
        <v>0</v>
      </c>
      <c r="M91">
        <v>100</v>
      </c>
      <c r="N91" t="s">
        <v>17</v>
      </c>
      <c r="O91" t="s">
        <v>18</v>
      </c>
    </row>
    <row r="92" spans="1:16" x14ac:dyDescent="0.25">
      <c r="A92" t="s">
        <v>82</v>
      </c>
      <c r="D92" t="s">
        <v>154</v>
      </c>
      <c r="E92" t="s">
        <v>32</v>
      </c>
      <c r="F92">
        <v>50</v>
      </c>
      <c r="G92">
        <v>2</v>
      </c>
      <c r="H92" t="s">
        <v>16</v>
      </c>
      <c r="I92">
        <v>0.05</v>
      </c>
      <c r="J92">
        <v>0</v>
      </c>
      <c r="K92">
        <v>100</v>
      </c>
      <c r="L92">
        <v>0</v>
      </c>
      <c r="M92">
        <v>100</v>
      </c>
      <c r="N92" t="s">
        <v>17</v>
      </c>
      <c r="O92" t="s">
        <v>18</v>
      </c>
    </row>
    <row r="93" spans="1:16" x14ac:dyDescent="0.25">
      <c r="A93" t="s">
        <v>83</v>
      </c>
      <c r="D93" t="s">
        <v>155</v>
      </c>
      <c r="E93" t="s">
        <v>32</v>
      </c>
      <c r="F93">
        <v>60</v>
      </c>
      <c r="G93">
        <v>2</v>
      </c>
      <c r="H93" t="s">
        <v>16</v>
      </c>
      <c r="I93">
        <v>0.05</v>
      </c>
      <c r="J93">
        <v>0</v>
      </c>
      <c r="K93">
        <v>100</v>
      </c>
      <c r="L93">
        <v>0</v>
      </c>
      <c r="M93">
        <v>100</v>
      </c>
      <c r="N93" t="s">
        <v>17</v>
      </c>
      <c r="O93" t="s">
        <v>18</v>
      </c>
    </row>
    <row r="94" spans="1:16" x14ac:dyDescent="0.25">
      <c r="A94" t="s">
        <v>84</v>
      </c>
      <c r="D94" t="s">
        <v>156</v>
      </c>
      <c r="E94" t="s">
        <v>32</v>
      </c>
      <c r="F94">
        <v>70</v>
      </c>
      <c r="G94">
        <v>2</v>
      </c>
      <c r="H94" t="s">
        <v>16</v>
      </c>
      <c r="I94">
        <v>0.05</v>
      </c>
      <c r="J94">
        <v>0</v>
      </c>
      <c r="K94">
        <v>100</v>
      </c>
      <c r="L94">
        <v>0</v>
      </c>
      <c r="M94">
        <v>100</v>
      </c>
      <c r="N94" t="s">
        <v>17</v>
      </c>
      <c r="O94" t="s">
        <v>18</v>
      </c>
    </row>
    <row r="95" spans="1:16" x14ac:dyDescent="0.25">
      <c r="A95" t="s">
        <v>85</v>
      </c>
      <c r="D95" t="s">
        <v>157</v>
      </c>
      <c r="E95" t="s">
        <v>32</v>
      </c>
      <c r="F95">
        <v>80</v>
      </c>
      <c r="G95">
        <v>2</v>
      </c>
      <c r="H95" t="s">
        <v>16</v>
      </c>
      <c r="I95">
        <v>0.05</v>
      </c>
      <c r="J95">
        <v>0</v>
      </c>
      <c r="K95">
        <v>100</v>
      </c>
      <c r="L95">
        <v>0</v>
      </c>
      <c r="M95">
        <v>100</v>
      </c>
      <c r="N95" t="s">
        <v>17</v>
      </c>
      <c r="O95" t="s">
        <v>18</v>
      </c>
    </row>
    <row r="96" spans="1:16" x14ac:dyDescent="0.25">
      <c r="A96" t="s">
        <v>86</v>
      </c>
      <c r="D96" t="s">
        <v>158</v>
      </c>
      <c r="E96" t="s">
        <v>32</v>
      </c>
      <c r="F96">
        <v>90</v>
      </c>
      <c r="G96">
        <v>2</v>
      </c>
      <c r="H96" t="s">
        <v>16</v>
      </c>
      <c r="I96">
        <v>0.05</v>
      </c>
      <c r="J96">
        <v>0</v>
      </c>
      <c r="K96">
        <v>100</v>
      </c>
      <c r="L96">
        <v>0</v>
      </c>
      <c r="M96">
        <v>100</v>
      </c>
      <c r="N96" t="s">
        <v>17</v>
      </c>
      <c r="O96" t="s">
        <v>18</v>
      </c>
    </row>
    <row r="97" spans="1:15" x14ac:dyDescent="0.25">
      <c r="A97" t="s">
        <v>87</v>
      </c>
      <c r="D97" t="s">
        <v>159</v>
      </c>
      <c r="E97" t="s">
        <v>32</v>
      </c>
      <c r="F97">
        <v>33</v>
      </c>
      <c r="G97">
        <v>2</v>
      </c>
      <c r="H97" t="s">
        <v>16</v>
      </c>
      <c r="I97">
        <v>0.05</v>
      </c>
      <c r="J97">
        <v>0</v>
      </c>
      <c r="K97">
        <v>100</v>
      </c>
      <c r="L97">
        <v>0</v>
      </c>
      <c r="M97">
        <v>100</v>
      </c>
      <c r="N97" t="s">
        <v>17</v>
      </c>
      <c r="O97" t="s">
        <v>18</v>
      </c>
    </row>
    <row r="98" spans="1:15" x14ac:dyDescent="0.25">
      <c r="A98" t="s">
        <v>88</v>
      </c>
      <c r="D98" t="s">
        <v>160</v>
      </c>
      <c r="E98" t="s">
        <v>32</v>
      </c>
      <c r="F98">
        <v>66</v>
      </c>
      <c r="G98">
        <v>2</v>
      </c>
      <c r="H98" t="s">
        <v>16</v>
      </c>
      <c r="I98">
        <v>0.05</v>
      </c>
      <c r="J98">
        <v>0</v>
      </c>
      <c r="K98">
        <v>100</v>
      </c>
      <c r="L98">
        <v>0</v>
      </c>
      <c r="M98">
        <v>100</v>
      </c>
      <c r="N98" t="s">
        <v>17</v>
      </c>
      <c r="O98" t="s">
        <v>18</v>
      </c>
    </row>
    <row r="99" spans="1:15" x14ac:dyDescent="0.25">
      <c r="A99" t="s">
        <v>89</v>
      </c>
      <c r="D99" t="s">
        <v>161</v>
      </c>
      <c r="E99" t="s">
        <v>32</v>
      </c>
      <c r="F99">
        <v>12</v>
      </c>
      <c r="G99">
        <v>2</v>
      </c>
      <c r="H99" t="s">
        <v>16</v>
      </c>
      <c r="I99">
        <v>0.05</v>
      </c>
      <c r="J99">
        <v>0</v>
      </c>
      <c r="K99">
        <v>100</v>
      </c>
      <c r="L99">
        <v>0</v>
      </c>
      <c r="M99">
        <v>100</v>
      </c>
      <c r="N99" t="s">
        <v>17</v>
      </c>
      <c r="O99" t="s">
        <v>18</v>
      </c>
    </row>
    <row r="100" spans="1:15" x14ac:dyDescent="0.25">
      <c r="A100" t="s">
        <v>64</v>
      </c>
      <c r="D100" t="s">
        <v>138</v>
      </c>
      <c r="E100" t="s">
        <v>32</v>
      </c>
      <c r="F100">
        <v>20</v>
      </c>
      <c r="G100">
        <v>2</v>
      </c>
      <c r="H100" t="s">
        <v>16</v>
      </c>
      <c r="I100">
        <v>0.05</v>
      </c>
      <c r="J100">
        <v>0</v>
      </c>
      <c r="K100">
        <v>100</v>
      </c>
      <c r="L100">
        <v>0</v>
      </c>
      <c r="M100">
        <v>100</v>
      </c>
      <c r="N100" t="s">
        <v>17</v>
      </c>
      <c r="O100" t="s">
        <v>18</v>
      </c>
    </row>
    <row r="101" spans="1:15" x14ac:dyDescent="0.25">
      <c r="A101" t="s">
        <v>68</v>
      </c>
      <c r="D101" t="s">
        <v>139</v>
      </c>
      <c r="E101" t="s">
        <v>32</v>
      </c>
      <c r="F101">
        <v>25</v>
      </c>
      <c r="G101">
        <v>2</v>
      </c>
      <c r="H101" t="s">
        <v>16</v>
      </c>
      <c r="I101">
        <v>0.05</v>
      </c>
      <c r="J101">
        <v>0</v>
      </c>
      <c r="K101">
        <v>100</v>
      </c>
      <c r="L101">
        <v>0</v>
      </c>
      <c r="M101">
        <v>100</v>
      </c>
      <c r="N101" t="s">
        <v>17</v>
      </c>
      <c r="O101" t="s">
        <v>18</v>
      </c>
    </row>
    <row r="102" spans="1:15" x14ac:dyDescent="0.25">
      <c r="A102" t="s">
        <v>69</v>
      </c>
      <c r="D102" t="s">
        <v>140</v>
      </c>
      <c r="E102" t="s">
        <v>32</v>
      </c>
      <c r="F102">
        <v>30</v>
      </c>
      <c r="G102">
        <v>2</v>
      </c>
      <c r="H102" t="s">
        <v>16</v>
      </c>
      <c r="I102">
        <v>0.05</v>
      </c>
      <c r="J102">
        <v>0</v>
      </c>
      <c r="K102">
        <v>100</v>
      </c>
      <c r="L102">
        <v>0</v>
      </c>
      <c r="M102">
        <v>100</v>
      </c>
      <c r="N102" t="s">
        <v>17</v>
      </c>
      <c r="O102" t="s">
        <v>18</v>
      </c>
    </row>
    <row r="103" spans="1:15" x14ac:dyDescent="0.25">
      <c r="A103" t="s">
        <v>70</v>
      </c>
      <c r="D103" t="s">
        <v>141</v>
      </c>
      <c r="E103" t="s">
        <v>32</v>
      </c>
      <c r="F103">
        <v>35</v>
      </c>
      <c r="G103">
        <v>2</v>
      </c>
      <c r="H103" t="s">
        <v>16</v>
      </c>
      <c r="I103">
        <v>0.05</v>
      </c>
      <c r="J103">
        <v>0</v>
      </c>
      <c r="K103">
        <v>100</v>
      </c>
      <c r="L103">
        <v>0</v>
      </c>
      <c r="M103">
        <v>100</v>
      </c>
      <c r="N103" t="s">
        <v>17</v>
      </c>
      <c r="O103" t="s">
        <v>18</v>
      </c>
    </row>
    <row r="104" spans="1:15" x14ac:dyDescent="0.25">
      <c r="A104" t="s">
        <v>71</v>
      </c>
      <c r="D104" t="s">
        <v>142</v>
      </c>
      <c r="E104" t="s">
        <v>32</v>
      </c>
      <c r="F104">
        <v>40</v>
      </c>
      <c r="G104">
        <v>2</v>
      </c>
      <c r="H104" t="s">
        <v>16</v>
      </c>
      <c r="I104">
        <v>0.05</v>
      </c>
      <c r="J104">
        <v>0</v>
      </c>
      <c r="K104">
        <v>100</v>
      </c>
      <c r="L104">
        <v>0</v>
      </c>
      <c r="M104">
        <v>100</v>
      </c>
      <c r="N104" t="s">
        <v>17</v>
      </c>
      <c r="O104" t="s">
        <v>18</v>
      </c>
    </row>
    <row r="105" spans="1:15" x14ac:dyDescent="0.25">
      <c r="A105" t="s">
        <v>72</v>
      </c>
      <c r="D105" t="s">
        <v>143</v>
      </c>
      <c r="E105" t="s">
        <v>32</v>
      </c>
      <c r="F105">
        <v>45</v>
      </c>
      <c r="G105">
        <v>2</v>
      </c>
      <c r="H105" t="s">
        <v>16</v>
      </c>
      <c r="I105">
        <v>0.05</v>
      </c>
      <c r="J105">
        <v>0</v>
      </c>
      <c r="K105">
        <v>100</v>
      </c>
      <c r="L105">
        <v>0</v>
      </c>
      <c r="M105">
        <v>100</v>
      </c>
      <c r="N105" t="s">
        <v>17</v>
      </c>
      <c r="O105" t="s">
        <v>18</v>
      </c>
    </row>
    <row r="106" spans="1:15" x14ac:dyDescent="0.25">
      <c r="A106" t="s">
        <v>73</v>
      </c>
      <c r="D106" t="s">
        <v>144</v>
      </c>
      <c r="E106" t="s">
        <v>32</v>
      </c>
      <c r="F106">
        <v>50</v>
      </c>
      <c r="G106">
        <v>2</v>
      </c>
      <c r="H106" t="s">
        <v>16</v>
      </c>
      <c r="I106">
        <v>0.05</v>
      </c>
      <c r="J106">
        <v>0</v>
      </c>
      <c r="K106">
        <v>100</v>
      </c>
      <c r="L106">
        <v>0</v>
      </c>
      <c r="M106">
        <v>100</v>
      </c>
      <c r="N106" t="s">
        <v>17</v>
      </c>
      <c r="O106" t="s">
        <v>18</v>
      </c>
    </row>
    <row r="107" spans="1:15" x14ac:dyDescent="0.25">
      <c r="A107" t="s">
        <v>74</v>
      </c>
      <c r="D107" t="s">
        <v>145</v>
      </c>
      <c r="E107" t="s">
        <v>32</v>
      </c>
      <c r="F107">
        <v>55</v>
      </c>
      <c r="G107">
        <v>2</v>
      </c>
      <c r="H107" t="s">
        <v>16</v>
      </c>
      <c r="I107">
        <v>0.05</v>
      </c>
      <c r="J107">
        <v>0</v>
      </c>
      <c r="K107">
        <v>100</v>
      </c>
      <c r="L107">
        <v>0</v>
      </c>
      <c r="M107">
        <v>100</v>
      </c>
      <c r="N107" t="s">
        <v>17</v>
      </c>
      <c r="O107" t="s">
        <v>18</v>
      </c>
    </row>
    <row r="108" spans="1:15" x14ac:dyDescent="0.25">
      <c r="A108" t="s">
        <v>75</v>
      </c>
      <c r="D108" t="s">
        <v>146</v>
      </c>
      <c r="E108" t="s">
        <v>32</v>
      </c>
      <c r="F108">
        <v>60</v>
      </c>
      <c r="G108">
        <v>2</v>
      </c>
      <c r="H108" t="s">
        <v>16</v>
      </c>
      <c r="I108">
        <v>0.05</v>
      </c>
      <c r="J108">
        <v>0</v>
      </c>
      <c r="K108">
        <v>100</v>
      </c>
      <c r="L108">
        <v>0</v>
      </c>
      <c r="M108">
        <v>100</v>
      </c>
      <c r="N108" t="s">
        <v>17</v>
      </c>
      <c r="O108" t="s">
        <v>18</v>
      </c>
    </row>
    <row r="109" spans="1:15" x14ac:dyDescent="0.25">
      <c r="A109" t="s">
        <v>76</v>
      </c>
      <c r="D109" t="s">
        <v>147</v>
      </c>
      <c r="E109" t="s">
        <v>32</v>
      </c>
      <c r="F109">
        <v>65</v>
      </c>
      <c r="G109">
        <v>2</v>
      </c>
      <c r="H109" t="s">
        <v>16</v>
      </c>
      <c r="I109">
        <v>0.05</v>
      </c>
      <c r="J109">
        <v>0</v>
      </c>
      <c r="K109">
        <v>100</v>
      </c>
      <c r="L109">
        <v>0</v>
      </c>
      <c r="M109">
        <v>100</v>
      </c>
      <c r="N109" t="s">
        <v>17</v>
      </c>
      <c r="O109" t="s">
        <v>18</v>
      </c>
    </row>
    <row r="110" spans="1:15" x14ac:dyDescent="0.25">
      <c r="A110" t="s">
        <v>77</v>
      </c>
      <c r="D110" t="s">
        <v>148</v>
      </c>
      <c r="E110" t="s">
        <v>32</v>
      </c>
      <c r="F110">
        <v>70</v>
      </c>
      <c r="G110">
        <v>2</v>
      </c>
      <c r="H110" t="s">
        <v>16</v>
      </c>
      <c r="I110">
        <v>0.05</v>
      </c>
      <c r="J110">
        <v>0</v>
      </c>
      <c r="K110">
        <v>100</v>
      </c>
      <c r="L110">
        <v>0</v>
      </c>
      <c r="M110">
        <v>100</v>
      </c>
      <c r="N110" t="s">
        <v>17</v>
      </c>
      <c r="O110" t="s">
        <v>18</v>
      </c>
    </row>
    <row r="111" spans="1:15" x14ac:dyDescent="0.25">
      <c r="A111" t="s">
        <v>78</v>
      </c>
      <c r="D111" t="s">
        <v>149</v>
      </c>
      <c r="E111" t="s">
        <v>32</v>
      </c>
      <c r="F111">
        <v>75</v>
      </c>
      <c r="G111">
        <v>2</v>
      </c>
      <c r="H111" t="s">
        <v>16</v>
      </c>
      <c r="I111">
        <v>0.05</v>
      </c>
      <c r="J111">
        <v>0</v>
      </c>
      <c r="K111">
        <v>100</v>
      </c>
      <c r="L111">
        <v>0</v>
      </c>
      <c r="M111">
        <v>100</v>
      </c>
      <c r="N111" t="s">
        <v>17</v>
      </c>
      <c r="O111" t="s">
        <v>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CD56-E7DD-439B-9080-02B194B45ABF}">
  <dimension ref="A3:H25"/>
  <sheetViews>
    <sheetView zoomScaleNormal="100" workbookViewId="0">
      <selection activeCell="E5" sqref="E5"/>
    </sheetView>
  </sheetViews>
  <sheetFormatPr defaultRowHeight="15" x14ac:dyDescent="0.25"/>
  <cols>
    <col min="2" max="2" width="13.42578125" customWidth="1"/>
    <col min="4" max="4" width="15.5703125" customWidth="1"/>
    <col min="6" max="6" width="13.7109375" customWidth="1"/>
    <col min="7" max="7" width="18" customWidth="1"/>
    <col min="8" max="8" width="19.42578125" bestFit="1" customWidth="1"/>
  </cols>
  <sheetData>
    <row r="3" spans="1:5" x14ac:dyDescent="0.25">
      <c r="D3" s="5" t="s">
        <v>63</v>
      </c>
      <c r="E3" s="6">
        <v>20</v>
      </c>
    </row>
    <row r="4" spans="1:5" x14ac:dyDescent="0.25">
      <c r="D4" s="5" t="s">
        <v>62</v>
      </c>
      <c r="E4" s="6">
        <v>40</v>
      </c>
    </row>
    <row r="5" spans="1:5" x14ac:dyDescent="0.25">
      <c r="D5" s="5" t="s">
        <v>58</v>
      </c>
      <c r="E5" s="6">
        <v>0</v>
      </c>
    </row>
    <row r="6" spans="1:5" x14ac:dyDescent="0.25">
      <c r="D6" s="5" t="s">
        <v>59</v>
      </c>
      <c r="E6" s="6">
        <v>0.02</v>
      </c>
    </row>
    <row r="10" spans="1:5" x14ac:dyDescent="0.25">
      <c r="A10" s="3" t="s">
        <v>60</v>
      </c>
      <c r="B10" s="3" t="s">
        <v>61</v>
      </c>
      <c r="C10" s="4" t="s">
        <v>251</v>
      </c>
    </row>
    <row r="11" spans="1:5" x14ac:dyDescent="0.25">
      <c r="A11" s="1">
        <v>0</v>
      </c>
      <c r="B11" s="1">
        <f>Y0 + A*(A11-X0) + B*((A11-X0)*(A11-X0))</f>
        <v>52</v>
      </c>
      <c r="C11">
        <f>MAX(0,MIN(B11,100))</f>
        <v>52</v>
      </c>
    </row>
    <row r="12" spans="1:5" x14ac:dyDescent="0.25">
      <c r="A12" s="1">
        <v>10</v>
      </c>
      <c r="B12" s="1">
        <f>Y0 + A*(A12-X0) + B*((A12-X0)*(A12-X0))</f>
        <v>38</v>
      </c>
      <c r="C12">
        <f t="shared" ref="C12:C21" si="0">MAX(0,MIN(B12,100))</f>
        <v>38</v>
      </c>
    </row>
    <row r="13" spans="1:5" x14ac:dyDescent="0.25">
      <c r="A13" s="1">
        <v>20</v>
      </c>
      <c r="B13" s="1">
        <f>Y0 + A*(A13-X0) + B*((A13-X0)*(A13-X0))</f>
        <v>28</v>
      </c>
      <c r="C13">
        <f t="shared" si="0"/>
        <v>28</v>
      </c>
    </row>
    <row r="14" spans="1:5" x14ac:dyDescent="0.25">
      <c r="A14" s="1">
        <v>30</v>
      </c>
      <c r="B14" s="1">
        <f>Y0 + A*(A14-X0) + B*((A14-X0)*(A14-X0))</f>
        <v>22</v>
      </c>
      <c r="C14">
        <f t="shared" si="0"/>
        <v>22</v>
      </c>
    </row>
    <row r="15" spans="1:5" x14ac:dyDescent="0.25">
      <c r="A15" s="1">
        <v>40</v>
      </c>
      <c r="B15" s="1">
        <f>Y0 + A*(A15-X0) + B*((A15-X0)*(A15-X0))</f>
        <v>20</v>
      </c>
      <c r="C15">
        <f t="shared" si="0"/>
        <v>20</v>
      </c>
    </row>
    <row r="16" spans="1:5" x14ac:dyDescent="0.25">
      <c r="A16" s="1">
        <v>50</v>
      </c>
      <c r="B16" s="1">
        <f>Y0 + A*(A16-X0) + B*((A16-X0)*(A16-X0))</f>
        <v>22</v>
      </c>
      <c r="C16">
        <f t="shared" si="0"/>
        <v>22</v>
      </c>
    </row>
    <row r="17" spans="1:8" x14ac:dyDescent="0.25">
      <c r="A17" s="1">
        <v>60</v>
      </c>
      <c r="B17" s="1">
        <f>Y0 + A*(A17-X0) + B*((A17-X0)*(A17-X0))</f>
        <v>28</v>
      </c>
      <c r="C17">
        <f t="shared" si="0"/>
        <v>28</v>
      </c>
    </row>
    <row r="18" spans="1:8" ht="21" x14ac:dyDescent="0.35">
      <c r="A18" s="1">
        <v>70</v>
      </c>
      <c r="B18" s="1">
        <f>Y0 + A*(A18-X0) + B*((A18-X0)*(A18-X0))</f>
        <v>38</v>
      </c>
      <c r="C18">
        <f t="shared" si="0"/>
        <v>38</v>
      </c>
      <c r="F18" s="7" t="s">
        <v>263</v>
      </c>
    </row>
    <row r="19" spans="1:8" x14ac:dyDescent="0.25">
      <c r="A19" s="1">
        <v>80</v>
      </c>
      <c r="B19" s="1">
        <f>Y0 + A*(A19-X0) + B*((A19-X0)*(A19-X0))</f>
        <v>52</v>
      </c>
      <c r="C19">
        <f t="shared" si="0"/>
        <v>52</v>
      </c>
    </row>
    <row r="20" spans="1:8" x14ac:dyDescent="0.25">
      <c r="A20" s="1">
        <v>90</v>
      </c>
      <c r="B20" s="1">
        <f>Y0 + A*(A20-X0) + B*((A20-X0)*(A20-X0))</f>
        <v>70</v>
      </c>
      <c r="C20">
        <f t="shared" si="0"/>
        <v>70</v>
      </c>
    </row>
    <row r="21" spans="1:8" x14ac:dyDescent="0.25">
      <c r="A21" s="1">
        <v>100</v>
      </c>
      <c r="B21" s="1">
        <f>Y0 + A*(A21-X0) + B*((A21-X0)*(A21-X0))</f>
        <v>92</v>
      </c>
      <c r="C21">
        <f t="shared" si="0"/>
        <v>92</v>
      </c>
    </row>
    <row r="24" spans="1:8" x14ac:dyDescent="0.25">
      <c r="B24" t="s">
        <v>255</v>
      </c>
      <c r="D24" t="s">
        <v>257</v>
      </c>
      <c r="F24" t="s">
        <v>260</v>
      </c>
      <c r="H24" t="s">
        <v>261</v>
      </c>
    </row>
    <row r="25" spans="1:8" x14ac:dyDescent="0.25">
      <c r="A25" t="s">
        <v>262</v>
      </c>
      <c r="B25" s="1">
        <v>50</v>
      </c>
      <c r="C25" t="s">
        <v>256</v>
      </c>
      <c r="D25" s="1">
        <f>$E$3 + $E$5*(B25-$E$4) + $E$6*((B25-$E$4)*(B25-$E$4))</f>
        <v>22</v>
      </c>
      <c r="E25" s="2" t="s">
        <v>258</v>
      </c>
      <c r="F25" s="1">
        <v>7.8</v>
      </c>
      <c r="G25" s="2" t="s">
        <v>259</v>
      </c>
      <c r="H25" s="1">
        <v>78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029C-CB7F-4021-82E4-9B5539F7B59A}">
  <dimension ref="B3:O27"/>
  <sheetViews>
    <sheetView tabSelected="1" workbookViewId="0">
      <selection activeCell="Q3" sqref="Q3"/>
    </sheetView>
  </sheetViews>
  <sheetFormatPr defaultRowHeight="15" x14ac:dyDescent="0.25"/>
  <cols>
    <col min="2" max="2" width="29" customWidth="1"/>
  </cols>
  <sheetData>
    <row r="3" spans="2:3" x14ac:dyDescent="0.25">
      <c r="B3" t="s">
        <v>264</v>
      </c>
    </row>
    <row r="4" spans="2:3" x14ac:dyDescent="0.25">
      <c r="C4" t="s">
        <v>268</v>
      </c>
    </row>
    <row r="5" spans="2:3" x14ac:dyDescent="0.25">
      <c r="B5" t="s">
        <v>265</v>
      </c>
      <c r="C5" t="s">
        <v>270</v>
      </c>
    </row>
    <row r="6" spans="2:3" x14ac:dyDescent="0.25">
      <c r="B6" t="s">
        <v>266</v>
      </c>
      <c r="C6" t="s">
        <v>271</v>
      </c>
    </row>
    <row r="7" spans="2:3" x14ac:dyDescent="0.25">
      <c r="B7" t="s">
        <v>267</v>
      </c>
      <c r="C7" t="s">
        <v>271</v>
      </c>
    </row>
    <row r="8" spans="2:3" x14ac:dyDescent="0.25">
      <c r="B8" t="s">
        <v>272</v>
      </c>
    </row>
    <row r="14" spans="2:3" x14ac:dyDescent="0.25">
      <c r="B14" t="s">
        <v>269</v>
      </c>
    </row>
    <row r="17" spans="6:15" x14ac:dyDescent="0.25">
      <c r="F17" t="s">
        <v>273</v>
      </c>
      <c r="H17" t="s">
        <v>274</v>
      </c>
      <c r="K17" s="5" t="s">
        <v>281</v>
      </c>
      <c r="L17">
        <v>10</v>
      </c>
    </row>
    <row r="18" spans="6:15" x14ac:dyDescent="0.25">
      <c r="K18" s="5" t="s">
        <v>282</v>
      </c>
      <c r="L18">
        <v>-4</v>
      </c>
    </row>
    <row r="19" spans="6:15" x14ac:dyDescent="0.25">
      <c r="G19" t="s">
        <v>275</v>
      </c>
    </row>
    <row r="20" spans="6:15" x14ac:dyDescent="0.25">
      <c r="J20" t="s">
        <v>279</v>
      </c>
      <c r="L20" t="s">
        <v>280</v>
      </c>
      <c r="N20" t="s">
        <v>283</v>
      </c>
      <c r="O20" t="s">
        <v>284</v>
      </c>
    </row>
    <row r="21" spans="6:15" x14ac:dyDescent="0.25">
      <c r="G21" t="s">
        <v>276</v>
      </c>
      <c r="J21">
        <v>0</v>
      </c>
      <c r="K21">
        <f>J21+0.001</f>
        <v>1E-3</v>
      </c>
      <c r="L21">
        <f>($L$17-$L$18*J21)^2</f>
        <v>100</v>
      </c>
      <c r="M21">
        <f>($L$17-$L$18*K21)^2</f>
        <v>100.08001599999999</v>
      </c>
      <c r="N21">
        <f>(M21-L21)/(K21-J21)</f>
        <v>80.01599999998632</v>
      </c>
      <c r="O21">
        <f>2*($L$17-$L$18*(J21+K21)/2)*(-$L$18)</f>
        <v>80.016000000000005</v>
      </c>
    </row>
    <row r="22" spans="6:15" x14ac:dyDescent="0.25">
      <c r="G22" t="s">
        <v>277</v>
      </c>
      <c r="J22">
        <v>1</v>
      </c>
      <c r="K22">
        <f>J22+0.001</f>
        <v>1.0009999999999999</v>
      </c>
      <c r="L22">
        <f>($L$17-$L$18*J22)^2</f>
        <v>196</v>
      </c>
      <c r="M22">
        <f>($L$17-$L$18*K22)^2</f>
        <v>196.11201599999998</v>
      </c>
      <c r="N22">
        <f>(M22-L22)/(K22-J22)</f>
        <v>112.01599999999513</v>
      </c>
      <c r="O22">
        <f t="shared" ref="O22:O27" si="0">2*($L$17-$L$18*(J22+K22)/2)*(-$L$18)</f>
        <v>112.01599999999999</v>
      </c>
    </row>
    <row r="23" spans="6:15" x14ac:dyDescent="0.25">
      <c r="J23">
        <v>2</v>
      </c>
      <c r="K23">
        <f t="shared" ref="K23:K27" si="1">J23+0.001</f>
        <v>2.0009999999999999</v>
      </c>
      <c r="L23">
        <f t="shared" ref="L23:L27" si="2">($L$17-$L$18*J23)^2</f>
        <v>324</v>
      </c>
      <c r="M23">
        <f t="shared" ref="M23:M27" si="3">($L$17-$L$18*K23)^2</f>
        <v>324.14401599999991</v>
      </c>
      <c r="N23">
        <f t="shared" ref="N23:N27" si="4">(M23-L23)/(K23-J23)</f>
        <v>144.01599999992408</v>
      </c>
      <c r="O23">
        <f t="shared" si="0"/>
        <v>144.01599999999999</v>
      </c>
    </row>
    <row r="24" spans="6:15" x14ac:dyDescent="0.25">
      <c r="G24" t="s">
        <v>278</v>
      </c>
      <c r="J24">
        <v>3</v>
      </c>
      <c r="K24">
        <f t="shared" si="1"/>
        <v>3.0009999999999999</v>
      </c>
      <c r="L24">
        <f t="shared" si="2"/>
        <v>484</v>
      </c>
      <c r="M24">
        <f t="shared" si="3"/>
        <v>484.17601599999989</v>
      </c>
      <c r="N24">
        <f t="shared" si="4"/>
        <v>176.01599999990987</v>
      </c>
      <c r="O24">
        <f t="shared" si="0"/>
        <v>176.01599999999999</v>
      </c>
    </row>
    <row r="25" spans="6:15" x14ac:dyDescent="0.25">
      <c r="J25">
        <v>4</v>
      </c>
      <c r="K25">
        <f t="shared" si="1"/>
        <v>4.0010000000000003</v>
      </c>
      <c r="L25">
        <f t="shared" si="2"/>
        <v>676</v>
      </c>
      <c r="M25">
        <f t="shared" si="3"/>
        <v>676.20801600000004</v>
      </c>
      <c r="N25">
        <f t="shared" si="4"/>
        <v>208.01599999997381</v>
      </c>
      <c r="O25">
        <f t="shared" si="0"/>
        <v>208.01600000000002</v>
      </c>
    </row>
    <row r="26" spans="6:15" x14ac:dyDescent="0.25">
      <c r="J26">
        <v>5</v>
      </c>
      <c r="K26">
        <f t="shared" si="1"/>
        <v>5.0010000000000003</v>
      </c>
      <c r="L26">
        <f t="shared" si="2"/>
        <v>900</v>
      </c>
      <c r="M26">
        <f t="shared" si="3"/>
        <v>900.24001600000008</v>
      </c>
      <c r="N26">
        <f t="shared" si="4"/>
        <v>240.01600000000224</v>
      </c>
      <c r="O26">
        <f t="shared" si="0"/>
        <v>240.01600000000002</v>
      </c>
    </row>
    <row r="27" spans="6:15" x14ac:dyDescent="0.25">
      <c r="J27">
        <v>6</v>
      </c>
      <c r="K27">
        <f t="shared" si="1"/>
        <v>6.0010000000000003</v>
      </c>
      <c r="L27">
        <f t="shared" si="2"/>
        <v>1156</v>
      </c>
      <c r="M27">
        <f t="shared" si="3"/>
        <v>1156.2720160000003</v>
      </c>
      <c r="N27">
        <f t="shared" si="4"/>
        <v>272.01600000025803</v>
      </c>
      <c r="O27">
        <f t="shared" si="0"/>
        <v>272.01600000000002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FlowOptimizer</vt:lpstr>
      <vt:lpstr>Sheet2</vt:lpstr>
      <vt:lpstr>Sheet3</vt:lpstr>
      <vt:lpstr>A</vt:lpstr>
      <vt:lpstr>B</vt:lpstr>
      <vt:lpstr>X0</vt:lpstr>
      <vt:lpstr>Y0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JENKS, Winston</dc:creator>
  <cp:lastModifiedBy>JENKS, Winston</cp:lastModifiedBy>
  <dcterms:created xsi:type="dcterms:W3CDTF">2022-03-28T14:24:26Z</dcterms:created>
  <dcterms:modified xsi:type="dcterms:W3CDTF">2022-03-31T06:14:33Z</dcterms:modified>
</cp:coreProperties>
</file>