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30" windowHeight="4020" activeTab="2"/>
  </bookViews>
  <sheets>
    <sheet name="Operating Stmt." sheetId="2" r:id="rId1"/>
    <sheet name="Liabilities" sheetId="3" r:id="rId2"/>
    <sheet name="Asset" sheetId="4" r:id="rId3"/>
  </sheets>
  <calcPr calcId="144525"/>
</workbook>
</file>

<file path=xl/calcChain.xml><?xml version="1.0" encoding="utf-8"?>
<calcChain xmlns="http://schemas.openxmlformats.org/spreadsheetml/2006/main">
  <c r="B89" i="4" l="1"/>
  <c r="N82" i="4" l="1"/>
  <c r="O82" i="4"/>
  <c r="P82" i="4"/>
  <c r="Q82" i="4"/>
  <c r="R82" i="4"/>
  <c r="S82" i="4"/>
  <c r="T82" i="4"/>
  <c r="U82" i="4"/>
  <c r="V82" i="4"/>
  <c r="W82" i="4"/>
  <c r="X82" i="4"/>
  <c r="Y82" i="4"/>
  <c r="N71" i="4"/>
  <c r="O71" i="4"/>
  <c r="P71" i="4"/>
  <c r="Q71" i="4"/>
  <c r="Q62" i="4" s="1"/>
  <c r="Q80" i="4" s="1"/>
  <c r="R71" i="4"/>
  <c r="R62" i="4" s="1"/>
  <c r="R80" i="4" s="1"/>
  <c r="S71" i="4"/>
  <c r="T71" i="4"/>
  <c r="U71" i="4"/>
  <c r="U62" i="4" s="1"/>
  <c r="U80" i="4" s="1"/>
  <c r="V71" i="4"/>
  <c r="V62" i="4" s="1"/>
  <c r="V80" i="4" s="1"/>
  <c r="W71" i="4"/>
  <c r="X71" i="4"/>
  <c r="Y71" i="4"/>
  <c r="Y62" i="4" s="1"/>
  <c r="Y80" i="4" s="1"/>
  <c r="N62" i="4"/>
  <c r="N80" i="4" s="1"/>
  <c r="O62" i="4"/>
  <c r="O80" i="4" s="1"/>
  <c r="P62" i="4"/>
  <c r="P80" i="4" s="1"/>
  <c r="S62" i="4"/>
  <c r="S80" i="4" s="1"/>
  <c r="T62" i="4"/>
  <c r="T80" i="4" s="1"/>
  <c r="W62" i="4"/>
  <c r="W80" i="4" s="1"/>
  <c r="X62" i="4"/>
  <c r="X80" i="4" s="1"/>
  <c r="N45" i="4"/>
  <c r="N56" i="4" s="1"/>
  <c r="O45" i="4"/>
  <c r="O56" i="4" s="1"/>
  <c r="P45" i="4"/>
  <c r="P56" i="4" s="1"/>
  <c r="Q45" i="4"/>
  <c r="Q56" i="4" s="1"/>
  <c r="R45" i="4"/>
  <c r="R56" i="4" s="1"/>
  <c r="S45" i="4"/>
  <c r="S56" i="4" s="1"/>
  <c r="T45" i="4"/>
  <c r="T56" i="4" s="1"/>
  <c r="U45" i="4"/>
  <c r="U56" i="4" s="1"/>
  <c r="V45" i="4"/>
  <c r="V56" i="4" s="1"/>
  <c r="W45" i="4"/>
  <c r="W56" i="4" s="1"/>
  <c r="X45" i="4"/>
  <c r="X56" i="4" s="1"/>
  <c r="Y45" i="4"/>
  <c r="Y56" i="4" s="1"/>
  <c r="N33" i="4"/>
  <c r="O33" i="4"/>
  <c r="P33" i="4"/>
  <c r="Q33" i="4"/>
  <c r="R33" i="4"/>
  <c r="S33" i="4"/>
  <c r="T33" i="4"/>
  <c r="U33" i="4"/>
  <c r="V33" i="4"/>
  <c r="W33" i="4"/>
  <c r="X33" i="4"/>
  <c r="Y33" i="4"/>
  <c r="N24" i="4"/>
  <c r="O24" i="4"/>
  <c r="P24" i="4"/>
  <c r="Q24" i="4"/>
  <c r="R24" i="4"/>
  <c r="S24" i="4"/>
  <c r="T24" i="4"/>
  <c r="U24" i="4"/>
  <c r="V24" i="4"/>
  <c r="W24" i="4"/>
  <c r="X24" i="4"/>
  <c r="Y24" i="4"/>
  <c r="N22" i="4"/>
  <c r="N43" i="4" s="1"/>
  <c r="O22" i="4"/>
  <c r="O43" i="4" s="1"/>
  <c r="P22" i="4"/>
  <c r="Q22" i="4"/>
  <c r="R22" i="4"/>
  <c r="R43" i="4" s="1"/>
  <c r="S22" i="4"/>
  <c r="S43" i="4" s="1"/>
  <c r="T22" i="4"/>
  <c r="U22" i="4"/>
  <c r="V22" i="4"/>
  <c r="V43" i="4" s="1"/>
  <c r="W22" i="4"/>
  <c r="W43" i="4" s="1"/>
  <c r="X22" i="4"/>
  <c r="N11" i="4"/>
  <c r="O11" i="4"/>
  <c r="P11" i="4"/>
  <c r="Q11" i="4"/>
  <c r="R11" i="4"/>
  <c r="S11" i="4"/>
  <c r="T11" i="4"/>
  <c r="U11" i="4"/>
  <c r="V11" i="4"/>
  <c r="W11" i="4"/>
  <c r="X11" i="4"/>
  <c r="Y11" i="4"/>
  <c r="N85" i="3"/>
  <c r="N91" i="4" s="1"/>
  <c r="O85" i="3"/>
  <c r="O91" i="4" s="1"/>
  <c r="P85" i="3"/>
  <c r="P91" i="4" s="1"/>
  <c r="Q85" i="3"/>
  <c r="Q91" i="4" s="1"/>
  <c r="R85" i="3"/>
  <c r="R91" i="4" s="1"/>
  <c r="S85" i="3"/>
  <c r="S91" i="4" s="1"/>
  <c r="T85" i="3"/>
  <c r="T91" i="4" s="1"/>
  <c r="U85" i="3"/>
  <c r="U91" i="4" s="1"/>
  <c r="V85" i="3"/>
  <c r="V91" i="4" s="1"/>
  <c r="W85" i="3"/>
  <c r="W91" i="4" s="1"/>
  <c r="X85" i="3"/>
  <c r="X91" i="4" s="1"/>
  <c r="Y85" i="3"/>
  <c r="Y91" i="4" s="1"/>
  <c r="N57" i="3"/>
  <c r="O57" i="3"/>
  <c r="P57" i="3"/>
  <c r="Q57" i="3"/>
  <c r="R57" i="3"/>
  <c r="S57" i="3"/>
  <c r="T57" i="3"/>
  <c r="U57" i="3"/>
  <c r="V57" i="3"/>
  <c r="W57" i="3"/>
  <c r="X57" i="3"/>
  <c r="Y57" i="3"/>
  <c r="N45" i="3"/>
  <c r="N55" i="3" s="1"/>
  <c r="O45" i="3"/>
  <c r="O55" i="3" s="1"/>
  <c r="O93" i="4" s="1"/>
  <c r="P45" i="3"/>
  <c r="P55" i="3" s="1"/>
  <c r="P93" i="4" s="1"/>
  <c r="Q45" i="3"/>
  <c r="Q55" i="3" s="1"/>
  <c r="R45" i="3"/>
  <c r="R55" i="3" s="1"/>
  <c r="S45" i="3"/>
  <c r="S55" i="3" s="1"/>
  <c r="S93" i="4" s="1"/>
  <c r="T45" i="3"/>
  <c r="T55" i="3" s="1"/>
  <c r="T93" i="4" s="1"/>
  <c r="U45" i="3"/>
  <c r="U55" i="3" s="1"/>
  <c r="V45" i="3"/>
  <c r="V55" i="3" s="1"/>
  <c r="W45" i="3"/>
  <c r="W55" i="3" s="1"/>
  <c r="W93" i="4" s="1"/>
  <c r="X45" i="3"/>
  <c r="X55" i="3" s="1"/>
  <c r="X93" i="4" s="1"/>
  <c r="Y45" i="3"/>
  <c r="Y55" i="3" s="1"/>
  <c r="N35" i="3"/>
  <c r="O35" i="3"/>
  <c r="P35" i="3"/>
  <c r="Q35" i="3"/>
  <c r="R35" i="3"/>
  <c r="S35" i="3"/>
  <c r="T35" i="3"/>
  <c r="U35" i="3"/>
  <c r="V35" i="3"/>
  <c r="W35" i="3"/>
  <c r="X35" i="3"/>
  <c r="Y35" i="3"/>
  <c r="N15" i="3"/>
  <c r="N37" i="3" s="1"/>
  <c r="O15" i="3"/>
  <c r="O37" i="3" s="1"/>
  <c r="P15" i="3"/>
  <c r="P37" i="3" s="1"/>
  <c r="Q15" i="3"/>
  <c r="Q37" i="3" s="1"/>
  <c r="R15" i="3"/>
  <c r="R37" i="3" s="1"/>
  <c r="S15" i="3"/>
  <c r="S37" i="3" s="1"/>
  <c r="T15" i="3"/>
  <c r="T37" i="3" s="1"/>
  <c r="U15" i="3"/>
  <c r="U37" i="3" s="1"/>
  <c r="V15" i="3"/>
  <c r="V37" i="3" s="1"/>
  <c r="W15" i="3"/>
  <c r="W37" i="3" s="1"/>
  <c r="X15" i="3"/>
  <c r="X37" i="3" s="1"/>
  <c r="Y15" i="3"/>
  <c r="Y37" i="3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N82" i="2"/>
  <c r="O82" i="2"/>
  <c r="P82" i="2"/>
  <c r="Q82" i="2"/>
  <c r="R82" i="2"/>
  <c r="S82" i="2"/>
  <c r="T82" i="2"/>
  <c r="U82" i="2"/>
  <c r="V82" i="2"/>
  <c r="W82" i="2"/>
  <c r="X82" i="2"/>
  <c r="Y82" i="2"/>
  <c r="Q70" i="2"/>
  <c r="U70" i="2"/>
  <c r="N69" i="2"/>
  <c r="O69" i="2"/>
  <c r="P69" i="2"/>
  <c r="Q69" i="2"/>
  <c r="R69" i="2"/>
  <c r="S69" i="2"/>
  <c r="T69" i="2"/>
  <c r="U69" i="2"/>
  <c r="V69" i="2"/>
  <c r="W69" i="2"/>
  <c r="X69" i="2"/>
  <c r="Y69" i="2"/>
  <c r="N67" i="2"/>
  <c r="N70" i="2" s="1"/>
  <c r="O67" i="2"/>
  <c r="O70" i="2" s="1"/>
  <c r="P67" i="2"/>
  <c r="P70" i="2" s="1"/>
  <c r="Q67" i="2"/>
  <c r="R67" i="2"/>
  <c r="R70" i="2" s="1"/>
  <c r="S67" i="2"/>
  <c r="S70" i="2" s="1"/>
  <c r="T67" i="2"/>
  <c r="T70" i="2" s="1"/>
  <c r="U67" i="2"/>
  <c r="V67" i="2"/>
  <c r="V70" i="2" s="1"/>
  <c r="W67" i="2"/>
  <c r="W70" i="2" s="1"/>
  <c r="X67" i="2"/>
  <c r="X70" i="2" s="1"/>
  <c r="Y67" i="2"/>
  <c r="Y70" i="2" s="1"/>
  <c r="N44" i="2"/>
  <c r="N48" i="2" s="1"/>
  <c r="N52" i="2" s="1"/>
  <c r="N58" i="2" s="1"/>
  <c r="N60" i="2" s="1"/>
  <c r="N64" i="2" s="1"/>
  <c r="N73" i="2" s="1"/>
  <c r="S44" i="2"/>
  <c r="S48" i="2" s="1"/>
  <c r="S52" i="2" s="1"/>
  <c r="S58" i="2" s="1"/>
  <c r="S60" i="2" s="1"/>
  <c r="S64" i="2" s="1"/>
  <c r="S73" i="2" s="1"/>
  <c r="T40" i="2"/>
  <c r="T44" i="2" s="1"/>
  <c r="T48" i="2" s="1"/>
  <c r="T52" i="2" s="1"/>
  <c r="T58" i="2" s="1"/>
  <c r="T60" i="2" s="1"/>
  <c r="T64" i="2" s="1"/>
  <c r="T73" i="2" s="1"/>
  <c r="X40" i="2"/>
  <c r="X44" i="2" s="1"/>
  <c r="X48" i="2" s="1"/>
  <c r="X52" i="2" s="1"/>
  <c r="X58" i="2" s="1"/>
  <c r="X60" i="2" s="1"/>
  <c r="X64" i="2" s="1"/>
  <c r="X73" i="2" s="1"/>
  <c r="N24" i="2"/>
  <c r="O24" i="2"/>
  <c r="P24" i="2"/>
  <c r="Q24" i="2"/>
  <c r="R24" i="2"/>
  <c r="S24" i="2"/>
  <c r="T24" i="2"/>
  <c r="U24" i="2"/>
  <c r="V24" i="2"/>
  <c r="W24" i="2"/>
  <c r="X24" i="2"/>
  <c r="Y24" i="2"/>
  <c r="N20" i="2"/>
  <c r="N36" i="2" s="1"/>
  <c r="N40" i="2" s="1"/>
  <c r="O20" i="2"/>
  <c r="O36" i="2" s="1"/>
  <c r="O40" i="2" s="1"/>
  <c r="O44" i="2" s="1"/>
  <c r="O48" i="2" s="1"/>
  <c r="O52" i="2" s="1"/>
  <c r="O58" i="2" s="1"/>
  <c r="O60" i="2" s="1"/>
  <c r="O64" i="2" s="1"/>
  <c r="O73" i="2" s="1"/>
  <c r="P20" i="2"/>
  <c r="P36" i="2" s="1"/>
  <c r="P40" i="2" s="1"/>
  <c r="P44" i="2" s="1"/>
  <c r="P48" i="2" s="1"/>
  <c r="P52" i="2" s="1"/>
  <c r="P58" i="2" s="1"/>
  <c r="Q20" i="2"/>
  <c r="Q36" i="2" s="1"/>
  <c r="Q40" i="2" s="1"/>
  <c r="Q44" i="2" s="1"/>
  <c r="Q48" i="2" s="1"/>
  <c r="Q52" i="2" s="1"/>
  <c r="Q58" i="2" s="1"/>
  <c r="Q60" i="2" s="1"/>
  <c r="Q64" i="2" s="1"/>
  <c r="Q73" i="2" s="1"/>
  <c r="R20" i="2"/>
  <c r="R36" i="2" s="1"/>
  <c r="R40" i="2" s="1"/>
  <c r="R44" i="2" s="1"/>
  <c r="R48" i="2" s="1"/>
  <c r="R52" i="2" s="1"/>
  <c r="R58" i="2" s="1"/>
  <c r="R60" i="2" s="1"/>
  <c r="R64" i="2" s="1"/>
  <c r="R73" i="2" s="1"/>
  <c r="S20" i="2"/>
  <c r="S36" i="2" s="1"/>
  <c r="S40" i="2" s="1"/>
  <c r="T20" i="2"/>
  <c r="T36" i="2" s="1"/>
  <c r="U20" i="2"/>
  <c r="U36" i="2" s="1"/>
  <c r="U40" i="2" s="1"/>
  <c r="U44" i="2" s="1"/>
  <c r="U48" i="2" s="1"/>
  <c r="U52" i="2" s="1"/>
  <c r="U58" i="2" s="1"/>
  <c r="U60" i="2" s="1"/>
  <c r="U64" i="2" s="1"/>
  <c r="U73" i="2" s="1"/>
  <c r="V20" i="2"/>
  <c r="V36" i="2" s="1"/>
  <c r="V40" i="2" s="1"/>
  <c r="V44" i="2" s="1"/>
  <c r="V48" i="2" s="1"/>
  <c r="V52" i="2" s="1"/>
  <c r="V58" i="2" s="1"/>
  <c r="V60" i="2" s="1"/>
  <c r="V64" i="2" s="1"/>
  <c r="V73" i="2" s="1"/>
  <c r="W20" i="2"/>
  <c r="W36" i="2" s="1"/>
  <c r="W40" i="2" s="1"/>
  <c r="W44" i="2" s="1"/>
  <c r="W48" i="2" s="1"/>
  <c r="W52" i="2" s="1"/>
  <c r="W58" i="2" s="1"/>
  <c r="W60" i="2" s="1"/>
  <c r="W64" i="2" s="1"/>
  <c r="W73" i="2" s="1"/>
  <c r="X20" i="2"/>
  <c r="X36" i="2" s="1"/>
  <c r="Y20" i="2"/>
  <c r="Y36" i="2" s="1"/>
  <c r="Y40" i="2" s="1"/>
  <c r="Y44" i="2" s="1"/>
  <c r="Y48" i="2" s="1"/>
  <c r="Y52" i="2" s="1"/>
  <c r="Y58" i="2" s="1"/>
  <c r="Y60" i="2" s="1"/>
  <c r="Y64" i="2" s="1"/>
  <c r="Y73" i="2" s="1"/>
  <c r="Q17" i="2"/>
  <c r="U15" i="2"/>
  <c r="V15" i="2"/>
  <c r="V17" i="2" s="1"/>
  <c r="Y15" i="2"/>
  <c r="S11" i="2"/>
  <c r="S15" i="2" s="1"/>
  <c r="T11" i="2"/>
  <c r="T15" i="2" s="1"/>
  <c r="T17" i="2" s="1"/>
  <c r="U11" i="2"/>
  <c r="V11" i="2"/>
  <c r="W11" i="2"/>
  <c r="W15" i="2" s="1"/>
  <c r="X11" i="2"/>
  <c r="X15" i="2" s="1"/>
  <c r="X17" i="2" s="1"/>
  <c r="Y11" i="2"/>
  <c r="P15" i="2"/>
  <c r="P17" i="2" s="1"/>
  <c r="N11" i="2"/>
  <c r="N15" i="2" s="1"/>
  <c r="O11" i="2"/>
  <c r="O15" i="2" s="1"/>
  <c r="O17" i="2" s="1"/>
  <c r="P11" i="2"/>
  <c r="Q11" i="2"/>
  <c r="Q15" i="2" s="1"/>
  <c r="R11" i="2"/>
  <c r="R15" i="2" s="1"/>
  <c r="R17" i="2" s="1"/>
  <c r="X63" i="3" l="1"/>
  <c r="X87" i="3" s="1"/>
  <c r="X95" i="4"/>
  <c r="T95" i="4"/>
  <c r="T63" i="3"/>
  <c r="T87" i="3" s="1"/>
  <c r="P95" i="4"/>
  <c r="P63" i="3"/>
  <c r="P87" i="3" s="1"/>
  <c r="O99" i="4"/>
  <c r="O97" i="4"/>
  <c r="W17" i="2"/>
  <c r="S17" i="2"/>
  <c r="Y17" i="2"/>
  <c r="W95" i="4"/>
  <c r="W63" i="3"/>
  <c r="W87" i="3" s="1"/>
  <c r="S95" i="4"/>
  <c r="S63" i="3"/>
  <c r="S87" i="3" s="1"/>
  <c r="O95" i="4"/>
  <c r="O63" i="3"/>
  <c r="O87" i="3" s="1"/>
  <c r="V93" i="4"/>
  <c r="R93" i="4"/>
  <c r="N93" i="4"/>
  <c r="V99" i="4"/>
  <c r="V97" i="4"/>
  <c r="R99" i="4"/>
  <c r="R97" i="4"/>
  <c r="N99" i="4"/>
  <c r="N97" i="4"/>
  <c r="W99" i="4"/>
  <c r="W97" i="4"/>
  <c r="S99" i="4"/>
  <c r="S97" i="4"/>
  <c r="U17" i="2"/>
  <c r="V95" i="4"/>
  <c r="V63" i="3"/>
  <c r="V87" i="3" s="1"/>
  <c r="R95" i="4"/>
  <c r="R63" i="3"/>
  <c r="R87" i="3" s="1"/>
  <c r="N95" i="4"/>
  <c r="N63" i="3"/>
  <c r="N87" i="3" s="1"/>
  <c r="Y93" i="4"/>
  <c r="U93" i="4"/>
  <c r="Q93" i="4"/>
  <c r="Y99" i="4"/>
  <c r="Y97" i="4"/>
  <c r="U99" i="4"/>
  <c r="U97" i="4"/>
  <c r="Q99" i="4"/>
  <c r="Q97" i="4"/>
  <c r="Y63" i="3"/>
  <c r="Y87" i="3" s="1"/>
  <c r="Y95" i="4"/>
  <c r="U63" i="3"/>
  <c r="U87" i="3" s="1"/>
  <c r="U95" i="4"/>
  <c r="Q63" i="3"/>
  <c r="Q87" i="3" s="1"/>
  <c r="Q95" i="4"/>
  <c r="X99" i="4"/>
  <c r="X97" i="4"/>
  <c r="T99" i="4"/>
  <c r="T97" i="4"/>
  <c r="P99" i="4"/>
  <c r="P97" i="4"/>
  <c r="O89" i="4"/>
  <c r="P60" i="2"/>
  <c r="P64" i="2" s="1"/>
  <c r="P73" i="2" s="1"/>
  <c r="V89" i="4"/>
  <c r="R89" i="4"/>
  <c r="N89" i="4"/>
  <c r="S89" i="4"/>
  <c r="U43" i="4"/>
  <c r="U89" i="4" s="1"/>
  <c r="Q43" i="4"/>
  <c r="Q89" i="4" s="1"/>
  <c r="W89" i="4"/>
  <c r="X43" i="4"/>
  <c r="X89" i="4" s="1"/>
  <c r="T43" i="4"/>
  <c r="T89" i="4" s="1"/>
  <c r="P43" i="4"/>
  <c r="P89" i="4" s="1"/>
  <c r="Y22" i="4"/>
  <c r="Y43" i="4" s="1"/>
  <c r="Y89" i="4" s="1"/>
  <c r="B15" i="3"/>
  <c r="C15" i="3"/>
  <c r="B85" i="3" l="1"/>
  <c r="C57" i="3"/>
  <c r="D57" i="3"/>
  <c r="E57" i="3"/>
  <c r="F57" i="3"/>
  <c r="G57" i="3"/>
  <c r="H57" i="3"/>
  <c r="I57" i="3"/>
  <c r="J57" i="3"/>
  <c r="K57" i="3"/>
  <c r="L57" i="3"/>
  <c r="M57" i="3"/>
  <c r="B57" i="3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N17" i="2" s="1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C44" i="2"/>
  <c r="B44" i="2"/>
  <c r="K17" i="2"/>
  <c r="J36" i="2"/>
  <c r="J40" i="2" s="1"/>
  <c r="F36" i="2"/>
  <c r="F40" i="2" s="1"/>
  <c r="G17" i="2"/>
  <c r="I36" i="2"/>
  <c r="I40" i="2" s="1"/>
  <c r="K36" i="2"/>
  <c r="K40" i="2" s="1"/>
  <c r="G36" i="2"/>
  <c r="G40" i="2" s="1"/>
  <c r="M36" i="2"/>
  <c r="M40" i="2" s="1"/>
  <c r="L36" i="2"/>
  <c r="L40" i="2" s="1"/>
  <c r="H36" i="2"/>
  <c r="H40" i="2" s="1"/>
  <c r="E36" i="2"/>
  <c r="E40" i="2" s="1"/>
  <c r="C17" i="2"/>
  <c r="M17" i="2"/>
  <c r="I17" i="2"/>
  <c r="E17" i="2"/>
  <c r="J17" i="2"/>
  <c r="F17" i="2"/>
  <c r="H17" i="2"/>
  <c r="D17" i="2"/>
  <c r="L17" i="2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A78" i="2" s="1"/>
  <c r="K99" i="4" l="1"/>
  <c r="K97" i="4"/>
  <c r="C97" i="4"/>
  <c r="C99" i="4"/>
  <c r="B97" i="4"/>
  <c r="B99" i="4"/>
  <c r="B48" i="2"/>
  <c r="B52" i="2" s="1"/>
  <c r="B58" i="2" s="1"/>
  <c r="B60" i="2" s="1"/>
  <c r="B64" i="2" s="1"/>
  <c r="B73" i="2" s="1"/>
  <c r="B78" i="2" s="1"/>
  <c r="C78" i="2" s="1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C48" i="2"/>
  <c r="C52" i="2" s="1"/>
  <c r="C58" i="2" s="1"/>
  <c r="C60" i="2" s="1"/>
  <c r="C64" i="2" s="1"/>
  <c r="C73" i="2" s="1"/>
  <c r="D48" i="2"/>
  <c r="D52" i="2" s="1"/>
  <c r="D58" i="2" s="1"/>
  <c r="D60" i="2" s="1"/>
  <c r="D64" i="2" s="1"/>
  <c r="D73" i="2" s="1"/>
  <c r="G99" i="4"/>
  <c r="G97" i="4"/>
  <c r="L44" i="2"/>
  <c r="I44" i="2"/>
  <c r="M44" i="2"/>
  <c r="H44" i="2"/>
  <c r="K44" i="2"/>
  <c r="J44" i="2"/>
  <c r="G44" i="2"/>
  <c r="E44" i="2"/>
  <c r="F44" i="2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E5" i="2"/>
  <c r="E37" i="3"/>
  <c r="D37" i="3"/>
  <c r="D63" i="3" s="1"/>
  <c r="D87" i="3" s="1"/>
  <c r="C37" i="3"/>
  <c r="C63" i="3" s="1"/>
  <c r="C87" i="3" s="1"/>
  <c r="B37" i="3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J22" i="4"/>
  <c r="J43" i="4" s="1"/>
  <c r="J89" i="4" s="1"/>
  <c r="F22" i="4"/>
  <c r="F43" i="4" s="1"/>
  <c r="F89" i="4" s="1"/>
  <c r="B22" i="4"/>
  <c r="B43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L97" i="4" l="1"/>
  <c r="L99" i="4"/>
  <c r="M97" i="4"/>
  <c r="M99" i="4"/>
  <c r="H97" i="4"/>
  <c r="H99" i="4"/>
  <c r="J99" i="4"/>
  <c r="J97" i="4"/>
  <c r="I97" i="4"/>
  <c r="I99" i="4"/>
  <c r="D99" i="4"/>
  <c r="D97" i="4"/>
  <c r="J48" i="2"/>
  <c r="J52" i="2" s="1"/>
  <c r="J58" i="2" s="1"/>
  <c r="J60" i="2" s="1"/>
  <c r="J64" i="2" s="1"/>
  <c r="J73" i="2" s="1"/>
  <c r="I48" i="2"/>
  <c r="I52" i="2" s="1"/>
  <c r="I58" i="2" s="1"/>
  <c r="I60" i="2" s="1"/>
  <c r="I64" i="2" s="1"/>
  <c r="I73" i="2" s="1"/>
  <c r="F52" i="2"/>
  <c r="F58" i="2" s="1"/>
  <c r="F60" i="2" s="1"/>
  <c r="F64" i="2" s="1"/>
  <c r="F73" i="2" s="1"/>
  <c r="F48" i="2"/>
  <c r="K48" i="2"/>
  <c r="K52" i="2" s="1"/>
  <c r="K58" i="2" s="1"/>
  <c r="K60" i="2" s="1"/>
  <c r="K64" i="2" s="1"/>
  <c r="K73" i="2" s="1"/>
  <c r="L52" i="2"/>
  <c r="L58" i="2" s="1"/>
  <c r="L60" i="2" s="1"/>
  <c r="L64" i="2" s="1"/>
  <c r="L73" i="2" s="1"/>
  <c r="L48" i="2"/>
  <c r="E48" i="2"/>
  <c r="E52" i="2" s="1"/>
  <c r="E58" i="2" s="1"/>
  <c r="E60" i="2" s="1"/>
  <c r="E64" i="2" s="1"/>
  <c r="E73" i="2" s="1"/>
  <c r="H48" i="2"/>
  <c r="H52" i="2" s="1"/>
  <c r="H58" i="2" s="1"/>
  <c r="H60" i="2" s="1"/>
  <c r="H64" i="2" s="1"/>
  <c r="H73" i="2" s="1"/>
  <c r="G48" i="2"/>
  <c r="G52" i="2" s="1"/>
  <c r="G58" i="2" s="1"/>
  <c r="G60" i="2" s="1"/>
  <c r="G64" i="2" s="1"/>
  <c r="G73" i="2" s="1"/>
  <c r="M52" i="2"/>
  <c r="M58" i="2" s="1"/>
  <c r="M60" i="2" s="1"/>
  <c r="M64" i="2" s="1"/>
  <c r="M73" i="2" s="1"/>
  <c r="M48" i="2"/>
  <c r="F97" i="4"/>
  <c r="F99" i="4"/>
  <c r="E97" i="4"/>
  <c r="E99" i="4"/>
  <c r="B95" i="4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F5" i="2"/>
  <c r="G5" i="2" s="1"/>
  <c r="H5" i="2" s="1"/>
  <c r="I5" i="2" s="1"/>
  <c r="J5" i="2" s="1"/>
  <c r="K5" i="2" s="1"/>
  <c r="L5" i="2" s="1"/>
  <c r="M5" i="2" s="1"/>
  <c r="N5" i="2" s="1"/>
  <c r="D84" i="2"/>
  <c r="D86" i="2" s="1"/>
  <c r="E5" i="4"/>
  <c r="E5" i="3"/>
  <c r="O5" i="2" l="1"/>
  <c r="N5" i="3"/>
  <c r="N5" i="4"/>
  <c r="E84" i="2"/>
  <c r="E86" i="2" s="1"/>
  <c r="B84" i="2"/>
  <c r="B86" i="2" s="1"/>
  <c r="C84" i="2"/>
  <c r="C86" i="2" s="1"/>
  <c r="G84" i="2"/>
  <c r="G86" i="2" s="1"/>
  <c r="F5" i="4"/>
  <c r="F5" i="3"/>
  <c r="H84" i="2" l="1"/>
  <c r="H86" i="2" s="1"/>
  <c r="P5" i="2"/>
  <c r="O5" i="4"/>
  <c r="O5" i="3"/>
  <c r="L84" i="2"/>
  <c r="L86" i="2" s="1"/>
  <c r="P84" i="2"/>
  <c r="P86" i="2" s="1"/>
  <c r="K84" i="2"/>
  <c r="K86" i="2" s="1"/>
  <c r="F84" i="2"/>
  <c r="F86" i="2" s="1"/>
  <c r="G5" i="4"/>
  <c r="G5" i="3"/>
  <c r="Q5" i="2" l="1"/>
  <c r="P5" i="3"/>
  <c r="P5" i="4"/>
  <c r="X84" i="2"/>
  <c r="X86" i="2" s="1"/>
  <c r="T84" i="2"/>
  <c r="T86" i="2" s="1"/>
  <c r="O84" i="2"/>
  <c r="O86" i="2" s="1"/>
  <c r="J84" i="2"/>
  <c r="J86" i="2" s="1"/>
  <c r="I84" i="2"/>
  <c r="I86" i="2" s="1"/>
  <c r="H5" i="4"/>
  <c r="H5" i="3"/>
  <c r="R5" i="2" l="1"/>
  <c r="Q5" i="4"/>
  <c r="Q5" i="3"/>
  <c r="S84" i="2"/>
  <c r="S86" i="2" s="1"/>
  <c r="W84" i="2"/>
  <c r="W86" i="2" s="1"/>
  <c r="M84" i="2"/>
  <c r="M86" i="2" s="1"/>
  <c r="N84" i="2"/>
  <c r="N86" i="2" s="1"/>
  <c r="I5" i="4"/>
  <c r="I5" i="3"/>
  <c r="S5" i="2" l="1"/>
  <c r="R5" i="4"/>
  <c r="R5" i="3"/>
  <c r="Q84" i="2"/>
  <c r="Q86" i="2" s="1"/>
  <c r="V84" i="2"/>
  <c r="V86" i="2" s="1"/>
  <c r="R84" i="2"/>
  <c r="R86" i="2" s="1"/>
  <c r="J5" i="4"/>
  <c r="J5" i="3"/>
  <c r="T5" i="2" l="1"/>
  <c r="S5" i="4"/>
  <c r="S5" i="3"/>
  <c r="Y84" i="2"/>
  <c r="Y86" i="2" s="1"/>
  <c r="U84" i="2"/>
  <c r="U86" i="2" s="1"/>
  <c r="K5" i="4"/>
  <c r="K5" i="3"/>
  <c r="U5" i="2" l="1"/>
  <c r="T5" i="3"/>
  <c r="T5" i="4"/>
  <c r="L5" i="4"/>
  <c r="L5" i="3"/>
  <c r="V5" i="2" l="1"/>
  <c r="U5" i="4"/>
  <c r="U5" i="3"/>
  <c r="M5" i="4"/>
  <c r="M5" i="3"/>
  <c r="W5" i="2" l="1"/>
  <c r="V5" i="4"/>
  <c r="V5" i="3"/>
  <c r="X5" i="2" l="1"/>
  <c r="W5" i="4"/>
  <c r="W5" i="3"/>
  <c r="Y5" i="2" l="1"/>
  <c r="X5" i="4"/>
  <c r="X5" i="3"/>
  <c r="Y5" i="4" l="1"/>
  <c r="Y5" i="3"/>
</calcChain>
</file>

<file path=xl/sharedStrings.xml><?xml version="1.0" encoding="utf-8"?>
<sst xmlns="http://schemas.openxmlformats.org/spreadsheetml/2006/main" count="222" uniqueCount="172">
  <si>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</si>
  <si>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</si>
  <si>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</si>
  <si>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</si>
  <si>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</si>
  <si>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</si>
  <si>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</si>
  <si>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</si>
  <si>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</si>
  <si>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</si>
  <si>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</si>
  <si>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</si>
  <si>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</si>
  <si>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</si>
  <si>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</si>
  <si>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</si>
  <si>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</si>
  <si>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</si>
  <si>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</si>
  <si>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</si>
  <si>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</si>
  <si>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</si>
  <si>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</si>
  <si>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</si>
  <si>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</si>
  <si>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</si>
  <si>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</si>
  <si>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</si>
  <si>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</si>
  <si>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</si>
  <si>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</si>
  <si>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</si>
  <si>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</si>
  <si>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</si>
  <si>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</si>
  <si>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</si>
  <si>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</si>
  <si>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</si>
  <si>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</si>
  <si>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</si>
  <si>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</si>
  <si>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</si>
  <si>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</si>
  <si>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</si>
  <si>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</si>
  <si>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</si>
  <si>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</si>
  <si>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</si>
  <si>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</si>
  <si>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</si>
  <si>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</si>
  <si>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</si>
  <si>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</si>
  <si>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</si>
  <si>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</si>
  <si>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</si>
  <si>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</si>
  <si>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</si>
  <si>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</si>
  <si>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</si>
  <si>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</si>
  <si>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</si>
  <si>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</si>
  <si>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</si>
  <si>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</si>
  <si>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</si>
  <si>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</si>
  <si>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</si>
  <si>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</si>
  <si>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</si>
  <si>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</si>
  <si>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</si>
  <si>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</si>
  <si>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</si>
  <si>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</si>
  <si>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</si>
  <si>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</si>
  <si>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</si>
  <si>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</si>
  <si>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</si>
  <si>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</si>
  <si>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</si>
  <si>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</si>
  <si>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</si>
  <si>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</si>
  <si>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</si>
  <si>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</si>
  <si>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</si>
  <si>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</si>
  <si>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</si>
  <si>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</si>
  <si>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</si>
  <si>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</si>
  <si>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</si>
  <si>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</si>
  <si>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</si>
  <si>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</si>
  <si>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</si>
  <si>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</si>
  <si>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</si>
  <si>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</si>
  <si>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</si>
  <si>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</si>
  <si>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</si>
  <si>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</si>
  <si>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</si>
  <si>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</si>
  <si>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</si>
  <si>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</si>
  <si>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</si>
  <si>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</si>
  <si>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</si>
  <si>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</si>
  <si>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</si>
  <si>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</si>
  <si>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</si>
  <si>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</si>
  <si>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</si>
  <si>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</si>
  <si>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</si>
  <si>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</si>
  <si>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</si>
  <si>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</si>
  <si>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</si>
  <si>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</si>
  <si>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</si>
  <si>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</si>
  <si>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</si>
  <si>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</si>
  <si>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</si>
  <si>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</si>
  <si>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</si>
  <si>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</si>
  <si>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</si>
  <si>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</si>
  <si>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</si>
  <si>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</si>
  <si>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</si>
  <si>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</si>
  <si>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</si>
  <si>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</si>
  <si>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</si>
  <si>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</si>
  <si>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</si>
  <si>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</si>
  <si>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</si>
  <si>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</si>
  <si>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</si>
  <si>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</si>
  <si>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</si>
  <si>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</si>
  <si>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</si>
  <si>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</si>
  <si>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</si>
  <si>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</si>
  <si>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</si>
  <si>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</si>
  <si>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</si>
  <si>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</si>
  <si>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</si>
  <si>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</si>
  <si>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</si>
  <si>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</si>
  <si>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</si>
  <si>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</si>
  <si>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</si>
  <si>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</si>
  <si>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</si>
  <si>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</si>
  <si>
    <t>Other Income: Need to check at the time of Due Diligence</t>
  </si>
  <si>
    <t>Other Liabilities (Need to check at the time of Due Diligence)</t>
  </si>
  <si>
    <t>Other Assets (Need to check at the time of Due Diligence)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</si>
</sst>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9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9" fillId="0" borderId="1" xfId="3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Protection="1">
      <protection locked="0"/>
    </xf>
    <xf numFmtId="2" fontId="9" fillId="0" borderId="1" xfId="3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2" fontId="9" fillId="0" borderId="1" xfId="0" applyNumberFormat="1" applyFont="1" applyFill="1" applyBorder="1" applyProtection="1"/>
    <xf numFmtId="2" fontId="9" fillId="0" borderId="2" xfId="0" applyNumberFormat="1" applyFont="1" applyFill="1" applyBorder="1" applyProtection="1"/>
    <xf numFmtId="2" fontId="3" fillId="0" borderId="1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5" borderId="11" xfId="0" applyFont="1" applyFill="1" applyBorder="1" applyAlignment="1" applyProtection="1">
      <protection locked="0"/>
    </xf>
    <xf numFmtId="0" fontId="3" fillId="0" borderId="21" xfId="0" applyFont="1" applyBorder="1" applyProtection="1"/>
    <xf numFmtId="0" fontId="2" fillId="0" borderId="21" xfId="0" applyFont="1" applyFill="1" applyBorder="1" applyProtection="1"/>
    <xf numFmtId="0" fontId="2" fillId="0" borderId="9" xfId="0" applyFont="1" applyFill="1" applyBorder="1" applyProtection="1"/>
    <xf numFmtId="0" fontId="3" fillId="0" borderId="9" xfId="0" applyFont="1" applyFill="1" applyBorder="1" applyProtection="1"/>
    <xf numFmtId="0" fontId="2" fillId="0" borderId="9" xfId="0" applyFont="1" applyFill="1" applyBorder="1" applyAlignment="1" applyProtection="1">
      <alignment wrapText="1"/>
    </xf>
    <xf numFmtId="0" fontId="2" fillId="0" borderId="10" xfId="0" applyFont="1" applyFill="1" applyBorder="1" applyProtection="1"/>
    <xf numFmtId="0" fontId="4" fillId="6" borderId="12" xfId="0" applyFont="1" applyFill="1" applyBorder="1" applyAlignment="1" applyProtection="1">
      <alignment horizontal="center" vertical="center"/>
    </xf>
    <xf numFmtId="2" fontId="9" fillId="0" borderId="1" xfId="3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Alignment="1" applyProtection="1">
      <alignment horizontal="right"/>
    </xf>
    <xf numFmtId="2" fontId="9" fillId="0" borderId="1" xfId="0" applyNumberFormat="1" applyFont="1" applyFill="1" applyBorder="1" applyAlignment="1" applyProtection="1">
      <alignment horizontal="right"/>
    </xf>
    <xf numFmtId="10" fontId="8" fillId="0" borderId="1" xfId="1" applyNumberFormat="1" applyFont="1" applyFill="1" applyBorder="1" applyAlignment="1" applyProtection="1">
      <alignment horizontal="right"/>
    </xf>
    <xf numFmtId="0" fontId="9" fillId="0" borderId="1" xfId="0" applyFont="1" applyFill="1" applyBorder="1" applyProtection="1"/>
    <xf numFmtId="2" fontId="8" fillId="0" borderId="2" xfId="0" applyNumberFormat="1" applyFont="1" applyFill="1" applyBorder="1" applyAlignment="1" applyProtection="1">
      <alignment horizontal="right"/>
    </xf>
    <xf numFmtId="2" fontId="9" fillId="0" borderId="2" xfId="0" applyNumberFormat="1" applyFont="1" applyFill="1" applyBorder="1" applyAlignment="1" applyProtection="1">
      <alignment horizontal="right"/>
    </xf>
    <xf numFmtId="2" fontId="9" fillId="0" borderId="1" xfId="3" applyNumberFormat="1" applyFont="1" applyFill="1" applyBorder="1" applyProtection="1"/>
    <xf numFmtId="2" fontId="8" fillId="0" borderId="1" xfId="0" applyNumberFormat="1" applyFont="1" applyFill="1" applyBorder="1" applyProtection="1"/>
    <xf numFmtId="2" fontId="8" fillId="0" borderId="13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9" xfId="0" applyNumberFormat="1" applyFont="1" applyFill="1" applyBorder="1" applyAlignment="1" applyProtection="1">
      <alignment wrapText="1"/>
    </xf>
    <xf numFmtId="0" fontId="2" fillId="0" borderId="23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5" xfId="0" applyFont="1" applyFill="1" applyBorder="1" applyProtection="1"/>
    <xf numFmtId="49" fontId="3" fillId="0" borderId="9" xfId="0" applyNumberFormat="1" applyFont="1" applyFill="1" applyBorder="1" applyAlignment="1" applyProtection="1">
      <alignment wrapText="1" shrinkToFit="1"/>
    </xf>
    <xf numFmtId="0" fontId="3" fillId="0" borderId="19" xfId="0" applyFont="1" applyFill="1" applyBorder="1" applyProtection="1"/>
    <xf numFmtId="0" fontId="2" fillId="0" borderId="1" xfId="0" applyFont="1" applyFill="1" applyBorder="1" applyProtection="1"/>
    <xf numFmtId="0" fontId="2" fillId="0" borderId="16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right" wrapText="1"/>
    </xf>
    <xf numFmtId="0" fontId="2" fillId="0" borderId="9" xfId="0" applyFont="1" applyFill="1" applyBorder="1" applyAlignment="1" applyProtection="1">
      <alignment shrinkToFit="1"/>
    </xf>
    <xf numFmtId="0" fontId="2" fillId="0" borderId="9" xfId="0" applyFont="1" applyFill="1" applyBorder="1" applyAlignment="1" applyProtection="1">
      <alignment horizontal="right" shrinkToFit="1"/>
    </xf>
    <xf numFmtId="0" fontId="3" fillId="0" borderId="9" xfId="0" applyFont="1" applyFill="1" applyBorder="1" applyAlignment="1" applyProtection="1">
      <alignment wrapText="1" shrinkToFit="1"/>
    </xf>
    <xf numFmtId="0" fontId="3" fillId="0" borderId="10" xfId="0" applyFont="1" applyFill="1" applyBorder="1" applyProtection="1"/>
    <xf numFmtId="2" fontId="3" fillId="0" borderId="13" xfId="0" applyNumberFormat="1" applyFont="1" applyFill="1" applyBorder="1" applyProtection="1"/>
    <xf numFmtId="0" fontId="0" fillId="0" borderId="0" xfId="0" applyFont="1" applyFill="1" applyProtection="1">
      <protection locked="0"/>
    </xf>
    <xf numFmtId="0" fontId="4" fillId="6" borderId="6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/>
    </xf>
    <xf numFmtId="0" fontId="2" fillId="0" borderId="18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 wrapText="1"/>
    </xf>
    <xf numFmtId="0" fontId="2" fillId="0" borderId="18" xfId="0" applyFont="1" applyFill="1" applyBorder="1" applyAlignment="1" applyProtection="1">
      <alignment horizontal="right" wrapText="1"/>
    </xf>
    <xf numFmtId="0" fontId="2" fillId="0" borderId="18" xfId="0" applyFont="1" applyFill="1" applyBorder="1" applyAlignment="1" applyProtection="1">
      <alignment horizontal="right"/>
    </xf>
    <xf numFmtId="0" fontId="2" fillId="0" borderId="18" xfId="0" applyFont="1" applyFill="1" applyBorder="1" applyAlignment="1" applyProtection="1">
      <alignment shrinkToFit="1"/>
    </xf>
    <xf numFmtId="43" fontId="2" fillId="0" borderId="18" xfId="4" applyFont="1" applyFill="1" applyBorder="1" applyAlignment="1" applyProtection="1">
      <alignment horizontal="right"/>
    </xf>
    <xf numFmtId="0" fontId="2" fillId="0" borderId="20" xfId="0" applyFont="1" applyFill="1" applyBorder="1" applyProtection="1"/>
    <xf numFmtId="2" fontId="3" fillId="0" borderId="7" xfId="0" applyNumberFormat="1" applyFont="1" applyFill="1" applyBorder="1" applyProtection="1"/>
    <xf numFmtId="0" fontId="4" fillId="6" borderId="14" xfId="0" applyFont="1" applyFill="1" applyBorder="1" applyAlignment="1" applyProtection="1">
      <alignment horizontal="center" vertical="center"/>
    </xf>
    <xf numFmtId="0" fontId="2" fillId="0" borderId="1" xfId="0" applyFont="1" applyBorder="1" applyProtection="1">
      <protection locked="0"/>
    </xf>
    <xf numFmtId="0" fontId="10" fillId="0" borderId="0" xfId="0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9" fillId="0" borderId="3" xfId="0" applyFont="1" applyFill="1" applyBorder="1" applyProtection="1"/>
    <xf numFmtId="0" fontId="9" fillId="0" borderId="3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0" fontId="4" fillId="6" borderId="26" xfId="0" applyFont="1" applyFill="1" applyBorder="1" applyAlignment="1" applyProtection="1">
      <alignment horizontal="center" vertical="center"/>
    </xf>
    <xf numFmtId="164" fontId="3" fillId="6" borderId="27" xfId="2" applyFont="1" applyFill="1" applyBorder="1" applyAlignment="1" applyProtection="1">
      <alignment horizontal="center" vertical="center"/>
    </xf>
    <xf numFmtId="164" fontId="3" fillId="6" borderId="13" xfId="2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7" xfId="0" applyFont="1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  <protection locked="0"/>
    </xf>
    <xf numFmtId="2" fontId="2" fillId="0" borderId="3" xfId="0" applyNumberFormat="1" applyFont="1" applyFill="1" applyBorder="1" applyAlignment="1" applyProtection="1">
      <alignment horizontal="center"/>
      <protection locked="0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12" fillId="0" borderId="9" xfId="0" applyFont="1" applyFill="1" applyBorder="1" applyProtection="1"/>
    <xf numFmtId="0" fontId="2" fillId="0" borderId="1" xfId="0" applyFont="1" applyBorder="1" applyProtection="1"/>
    <xf numFmtId="0" fontId="0" fillId="0" borderId="1" xfId="0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3" fillId="5" borderId="25" xfId="0" applyFont="1" applyFill="1" applyBorder="1" applyAlignment="1" applyProtection="1">
      <alignment horizontal="center" wrapText="1"/>
      <protection locked="0"/>
    </xf>
    <xf numFmtId="0" fontId="3" fillId="5" borderId="11" xfId="0" applyFont="1" applyFill="1" applyBorder="1" applyAlignment="1" applyProtection="1">
      <alignment horizontal="center" wrapText="1"/>
      <protection locked="0"/>
    </xf>
    <xf numFmtId="164" fontId="3" fillId="6" borderId="1" xfId="0" applyNumberFormat="1" applyFont="1" applyFill="1" applyBorder="1" applyAlignment="1" applyProtection="1">
      <alignment horizontal="center" vertical="center" wrapText="1"/>
    </xf>
    <xf numFmtId="164" fontId="3" fillId="6" borderId="13" xfId="0" applyNumberFormat="1" applyFont="1" applyFill="1" applyBorder="1" applyAlignment="1" applyProtection="1">
      <alignment horizontal="center" vertical="center" wrapText="1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164" fontId="3" fillId="6" borderId="31" xfId="0" applyNumberFormat="1" applyFont="1" applyFill="1" applyBorder="1" applyAlignment="1" applyProtection="1">
      <alignment horizontal="center" vertical="center" wrapText="1"/>
    </xf>
    <xf numFmtId="0" fontId="2" fillId="0" borderId="22" xfId="0" applyFont="1" applyFill="1" applyBorder="1" applyAlignment="1" applyProtection="1">
      <alignment horizontal="center" vertical="center" wrapText="1" shrinkToFit="1"/>
    </xf>
    <xf numFmtId="0" fontId="2" fillId="0" borderId="5" xfId="0" applyFont="1" applyFill="1" applyBorder="1" applyAlignment="1" applyProtection="1">
      <alignment horizontal="center" vertical="center" wrapText="1" shrinkToFit="1"/>
    </xf>
    <xf numFmtId="0" fontId="3" fillId="0" borderId="21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 wrapText="1"/>
      <protection locked="0"/>
    </xf>
    <xf numFmtId="0" fontId="3" fillId="5" borderId="0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6" borderId="30" xfId="0" applyNumberFormat="1" applyFont="1" applyFill="1" applyBorder="1" applyAlignment="1" applyProtection="1">
      <alignment horizontal="center" vertical="center" wrapText="1"/>
    </xf>
    <xf numFmtId="0" fontId="3" fillId="6" borderId="20" xfId="0" applyFont="1" applyFill="1" applyBorder="1" applyAlignment="1" applyProtection="1">
      <alignment horizontal="center" vertical="center" wrapText="1"/>
    </xf>
    <xf numFmtId="0" fontId="3" fillId="6" borderId="31" xfId="0" applyFont="1" applyFill="1" applyBorder="1" applyAlignment="1" applyProtection="1">
      <alignment horizontal="center" vertical="center" wrapText="1"/>
    </xf>
    <xf numFmtId="164" fontId="3" fillId="6" borderId="1" xfId="0" applyNumberFormat="1" applyFont="1" applyFill="1" applyBorder="1" applyAlignment="1" applyProtection="1">
      <alignment horizontal="center" wrapText="1"/>
    </xf>
    <xf numFmtId="164" fontId="3" fillId="6" borderId="13" xfId="0" applyNumberFormat="1" applyFont="1" applyFill="1" applyBorder="1" applyAlignment="1" applyProtection="1">
      <alignment horizontal="center" wrapText="1"/>
    </xf>
    <xf numFmtId="164" fontId="3" fillId="6" borderId="15" xfId="0" applyNumberFormat="1" applyFont="1" applyFill="1" applyBorder="1" applyAlignment="1" applyProtection="1">
      <alignment horizontal="center" wrapText="1"/>
    </xf>
    <xf numFmtId="164" fontId="3" fillId="6" borderId="17" xfId="0" applyNumberFormat="1" applyFont="1" applyFill="1" applyBorder="1" applyAlignment="1" applyProtection="1">
      <alignment horizontal="center" wrapText="1"/>
    </xf>
    <xf numFmtId="0" fontId="3" fillId="6" borderId="13" xfId="0" applyFont="1" applyFill="1" applyBorder="1" applyAlignment="1" applyProtection="1">
      <alignment horizontal="center" vertical="center" wrapText="1"/>
    </xf>
    <xf numFmtId="0" fontId="7" fillId="0" borderId="21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164" fontId="3" fillId="6" borderId="15" xfId="0" applyNumberFormat="1" applyFont="1" applyFill="1" applyBorder="1" applyAlignment="1" applyProtection="1">
      <alignment horizontal="center" vertical="center" wrapText="1"/>
    </xf>
    <xf numFmtId="0" fontId="3" fillId="6" borderId="17" xfId="0" applyFont="1" applyFill="1" applyBorder="1" applyAlignment="1" applyProtection="1">
      <alignment horizontal="center" vertical="center" wrapText="1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6"/>
  <sheetViews>
    <sheetView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B7" sqref="B7"/>
    </sheetView>
  </sheetViews>
  <sheetFormatPr defaultColWidth="0" defaultRowHeight="15" zeroHeight="1" x14ac:dyDescent="0.25"/>
  <cols>
    <col min="1" max="1" width="59" style="14" bestFit="1" customWidth="1" collapsed="1"/>
    <col min="2" max="25" width="17.7109375" style="14" customWidth="1" collapsed="1"/>
    <col min="26" max="33" width="9.140625" style="14" hidden="1" customWidth="1"/>
    <col min="34" max="16384" width="9.140625" style="14" hidden="1" collapsed="1"/>
  </cols>
  <sheetData>
    <row r="1" spans="1:16384" ht="16.5" customHeight="1" x14ac:dyDescent="0.25">
      <c r="A1" s="106" t="s">
        <v>98</v>
      </c>
      <c r="B1" s="106"/>
      <c r="C1" s="106"/>
      <c r="D1" s="106"/>
      <c r="E1" s="106"/>
      <c r="F1" s="13"/>
      <c r="G1" s="13"/>
      <c r="H1" s="13"/>
      <c r="I1" s="13"/>
      <c r="J1" s="13"/>
      <c r="K1" s="13"/>
      <c r="L1" s="13"/>
      <c r="M1" s="78"/>
      <c r="N1" s="37" t="s">
        <v>46</v>
      </c>
      <c r="O1" s="37" t="s">
        <v>162</v>
      </c>
      <c r="P1" s="37" t="s">
        <v>163</v>
      </c>
      <c r="Q1" s="38" t="s">
        <v>45</v>
      </c>
      <c r="R1" s="38" t="s">
        <v>40</v>
      </c>
      <c r="S1" s="38"/>
    </row>
    <row r="2" spans="1:16384" x14ac:dyDescent="0.25">
      <c r="A2" s="107" t="s">
        <v>44</v>
      </c>
      <c r="B2" s="107"/>
      <c r="C2" s="107"/>
      <c r="D2" s="107"/>
      <c r="E2" s="107"/>
      <c r="F2" s="15"/>
      <c r="G2" s="15"/>
      <c r="H2" s="15"/>
      <c r="I2" s="15"/>
      <c r="J2" s="15"/>
      <c r="K2" s="15"/>
      <c r="L2" s="15"/>
      <c r="M2" s="79"/>
      <c r="N2" s="38" t="s">
        <v>41</v>
      </c>
      <c r="O2" s="38"/>
      <c r="P2" s="38"/>
      <c r="Q2" s="38"/>
      <c r="R2" s="38"/>
      <c r="S2" s="38"/>
    </row>
    <row r="3" spans="1:16384" ht="15.75" thickBot="1" x14ac:dyDescent="0.3">
      <c r="A3" s="108" t="s">
        <v>43</v>
      </c>
      <c r="B3" s="108"/>
      <c r="C3" s="108"/>
      <c r="D3" s="108"/>
      <c r="E3" s="108"/>
      <c r="F3" s="16"/>
      <c r="G3" s="16"/>
      <c r="H3" s="16"/>
      <c r="I3" s="16"/>
      <c r="J3" s="16"/>
      <c r="K3" s="16"/>
      <c r="L3" s="16"/>
      <c r="M3" s="80"/>
      <c r="N3" s="38"/>
      <c r="O3" s="38"/>
      <c r="P3" s="38"/>
      <c r="Q3" s="38"/>
      <c r="R3" s="38"/>
      <c r="S3" s="38"/>
    </row>
    <row r="4" spans="1:16384" ht="30.75" customHeight="1" thickBot="1" x14ac:dyDescent="0.3">
      <c r="A4" s="109" t="s">
        <v>42</v>
      </c>
      <c r="B4" s="110"/>
      <c r="C4" s="110"/>
      <c r="D4" s="98" t="s">
        <v>41</v>
      </c>
      <c r="E4" s="97" t="s">
        <v>40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7"/>
      <c r="HDY4" s="17"/>
      <c r="HDZ4" s="17"/>
      <c r="HEA4" s="17"/>
      <c r="HEB4" s="17"/>
      <c r="HEC4" s="17"/>
      <c r="HED4" s="17"/>
      <c r="HEE4" s="17"/>
      <c r="HEF4" s="17"/>
      <c r="HEG4" s="17"/>
      <c r="HEH4" s="17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7"/>
      <c r="HEZ4" s="17"/>
      <c r="HFA4" s="17"/>
      <c r="HFB4" s="17"/>
      <c r="HFC4" s="17"/>
      <c r="HFD4" s="17"/>
      <c r="HFE4" s="17"/>
      <c r="HFF4" s="17"/>
      <c r="HFG4" s="17"/>
      <c r="HFH4" s="17"/>
      <c r="HFI4" s="17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7"/>
      <c r="HGA4" s="17"/>
      <c r="HGB4" s="17"/>
      <c r="HGC4" s="17"/>
      <c r="HGD4" s="17"/>
      <c r="HGE4" s="17"/>
      <c r="HGF4" s="17"/>
      <c r="HGG4" s="17"/>
      <c r="HGH4" s="17"/>
      <c r="HGI4" s="17"/>
      <c r="HGJ4" s="17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7"/>
      <c r="HHB4" s="17"/>
      <c r="HHC4" s="17"/>
      <c r="HHD4" s="17"/>
      <c r="HHE4" s="17"/>
      <c r="HHF4" s="17"/>
      <c r="HHG4" s="17"/>
      <c r="HHH4" s="17"/>
      <c r="HHI4" s="17"/>
      <c r="HHJ4" s="17"/>
      <c r="HHK4" s="17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7"/>
      <c r="HIC4" s="17"/>
      <c r="HID4" s="17"/>
      <c r="HIE4" s="17"/>
      <c r="HIF4" s="17"/>
      <c r="HIG4" s="17"/>
      <c r="HIH4" s="17"/>
      <c r="HII4" s="17"/>
      <c r="HIJ4" s="17"/>
      <c r="HIK4" s="17"/>
      <c r="HIL4" s="17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7"/>
      <c r="HJD4" s="17"/>
      <c r="HJE4" s="17"/>
      <c r="HJF4" s="17"/>
      <c r="HJG4" s="17"/>
      <c r="HJH4" s="17"/>
      <c r="HJI4" s="17"/>
      <c r="HJJ4" s="17"/>
      <c r="HJK4" s="17"/>
      <c r="HJL4" s="17"/>
      <c r="HJM4" s="17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7"/>
      <c r="HKE4" s="17"/>
      <c r="HKF4" s="17"/>
      <c r="HKG4" s="17"/>
      <c r="HKH4" s="17"/>
      <c r="HKI4" s="17"/>
      <c r="HKJ4" s="17"/>
      <c r="HKK4" s="17"/>
      <c r="HKL4" s="17"/>
      <c r="HKM4" s="17"/>
      <c r="HKN4" s="17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7"/>
      <c r="HLF4" s="17"/>
      <c r="HLG4" s="17"/>
      <c r="HLH4" s="17"/>
      <c r="HLI4" s="17"/>
      <c r="HLJ4" s="17"/>
      <c r="HLK4" s="17"/>
      <c r="HLL4" s="17"/>
      <c r="HLM4" s="17"/>
      <c r="HLN4" s="17"/>
      <c r="HLO4" s="17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7"/>
      <c r="HMG4" s="17"/>
      <c r="HMH4" s="17"/>
      <c r="HMI4" s="17"/>
      <c r="HMJ4" s="17"/>
      <c r="HMK4" s="17"/>
      <c r="HML4" s="17"/>
      <c r="HMM4" s="17"/>
      <c r="HMN4" s="17"/>
      <c r="HMO4" s="17"/>
      <c r="HMP4" s="17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7"/>
      <c r="HNH4" s="17"/>
      <c r="HNI4" s="17"/>
      <c r="HNJ4" s="17"/>
      <c r="HNK4" s="17"/>
      <c r="HNL4" s="17"/>
      <c r="HNM4" s="17"/>
      <c r="HNN4" s="17"/>
      <c r="HNO4" s="17"/>
      <c r="HNP4" s="17"/>
      <c r="HNQ4" s="17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7"/>
      <c r="HOI4" s="17"/>
      <c r="HOJ4" s="17"/>
      <c r="HOK4" s="17"/>
      <c r="HOL4" s="17"/>
      <c r="HOM4" s="17"/>
      <c r="HON4" s="17"/>
      <c r="HOO4" s="17"/>
      <c r="HOP4" s="17"/>
      <c r="HOQ4" s="17"/>
      <c r="HOR4" s="17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7"/>
      <c r="HPJ4" s="17"/>
      <c r="HPK4" s="17"/>
      <c r="HPL4" s="17"/>
      <c r="HPM4" s="17"/>
      <c r="HPN4" s="17"/>
      <c r="HPO4" s="17"/>
      <c r="HPP4" s="17"/>
      <c r="HPQ4" s="17"/>
      <c r="HPR4" s="17"/>
      <c r="HPS4" s="17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7"/>
      <c r="HQK4" s="17"/>
      <c r="HQL4" s="17"/>
      <c r="HQM4" s="17"/>
      <c r="HQN4" s="17"/>
      <c r="HQO4" s="17"/>
      <c r="HQP4" s="17"/>
      <c r="HQQ4" s="17"/>
      <c r="HQR4" s="17"/>
      <c r="HQS4" s="17"/>
      <c r="HQT4" s="17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7"/>
      <c r="HRL4" s="17"/>
      <c r="HRM4" s="17"/>
      <c r="HRN4" s="17"/>
      <c r="HRO4" s="17"/>
      <c r="HRP4" s="17"/>
      <c r="HRQ4" s="17"/>
      <c r="HRR4" s="17"/>
      <c r="HRS4" s="17"/>
      <c r="HRT4" s="17"/>
      <c r="HRU4" s="17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7"/>
      <c r="HSM4" s="17"/>
      <c r="HSN4" s="17"/>
      <c r="HSO4" s="17"/>
      <c r="HSP4" s="17"/>
      <c r="HSQ4" s="17"/>
      <c r="HSR4" s="17"/>
      <c r="HSS4" s="17"/>
      <c r="HST4" s="17"/>
      <c r="HSU4" s="17"/>
      <c r="HSV4" s="17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7"/>
      <c r="HTN4" s="17"/>
      <c r="HTO4" s="17"/>
      <c r="HTP4" s="17"/>
      <c r="HTQ4" s="17"/>
      <c r="HTR4" s="17"/>
      <c r="HTS4" s="17"/>
      <c r="HTT4" s="17"/>
      <c r="HTU4" s="17"/>
      <c r="HTV4" s="17"/>
      <c r="HTW4" s="17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7"/>
      <c r="HUO4" s="17"/>
      <c r="HUP4" s="17"/>
      <c r="HUQ4" s="17"/>
      <c r="HUR4" s="17"/>
      <c r="HUS4" s="17"/>
      <c r="HUT4" s="17"/>
      <c r="HUU4" s="17"/>
      <c r="HUV4" s="17"/>
      <c r="HUW4" s="17"/>
      <c r="HUX4" s="17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7"/>
      <c r="HVP4" s="17"/>
      <c r="HVQ4" s="17"/>
      <c r="HVR4" s="17"/>
      <c r="HVS4" s="17"/>
      <c r="HVT4" s="17"/>
      <c r="HVU4" s="17"/>
      <c r="HVV4" s="17"/>
      <c r="HVW4" s="17"/>
      <c r="HVX4" s="17"/>
      <c r="HVY4" s="17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7"/>
      <c r="HWQ4" s="17"/>
      <c r="HWR4" s="17"/>
      <c r="HWS4" s="17"/>
      <c r="HWT4" s="17"/>
      <c r="HWU4" s="17"/>
      <c r="HWV4" s="17"/>
      <c r="HWW4" s="17"/>
      <c r="HWX4" s="17"/>
      <c r="HWY4" s="17"/>
      <c r="HWZ4" s="17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7"/>
      <c r="HXR4" s="17"/>
      <c r="HXS4" s="17"/>
      <c r="HXT4" s="17"/>
      <c r="HXU4" s="17"/>
      <c r="HXV4" s="17"/>
      <c r="HXW4" s="17"/>
      <c r="HXX4" s="17"/>
      <c r="HXY4" s="17"/>
      <c r="HXZ4" s="17"/>
      <c r="HYA4" s="17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7"/>
      <c r="HYS4" s="17"/>
      <c r="HYT4" s="17"/>
      <c r="HYU4" s="17"/>
      <c r="HYV4" s="17"/>
      <c r="HYW4" s="17"/>
      <c r="HYX4" s="17"/>
      <c r="HYY4" s="17"/>
      <c r="HYZ4" s="17"/>
      <c r="HZA4" s="17"/>
      <c r="HZB4" s="17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7"/>
      <c r="HZT4" s="17"/>
      <c r="HZU4" s="17"/>
      <c r="HZV4" s="17"/>
      <c r="HZW4" s="17"/>
      <c r="HZX4" s="17"/>
      <c r="HZY4" s="17"/>
      <c r="HZZ4" s="17"/>
      <c r="IAA4" s="17"/>
      <c r="IAB4" s="17"/>
      <c r="IAC4" s="17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7"/>
      <c r="IAU4" s="17"/>
      <c r="IAV4" s="17"/>
      <c r="IAW4" s="17"/>
      <c r="IAX4" s="17"/>
      <c r="IAY4" s="17"/>
      <c r="IAZ4" s="17"/>
      <c r="IBA4" s="17"/>
      <c r="IBB4" s="17"/>
      <c r="IBC4" s="17"/>
      <c r="IBD4" s="17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7"/>
      <c r="IBV4" s="17"/>
      <c r="IBW4" s="17"/>
      <c r="IBX4" s="17"/>
      <c r="IBY4" s="17"/>
      <c r="IBZ4" s="17"/>
      <c r="ICA4" s="17"/>
      <c r="ICB4" s="17"/>
      <c r="ICC4" s="17"/>
      <c r="ICD4" s="17"/>
      <c r="ICE4" s="17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7"/>
      <c r="ICW4" s="17"/>
      <c r="ICX4" s="17"/>
      <c r="ICY4" s="17"/>
      <c r="ICZ4" s="17"/>
      <c r="IDA4" s="17"/>
      <c r="IDB4" s="17"/>
      <c r="IDC4" s="17"/>
      <c r="IDD4" s="17"/>
      <c r="IDE4" s="17"/>
      <c r="IDF4" s="17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7"/>
      <c r="IDX4" s="17"/>
      <c r="IDY4" s="17"/>
      <c r="IDZ4" s="17"/>
      <c r="IEA4" s="17"/>
      <c r="IEB4" s="17"/>
      <c r="IEC4" s="17"/>
      <c r="IED4" s="17"/>
      <c r="IEE4" s="17"/>
      <c r="IEF4" s="17"/>
      <c r="IEG4" s="17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7"/>
      <c r="IEY4" s="17"/>
      <c r="IEZ4" s="17"/>
      <c r="IFA4" s="17"/>
      <c r="IFB4" s="17"/>
      <c r="IFC4" s="17"/>
      <c r="IFD4" s="17"/>
      <c r="IFE4" s="17"/>
      <c r="IFF4" s="17"/>
      <c r="IFG4" s="17"/>
      <c r="IFH4" s="17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7"/>
      <c r="IFZ4" s="17"/>
      <c r="IGA4" s="17"/>
      <c r="IGB4" s="17"/>
      <c r="IGC4" s="17"/>
      <c r="IGD4" s="17"/>
      <c r="IGE4" s="17"/>
      <c r="IGF4" s="17"/>
      <c r="IGG4" s="17"/>
      <c r="IGH4" s="17"/>
      <c r="IGI4" s="17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7"/>
      <c r="IHA4" s="17"/>
      <c r="IHB4" s="17"/>
      <c r="IHC4" s="17"/>
      <c r="IHD4" s="17"/>
      <c r="IHE4" s="17"/>
      <c r="IHF4" s="17"/>
      <c r="IHG4" s="17"/>
      <c r="IHH4" s="17"/>
      <c r="IHI4" s="17"/>
      <c r="IHJ4" s="17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7"/>
      <c r="IIB4" s="17"/>
      <c r="IIC4" s="17"/>
      <c r="IID4" s="17"/>
      <c r="IIE4" s="17"/>
      <c r="IIF4" s="17"/>
      <c r="IIG4" s="17"/>
      <c r="IIH4" s="17"/>
      <c r="III4" s="17"/>
      <c r="IIJ4" s="17"/>
      <c r="IIK4" s="17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7"/>
      <c r="IJC4" s="17"/>
      <c r="IJD4" s="17"/>
      <c r="IJE4" s="17"/>
      <c r="IJF4" s="17"/>
      <c r="IJG4" s="17"/>
      <c r="IJH4" s="17"/>
      <c r="IJI4" s="17"/>
      <c r="IJJ4" s="17"/>
      <c r="IJK4" s="17"/>
      <c r="IJL4" s="17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7"/>
      <c r="IKD4" s="17"/>
      <c r="IKE4" s="17"/>
      <c r="IKF4" s="17"/>
      <c r="IKG4" s="17"/>
      <c r="IKH4" s="17"/>
      <c r="IKI4" s="17"/>
      <c r="IKJ4" s="17"/>
      <c r="IKK4" s="17"/>
      <c r="IKL4" s="17"/>
      <c r="IKM4" s="17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7"/>
      <c r="ILE4" s="17"/>
      <c r="ILF4" s="17"/>
      <c r="ILG4" s="17"/>
      <c r="ILH4" s="17"/>
      <c r="ILI4" s="17"/>
      <c r="ILJ4" s="17"/>
      <c r="ILK4" s="17"/>
      <c r="ILL4" s="17"/>
      <c r="ILM4" s="17"/>
      <c r="ILN4" s="17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7"/>
      <c r="IMF4" s="17"/>
      <c r="IMG4" s="17"/>
      <c r="IMH4" s="17"/>
      <c r="IMI4" s="17"/>
      <c r="IMJ4" s="17"/>
      <c r="IMK4" s="17"/>
      <c r="IML4" s="17"/>
      <c r="IMM4" s="17"/>
      <c r="IMN4" s="17"/>
      <c r="IMO4" s="17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7"/>
      <c r="ING4" s="17"/>
      <c r="INH4" s="17"/>
      <c r="INI4" s="17"/>
      <c r="INJ4" s="17"/>
      <c r="INK4" s="17"/>
      <c r="INL4" s="17"/>
      <c r="INM4" s="17"/>
      <c r="INN4" s="17"/>
      <c r="INO4" s="17"/>
      <c r="INP4" s="17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7"/>
      <c r="IOH4" s="17"/>
      <c r="IOI4" s="17"/>
      <c r="IOJ4" s="17"/>
      <c r="IOK4" s="17"/>
      <c r="IOL4" s="17"/>
      <c r="IOM4" s="17"/>
      <c r="ION4" s="17"/>
      <c r="IOO4" s="17"/>
      <c r="IOP4" s="17"/>
      <c r="IOQ4" s="17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7"/>
      <c r="IPI4" s="17"/>
      <c r="IPJ4" s="17"/>
      <c r="IPK4" s="17"/>
      <c r="IPL4" s="17"/>
      <c r="IPM4" s="17"/>
      <c r="IPN4" s="17"/>
      <c r="IPO4" s="17"/>
      <c r="IPP4" s="17"/>
      <c r="IPQ4" s="17"/>
      <c r="IPR4" s="17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7"/>
      <c r="IQJ4" s="17"/>
      <c r="IQK4" s="17"/>
      <c r="IQL4" s="17"/>
      <c r="IQM4" s="17"/>
      <c r="IQN4" s="17"/>
      <c r="IQO4" s="17"/>
      <c r="IQP4" s="17"/>
      <c r="IQQ4" s="17"/>
      <c r="IQR4" s="17"/>
      <c r="IQS4" s="17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7"/>
      <c r="IRK4" s="17"/>
      <c r="IRL4" s="17"/>
      <c r="IRM4" s="17"/>
      <c r="IRN4" s="17"/>
      <c r="IRO4" s="17"/>
      <c r="IRP4" s="17"/>
      <c r="IRQ4" s="17"/>
      <c r="IRR4" s="17"/>
      <c r="IRS4" s="17"/>
      <c r="IRT4" s="17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7"/>
      <c r="ISL4" s="17"/>
      <c r="ISM4" s="17"/>
      <c r="ISN4" s="17"/>
      <c r="ISO4" s="17"/>
      <c r="ISP4" s="17"/>
      <c r="ISQ4" s="17"/>
      <c r="ISR4" s="17"/>
      <c r="ISS4" s="17"/>
      <c r="IST4" s="17"/>
      <c r="ISU4" s="17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7"/>
      <c r="ITM4" s="17"/>
      <c r="ITN4" s="17"/>
      <c r="ITO4" s="17"/>
      <c r="ITP4" s="17"/>
      <c r="ITQ4" s="17"/>
      <c r="ITR4" s="17"/>
      <c r="ITS4" s="17"/>
      <c r="ITT4" s="17"/>
      <c r="ITU4" s="17"/>
      <c r="ITV4" s="17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7"/>
      <c r="IUN4" s="17"/>
      <c r="IUO4" s="17"/>
      <c r="IUP4" s="17"/>
      <c r="IUQ4" s="17"/>
      <c r="IUR4" s="17"/>
      <c r="IUS4" s="17"/>
      <c r="IUT4" s="17"/>
      <c r="IUU4" s="17"/>
      <c r="IUV4" s="17"/>
      <c r="IUW4" s="17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7"/>
      <c r="IVO4" s="17"/>
      <c r="IVP4" s="17"/>
      <c r="IVQ4" s="17"/>
      <c r="IVR4" s="17"/>
      <c r="IVS4" s="17"/>
      <c r="IVT4" s="17"/>
      <c r="IVU4" s="17"/>
      <c r="IVV4" s="17"/>
      <c r="IVW4" s="17"/>
      <c r="IVX4" s="17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7"/>
      <c r="IWP4" s="17"/>
      <c r="IWQ4" s="17"/>
      <c r="IWR4" s="17"/>
      <c r="IWS4" s="17"/>
      <c r="IWT4" s="17"/>
      <c r="IWU4" s="17"/>
      <c r="IWV4" s="17"/>
      <c r="IWW4" s="17"/>
      <c r="IWX4" s="17"/>
      <c r="IWY4" s="17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7"/>
      <c r="IXQ4" s="17"/>
      <c r="IXR4" s="17"/>
      <c r="IXS4" s="17"/>
      <c r="IXT4" s="17"/>
      <c r="IXU4" s="17"/>
      <c r="IXV4" s="17"/>
      <c r="IXW4" s="17"/>
      <c r="IXX4" s="17"/>
      <c r="IXY4" s="17"/>
      <c r="IXZ4" s="17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7"/>
      <c r="IYR4" s="17"/>
      <c r="IYS4" s="17"/>
      <c r="IYT4" s="17"/>
      <c r="IYU4" s="17"/>
      <c r="IYV4" s="17"/>
      <c r="IYW4" s="17"/>
      <c r="IYX4" s="17"/>
      <c r="IYY4" s="17"/>
      <c r="IYZ4" s="17"/>
      <c r="IZA4" s="17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7"/>
      <c r="IZS4" s="17"/>
      <c r="IZT4" s="17"/>
      <c r="IZU4" s="17"/>
      <c r="IZV4" s="17"/>
      <c r="IZW4" s="17"/>
      <c r="IZX4" s="17"/>
      <c r="IZY4" s="17"/>
      <c r="IZZ4" s="17"/>
      <c r="JAA4" s="17"/>
      <c r="JAB4" s="17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7"/>
      <c r="JAT4" s="17"/>
      <c r="JAU4" s="17"/>
      <c r="JAV4" s="17"/>
      <c r="JAW4" s="17"/>
      <c r="JAX4" s="17"/>
      <c r="JAY4" s="17"/>
      <c r="JAZ4" s="17"/>
      <c r="JBA4" s="17"/>
      <c r="JBB4" s="17"/>
      <c r="JBC4" s="17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7"/>
      <c r="JBU4" s="17"/>
      <c r="JBV4" s="17"/>
      <c r="JBW4" s="17"/>
      <c r="JBX4" s="17"/>
      <c r="JBY4" s="17"/>
      <c r="JBZ4" s="17"/>
      <c r="JCA4" s="17"/>
      <c r="JCB4" s="17"/>
      <c r="JCC4" s="17"/>
      <c r="JCD4" s="17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7"/>
      <c r="JCV4" s="17"/>
      <c r="JCW4" s="17"/>
      <c r="JCX4" s="17"/>
      <c r="JCY4" s="17"/>
      <c r="JCZ4" s="17"/>
      <c r="JDA4" s="17"/>
      <c r="JDB4" s="17"/>
      <c r="JDC4" s="17"/>
      <c r="JDD4" s="17"/>
      <c r="JDE4" s="17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7"/>
      <c r="JDW4" s="17"/>
      <c r="JDX4" s="17"/>
      <c r="JDY4" s="17"/>
      <c r="JDZ4" s="17"/>
      <c r="JEA4" s="17"/>
      <c r="JEB4" s="17"/>
      <c r="JEC4" s="17"/>
      <c r="JED4" s="17"/>
      <c r="JEE4" s="17"/>
      <c r="JEF4" s="17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7"/>
      <c r="JEX4" s="17"/>
      <c r="JEY4" s="17"/>
      <c r="JEZ4" s="17"/>
      <c r="JFA4" s="17"/>
      <c r="JFB4" s="17"/>
      <c r="JFC4" s="17"/>
      <c r="JFD4" s="17"/>
      <c r="JFE4" s="17"/>
      <c r="JFF4" s="17"/>
      <c r="JFG4" s="17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7"/>
      <c r="JFY4" s="17"/>
      <c r="JFZ4" s="17"/>
      <c r="JGA4" s="17"/>
      <c r="JGB4" s="17"/>
      <c r="JGC4" s="17"/>
      <c r="JGD4" s="17"/>
      <c r="JGE4" s="17"/>
      <c r="JGF4" s="17"/>
      <c r="JGG4" s="17"/>
      <c r="JGH4" s="17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7"/>
      <c r="JGZ4" s="17"/>
      <c r="JHA4" s="17"/>
      <c r="JHB4" s="17"/>
      <c r="JHC4" s="17"/>
      <c r="JHD4" s="17"/>
      <c r="JHE4" s="17"/>
      <c r="JHF4" s="17"/>
      <c r="JHG4" s="17"/>
      <c r="JHH4" s="17"/>
      <c r="JHI4" s="17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7"/>
      <c r="JIA4" s="17"/>
      <c r="JIB4" s="17"/>
      <c r="JIC4" s="17"/>
      <c r="JID4" s="17"/>
      <c r="JIE4" s="17"/>
      <c r="JIF4" s="17"/>
      <c r="JIG4" s="17"/>
      <c r="JIH4" s="17"/>
      <c r="JII4" s="17"/>
      <c r="JIJ4" s="17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7"/>
      <c r="JJB4" s="17"/>
      <c r="JJC4" s="17"/>
      <c r="JJD4" s="17"/>
      <c r="JJE4" s="17"/>
      <c r="JJF4" s="17"/>
      <c r="JJG4" s="17"/>
      <c r="JJH4" s="17"/>
      <c r="JJI4" s="17"/>
      <c r="JJJ4" s="17"/>
      <c r="JJK4" s="17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7"/>
      <c r="JKC4" s="17"/>
      <c r="JKD4" s="17"/>
      <c r="JKE4" s="17"/>
      <c r="JKF4" s="17"/>
      <c r="JKG4" s="17"/>
      <c r="JKH4" s="17"/>
      <c r="JKI4" s="17"/>
      <c r="JKJ4" s="17"/>
      <c r="JKK4" s="17"/>
      <c r="JKL4" s="17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7"/>
      <c r="JLD4" s="17"/>
      <c r="JLE4" s="17"/>
      <c r="JLF4" s="17"/>
      <c r="JLG4" s="17"/>
      <c r="JLH4" s="17"/>
      <c r="JLI4" s="17"/>
      <c r="JLJ4" s="17"/>
      <c r="JLK4" s="17"/>
      <c r="JLL4" s="17"/>
      <c r="JLM4" s="17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7"/>
      <c r="JME4" s="17"/>
      <c r="JMF4" s="17"/>
      <c r="JMG4" s="17"/>
      <c r="JMH4" s="17"/>
      <c r="JMI4" s="17"/>
      <c r="JMJ4" s="17"/>
      <c r="JMK4" s="17"/>
      <c r="JML4" s="17"/>
      <c r="JMM4" s="17"/>
      <c r="JMN4" s="17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7"/>
      <c r="JNF4" s="17"/>
      <c r="JNG4" s="17"/>
      <c r="JNH4" s="17"/>
      <c r="JNI4" s="17"/>
      <c r="JNJ4" s="17"/>
      <c r="JNK4" s="17"/>
      <c r="JNL4" s="17"/>
      <c r="JNM4" s="17"/>
      <c r="JNN4" s="17"/>
      <c r="JNO4" s="17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7"/>
      <c r="JOG4" s="17"/>
      <c r="JOH4" s="17"/>
      <c r="JOI4" s="17"/>
      <c r="JOJ4" s="17"/>
      <c r="JOK4" s="17"/>
      <c r="JOL4" s="17"/>
      <c r="JOM4" s="17"/>
      <c r="JON4" s="17"/>
      <c r="JOO4" s="17"/>
      <c r="JOP4" s="17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7"/>
      <c r="JPH4" s="17"/>
      <c r="JPI4" s="17"/>
      <c r="JPJ4" s="17"/>
      <c r="JPK4" s="17"/>
      <c r="JPL4" s="17"/>
      <c r="JPM4" s="17"/>
      <c r="JPN4" s="17"/>
      <c r="JPO4" s="17"/>
      <c r="JPP4" s="17"/>
      <c r="JPQ4" s="17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7"/>
      <c r="JQI4" s="17"/>
      <c r="JQJ4" s="17"/>
      <c r="JQK4" s="17"/>
      <c r="JQL4" s="17"/>
      <c r="JQM4" s="17"/>
      <c r="JQN4" s="17"/>
      <c r="JQO4" s="17"/>
      <c r="JQP4" s="17"/>
      <c r="JQQ4" s="17"/>
      <c r="JQR4" s="17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7"/>
      <c r="JRJ4" s="17"/>
      <c r="JRK4" s="17"/>
      <c r="JRL4" s="17"/>
      <c r="JRM4" s="17"/>
      <c r="JRN4" s="17"/>
      <c r="JRO4" s="17"/>
      <c r="JRP4" s="17"/>
      <c r="JRQ4" s="17"/>
      <c r="JRR4" s="17"/>
      <c r="JRS4" s="17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7"/>
      <c r="JSK4" s="17"/>
      <c r="JSL4" s="17"/>
      <c r="JSM4" s="17"/>
      <c r="JSN4" s="17"/>
      <c r="JSO4" s="17"/>
      <c r="JSP4" s="17"/>
      <c r="JSQ4" s="17"/>
      <c r="JSR4" s="17"/>
      <c r="JSS4" s="17"/>
      <c r="JST4" s="17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7"/>
      <c r="JTL4" s="17"/>
      <c r="JTM4" s="17"/>
      <c r="JTN4" s="17"/>
      <c r="JTO4" s="17"/>
      <c r="JTP4" s="17"/>
      <c r="JTQ4" s="17"/>
      <c r="JTR4" s="17"/>
      <c r="JTS4" s="17"/>
      <c r="JTT4" s="17"/>
      <c r="JTU4" s="17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7"/>
      <c r="JUM4" s="17"/>
      <c r="JUN4" s="17"/>
      <c r="JUO4" s="17"/>
      <c r="JUP4" s="17"/>
      <c r="JUQ4" s="17"/>
      <c r="JUR4" s="17"/>
      <c r="JUS4" s="17"/>
      <c r="JUT4" s="17"/>
      <c r="JUU4" s="17"/>
      <c r="JUV4" s="17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7"/>
      <c r="JVN4" s="17"/>
      <c r="JVO4" s="17"/>
      <c r="JVP4" s="17"/>
      <c r="JVQ4" s="17"/>
      <c r="JVR4" s="17"/>
      <c r="JVS4" s="17"/>
      <c r="JVT4" s="17"/>
      <c r="JVU4" s="17"/>
      <c r="JVV4" s="17"/>
      <c r="JVW4" s="17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7"/>
      <c r="JWO4" s="17"/>
      <c r="JWP4" s="17"/>
      <c r="JWQ4" s="17"/>
      <c r="JWR4" s="17"/>
      <c r="JWS4" s="17"/>
      <c r="JWT4" s="17"/>
      <c r="JWU4" s="17"/>
      <c r="JWV4" s="17"/>
      <c r="JWW4" s="17"/>
      <c r="JWX4" s="17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7"/>
      <c r="JXP4" s="17"/>
      <c r="JXQ4" s="17"/>
      <c r="JXR4" s="17"/>
      <c r="JXS4" s="17"/>
      <c r="JXT4" s="17"/>
      <c r="JXU4" s="17"/>
      <c r="JXV4" s="17"/>
      <c r="JXW4" s="17"/>
      <c r="JXX4" s="17"/>
      <c r="JXY4" s="17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7"/>
      <c r="JYQ4" s="17"/>
      <c r="JYR4" s="17"/>
      <c r="JYS4" s="17"/>
      <c r="JYT4" s="17"/>
      <c r="JYU4" s="17"/>
      <c r="JYV4" s="17"/>
      <c r="JYW4" s="17"/>
      <c r="JYX4" s="17"/>
      <c r="JYY4" s="17"/>
      <c r="JYZ4" s="17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7"/>
      <c r="JZR4" s="17"/>
      <c r="JZS4" s="17"/>
      <c r="JZT4" s="17"/>
      <c r="JZU4" s="17"/>
      <c r="JZV4" s="17"/>
      <c r="JZW4" s="17"/>
      <c r="JZX4" s="17"/>
      <c r="JZY4" s="17"/>
      <c r="JZZ4" s="17"/>
      <c r="KAA4" s="17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7"/>
      <c r="KAS4" s="17"/>
      <c r="KAT4" s="17"/>
      <c r="KAU4" s="17"/>
      <c r="KAV4" s="17"/>
      <c r="KAW4" s="17"/>
      <c r="KAX4" s="17"/>
      <c r="KAY4" s="17"/>
      <c r="KAZ4" s="17"/>
      <c r="KBA4" s="17"/>
      <c r="KBB4" s="17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7"/>
      <c r="KBT4" s="17"/>
      <c r="KBU4" s="17"/>
      <c r="KBV4" s="17"/>
      <c r="KBW4" s="17"/>
      <c r="KBX4" s="17"/>
      <c r="KBY4" s="17"/>
      <c r="KBZ4" s="17"/>
      <c r="KCA4" s="17"/>
      <c r="KCB4" s="17"/>
      <c r="KCC4" s="17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7"/>
      <c r="KCU4" s="17"/>
      <c r="KCV4" s="17"/>
      <c r="KCW4" s="17"/>
      <c r="KCX4" s="17"/>
      <c r="KCY4" s="17"/>
      <c r="KCZ4" s="17"/>
      <c r="KDA4" s="17"/>
      <c r="KDB4" s="17"/>
      <c r="KDC4" s="17"/>
      <c r="KDD4" s="17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7"/>
      <c r="KDV4" s="17"/>
      <c r="KDW4" s="17"/>
      <c r="KDX4" s="17"/>
      <c r="KDY4" s="17"/>
      <c r="KDZ4" s="17"/>
      <c r="KEA4" s="17"/>
      <c r="KEB4" s="17"/>
      <c r="KEC4" s="17"/>
      <c r="KED4" s="17"/>
      <c r="KEE4" s="17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7"/>
      <c r="KEW4" s="17"/>
      <c r="KEX4" s="17"/>
      <c r="KEY4" s="17"/>
      <c r="KEZ4" s="17"/>
      <c r="KFA4" s="17"/>
      <c r="KFB4" s="17"/>
      <c r="KFC4" s="17"/>
      <c r="KFD4" s="17"/>
      <c r="KFE4" s="17"/>
      <c r="KFF4" s="17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7"/>
      <c r="KFX4" s="17"/>
      <c r="KFY4" s="17"/>
      <c r="KFZ4" s="17"/>
      <c r="KGA4" s="17"/>
      <c r="KGB4" s="17"/>
      <c r="KGC4" s="17"/>
      <c r="KGD4" s="17"/>
      <c r="KGE4" s="17"/>
      <c r="KGF4" s="17"/>
      <c r="KGG4" s="17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7"/>
      <c r="KGY4" s="17"/>
      <c r="KGZ4" s="17"/>
      <c r="KHA4" s="17"/>
      <c r="KHB4" s="17"/>
      <c r="KHC4" s="17"/>
      <c r="KHD4" s="17"/>
      <c r="KHE4" s="17"/>
      <c r="KHF4" s="17"/>
      <c r="KHG4" s="17"/>
      <c r="KHH4" s="17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7"/>
      <c r="KHZ4" s="17"/>
      <c r="KIA4" s="17"/>
      <c r="KIB4" s="17"/>
      <c r="KIC4" s="17"/>
      <c r="KID4" s="17"/>
      <c r="KIE4" s="17"/>
      <c r="KIF4" s="17"/>
      <c r="KIG4" s="17"/>
      <c r="KIH4" s="17"/>
      <c r="KII4" s="17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7"/>
      <c r="KJA4" s="17"/>
      <c r="KJB4" s="17"/>
      <c r="KJC4" s="17"/>
      <c r="KJD4" s="17"/>
      <c r="KJE4" s="17"/>
      <c r="KJF4" s="17"/>
      <c r="KJG4" s="17"/>
      <c r="KJH4" s="17"/>
      <c r="KJI4" s="17"/>
      <c r="KJJ4" s="17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7"/>
      <c r="KKB4" s="17"/>
      <c r="KKC4" s="17"/>
      <c r="KKD4" s="17"/>
      <c r="KKE4" s="17"/>
      <c r="KKF4" s="17"/>
      <c r="KKG4" s="17"/>
      <c r="KKH4" s="17"/>
      <c r="KKI4" s="17"/>
      <c r="KKJ4" s="17"/>
      <c r="KKK4" s="17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7"/>
      <c r="KLC4" s="17"/>
      <c r="KLD4" s="17"/>
      <c r="KLE4" s="17"/>
      <c r="KLF4" s="17"/>
      <c r="KLG4" s="17"/>
      <c r="KLH4" s="17"/>
      <c r="KLI4" s="17"/>
      <c r="KLJ4" s="17"/>
      <c r="KLK4" s="17"/>
      <c r="KLL4" s="17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7"/>
      <c r="KMD4" s="17"/>
      <c r="KME4" s="17"/>
      <c r="KMF4" s="17"/>
      <c r="KMG4" s="17"/>
      <c r="KMH4" s="17"/>
      <c r="KMI4" s="17"/>
      <c r="KMJ4" s="17"/>
      <c r="KMK4" s="17"/>
      <c r="KML4" s="17"/>
      <c r="KMM4" s="17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7"/>
      <c r="KNE4" s="17"/>
      <c r="KNF4" s="17"/>
      <c r="KNG4" s="17"/>
      <c r="KNH4" s="17"/>
      <c r="KNI4" s="17"/>
      <c r="KNJ4" s="17"/>
      <c r="KNK4" s="17"/>
      <c r="KNL4" s="17"/>
      <c r="KNM4" s="17"/>
      <c r="KNN4" s="17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7"/>
      <c r="KOF4" s="17"/>
      <c r="KOG4" s="17"/>
      <c r="KOH4" s="17"/>
      <c r="KOI4" s="17"/>
      <c r="KOJ4" s="17"/>
      <c r="KOK4" s="17"/>
      <c r="KOL4" s="17"/>
      <c r="KOM4" s="17"/>
      <c r="KON4" s="17"/>
      <c r="KOO4" s="17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7"/>
      <c r="KPG4" s="17"/>
      <c r="KPH4" s="17"/>
      <c r="KPI4" s="17"/>
      <c r="KPJ4" s="17"/>
      <c r="KPK4" s="17"/>
      <c r="KPL4" s="17"/>
      <c r="KPM4" s="17"/>
      <c r="KPN4" s="17"/>
      <c r="KPO4" s="17"/>
      <c r="KPP4" s="17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7"/>
      <c r="KQH4" s="17"/>
      <c r="KQI4" s="17"/>
      <c r="KQJ4" s="17"/>
      <c r="KQK4" s="17"/>
      <c r="KQL4" s="17"/>
      <c r="KQM4" s="17"/>
      <c r="KQN4" s="17"/>
      <c r="KQO4" s="17"/>
      <c r="KQP4" s="17"/>
      <c r="KQQ4" s="17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7"/>
      <c r="KRI4" s="17"/>
      <c r="KRJ4" s="17"/>
      <c r="KRK4" s="17"/>
      <c r="KRL4" s="17"/>
      <c r="KRM4" s="17"/>
      <c r="KRN4" s="17"/>
      <c r="KRO4" s="17"/>
      <c r="KRP4" s="17"/>
      <c r="KRQ4" s="17"/>
      <c r="KRR4" s="17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7"/>
      <c r="KSJ4" s="17"/>
      <c r="KSK4" s="17"/>
      <c r="KSL4" s="17"/>
      <c r="KSM4" s="17"/>
      <c r="KSN4" s="17"/>
      <c r="KSO4" s="17"/>
      <c r="KSP4" s="17"/>
      <c r="KSQ4" s="17"/>
      <c r="KSR4" s="17"/>
      <c r="KSS4" s="17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7"/>
      <c r="KTK4" s="17"/>
      <c r="KTL4" s="17"/>
      <c r="KTM4" s="17"/>
      <c r="KTN4" s="17"/>
      <c r="KTO4" s="17"/>
      <c r="KTP4" s="17"/>
      <c r="KTQ4" s="17"/>
      <c r="KTR4" s="17"/>
      <c r="KTS4" s="17"/>
      <c r="KTT4" s="17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7"/>
      <c r="KUL4" s="17"/>
      <c r="KUM4" s="17"/>
      <c r="KUN4" s="17"/>
      <c r="KUO4" s="17"/>
      <c r="KUP4" s="17"/>
      <c r="KUQ4" s="17"/>
      <c r="KUR4" s="17"/>
      <c r="KUS4" s="17"/>
      <c r="KUT4" s="17"/>
      <c r="KUU4" s="17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7"/>
      <c r="KVM4" s="17"/>
      <c r="KVN4" s="17"/>
      <c r="KVO4" s="17"/>
      <c r="KVP4" s="17"/>
      <c r="KVQ4" s="17"/>
      <c r="KVR4" s="17"/>
      <c r="KVS4" s="17"/>
      <c r="KVT4" s="17"/>
      <c r="KVU4" s="17"/>
      <c r="KVV4" s="17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7"/>
      <c r="KWN4" s="17"/>
      <c r="KWO4" s="17"/>
      <c r="KWP4" s="17"/>
      <c r="KWQ4" s="17"/>
      <c r="KWR4" s="17"/>
      <c r="KWS4" s="17"/>
      <c r="KWT4" s="17"/>
      <c r="KWU4" s="17"/>
      <c r="KWV4" s="17"/>
      <c r="KWW4" s="17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7"/>
      <c r="KXO4" s="17"/>
      <c r="KXP4" s="17"/>
      <c r="KXQ4" s="17"/>
      <c r="KXR4" s="17"/>
      <c r="KXS4" s="17"/>
      <c r="KXT4" s="17"/>
      <c r="KXU4" s="17"/>
      <c r="KXV4" s="17"/>
      <c r="KXW4" s="17"/>
      <c r="KXX4" s="17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7"/>
      <c r="KYP4" s="17"/>
      <c r="KYQ4" s="17"/>
      <c r="KYR4" s="17"/>
      <c r="KYS4" s="17"/>
      <c r="KYT4" s="17"/>
      <c r="KYU4" s="17"/>
      <c r="KYV4" s="17"/>
      <c r="KYW4" s="17"/>
      <c r="KYX4" s="17"/>
      <c r="KYY4" s="17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7"/>
      <c r="KZQ4" s="17"/>
      <c r="KZR4" s="17"/>
      <c r="KZS4" s="17"/>
      <c r="KZT4" s="17"/>
      <c r="KZU4" s="17"/>
      <c r="KZV4" s="17"/>
      <c r="KZW4" s="17"/>
      <c r="KZX4" s="17"/>
      <c r="KZY4" s="17"/>
      <c r="KZZ4" s="17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7"/>
      <c r="LAR4" s="17"/>
      <c r="LAS4" s="17"/>
      <c r="LAT4" s="17"/>
      <c r="LAU4" s="17"/>
      <c r="LAV4" s="17"/>
      <c r="LAW4" s="17"/>
      <c r="LAX4" s="17"/>
      <c r="LAY4" s="17"/>
      <c r="LAZ4" s="17"/>
      <c r="LBA4" s="17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7"/>
      <c r="LBS4" s="17"/>
      <c r="LBT4" s="17"/>
      <c r="LBU4" s="17"/>
      <c r="LBV4" s="17"/>
      <c r="LBW4" s="17"/>
      <c r="LBX4" s="17"/>
      <c r="LBY4" s="17"/>
      <c r="LBZ4" s="17"/>
      <c r="LCA4" s="17"/>
      <c r="LCB4" s="17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7"/>
      <c r="LCT4" s="17"/>
      <c r="LCU4" s="17"/>
      <c r="LCV4" s="17"/>
      <c r="LCW4" s="17"/>
      <c r="LCX4" s="17"/>
      <c r="LCY4" s="17"/>
      <c r="LCZ4" s="17"/>
      <c r="LDA4" s="17"/>
      <c r="LDB4" s="17"/>
      <c r="LDC4" s="17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7"/>
      <c r="LDU4" s="17"/>
      <c r="LDV4" s="17"/>
      <c r="LDW4" s="17"/>
      <c r="LDX4" s="17"/>
      <c r="LDY4" s="17"/>
      <c r="LDZ4" s="17"/>
      <c r="LEA4" s="17"/>
      <c r="LEB4" s="17"/>
      <c r="LEC4" s="17"/>
      <c r="LED4" s="17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7"/>
      <c r="LEV4" s="17"/>
      <c r="LEW4" s="17"/>
      <c r="LEX4" s="17"/>
      <c r="LEY4" s="17"/>
      <c r="LEZ4" s="17"/>
      <c r="LFA4" s="17"/>
      <c r="LFB4" s="17"/>
      <c r="LFC4" s="17"/>
      <c r="LFD4" s="17"/>
      <c r="LFE4" s="17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7"/>
      <c r="LFW4" s="17"/>
      <c r="LFX4" s="17"/>
      <c r="LFY4" s="17"/>
      <c r="LFZ4" s="17"/>
      <c r="LGA4" s="17"/>
      <c r="LGB4" s="17"/>
      <c r="LGC4" s="17"/>
      <c r="LGD4" s="17"/>
      <c r="LGE4" s="17"/>
      <c r="LGF4" s="17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7"/>
      <c r="LGX4" s="17"/>
      <c r="LGY4" s="17"/>
      <c r="LGZ4" s="17"/>
      <c r="LHA4" s="17"/>
      <c r="LHB4" s="17"/>
      <c r="LHC4" s="17"/>
      <c r="LHD4" s="17"/>
      <c r="LHE4" s="17"/>
      <c r="LHF4" s="17"/>
      <c r="LHG4" s="17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7"/>
      <c r="LHY4" s="17"/>
      <c r="LHZ4" s="17"/>
      <c r="LIA4" s="17"/>
      <c r="LIB4" s="17"/>
      <c r="LIC4" s="17"/>
      <c r="LID4" s="17"/>
      <c r="LIE4" s="17"/>
      <c r="LIF4" s="17"/>
      <c r="LIG4" s="17"/>
      <c r="LIH4" s="17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7"/>
      <c r="LIZ4" s="17"/>
      <c r="LJA4" s="17"/>
      <c r="LJB4" s="17"/>
      <c r="LJC4" s="17"/>
      <c r="LJD4" s="17"/>
      <c r="LJE4" s="17"/>
      <c r="LJF4" s="17"/>
      <c r="LJG4" s="17"/>
      <c r="LJH4" s="17"/>
      <c r="LJI4" s="17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7"/>
      <c r="LKA4" s="17"/>
      <c r="LKB4" s="17"/>
      <c r="LKC4" s="17"/>
      <c r="LKD4" s="17"/>
      <c r="LKE4" s="17"/>
      <c r="LKF4" s="17"/>
      <c r="LKG4" s="17"/>
      <c r="LKH4" s="17"/>
      <c r="LKI4" s="17"/>
      <c r="LKJ4" s="17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7"/>
      <c r="LLB4" s="17"/>
      <c r="LLC4" s="17"/>
      <c r="LLD4" s="17"/>
      <c r="LLE4" s="17"/>
      <c r="LLF4" s="17"/>
      <c r="LLG4" s="17"/>
      <c r="LLH4" s="17"/>
      <c r="LLI4" s="17"/>
      <c r="LLJ4" s="17"/>
      <c r="LLK4" s="17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7"/>
      <c r="LMC4" s="17"/>
      <c r="LMD4" s="17"/>
      <c r="LME4" s="17"/>
      <c r="LMF4" s="17"/>
      <c r="LMG4" s="17"/>
      <c r="LMH4" s="17"/>
      <c r="LMI4" s="17"/>
      <c r="LMJ4" s="17"/>
      <c r="LMK4" s="17"/>
      <c r="LML4" s="17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7"/>
      <c r="LND4" s="17"/>
      <c r="LNE4" s="17"/>
      <c r="LNF4" s="17"/>
      <c r="LNG4" s="17"/>
      <c r="LNH4" s="17"/>
      <c r="LNI4" s="17"/>
      <c r="LNJ4" s="17"/>
      <c r="LNK4" s="17"/>
      <c r="LNL4" s="17"/>
      <c r="LNM4" s="17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7"/>
      <c r="LOE4" s="17"/>
      <c r="LOF4" s="17"/>
      <c r="LOG4" s="17"/>
      <c r="LOH4" s="17"/>
      <c r="LOI4" s="17"/>
      <c r="LOJ4" s="17"/>
      <c r="LOK4" s="17"/>
      <c r="LOL4" s="17"/>
      <c r="LOM4" s="17"/>
      <c r="LON4" s="17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7"/>
      <c r="LPF4" s="17"/>
      <c r="LPG4" s="17"/>
      <c r="LPH4" s="17"/>
      <c r="LPI4" s="17"/>
      <c r="LPJ4" s="17"/>
      <c r="LPK4" s="17"/>
      <c r="LPL4" s="17"/>
      <c r="LPM4" s="17"/>
      <c r="LPN4" s="17"/>
      <c r="LPO4" s="17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7"/>
      <c r="LQG4" s="17"/>
      <c r="LQH4" s="17"/>
      <c r="LQI4" s="17"/>
      <c r="LQJ4" s="17"/>
      <c r="LQK4" s="17"/>
      <c r="LQL4" s="17"/>
      <c r="LQM4" s="17"/>
      <c r="LQN4" s="17"/>
      <c r="LQO4" s="17"/>
      <c r="LQP4" s="17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7"/>
      <c r="LRH4" s="17"/>
      <c r="LRI4" s="17"/>
      <c r="LRJ4" s="17"/>
      <c r="LRK4" s="17"/>
      <c r="LRL4" s="17"/>
      <c r="LRM4" s="17"/>
      <c r="LRN4" s="17"/>
      <c r="LRO4" s="17"/>
      <c r="LRP4" s="17"/>
      <c r="LRQ4" s="17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7"/>
      <c r="LSI4" s="17"/>
      <c r="LSJ4" s="17"/>
      <c r="LSK4" s="17"/>
      <c r="LSL4" s="17"/>
      <c r="LSM4" s="17"/>
      <c r="LSN4" s="17"/>
      <c r="LSO4" s="17"/>
      <c r="LSP4" s="17"/>
      <c r="LSQ4" s="17"/>
      <c r="LSR4" s="17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7"/>
      <c r="LTJ4" s="17"/>
      <c r="LTK4" s="17"/>
      <c r="LTL4" s="17"/>
      <c r="LTM4" s="17"/>
      <c r="LTN4" s="17"/>
      <c r="LTO4" s="17"/>
      <c r="LTP4" s="17"/>
      <c r="LTQ4" s="17"/>
      <c r="LTR4" s="17"/>
      <c r="LTS4" s="17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7"/>
      <c r="LUK4" s="17"/>
      <c r="LUL4" s="17"/>
      <c r="LUM4" s="17"/>
      <c r="LUN4" s="17"/>
      <c r="LUO4" s="17"/>
      <c r="LUP4" s="17"/>
      <c r="LUQ4" s="17"/>
      <c r="LUR4" s="17"/>
      <c r="LUS4" s="17"/>
      <c r="LUT4" s="17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7"/>
      <c r="LVL4" s="17"/>
      <c r="LVM4" s="17"/>
      <c r="LVN4" s="17"/>
      <c r="LVO4" s="17"/>
      <c r="LVP4" s="17"/>
      <c r="LVQ4" s="17"/>
      <c r="LVR4" s="17"/>
      <c r="LVS4" s="17"/>
      <c r="LVT4" s="17"/>
      <c r="LVU4" s="17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7"/>
      <c r="LWM4" s="17"/>
      <c r="LWN4" s="17"/>
      <c r="LWO4" s="17"/>
      <c r="LWP4" s="17"/>
      <c r="LWQ4" s="17"/>
      <c r="LWR4" s="17"/>
      <c r="LWS4" s="17"/>
      <c r="LWT4" s="17"/>
      <c r="LWU4" s="17"/>
      <c r="LWV4" s="17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7"/>
      <c r="LXN4" s="17"/>
      <c r="LXO4" s="17"/>
      <c r="LXP4" s="17"/>
      <c r="LXQ4" s="17"/>
      <c r="LXR4" s="17"/>
      <c r="LXS4" s="17"/>
      <c r="LXT4" s="17"/>
      <c r="LXU4" s="17"/>
      <c r="LXV4" s="17"/>
      <c r="LXW4" s="17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7"/>
      <c r="LYO4" s="17"/>
      <c r="LYP4" s="17"/>
      <c r="LYQ4" s="17"/>
      <c r="LYR4" s="17"/>
      <c r="LYS4" s="17"/>
      <c r="LYT4" s="17"/>
      <c r="LYU4" s="17"/>
      <c r="LYV4" s="17"/>
      <c r="LYW4" s="17"/>
      <c r="LYX4" s="17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7"/>
      <c r="LZP4" s="17"/>
      <c r="LZQ4" s="17"/>
      <c r="LZR4" s="17"/>
      <c r="LZS4" s="17"/>
      <c r="LZT4" s="17"/>
      <c r="LZU4" s="17"/>
      <c r="LZV4" s="17"/>
      <c r="LZW4" s="17"/>
      <c r="LZX4" s="17"/>
      <c r="LZY4" s="17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7"/>
      <c r="MAQ4" s="17"/>
      <c r="MAR4" s="17"/>
      <c r="MAS4" s="17"/>
      <c r="MAT4" s="17"/>
      <c r="MAU4" s="17"/>
      <c r="MAV4" s="17"/>
      <c r="MAW4" s="17"/>
      <c r="MAX4" s="17"/>
      <c r="MAY4" s="17"/>
      <c r="MAZ4" s="17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7"/>
      <c r="MBR4" s="17"/>
      <c r="MBS4" s="17"/>
      <c r="MBT4" s="17"/>
      <c r="MBU4" s="17"/>
      <c r="MBV4" s="17"/>
      <c r="MBW4" s="17"/>
      <c r="MBX4" s="17"/>
      <c r="MBY4" s="17"/>
      <c r="MBZ4" s="17"/>
      <c r="MCA4" s="17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7"/>
      <c r="MCS4" s="17"/>
      <c r="MCT4" s="17"/>
      <c r="MCU4" s="17"/>
      <c r="MCV4" s="17"/>
      <c r="MCW4" s="17"/>
      <c r="MCX4" s="17"/>
      <c r="MCY4" s="17"/>
      <c r="MCZ4" s="17"/>
      <c r="MDA4" s="17"/>
      <c r="MDB4" s="17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7"/>
      <c r="MDT4" s="17"/>
      <c r="MDU4" s="17"/>
      <c r="MDV4" s="17"/>
      <c r="MDW4" s="17"/>
      <c r="MDX4" s="17"/>
      <c r="MDY4" s="17"/>
      <c r="MDZ4" s="17"/>
      <c r="MEA4" s="17"/>
      <c r="MEB4" s="17"/>
      <c r="MEC4" s="17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7"/>
      <c r="MEU4" s="17"/>
      <c r="MEV4" s="17"/>
      <c r="MEW4" s="17"/>
      <c r="MEX4" s="17"/>
      <c r="MEY4" s="17"/>
      <c r="MEZ4" s="17"/>
      <c r="MFA4" s="17"/>
      <c r="MFB4" s="17"/>
      <c r="MFC4" s="17"/>
      <c r="MFD4" s="17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7"/>
      <c r="MFV4" s="17"/>
      <c r="MFW4" s="17"/>
      <c r="MFX4" s="17"/>
      <c r="MFY4" s="17"/>
      <c r="MFZ4" s="17"/>
      <c r="MGA4" s="17"/>
      <c r="MGB4" s="17"/>
      <c r="MGC4" s="17"/>
      <c r="MGD4" s="17"/>
      <c r="MGE4" s="17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7"/>
      <c r="MGW4" s="17"/>
      <c r="MGX4" s="17"/>
      <c r="MGY4" s="17"/>
      <c r="MGZ4" s="17"/>
      <c r="MHA4" s="17"/>
      <c r="MHB4" s="17"/>
      <c r="MHC4" s="17"/>
      <c r="MHD4" s="17"/>
      <c r="MHE4" s="17"/>
      <c r="MHF4" s="17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7"/>
      <c r="MHX4" s="17"/>
      <c r="MHY4" s="17"/>
      <c r="MHZ4" s="17"/>
      <c r="MIA4" s="17"/>
      <c r="MIB4" s="17"/>
      <c r="MIC4" s="17"/>
      <c r="MID4" s="17"/>
      <c r="MIE4" s="17"/>
      <c r="MIF4" s="17"/>
      <c r="MIG4" s="17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7"/>
      <c r="MIY4" s="17"/>
      <c r="MIZ4" s="17"/>
      <c r="MJA4" s="17"/>
      <c r="MJB4" s="17"/>
      <c r="MJC4" s="17"/>
      <c r="MJD4" s="17"/>
      <c r="MJE4" s="17"/>
      <c r="MJF4" s="17"/>
      <c r="MJG4" s="17"/>
      <c r="MJH4" s="17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7"/>
      <c r="MJZ4" s="17"/>
      <c r="MKA4" s="17"/>
      <c r="MKB4" s="17"/>
      <c r="MKC4" s="17"/>
      <c r="MKD4" s="17"/>
      <c r="MKE4" s="17"/>
      <c r="MKF4" s="17"/>
      <c r="MKG4" s="17"/>
      <c r="MKH4" s="17"/>
      <c r="MKI4" s="17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7"/>
      <c r="MLA4" s="17"/>
      <c r="MLB4" s="17"/>
      <c r="MLC4" s="17"/>
      <c r="MLD4" s="17"/>
      <c r="MLE4" s="17"/>
      <c r="MLF4" s="17"/>
      <c r="MLG4" s="17"/>
      <c r="MLH4" s="17"/>
      <c r="MLI4" s="17"/>
      <c r="MLJ4" s="17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7"/>
      <c r="MMB4" s="17"/>
      <c r="MMC4" s="17"/>
      <c r="MMD4" s="17"/>
      <c r="MME4" s="17"/>
      <c r="MMF4" s="17"/>
      <c r="MMG4" s="17"/>
      <c r="MMH4" s="17"/>
      <c r="MMI4" s="17"/>
      <c r="MMJ4" s="17"/>
      <c r="MMK4" s="17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7"/>
      <c r="MNC4" s="17"/>
      <c r="MND4" s="17"/>
      <c r="MNE4" s="17"/>
      <c r="MNF4" s="17"/>
      <c r="MNG4" s="17"/>
      <c r="MNH4" s="17"/>
      <c r="MNI4" s="17"/>
      <c r="MNJ4" s="17"/>
      <c r="MNK4" s="17"/>
      <c r="MNL4" s="17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7"/>
      <c r="MOD4" s="17"/>
      <c r="MOE4" s="17"/>
      <c r="MOF4" s="17"/>
      <c r="MOG4" s="17"/>
      <c r="MOH4" s="17"/>
      <c r="MOI4" s="17"/>
      <c r="MOJ4" s="17"/>
      <c r="MOK4" s="17"/>
      <c r="MOL4" s="17"/>
      <c r="MOM4" s="17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7"/>
      <c r="MPE4" s="17"/>
      <c r="MPF4" s="17"/>
      <c r="MPG4" s="17"/>
      <c r="MPH4" s="17"/>
      <c r="MPI4" s="17"/>
      <c r="MPJ4" s="17"/>
      <c r="MPK4" s="17"/>
      <c r="MPL4" s="17"/>
      <c r="MPM4" s="17"/>
      <c r="MPN4" s="17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7"/>
      <c r="MQF4" s="17"/>
      <c r="MQG4" s="17"/>
      <c r="MQH4" s="17"/>
      <c r="MQI4" s="17"/>
      <c r="MQJ4" s="17"/>
      <c r="MQK4" s="17"/>
      <c r="MQL4" s="17"/>
      <c r="MQM4" s="17"/>
      <c r="MQN4" s="17"/>
      <c r="MQO4" s="17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7"/>
      <c r="MRG4" s="17"/>
      <c r="MRH4" s="17"/>
      <c r="MRI4" s="17"/>
      <c r="MRJ4" s="17"/>
      <c r="MRK4" s="17"/>
      <c r="MRL4" s="17"/>
      <c r="MRM4" s="17"/>
      <c r="MRN4" s="17"/>
      <c r="MRO4" s="17"/>
      <c r="MRP4" s="17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7"/>
      <c r="MSH4" s="17"/>
      <c r="MSI4" s="17"/>
      <c r="MSJ4" s="17"/>
      <c r="MSK4" s="17"/>
      <c r="MSL4" s="17"/>
      <c r="MSM4" s="17"/>
      <c r="MSN4" s="17"/>
      <c r="MSO4" s="17"/>
      <c r="MSP4" s="17"/>
      <c r="MSQ4" s="17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7"/>
      <c r="MTI4" s="17"/>
      <c r="MTJ4" s="17"/>
      <c r="MTK4" s="17"/>
      <c r="MTL4" s="17"/>
      <c r="MTM4" s="17"/>
      <c r="MTN4" s="17"/>
      <c r="MTO4" s="17"/>
      <c r="MTP4" s="17"/>
      <c r="MTQ4" s="17"/>
      <c r="MTR4" s="17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7"/>
      <c r="MUJ4" s="17"/>
      <c r="MUK4" s="17"/>
      <c r="MUL4" s="17"/>
      <c r="MUM4" s="17"/>
      <c r="MUN4" s="17"/>
      <c r="MUO4" s="17"/>
      <c r="MUP4" s="17"/>
      <c r="MUQ4" s="17"/>
      <c r="MUR4" s="17"/>
      <c r="MUS4" s="17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7"/>
      <c r="MVK4" s="17"/>
      <c r="MVL4" s="17"/>
      <c r="MVM4" s="17"/>
      <c r="MVN4" s="17"/>
      <c r="MVO4" s="17"/>
      <c r="MVP4" s="17"/>
      <c r="MVQ4" s="17"/>
      <c r="MVR4" s="17"/>
      <c r="MVS4" s="17"/>
      <c r="MVT4" s="17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7"/>
      <c r="MWL4" s="17"/>
      <c r="MWM4" s="17"/>
      <c r="MWN4" s="17"/>
      <c r="MWO4" s="17"/>
      <c r="MWP4" s="17"/>
      <c r="MWQ4" s="17"/>
      <c r="MWR4" s="17"/>
      <c r="MWS4" s="17"/>
      <c r="MWT4" s="17"/>
      <c r="MWU4" s="17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7"/>
      <c r="MXM4" s="17"/>
      <c r="MXN4" s="17"/>
      <c r="MXO4" s="17"/>
      <c r="MXP4" s="17"/>
      <c r="MXQ4" s="17"/>
      <c r="MXR4" s="17"/>
      <c r="MXS4" s="17"/>
      <c r="MXT4" s="17"/>
      <c r="MXU4" s="17"/>
      <c r="MXV4" s="17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7"/>
      <c r="MYN4" s="17"/>
      <c r="MYO4" s="17"/>
      <c r="MYP4" s="17"/>
      <c r="MYQ4" s="17"/>
      <c r="MYR4" s="17"/>
      <c r="MYS4" s="17"/>
      <c r="MYT4" s="17"/>
      <c r="MYU4" s="17"/>
      <c r="MYV4" s="17"/>
      <c r="MYW4" s="17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7"/>
      <c r="MZO4" s="17"/>
      <c r="MZP4" s="17"/>
      <c r="MZQ4" s="17"/>
      <c r="MZR4" s="17"/>
      <c r="MZS4" s="17"/>
      <c r="MZT4" s="17"/>
      <c r="MZU4" s="17"/>
      <c r="MZV4" s="17"/>
      <c r="MZW4" s="17"/>
      <c r="MZX4" s="17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7"/>
      <c r="NAP4" s="17"/>
      <c r="NAQ4" s="17"/>
      <c r="NAR4" s="17"/>
      <c r="NAS4" s="17"/>
      <c r="NAT4" s="17"/>
      <c r="NAU4" s="17"/>
      <c r="NAV4" s="17"/>
      <c r="NAW4" s="17"/>
      <c r="NAX4" s="17"/>
      <c r="NAY4" s="17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7"/>
      <c r="NBQ4" s="17"/>
      <c r="NBR4" s="17"/>
      <c r="NBS4" s="17"/>
      <c r="NBT4" s="17"/>
      <c r="NBU4" s="17"/>
      <c r="NBV4" s="17"/>
      <c r="NBW4" s="17"/>
      <c r="NBX4" s="17"/>
      <c r="NBY4" s="17"/>
      <c r="NBZ4" s="17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7"/>
      <c r="NCR4" s="17"/>
      <c r="NCS4" s="17"/>
      <c r="NCT4" s="17"/>
      <c r="NCU4" s="17"/>
      <c r="NCV4" s="17"/>
      <c r="NCW4" s="17"/>
      <c r="NCX4" s="17"/>
      <c r="NCY4" s="17"/>
      <c r="NCZ4" s="17"/>
      <c r="NDA4" s="17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7"/>
      <c r="NDS4" s="17"/>
      <c r="NDT4" s="17"/>
      <c r="NDU4" s="17"/>
      <c r="NDV4" s="17"/>
      <c r="NDW4" s="17"/>
      <c r="NDX4" s="17"/>
      <c r="NDY4" s="17"/>
      <c r="NDZ4" s="17"/>
      <c r="NEA4" s="17"/>
      <c r="NEB4" s="17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7"/>
      <c r="NET4" s="17"/>
      <c r="NEU4" s="17"/>
      <c r="NEV4" s="17"/>
      <c r="NEW4" s="17"/>
      <c r="NEX4" s="17"/>
      <c r="NEY4" s="17"/>
      <c r="NEZ4" s="17"/>
      <c r="NFA4" s="17"/>
      <c r="NFB4" s="17"/>
      <c r="NFC4" s="17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7"/>
      <c r="NFU4" s="17"/>
      <c r="NFV4" s="17"/>
      <c r="NFW4" s="17"/>
      <c r="NFX4" s="17"/>
      <c r="NFY4" s="17"/>
      <c r="NFZ4" s="17"/>
      <c r="NGA4" s="17"/>
      <c r="NGB4" s="17"/>
      <c r="NGC4" s="17"/>
      <c r="NGD4" s="17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7"/>
      <c r="NGV4" s="17"/>
      <c r="NGW4" s="17"/>
      <c r="NGX4" s="17"/>
      <c r="NGY4" s="17"/>
      <c r="NGZ4" s="17"/>
      <c r="NHA4" s="17"/>
      <c r="NHB4" s="17"/>
      <c r="NHC4" s="17"/>
      <c r="NHD4" s="17"/>
      <c r="NHE4" s="17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7"/>
      <c r="NHW4" s="17"/>
      <c r="NHX4" s="17"/>
      <c r="NHY4" s="17"/>
      <c r="NHZ4" s="17"/>
      <c r="NIA4" s="17"/>
      <c r="NIB4" s="17"/>
      <c r="NIC4" s="17"/>
      <c r="NID4" s="17"/>
      <c r="NIE4" s="17"/>
      <c r="NIF4" s="17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7"/>
      <c r="NIX4" s="17"/>
      <c r="NIY4" s="17"/>
      <c r="NIZ4" s="17"/>
      <c r="NJA4" s="17"/>
      <c r="NJB4" s="17"/>
      <c r="NJC4" s="17"/>
      <c r="NJD4" s="17"/>
      <c r="NJE4" s="17"/>
      <c r="NJF4" s="17"/>
      <c r="NJG4" s="17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7"/>
      <c r="NJY4" s="17"/>
      <c r="NJZ4" s="17"/>
      <c r="NKA4" s="17"/>
      <c r="NKB4" s="17"/>
      <c r="NKC4" s="17"/>
      <c r="NKD4" s="17"/>
      <c r="NKE4" s="17"/>
      <c r="NKF4" s="17"/>
      <c r="NKG4" s="17"/>
      <c r="NKH4" s="17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7"/>
      <c r="NKZ4" s="17"/>
      <c r="NLA4" s="17"/>
      <c r="NLB4" s="17"/>
      <c r="NLC4" s="17"/>
      <c r="NLD4" s="17"/>
      <c r="NLE4" s="17"/>
      <c r="NLF4" s="17"/>
      <c r="NLG4" s="17"/>
      <c r="NLH4" s="17"/>
      <c r="NLI4" s="17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7"/>
      <c r="NMA4" s="17"/>
      <c r="NMB4" s="17"/>
      <c r="NMC4" s="17"/>
      <c r="NMD4" s="17"/>
      <c r="NME4" s="17"/>
      <c r="NMF4" s="17"/>
      <c r="NMG4" s="17"/>
      <c r="NMH4" s="17"/>
      <c r="NMI4" s="17"/>
      <c r="NMJ4" s="17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7"/>
      <c r="NNB4" s="17"/>
      <c r="NNC4" s="17"/>
      <c r="NND4" s="17"/>
      <c r="NNE4" s="17"/>
      <c r="NNF4" s="17"/>
      <c r="NNG4" s="17"/>
      <c r="NNH4" s="17"/>
      <c r="NNI4" s="17"/>
      <c r="NNJ4" s="17"/>
      <c r="NNK4" s="17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7"/>
      <c r="NOC4" s="17"/>
      <c r="NOD4" s="17"/>
      <c r="NOE4" s="17"/>
      <c r="NOF4" s="17"/>
      <c r="NOG4" s="17"/>
      <c r="NOH4" s="17"/>
      <c r="NOI4" s="17"/>
      <c r="NOJ4" s="17"/>
      <c r="NOK4" s="17"/>
      <c r="NOL4" s="17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7"/>
      <c r="NPD4" s="17"/>
      <c r="NPE4" s="17"/>
      <c r="NPF4" s="17"/>
      <c r="NPG4" s="17"/>
      <c r="NPH4" s="17"/>
      <c r="NPI4" s="17"/>
      <c r="NPJ4" s="17"/>
      <c r="NPK4" s="17"/>
      <c r="NPL4" s="17"/>
      <c r="NPM4" s="17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7"/>
      <c r="NQE4" s="17"/>
      <c r="NQF4" s="17"/>
      <c r="NQG4" s="17"/>
      <c r="NQH4" s="17"/>
      <c r="NQI4" s="17"/>
      <c r="NQJ4" s="17"/>
      <c r="NQK4" s="17"/>
      <c r="NQL4" s="17"/>
      <c r="NQM4" s="17"/>
      <c r="NQN4" s="17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7"/>
      <c r="NRF4" s="17"/>
      <c r="NRG4" s="17"/>
      <c r="NRH4" s="17"/>
      <c r="NRI4" s="17"/>
      <c r="NRJ4" s="17"/>
      <c r="NRK4" s="17"/>
      <c r="NRL4" s="17"/>
      <c r="NRM4" s="17"/>
      <c r="NRN4" s="17"/>
      <c r="NRO4" s="17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7"/>
      <c r="NSG4" s="17"/>
      <c r="NSH4" s="17"/>
      <c r="NSI4" s="17"/>
      <c r="NSJ4" s="17"/>
      <c r="NSK4" s="17"/>
      <c r="NSL4" s="17"/>
      <c r="NSM4" s="17"/>
      <c r="NSN4" s="17"/>
      <c r="NSO4" s="17"/>
      <c r="NSP4" s="17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7"/>
      <c r="NTH4" s="17"/>
      <c r="NTI4" s="17"/>
      <c r="NTJ4" s="17"/>
      <c r="NTK4" s="17"/>
      <c r="NTL4" s="17"/>
      <c r="NTM4" s="17"/>
      <c r="NTN4" s="17"/>
      <c r="NTO4" s="17"/>
      <c r="NTP4" s="17"/>
      <c r="NTQ4" s="17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7"/>
      <c r="NUI4" s="17"/>
      <c r="NUJ4" s="17"/>
      <c r="NUK4" s="17"/>
      <c r="NUL4" s="17"/>
      <c r="NUM4" s="17"/>
      <c r="NUN4" s="17"/>
      <c r="NUO4" s="17"/>
      <c r="NUP4" s="17"/>
      <c r="NUQ4" s="17"/>
      <c r="NUR4" s="17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7"/>
      <c r="NVJ4" s="17"/>
      <c r="NVK4" s="17"/>
      <c r="NVL4" s="17"/>
      <c r="NVM4" s="17"/>
      <c r="NVN4" s="17"/>
      <c r="NVO4" s="17"/>
      <c r="NVP4" s="17"/>
      <c r="NVQ4" s="17"/>
      <c r="NVR4" s="17"/>
      <c r="NVS4" s="17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7"/>
      <c r="NWK4" s="17"/>
      <c r="NWL4" s="17"/>
      <c r="NWM4" s="17"/>
      <c r="NWN4" s="17"/>
      <c r="NWO4" s="17"/>
      <c r="NWP4" s="17"/>
      <c r="NWQ4" s="17"/>
      <c r="NWR4" s="17"/>
      <c r="NWS4" s="17"/>
      <c r="NWT4" s="17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7"/>
      <c r="NXL4" s="17"/>
      <c r="NXM4" s="17"/>
      <c r="NXN4" s="17"/>
      <c r="NXO4" s="17"/>
      <c r="NXP4" s="17"/>
      <c r="NXQ4" s="17"/>
      <c r="NXR4" s="17"/>
      <c r="NXS4" s="17"/>
      <c r="NXT4" s="17"/>
      <c r="NXU4" s="17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7"/>
      <c r="NYM4" s="17"/>
      <c r="NYN4" s="17"/>
      <c r="NYO4" s="17"/>
      <c r="NYP4" s="17"/>
      <c r="NYQ4" s="17"/>
      <c r="NYR4" s="17"/>
      <c r="NYS4" s="17"/>
      <c r="NYT4" s="17"/>
      <c r="NYU4" s="17"/>
      <c r="NYV4" s="17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7"/>
      <c r="NZN4" s="17"/>
      <c r="NZO4" s="17"/>
      <c r="NZP4" s="17"/>
      <c r="NZQ4" s="17"/>
      <c r="NZR4" s="17"/>
      <c r="NZS4" s="17"/>
      <c r="NZT4" s="17"/>
      <c r="NZU4" s="17"/>
      <c r="NZV4" s="17"/>
      <c r="NZW4" s="17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7"/>
      <c r="OAO4" s="17"/>
      <c r="OAP4" s="17"/>
      <c r="OAQ4" s="17"/>
      <c r="OAR4" s="17"/>
      <c r="OAS4" s="17"/>
      <c r="OAT4" s="17"/>
      <c r="OAU4" s="17"/>
      <c r="OAV4" s="17"/>
      <c r="OAW4" s="17"/>
      <c r="OAX4" s="17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7"/>
      <c r="OBP4" s="17"/>
      <c r="OBQ4" s="17"/>
      <c r="OBR4" s="17"/>
      <c r="OBS4" s="17"/>
      <c r="OBT4" s="17"/>
      <c r="OBU4" s="17"/>
      <c r="OBV4" s="17"/>
      <c r="OBW4" s="17"/>
      <c r="OBX4" s="17"/>
      <c r="OBY4" s="17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7"/>
      <c r="OCQ4" s="17"/>
      <c r="OCR4" s="17"/>
      <c r="OCS4" s="17"/>
      <c r="OCT4" s="17"/>
      <c r="OCU4" s="17"/>
      <c r="OCV4" s="17"/>
      <c r="OCW4" s="17"/>
      <c r="OCX4" s="17"/>
      <c r="OCY4" s="17"/>
      <c r="OCZ4" s="17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7"/>
      <c r="ODR4" s="17"/>
      <c r="ODS4" s="17"/>
      <c r="ODT4" s="17"/>
      <c r="ODU4" s="17"/>
      <c r="ODV4" s="17"/>
      <c r="ODW4" s="17"/>
      <c r="ODX4" s="17"/>
      <c r="ODY4" s="17"/>
      <c r="ODZ4" s="17"/>
      <c r="OEA4" s="17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7"/>
      <c r="OES4" s="17"/>
      <c r="OET4" s="17"/>
      <c r="OEU4" s="17"/>
      <c r="OEV4" s="17"/>
      <c r="OEW4" s="17"/>
      <c r="OEX4" s="17"/>
      <c r="OEY4" s="17"/>
      <c r="OEZ4" s="17"/>
      <c r="OFA4" s="17"/>
      <c r="OFB4" s="17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7"/>
      <c r="OFT4" s="17"/>
      <c r="OFU4" s="17"/>
      <c r="OFV4" s="17"/>
      <c r="OFW4" s="17"/>
      <c r="OFX4" s="17"/>
      <c r="OFY4" s="17"/>
      <c r="OFZ4" s="17"/>
      <c r="OGA4" s="17"/>
      <c r="OGB4" s="17"/>
      <c r="OGC4" s="17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7"/>
      <c r="OGU4" s="17"/>
      <c r="OGV4" s="17"/>
      <c r="OGW4" s="17"/>
      <c r="OGX4" s="17"/>
      <c r="OGY4" s="17"/>
      <c r="OGZ4" s="17"/>
      <c r="OHA4" s="17"/>
      <c r="OHB4" s="17"/>
      <c r="OHC4" s="17"/>
      <c r="OHD4" s="17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7"/>
      <c r="OHV4" s="17"/>
      <c r="OHW4" s="17"/>
      <c r="OHX4" s="17"/>
      <c r="OHY4" s="17"/>
      <c r="OHZ4" s="17"/>
      <c r="OIA4" s="17"/>
      <c r="OIB4" s="17"/>
      <c r="OIC4" s="17"/>
      <c r="OID4" s="17"/>
      <c r="OIE4" s="17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7"/>
      <c r="OIW4" s="17"/>
      <c r="OIX4" s="17"/>
      <c r="OIY4" s="17"/>
      <c r="OIZ4" s="17"/>
      <c r="OJA4" s="17"/>
      <c r="OJB4" s="17"/>
      <c r="OJC4" s="17"/>
      <c r="OJD4" s="17"/>
      <c r="OJE4" s="17"/>
      <c r="OJF4" s="17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7"/>
      <c r="OJX4" s="17"/>
      <c r="OJY4" s="17"/>
      <c r="OJZ4" s="17"/>
      <c r="OKA4" s="17"/>
      <c r="OKB4" s="17"/>
      <c r="OKC4" s="17"/>
      <c r="OKD4" s="17"/>
      <c r="OKE4" s="17"/>
      <c r="OKF4" s="17"/>
      <c r="OKG4" s="17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7"/>
      <c r="OKY4" s="17"/>
      <c r="OKZ4" s="17"/>
      <c r="OLA4" s="17"/>
      <c r="OLB4" s="17"/>
      <c r="OLC4" s="17"/>
      <c r="OLD4" s="17"/>
      <c r="OLE4" s="17"/>
      <c r="OLF4" s="17"/>
      <c r="OLG4" s="17"/>
      <c r="OLH4" s="17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7"/>
      <c r="OLZ4" s="17"/>
      <c r="OMA4" s="17"/>
      <c r="OMB4" s="17"/>
      <c r="OMC4" s="17"/>
      <c r="OMD4" s="17"/>
      <c r="OME4" s="17"/>
      <c r="OMF4" s="17"/>
      <c r="OMG4" s="17"/>
      <c r="OMH4" s="17"/>
      <c r="OMI4" s="17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7"/>
      <c r="ONA4" s="17"/>
      <c r="ONB4" s="17"/>
      <c r="ONC4" s="17"/>
      <c r="OND4" s="17"/>
      <c r="ONE4" s="17"/>
      <c r="ONF4" s="17"/>
      <c r="ONG4" s="17"/>
      <c r="ONH4" s="17"/>
      <c r="ONI4" s="17"/>
      <c r="ONJ4" s="17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7"/>
      <c r="OOB4" s="17"/>
      <c r="OOC4" s="17"/>
      <c r="OOD4" s="17"/>
      <c r="OOE4" s="17"/>
      <c r="OOF4" s="17"/>
      <c r="OOG4" s="17"/>
      <c r="OOH4" s="17"/>
      <c r="OOI4" s="17"/>
      <c r="OOJ4" s="17"/>
      <c r="OOK4" s="17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7"/>
      <c r="OPC4" s="17"/>
      <c r="OPD4" s="17"/>
      <c r="OPE4" s="17"/>
      <c r="OPF4" s="17"/>
      <c r="OPG4" s="17"/>
      <c r="OPH4" s="17"/>
      <c r="OPI4" s="17"/>
      <c r="OPJ4" s="17"/>
      <c r="OPK4" s="17"/>
      <c r="OPL4" s="17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7"/>
      <c r="OQD4" s="17"/>
      <c r="OQE4" s="17"/>
      <c r="OQF4" s="17"/>
      <c r="OQG4" s="17"/>
      <c r="OQH4" s="17"/>
      <c r="OQI4" s="17"/>
      <c r="OQJ4" s="17"/>
      <c r="OQK4" s="17"/>
      <c r="OQL4" s="17"/>
      <c r="OQM4" s="17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7"/>
      <c r="ORE4" s="17"/>
      <c r="ORF4" s="17"/>
      <c r="ORG4" s="17"/>
      <c r="ORH4" s="17"/>
      <c r="ORI4" s="17"/>
      <c r="ORJ4" s="17"/>
      <c r="ORK4" s="17"/>
      <c r="ORL4" s="17"/>
      <c r="ORM4" s="17"/>
      <c r="ORN4" s="17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7"/>
      <c r="OSF4" s="17"/>
      <c r="OSG4" s="17"/>
      <c r="OSH4" s="17"/>
      <c r="OSI4" s="17"/>
      <c r="OSJ4" s="17"/>
      <c r="OSK4" s="17"/>
      <c r="OSL4" s="17"/>
      <c r="OSM4" s="17"/>
      <c r="OSN4" s="17"/>
      <c r="OSO4" s="17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7"/>
      <c r="OTG4" s="17"/>
      <c r="OTH4" s="17"/>
      <c r="OTI4" s="17"/>
      <c r="OTJ4" s="17"/>
      <c r="OTK4" s="17"/>
      <c r="OTL4" s="17"/>
      <c r="OTM4" s="17"/>
      <c r="OTN4" s="17"/>
      <c r="OTO4" s="17"/>
      <c r="OTP4" s="17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7"/>
      <c r="OUH4" s="17"/>
      <c r="OUI4" s="17"/>
      <c r="OUJ4" s="17"/>
      <c r="OUK4" s="17"/>
      <c r="OUL4" s="17"/>
      <c r="OUM4" s="17"/>
      <c r="OUN4" s="17"/>
      <c r="OUO4" s="17"/>
      <c r="OUP4" s="17"/>
      <c r="OUQ4" s="17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7"/>
      <c r="OVI4" s="17"/>
      <c r="OVJ4" s="17"/>
      <c r="OVK4" s="17"/>
      <c r="OVL4" s="17"/>
      <c r="OVM4" s="17"/>
      <c r="OVN4" s="17"/>
      <c r="OVO4" s="17"/>
      <c r="OVP4" s="17"/>
      <c r="OVQ4" s="17"/>
      <c r="OVR4" s="17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7"/>
      <c r="OWJ4" s="17"/>
      <c r="OWK4" s="17"/>
      <c r="OWL4" s="17"/>
      <c r="OWM4" s="17"/>
      <c r="OWN4" s="17"/>
      <c r="OWO4" s="17"/>
      <c r="OWP4" s="17"/>
      <c r="OWQ4" s="17"/>
      <c r="OWR4" s="17"/>
      <c r="OWS4" s="17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7"/>
      <c r="OXK4" s="17"/>
      <c r="OXL4" s="17"/>
      <c r="OXM4" s="17"/>
      <c r="OXN4" s="17"/>
      <c r="OXO4" s="17"/>
      <c r="OXP4" s="17"/>
      <c r="OXQ4" s="17"/>
      <c r="OXR4" s="17"/>
      <c r="OXS4" s="17"/>
      <c r="OXT4" s="17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7"/>
      <c r="OYL4" s="17"/>
      <c r="OYM4" s="17"/>
      <c r="OYN4" s="17"/>
      <c r="OYO4" s="17"/>
      <c r="OYP4" s="17"/>
      <c r="OYQ4" s="17"/>
      <c r="OYR4" s="17"/>
      <c r="OYS4" s="17"/>
      <c r="OYT4" s="17"/>
      <c r="OYU4" s="17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7"/>
      <c r="OZM4" s="17"/>
      <c r="OZN4" s="17"/>
      <c r="OZO4" s="17"/>
      <c r="OZP4" s="17"/>
      <c r="OZQ4" s="17"/>
      <c r="OZR4" s="17"/>
      <c r="OZS4" s="17"/>
      <c r="OZT4" s="17"/>
      <c r="OZU4" s="17"/>
      <c r="OZV4" s="17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7"/>
      <c r="PAN4" s="17"/>
      <c r="PAO4" s="17"/>
      <c r="PAP4" s="17"/>
      <c r="PAQ4" s="17"/>
      <c r="PAR4" s="17"/>
      <c r="PAS4" s="17"/>
      <c r="PAT4" s="17"/>
      <c r="PAU4" s="17"/>
      <c r="PAV4" s="17"/>
      <c r="PAW4" s="17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7"/>
      <c r="PBO4" s="17"/>
      <c r="PBP4" s="17"/>
      <c r="PBQ4" s="17"/>
      <c r="PBR4" s="17"/>
      <c r="PBS4" s="17"/>
      <c r="PBT4" s="17"/>
      <c r="PBU4" s="17"/>
      <c r="PBV4" s="17"/>
      <c r="PBW4" s="17"/>
      <c r="PBX4" s="17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7"/>
      <c r="PCP4" s="17"/>
      <c r="PCQ4" s="17"/>
      <c r="PCR4" s="17"/>
      <c r="PCS4" s="17"/>
      <c r="PCT4" s="17"/>
      <c r="PCU4" s="17"/>
      <c r="PCV4" s="17"/>
      <c r="PCW4" s="17"/>
      <c r="PCX4" s="17"/>
      <c r="PCY4" s="17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7"/>
      <c r="PDQ4" s="17"/>
      <c r="PDR4" s="17"/>
      <c r="PDS4" s="17"/>
      <c r="PDT4" s="17"/>
      <c r="PDU4" s="17"/>
      <c r="PDV4" s="17"/>
      <c r="PDW4" s="17"/>
      <c r="PDX4" s="17"/>
      <c r="PDY4" s="17"/>
      <c r="PDZ4" s="17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7"/>
      <c r="PER4" s="17"/>
      <c r="PES4" s="17"/>
      <c r="PET4" s="17"/>
      <c r="PEU4" s="17"/>
      <c r="PEV4" s="17"/>
      <c r="PEW4" s="17"/>
      <c r="PEX4" s="17"/>
      <c r="PEY4" s="17"/>
      <c r="PEZ4" s="17"/>
      <c r="PFA4" s="17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7"/>
      <c r="PFS4" s="17"/>
      <c r="PFT4" s="17"/>
      <c r="PFU4" s="17"/>
      <c r="PFV4" s="17"/>
      <c r="PFW4" s="17"/>
      <c r="PFX4" s="17"/>
      <c r="PFY4" s="17"/>
      <c r="PFZ4" s="17"/>
      <c r="PGA4" s="17"/>
      <c r="PGB4" s="17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7"/>
      <c r="PGT4" s="17"/>
      <c r="PGU4" s="17"/>
      <c r="PGV4" s="17"/>
      <c r="PGW4" s="17"/>
      <c r="PGX4" s="17"/>
      <c r="PGY4" s="17"/>
      <c r="PGZ4" s="17"/>
      <c r="PHA4" s="17"/>
      <c r="PHB4" s="17"/>
      <c r="PHC4" s="17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7"/>
      <c r="PHU4" s="17"/>
      <c r="PHV4" s="17"/>
      <c r="PHW4" s="17"/>
      <c r="PHX4" s="17"/>
      <c r="PHY4" s="17"/>
      <c r="PHZ4" s="17"/>
      <c r="PIA4" s="17"/>
      <c r="PIB4" s="17"/>
      <c r="PIC4" s="17"/>
      <c r="PID4" s="17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7"/>
      <c r="PIV4" s="17"/>
      <c r="PIW4" s="17"/>
      <c r="PIX4" s="17"/>
      <c r="PIY4" s="17"/>
      <c r="PIZ4" s="17"/>
      <c r="PJA4" s="17"/>
      <c r="PJB4" s="17"/>
      <c r="PJC4" s="17"/>
      <c r="PJD4" s="17"/>
      <c r="PJE4" s="17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7"/>
      <c r="PJW4" s="17"/>
      <c r="PJX4" s="17"/>
      <c r="PJY4" s="17"/>
      <c r="PJZ4" s="17"/>
      <c r="PKA4" s="17"/>
      <c r="PKB4" s="17"/>
      <c r="PKC4" s="17"/>
      <c r="PKD4" s="17"/>
      <c r="PKE4" s="17"/>
      <c r="PKF4" s="17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7"/>
      <c r="PKX4" s="17"/>
      <c r="PKY4" s="17"/>
      <c r="PKZ4" s="17"/>
      <c r="PLA4" s="17"/>
      <c r="PLB4" s="17"/>
      <c r="PLC4" s="17"/>
      <c r="PLD4" s="17"/>
      <c r="PLE4" s="17"/>
      <c r="PLF4" s="17"/>
      <c r="PLG4" s="17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7"/>
      <c r="PLY4" s="17"/>
      <c r="PLZ4" s="17"/>
      <c r="PMA4" s="17"/>
      <c r="PMB4" s="17"/>
      <c r="PMC4" s="17"/>
      <c r="PMD4" s="17"/>
      <c r="PME4" s="17"/>
      <c r="PMF4" s="17"/>
      <c r="PMG4" s="17"/>
      <c r="PMH4" s="17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7"/>
      <c r="PMZ4" s="17"/>
      <c r="PNA4" s="17"/>
      <c r="PNB4" s="17"/>
      <c r="PNC4" s="17"/>
      <c r="PND4" s="17"/>
      <c r="PNE4" s="17"/>
      <c r="PNF4" s="17"/>
      <c r="PNG4" s="17"/>
      <c r="PNH4" s="17"/>
      <c r="PNI4" s="17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7"/>
      <c r="POA4" s="17"/>
      <c r="POB4" s="17"/>
      <c r="POC4" s="17"/>
      <c r="POD4" s="17"/>
      <c r="POE4" s="17"/>
      <c r="POF4" s="17"/>
      <c r="POG4" s="17"/>
      <c r="POH4" s="17"/>
      <c r="POI4" s="17"/>
      <c r="POJ4" s="17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7"/>
      <c r="PPB4" s="17"/>
      <c r="PPC4" s="17"/>
      <c r="PPD4" s="17"/>
      <c r="PPE4" s="17"/>
      <c r="PPF4" s="17"/>
      <c r="PPG4" s="17"/>
      <c r="PPH4" s="17"/>
      <c r="PPI4" s="17"/>
      <c r="PPJ4" s="17"/>
      <c r="PPK4" s="17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7"/>
      <c r="PQC4" s="17"/>
      <c r="PQD4" s="17"/>
      <c r="PQE4" s="17"/>
      <c r="PQF4" s="17"/>
      <c r="PQG4" s="17"/>
      <c r="PQH4" s="17"/>
      <c r="PQI4" s="17"/>
      <c r="PQJ4" s="17"/>
      <c r="PQK4" s="17"/>
      <c r="PQL4" s="17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7"/>
      <c r="PRD4" s="17"/>
      <c r="PRE4" s="17"/>
      <c r="PRF4" s="17"/>
      <c r="PRG4" s="17"/>
      <c r="PRH4" s="17"/>
      <c r="PRI4" s="17"/>
      <c r="PRJ4" s="17"/>
      <c r="PRK4" s="17"/>
      <c r="PRL4" s="17"/>
      <c r="PRM4" s="17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7"/>
      <c r="PSE4" s="17"/>
      <c r="PSF4" s="17"/>
      <c r="PSG4" s="17"/>
      <c r="PSH4" s="17"/>
      <c r="PSI4" s="17"/>
      <c r="PSJ4" s="17"/>
      <c r="PSK4" s="17"/>
      <c r="PSL4" s="17"/>
      <c r="PSM4" s="17"/>
      <c r="PSN4" s="17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7"/>
      <c r="PTF4" s="17"/>
      <c r="PTG4" s="17"/>
      <c r="PTH4" s="17"/>
      <c r="PTI4" s="17"/>
      <c r="PTJ4" s="17"/>
      <c r="PTK4" s="17"/>
      <c r="PTL4" s="17"/>
      <c r="PTM4" s="17"/>
      <c r="PTN4" s="17"/>
      <c r="PTO4" s="17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7"/>
      <c r="PUG4" s="17"/>
      <c r="PUH4" s="17"/>
      <c r="PUI4" s="17"/>
      <c r="PUJ4" s="17"/>
      <c r="PUK4" s="17"/>
      <c r="PUL4" s="17"/>
      <c r="PUM4" s="17"/>
      <c r="PUN4" s="17"/>
      <c r="PUO4" s="17"/>
      <c r="PUP4" s="17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7"/>
      <c r="PVH4" s="17"/>
      <c r="PVI4" s="17"/>
      <c r="PVJ4" s="17"/>
      <c r="PVK4" s="17"/>
      <c r="PVL4" s="17"/>
      <c r="PVM4" s="17"/>
      <c r="PVN4" s="17"/>
      <c r="PVO4" s="17"/>
      <c r="PVP4" s="17"/>
      <c r="PVQ4" s="17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7"/>
      <c r="PWI4" s="17"/>
      <c r="PWJ4" s="17"/>
      <c r="PWK4" s="17"/>
      <c r="PWL4" s="17"/>
      <c r="PWM4" s="17"/>
      <c r="PWN4" s="17"/>
      <c r="PWO4" s="17"/>
      <c r="PWP4" s="17"/>
      <c r="PWQ4" s="17"/>
      <c r="PWR4" s="17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7"/>
      <c r="PXJ4" s="17"/>
      <c r="PXK4" s="17"/>
      <c r="PXL4" s="17"/>
      <c r="PXM4" s="17"/>
      <c r="PXN4" s="17"/>
      <c r="PXO4" s="17"/>
      <c r="PXP4" s="17"/>
      <c r="PXQ4" s="17"/>
      <c r="PXR4" s="17"/>
      <c r="PXS4" s="17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7"/>
      <c r="PYK4" s="17"/>
      <c r="PYL4" s="17"/>
      <c r="PYM4" s="17"/>
      <c r="PYN4" s="17"/>
      <c r="PYO4" s="17"/>
      <c r="PYP4" s="17"/>
      <c r="PYQ4" s="17"/>
      <c r="PYR4" s="17"/>
      <c r="PYS4" s="17"/>
      <c r="PYT4" s="17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7"/>
      <c r="PZL4" s="17"/>
      <c r="PZM4" s="17"/>
      <c r="PZN4" s="17"/>
      <c r="PZO4" s="17"/>
      <c r="PZP4" s="17"/>
      <c r="PZQ4" s="17"/>
      <c r="PZR4" s="17"/>
      <c r="PZS4" s="17"/>
      <c r="PZT4" s="17"/>
      <c r="PZU4" s="17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7"/>
      <c r="QAM4" s="17"/>
      <c r="QAN4" s="17"/>
      <c r="QAO4" s="17"/>
      <c r="QAP4" s="17"/>
      <c r="QAQ4" s="17"/>
      <c r="QAR4" s="17"/>
      <c r="QAS4" s="17"/>
      <c r="QAT4" s="17"/>
      <c r="QAU4" s="17"/>
      <c r="QAV4" s="17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7"/>
      <c r="QBN4" s="17"/>
      <c r="QBO4" s="17"/>
      <c r="QBP4" s="17"/>
      <c r="QBQ4" s="17"/>
      <c r="QBR4" s="17"/>
      <c r="QBS4" s="17"/>
      <c r="QBT4" s="17"/>
      <c r="QBU4" s="17"/>
      <c r="QBV4" s="17"/>
      <c r="QBW4" s="17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7"/>
      <c r="QCO4" s="17"/>
      <c r="QCP4" s="17"/>
      <c r="QCQ4" s="17"/>
      <c r="QCR4" s="17"/>
      <c r="QCS4" s="17"/>
      <c r="QCT4" s="17"/>
      <c r="QCU4" s="17"/>
      <c r="QCV4" s="17"/>
      <c r="QCW4" s="17"/>
      <c r="QCX4" s="17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7"/>
      <c r="QDP4" s="17"/>
      <c r="QDQ4" s="17"/>
      <c r="QDR4" s="17"/>
      <c r="QDS4" s="17"/>
      <c r="QDT4" s="17"/>
      <c r="QDU4" s="17"/>
      <c r="QDV4" s="17"/>
      <c r="QDW4" s="17"/>
      <c r="QDX4" s="17"/>
      <c r="QDY4" s="17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7"/>
      <c r="QEQ4" s="17"/>
      <c r="QER4" s="17"/>
      <c r="QES4" s="17"/>
      <c r="QET4" s="17"/>
      <c r="QEU4" s="17"/>
      <c r="QEV4" s="17"/>
      <c r="QEW4" s="17"/>
      <c r="QEX4" s="17"/>
      <c r="QEY4" s="17"/>
      <c r="QEZ4" s="17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7"/>
      <c r="QFR4" s="17"/>
      <c r="QFS4" s="17"/>
      <c r="QFT4" s="17"/>
      <c r="QFU4" s="17"/>
      <c r="QFV4" s="17"/>
      <c r="QFW4" s="17"/>
      <c r="QFX4" s="17"/>
      <c r="QFY4" s="17"/>
      <c r="QFZ4" s="17"/>
      <c r="QGA4" s="17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7"/>
      <c r="QGS4" s="17"/>
      <c r="QGT4" s="17"/>
      <c r="QGU4" s="17"/>
      <c r="QGV4" s="17"/>
      <c r="QGW4" s="17"/>
      <c r="QGX4" s="17"/>
      <c r="QGY4" s="17"/>
      <c r="QGZ4" s="17"/>
      <c r="QHA4" s="17"/>
      <c r="QHB4" s="17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7"/>
      <c r="QHT4" s="17"/>
      <c r="QHU4" s="17"/>
      <c r="QHV4" s="17"/>
      <c r="QHW4" s="17"/>
      <c r="QHX4" s="17"/>
      <c r="QHY4" s="17"/>
      <c r="QHZ4" s="17"/>
      <c r="QIA4" s="17"/>
      <c r="QIB4" s="17"/>
      <c r="QIC4" s="17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7"/>
      <c r="QIU4" s="17"/>
      <c r="QIV4" s="17"/>
      <c r="QIW4" s="17"/>
      <c r="QIX4" s="17"/>
      <c r="QIY4" s="17"/>
      <c r="QIZ4" s="17"/>
      <c r="QJA4" s="17"/>
      <c r="QJB4" s="17"/>
      <c r="QJC4" s="17"/>
      <c r="QJD4" s="17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7"/>
      <c r="QJV4" s="17"/>
      <c r="QJW4" s="17"/>
      <c r="QJX4" s="17"/>
      <c r="QJY4" s="17"/>
      <c r="QJZ4" s="17"/>
      <c r="QKA4" s="17"/>
      <c r="QKB4" s="17"/>
      <c r="QKC4" s="17"/>
      <c r="QKD4" s="17"/>
      <c r="QKE4" s="17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7"/>
      <c r="QKW4" s="17"/>
      <c r="QKX4" s="17"/>
      <c r="QKY4" s="17"/>
      <c r="QKZ4" s="17"/>
      <c r="QLA4" s="17"/>
      <c r="QLB4" s="17"/>
      <c r="QLC4" s="17"/>
      <c r="QLD4" s="17"/>
      <c r="QLE4" s="17"/>
      <c r="QLF4" s="17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7"/>
      <c r="QLX4" s="17"/>
      <c r="QLY4" s="17"/>
      <c r="QLZ4" s="17"/>
      <c r="QMA4" s="17"/>
      <c r="QMB4" s="17"/>
      <c r="QMC4" s="17"/>
      <c r="QMD4" s="17"/>
      <c r="QME4" s="17"/>
      <c r="QMF4" s="17"/>
      <c r="QMG4" s="17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7"/>
      <c r="QMY4" s="17"/>
      <c r="QMZ4" s="17"/>
      <c r="QNA4" s="17"/>
      <c r="QNB4" s="17"/>
      <c r="QNC4" s="17"/>
      <c r="QND4" s="17"/>
      <c r="QNE4" s="17"/>
      <c r="QNF4" s="17"/>
      <c r="QNG4" s="17"/>
      <c r="QNH4" s="17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7"/>
      <c r="QNZ4" s="17"/>
      <c r="QOA4" s="17"/>
      <c r="QOB4" s="17"/>
      <c r="QOC4" s="17"/>
      <c r="QOD4" s="17"/>
      <c r="QOE4" s="17"/>
      <c r="QOF4" s="17"/>
      <c r="QOG4" s="17"/>
      <c r="QOH4" s="17"/>
      <c r="QOI4" s="17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7"/>
      <c r="QPA4" s="17"/>
      <c r="QPB4" s="17"/>
      <c r="QPC4" s="17"/>
      <c r="QPD4" s="17"/>
      <c r="QPE4" s="17"/>
      <c r="QPF4" s="17"/>
      <c r="QPG4" s="17"/>
      <c r="QPH4" s="17"/>
      <c r="QPI4" s="17"/>
      <c r="QPJ4" s="17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7"/>
      <c r="QQB4" s="17"/>
      <c r="QQC4" s="17"/>
      <c r="QQD4" s="17"/>
      <c r="QQE4" s="17"/>
      <c r="QQF4" s="17"/>
      <c r="QQG4" s="17"/>
      <c r="QQH4" s="17"/>
      <c r="QQI4" s="17"/>
      <c r="QQJ4" s="17"/>
      <c r="QQK4" s="17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7"/>
      <c r="QRC4" s="17"/>
      <c r="QRD4" s="17"/>
      <c r="QRE4" s="17"/>
      <c r="QRF4" s="17"/>
      <c r="QRG4" s="17"/>
      <c r="QRH4" s="17"/>
      <c r="QRI4" s="17"/>
      <c r="QRJ4" s="17"/>
      <c r="QRK4" s="17"/>
      <c r="QRL4" s="17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7"/>
      <c r="QSD4" s="17"/>
      <c r="QSE4" s="17"/>
      <c r="QSF4" s="17"/>
      <c r="QSG4" s="17"/>
      <c r="QSH4" s="17"/>
      <c r="QSI4" s="17"/>
      <c r="QSJ4" s="17"/>
      <c r="QSK4" s="17"/>
      <c r="QSL4" s="17"/>
      <c r="QSM4" s="17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7"/>
      <c r="QTE4" s="17"/>
      <c r="QTF4" s="17"/>
      <c r="QTG4" s="17"/>
      <c r="QTH4" s="17"/>
      <c r="QTI4" s="17"/>
      <c r="QTJ4" s="17"/>
      <c r="QTK4" s="17"/>
      <c r="QTL4" s="17"/>
      <c r="QTM4" s="17"/>
      <c r="QTN4" s="17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7"/>
      <c r="QUF4" s="17"/>
      <c r="QUG4" s="17"/>
      <c r="QUH4" s="17"/>
      <c r="QUI4" s="17"/>
      <c r="QUJ4" s="17"/>
      <c r="QUK4" s="17"/>
      <c r="QUL4" s="17"/>
      <c r="QUM4" s="17"/>
      <c r="QUN4" s="17"/>
      <c r="QUO4" s="17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7"/>
      <c r="QVG4" s="17"/>
      <c r="QVH4" s="17"/>
      <c r="QVI4" s="17"/>
      <c r="QVJ4" s="17"/>
      <c r="QVK4" s="17"/>
      <c r="QVL4" s="17"/>
      <c r="QVM4" s="17"/>
      <c r="QVN4" s="17"/>
      <c r="QVO4" s="17"/>
      <c r="QVP4" s="17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7"/>
      <c r="QWH4" s="17"/>
      <c r="QWI4" s="17"/>
      <c r="QWJ4" s="17"/>
      <c r="QWK4" s="17"/>
      <c r="QWL4" s="17"/>
      <c r="QWM4" s="17"/>
      <c r="QWN4" s="17"/>
      <c r="QWO4" s="17"/>
      <c r="QWP4" s="17"/>
      <c r="QWQ4" s="17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7"/>
      <c r="QXI4" s="17"/>
      <c r="QXJ4" s="17"/>
      <c r="QXK4" s="17"/>
      <c r="QXL4" s="17"/>
      <c r="QXM4" s="17"/>
      <c r="QXN4" s="17"/>
      <c r="QXO4" s="17"/>
      <c r="QXP4" s="17"/>
      <c r="QXQ4" s="17"/>
      <c r="QXR4" s="17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7"/>
      <c r="QYJ4" s="17"/>
      <c r="QYK4" s="17"/>
      <c r="QYL4" s="17"/>
      <c r="QYM4" s="17"/>
      <c r="QYN4" s="17"/>
      <c r="QYO4" s="17"/>
      <c r="QYP4" s="17"/>
      <c r="QYQ4" s="17"/>
      <c r="QYR4" s="17"/>
      <c r="QYS4" s="17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7"/>
      <c r="QZK4" s="17"/>
      <c r="QZL4" s="17"/>
      <c r="QZM4" s="17"/>
      <c r="QZN4" s="17"/>
      <c r="QZO4" s="17"/>
      <c r="QZP4" s="17"/>
      <c r="QZQ4" s="17"/>
      <c r="QZR4" s="17"/>
      <c r="QZS4" s="17"/>
      <c r="QZT4" s="17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7"/>
      <c r="RAL4" s="17"/>
      <c r="RAM4" s="17"/>
      <c r="RAN4" s="17"/>
      <c r="RAO4" s="17"/>
      <c r="RAP4" s="17"/>
      <c r="RAQ4" s="17"/>
      <c r="RAR4" s="17"/>
      <c r="RAS4" s="17"/>
      <c r="RAT4" s="17"/>
      <c r="RAU4" s="17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7"/>
      <c r="RBM4" s="17"/>
      <c r="RBN4" s="17"/>
      <c r="RBO4" s="17"/>
      <c r="RBP4" s="17"/>
      <c r="RBQ4" s="17"/>
      <c r="RBR4" s="17"/>
      <c r="RBS4" s="17"/>
      <c r="RBT4" s="17"/>
      <c r="RBU4" s="17"/>
      <c r="RBV4" s="17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7"/>
      <c r="RCN4" s="17"/>
      <c r="RCO4" s="17"/>
      <c r="RCP4" s="17"/>
      <c r="RCQ4" s="17"/>
      <c r="RCR4" s="17"/>
      <c r="RCS4" s="17"/>
      <c r="RCT4" s="17"/>
      <c r="RCU4" s="17"/>
      <c r="RCV4" s="17"/>
      <c r="RCW4" s="17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7"/>
      <c r="RDO4" s="17"/>
      <c r="RDP4" s="17"/>
      <c r="RDQ4" s="17"/>
      <c r="RDR4" s="17"/>
      <c r="RDS4" s="17"/>
      <c r="RDT4" s="17"/>
      <c r="RDU4" s="17"/>
      <c r="RDV4" s="17"/>
      <c r="RDW4" s="17"/>
      <c r="RDX4" s="17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7"/>
      <c r="REP4" s="17"/>
      <c r="REQ4" s="17"/>
      <c r="RER4" s="17"/>
      <c r="RES4" s="17"/>
      <c r="RET4" s="17"/>
      <c r="REU4" s="17"/>
      <c r="REV4" s="17"/>
      <c r="REW4" s="17"/>
      <c r="REX4" s="17"/>
      <c r="REY4" s="17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7"/>
      <c r="RFQ4" s="17"/>
      <c r="RFR4" s="17"/>
      <c r="RFS4" s="17"/>
      <c r="RFT4" s="17"/>
      <c r="RFU4" s="17"/>
      <c r="RFV4" s="17"/>
      <c r="RFW4" s="17"/>
      <c r="RFX4" s="17"/>
      <c r="RFY4" s="17"/>
      <c r="RFZ4" s="17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7"/>
      <c r="RGR4" s="17"/>
      <c r="RGS4" s="17"/>
      <c r="RGT4" s="17"/>
      <c r="RGU4" s="17"/>
      <c r="RGV4" s="17"/>
      <c r="RGW4" s="17"/>
      <c r="RGX4" s="17"/>
      <c r="RGY4" s="17"/>
      <c r="RGZ4" s="17"/>
      <c r="RHA4" s="17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7"/>
      <c r="RHS4" s="17"/>
      <c r="RHT4" s="17"/>
      <c r="RHU4" s="17"/>
      <c r="RHV4" s="17"/>
      <c r="RHW4" s="17"/>
      <c r="RHX4" s="17"/>
      <c r="RHY4" s="17"/>
      <c r="RHZ4" s="17"/>
      <c r="RIA4" s="17"/>
      <c r="RIB4" s="17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7"/>
      <c r="RIT4" s="17"/>
      <c r="RIU4" s="17"/>
      <c r="RIV4" s="17"/>
      <c r="RIW4" s="17"/>
      <c r="RIX4" s="17"/>
      <c r="RIY4" s="17"/>
      <c r="RIZ4" s="17"/>
      <c r="RJA4" s="17"/>
      <c r="RJB4" s="17"/>
      <c r="RJC4" s="17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7"/>
      <c r="RJU4" s="17"/>
      <c r="RJV4" s="17"/>
      <c r="RJW4" s="17"/>
      <c r="RJX4" s="17"/>
      <c r="RJY4" s="17"/>
      <c r="RJZ4" s="17"/>
      <c r="RKA4" s="17"/>
      <c r="RKB4" s="17"/>
      <c r="RKC4" s="17"/>
      <c r="RKD4" s="17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7"/>
      <c r="RKV4" s="17"/>
      <c r="RKW4" s="17"/>
      <c r="RKX4" s="17"/>
      <c r="RKY4" s="17"/>
      <c r="RKZ4" s="17"/>
      <c r="RLA4" s="17"/>
      <c r="RLB4" s="17"/>
      <c r="RLC4" s="17"/>
      <c r="RLD4" s="17"/>
      <c r="RLE4" s="17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7"/>
      <c r="RLW4" s="17"/>
      <c r="RLX4" s="17"/>
      <c r="RLY4" s="17"/>
      <c r="RLZ4" s="17"/>
      <c r="RMA4" s="17"/>
      <c r="RMB4" s="17"/>
      <c r="RMC4" s="17"/>
      <c r="RMD4" s="17"/>
      <c r="RME4" s="17"/>
      <c r="RMF4" s="17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7"/>
      <c r="RMX4" s="17"/>
      <c r="RMY4" s="17"/>
      <c r="RMZ4" s="17"/>
      <c r="RNA4" s="17"/>
      <c r="RNB4" s="17"/>
      <c r="RNC4" s="17"/>
      <c r="RND4" s="17"/>
      <c r="RNE4" s="17"/>
      <c r="RNF4" s="17"/>
      <c r="RNG4" s="17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7"/>
      <c r="RNY4" s="17"/>
      <c r="RNZ4" s="17"/>
      <c r="ROA4" s="17"/>
      <c r="ROB4" s="17"/>
      <c r="ROC4" s="17"/>
      <c r="ROD4" s="17"/>
      <c r="ROE4" s="17"/>
      <c r="ROF4" s="17"/>
      <c r="ROG4" s="17"/>
      <c r="ROH4" s="17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7"/>
      <c r="ROZ4" s="17"/>
      <c r="RPA4" s="17"/>
      <c r="RPB4" s="17"/>
      <c r="RPC4" s="17"/>
      <c r="RPD4" s="17"/>
      <c r="RPE4" s="17"/>
      <c r="RPF4" s="17"/>
      <c r="RPG4" s="17"/>
      <c r="RPH4" s="17"/>
      <c r="RPI4" s="17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7"/>
      <c r="RQA4" s="17"/>
      <c r="RQB4" s="17"/>
      <c r="RQC4" s="17"/>
      <c r="RQD4" s="17"/>
      <c r="RQE4" s="17"/>
      <c r="RQF4" s="17"/>
      <c r="RQG4" s="17"/>
      <c r="RQH4" s="17"/>
      <c r="RQI4" s="17"/>
      <c r="RQJ4" s="17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7"/>
      <c r="RRB4" s="17"/>
      <c r="RRC4" s="17"/>
      <c r="RRD4" s="17"/>
      <c r="RRE4" s="17"/>
      <c r="RRF4" s="17"/>
      <c r="RRG4" s="17"/>
      <c r="RRH4" s="17"/>
      <c r="RRI4" s="17"/>
      <c r="RRJ4" s="17"/>
      <c r="RRK4" s="17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7"/>
      <c r="RSC4" s="17"/>
      <c r="RSD4" s="17"/>
      <c r="RSE4" s="17"/>
      <c r="RSF4" s="17"/>
      <c r="RSG4" s="17"/>
      <c r="RSH4" s="17"/>
      <c r="RSI4" s="17"/>
      <c r="RSJ4" s="17"/>
      <c r="RSK4" s="17"/>
      <c r="RSL4" s="17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7"/>
      <c r="RTD4" s="17"/>
      <c r="RTE4" s="17"/>
      <c r="RTF4" s="17"/>
      <c r="RTG4" s="17"/>
      <c r="RTH4" s="17"/>
      <c r="RTI4" s="17"/>
      <c r="RTJ4" s="17"/>
      <c r="RTK4" s="17"/>
      <c r="RTL4" s="17"/>
      <c r="RTM4" s="17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7"/>
      <c r="RUE4" s="17"/>
      <c r="RUF4" s="17"/>
      <c r="RUG4" s="17"/>
      <c r="RUH4" s="17"/>
      <c r="RUI4" s="17"/>
      <c r="RUJ4" s="17"/>
      <c r="RUK4" s="17"/>
      <c r="RUL4" s="17"/>
      <c r="RUM4" s="17"/>
      <c r="RUN4" s="17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7"/>
      <c r="RVF4" s="17"/>
      <c r="RVG4" s="17"/>
      <c r="RVH4" s="17"/>
      <c r="RVI4" s="17"/>
      <c r="RVJ4" s="17"/>
      <c r="RVK4" s="17"/>
      <c r="RVL4" s="17"/>
      <c r="RVM4" s="17"/>
      <c r="RVN4" s="17"/>
      <c r="RVO4" s="17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7"/>
      <c r="RWG4" s="17"/>
      <c r="RWH4" s="17"/>
      <c r="RWI4" s="17"/>
      <c r="RWJ4" s="17"/>
      <c r="RWK4" s="17"/>
      <c r="RWL4" s="17"/>
      <c r="RWM4" s="17"/>
      <c r="RWN4" s="17"/>
      <c r="RWO4" s="17"/>
      <c r="RWP4" s="17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7"/>
      <c r="RXH4" s="17"/>
      <c r="RXI4" s="17"/>
      <c r="RXJ4" s="17"/>
      <c r="RXK4" s="17"/>
      <c r="RXL4" s="17"/>
      <c r="RXM4" s="17"/>
      <c r="RXN4" s="17"/>
      <c r="RXO4" s="17"/>
      <c r="RXP4" s="17"/>
      <c r="RXQ4" s="17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7"/>
      <c r="RYI4" s="17"/>
      <c r="RYJ4" s="17"/>
      <c r="RYK4" s="17"/>
      <c r="RYL4" s="17"/>
      <c r="RYM4" s="17"/>
      <c r="RYN4" s="17"/>
      <c r="RYO4" s="17"/>
      <c r="RYP4" s="17"/>
      <c r="RYQ4" s="17"/>
      <c r="RYR4" s="17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7"/>
      <c r="RZJ4" s="17"/>
      <c r="RZK4" s="17"/>
      <c r="RZL4" s="17"/>
      <c r="RZM4" s="17"/>
      <c r="RZN4" s="17"/>
      <c r="RZO4" s="17"/>
      <c r="RZP4" s="17"/>
      <c r="RZQ4" s="17"/>
      <c r="RZR4" s="17"/>
      <c r="RZS4" s="17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7"/>
      <c r="SAK4" s="17"/>
      <c r="SAL4" s="17"/>
      <c r="SAM4" s="17"/>
      <c r="SAN4" s="17"/>
      <c r="SAO4" s="17"/>
      <c r="SAP4" s="17"/>
      <c r="SAQ4" s="17"/>
      <c r="SAR4" s="17"/>
      <c r="SAS4" s="17"/>
      <c r="SAT4" s="17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7"/>
      <c r="SBL4" s="17"/>
      <c r="SBM4" s="17"/>
      <c r="SBN4" s="17"/>
      <c r="SBO4" s="17"/>
      <c r="SBP4" s="17"/>
      <c r="SBQ4" s="17"/>
      <c r="SBR4" s="17"/>
      <c r="SBS4" s="17"/>
      <c r="SBT4" s="17"/>
      <c r="SBU4" s="17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7"/>
      <c r="SCM4" s="17"/>
      <c r="SCN4" s="17"/>
      <c r="SCO4" s="17"/>
      <c r="SCP4" s="17"/>
      <c r="SCQ4" s="17"/>
      <c r="SCR4" s="17"/>
      <c r="SCS4" s="17"/>
      <c r="SCT4" s="17"/>
      <c r="SCU4" s="17"/>
      <c r="SCV4" s="17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7"/>
      <c r="SDN4" s="17"/>
      <c r="SDO4" s="17"/>
      <c r="SDP4" s="17"/>
      <c r="SDQ4" s="17"/>
      <c r="SDR4" s="17"/>
      <c r="SDS4" s="17"/>
      <c r="SDT4" s="17"/>
      <c r="SDU4" s="17"/>
      <c r="SDV4" s="17"/>
      <c r="SDW4" s="17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7"/>
      <c r="SEO4" s="17"/>
      <c r="SEP4" s="17"/>
      <c r="SEQ4" s="17"/>
      <c r="SER4" s="17"/>
      <c r="SES4" s="17"/>
      <c r="SET4" s="17"/>
      <c r="SEU4" s="17"/>
      <c r="SEV4" s="17"/>
      <c r="SEW4" s="17"/>
      <c r="SEX4" s="17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7"/>
      <c r="SFP4" s="17"/>
      <c r="SFQ4" s="17"/>
      <c r="SFR4" s="17"/>
      <c r="SFS4" s="17"/>
      <c r="SFT4" s="17"/>
      <c r="SFU4" s="17"/>
      <c r="SFV4" s="17"/>
      <c r="SFW4" s="17"/>
      <c r="SFX4" s="17"/>
      <c r="SFY4" s="17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7"/>
      <c r="SGQ4" s="17"/>
      <c r="SGR4" s="17"/>
      <c r="SGS4" s="17"/>
      <c r="SGT4" s="17"/>
      <c r="SGU4" s="17"/>
      <c r="SGV4" s="17"/>
      <c r="SGW4" s="17"/>
      <c r="SGX4" s="17"/>
      <c r="SGY4" s="17"/>
      <c r="SGZ4" s="17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7"/>
      <c r="SHR4" s="17"/>
      <c r="SHS4" s="17"/>
      <c r="SHT4" s="17"/>
      <c r="SHU4" s="17"/>
      <c r="SHV4" s="17"/>
      <c r="SHW4" s="17"/>
      <c r="SHX4" s="17"/>
      <c r="SHY4" s="17"/>
      <c r="SHZ4" s="17"/>
      <c r="SIA4" s="17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7"/>
      <c r="SIS4" s="17"/>
      <c r="SIT4" s="17"/>
      <c r="SIU4" s="17"/>
      <c r="SIV4" s="17"/>
      <c r="SIW4" s="17"/>
      <c r="SIX4" s="17"/>
      <c r="SIY4" s="17"/>
      <c r="SIZ4" s="17"/>
      <c r="SJA4" s="17"/>
      <c r="SJB4" s="17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7"/>
      <c r="SJT4" s="17"/>
      <c r="SJU4" s="17"/>
      <c r="SJV4" s="17"/>
      <c r="SJW4" s="17"/>
      <c r="SJX4" s="17"/>
      <c r="SJY4" s="17"/>
      <c r="SJZ4" s="17"/>
      <c r="SKA4" s="17"/>
      <c r="SKB4" s="17"/>
      <c r="SKC4" s="17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7"/>
      <c r="SKU4" s="17"/>
      <c r="SKV4" s="17"/>
      <c r="SKW4" s="17"/>
      <c r="SKX4" s="17"/>
      <c r="SKY4" s="17"/>
      <c r="SKZ4" s="17"/>
      <c r="SLA4" s="17"/>
      <c r="SLB4" s="17"/>
      <c r="SLC4" s="17"/>
      <c r="SLD4" s="17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7"/>
      <c r="SLV4" s="17"/>
      <c r="SLW4" s="17"/>
      <c r="SLX4" s="17"/>
      <c r="SLY4" s="17"/>
      <c r="SLZ4" s="17"/>
      <c r="SMA4" s="17"/>
      <c r="SMB4" s="17"/>
      <c r="SMC4" s="17"/>
      <c r="SMD4" s="17"/>
      <c r="SME4" s="17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7"/>
      <c r="SMW4" s="17"/>
      <c r="SMX4" s="17"/>
      <c r="SMY4" s="17"/>
      <c r="SMZ4" s="17"/>
      <c r="SNA4" s="17"/>
      <c r="SNB4" s="17"/>
      <c r="SNC4" s="17"/>
      <c r="SND4" s="17"/>
      <c r="SNE4" s="17"/>
      <c r="SNF4" s="17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7"/>
      <c r="SNX4" s="17"/>
      <c r="SNY4" s="17"/>
      <c r="SNZ4" s="17"/>
      <c r="SOA4" s="17"/>
      <c r="SOB4" s="17"/>
      <c r="SOC4" s="17"/>
      <c r="SOD4" s="17"/>
      <c r="SOE4" s="17"/>
      <c r="SOF4" s="17"/>
      <c r="SOG4" s="17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7"/>
      <c r="SOY4" s="17"/>
      <c r="SOZ4" s="17"/>
      <c r="SPA4" s="17"/>
      <c r="SPB4" s="17"/>
      <c r="SPC4" s="17"/>
      <c r="SPD4" s="17"/>
      <c r="SPE4" s="17"/>
      <c r="SPF4" s="17"/>
      <c r="SPG4" s="17"/>
      <c r="SPH4" s="17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7"/>
      <c r="SPZ4" s="17"/>
      <c r="SQA4" s="17"/>
      <c r="SQB4" s="17"/>
      <c r="SQC4" s="17"/>
      <c r="SQD4" s="17"/>
      <c r="SQE4" s="17"/>
      <c r="SQF4" s="17"/>
      <c r="SQG4" s="17"/>
      <c r="SQH4" s="17"/>
      <c r="SQI4" s="17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7"/>
      <c r="SRA4" s="17"/>
      <c r="SRB4" s="17"/>
      <c r="SRC4" s="17"/>
      <c r="SRD4" s="17"/>
      <c r="SRE4" s="17"/>
      <c r="SRF4" s="17"/>
      <c r="SRG4" s="17"/>
      <c r="SRH4" s="17"/>
      <c r="SRI4" s="17"/>
      <c r="SRJ4" s="17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7"/>
      <c r="SSB4" s="17"/>
      <c r="SSC4" s="17"/>
      <c r="SSD4" s="17"/>
      <c r="SSE4" s="17"/>
      <c r="SSF4" s="17"/>
      <c r="SSG4" s="17"/>
      <c r="SSH4" s="17"/>
      <c r="SSI4" s="17"/>
      <c r="SSJ4" s="17"/>
      <c r="SSK4" s="17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7"/>
      <c r="STC4" s="17"/>
      <c r="STD4" s="17"/>
      <c r="STE4" s="17"/>
      <c r="STF4" s="17"/>
      <c r="STG4" s="17"/>
      <c r="STH4" s="17"/>
      <c r="STI4" s="17"/>
      <c r="STJ4" s="17"/>
      <c r="STK4" s="17"/>
      <c r="STL4" s="17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7"/>
      <c r="SUD4" s="17"/>
      <c r="SUE4" s="17"/>
      <c r="SUF4" s="17"/>
      <c r="SUG4" s="17"/>
      <c r="SUH4" s="17"/>
      <c r="SUI4" s="17"/>
      <c r="SUJ4" s="17"/>
      <c r="SUK4" s="17"/>
      <c r="SUL4" s="17"/>
      <c r="SUM4" s="17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7"/>
      <c r="SVE4" s="17"/>
      <c r="SVF4" s="17"/>
      <c r="SVG4" s="17"/>
      <c r="SVH4" s="17"/>
      <c r="SVI4" s="17"/>
      <c r="SVJ4" s="17"/>
      <c r="SVK4" s="17"/>
      <c r="SVL4" s="17"/>
      <c r="SVM4" s="17"/>
      <c r="SVN4" s="17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7"/>
      <c r="SWF4" s="17"/>
      <c r="SWG4" s="17"/>
      <c r="SWH4" s="17"/>
      <c r="SWI4" s="17"/>
      <c r="SWJ4" s="17"/>
      <c r="SWK4" s="17"/>
      <c r="SWL4" s="17"/>
      <c r="SWM4" s="17"/>
      <c r="SWN4" s="17"/>
      <c r="SWO4" s="17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7"/>
      <c r="SXG4" s="17"/>
      <c r="SXH4" s="17"/>
      <c r="SXI4" s="17"/>
      <c r="SXJ4" s="17"/>
      <c r="SXK4" s="17"/>
      <c r="SXL4" s="17"/>
      <c r="SXM4" s="17"/>
      <c r="SXN4" s="17"/>
      <c r="SXO4" s="17"/>
      <c r="SXP4" s="17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7"/>
      <c r="SYH4" s="17"/>
      <c r="SYI4" s="17"/>
      <c r="SYJ4" s="17"/>
      <c r="SYK4" s="17"/>
      <c r="SYL4" s="17"/>
      <c r="SYM4" s="17"/>
      <c r="SYN4" s="17"/>
      <c r="SYO4" s="17"/>
      <c r="SYP4" s="17"/>
      <c r="SYQ4" s="17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7"/>
      <c r="SZI4" s="17"/>
      <c r="SZJ4" s="17"/>
      <c r="SZK4" s="17"/>
      <c r="SZL4" s="17"/>
      <c r="SZM4" s="17"/>
      <c r="SZN4" s="17"/>
      <c r="SZO4" s="17"/>
      <c r="SZP4" s="17"/>
      <c r="SZQ4" s="17"/>
      <c r="SZR4" s="17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7"/>
      <c r="TAJ4" s="17"/>
      <c r="TAK4" s="17"/>
      <c r="TAL4" s="17"/>
      <c r="TAM4" s="17"/>
      <c r="TAN4" s="17"/>
      <c r="TAO4" s="17"/>
      <c r="TAP4" s="17"/>
      <c r="TAQ4" s="17"/>
      <c r="TAR4" s="17"/>
      <c r="TAS4" s="17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7"/>
      <c r="TBK4" s="17"/>
      <c r="TBL4" s="17"/>
      <c r="TBM4" s="17"/>
      <c r="TBN4" s="17"/>
      <c r="TBO4" s="17"/>
      <c r="TBP4" s="17"/>
      <c r="TBQ4" s="17"/>
      <c r="TBR4" s="17"/>
      <c r="TBS4" s="17"/>
      <c r="TBT4" s="17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7"/>
      <c r="TCL4" s="17"/>
      <c r="TCM4" s="17"/>
      <c r="TCN4" s="17"/>
      <c r="TCO4" s="17"/>
      <c r="TCP4" s="17"/>
      <c r="TCQ4" s="17"/>
      <c r="TCR4" s="17"/>
      <c r="TCS4" s="17"/>
      <c r="TCT4" s="17"/>
      <c r="TCU4" s="17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7"/>
      <c r="TDM4" s="17"/>
      <c r="TDN4" s="17"/>
      <c r="TDO4" s="17"/>
      <c r="TDP4" s="17"/>
      <c r="TDQ4" s="17"/>
      <c r="TDR4" s="17"/>
      <c r="TDS4" s="17"/>
      <c r="TDT4" s="17"/>
      <c r="TDU4" s="17"/>
      <c r="TDV4" s="17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7"/>
      <c r="TEN4" s="17"/>
      <c r="TEO4" s="17"/>
      <c r="TEP4" s="17"/>
      <c r="TEQ4" s="17"/>
      <c r="TER4" s="17"/>
      <c r="TES4" s="17"/>
      <c r="TET4" s="17"/>
      <c r="TEU4" s="17"/>
      <c r="TEV4" s="17"/>
      <c r="TEW4" s="17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7"/>
      <c r="TFO4" s="17"/>
      <c r="TFP4" s="17"/>
      <c r="TFQ4" s="17"/>
      <c r="TFR4" s="17"/>
      <c r="TFS4" s="17"/>
      <c r="TFT4" s="17"/>
      <c r="TFU4" s="17"/>
      <c r="TFV4" s="17"/>
      <c r="TFW4" s="17"/>
      <c r="TFX4" s="17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7"/>
      <c r="TGP4" s="17"/>
      <c r="TGQ4" s="17"/>
      <c r="TGR4" s="17"/>
      <c r="TGS4" s="17"/>
      <c r="TGT4" s="17"/>
      <c r="TGU4" s="17"/>
      <c r="TGV4" s="17"/>
      <c r="TGW4" s="17"/>
      <c r="TGX4" s="17"/>
      <c r="TGY4" s="17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7"/>
      <c r="THQ4" s="17"/>
      <c r="THR4" s="17"/>
      <c r="THS4" s="17"/>
      <c r="THT4" s="17"/>
      <c r="THU4" s="17"/>
      <c r="THV4" s="17"/>
      <c r="THW4" s="17"/>
      <c r="THX4" s="17"/>
      <c r="THY4" s="17"/>
      <c r="THZ4" s="17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7"/>
      <c r="TIR4" s="17"/>
      <c r="TIS4" s="17"/>
      <c r="TIT4" s="17"/>
      <c r="TIU4" s="17"/>
      <c r="TIV4" s="17"/>
      <c r="TIW4" s="17"/>
      <c r="TIX4" s="17"/>
      <c r="TIY4" s="17"/>
      <c r="TIZ4" s="17"/>
      <c r="TJA4" s="17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7"/>
      <c r="TJS4" s="17"/>
      <c r="TJT4" s="17"/>
      <c r="TJU4" s="17"/>
      <c r="TJV4" s="17"/>
      <c r="TJW4" s="17"/>
      <c r="TJX4" s="17"/>
      <c r="TJY4" s="17"/>
      <c r="TJZ4" s="17"/>
      <c r="TKA4" s="17"/>
      <c r="TKB4" s="17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7"/>
      <c r="TKT4" s="17"/>
      <c r="TKU4" s="17"/>
      <c r="TKV4" s="17"/>
      <c r="TKW4" s="17"/>
      <c r="TKX4" s="17"/>
      <c r="TKY4" s="17"/>
      <c r="TKZ4" s="17"/>
      <c r="TLA4" s="17"/>
      <c r="TLB4" s="17"/>
      <c r="TLC4" s="17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7"/>
      <c r="TLU4" s="17"/>
      <c r="TLV4" s="17"/>
      <c r="TLW4" s="17"/>
      <c r="TLX4" s="17"/>
      <c r="TLY4" s="17"/>
      <c r="TLZ4" s="17"/>
      <c r="TMA4" s="17"/>
      <c r="TMB4" s="17"/>
      <c r="TMC4" s="17"/>
      <c r="TMD4" s="17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7"/>
      <c r="TMV4" s="17"/>
      <c r="TMW4" s="17"/>
      <c r="TMX4" s="17"/>
      <c r="TMY4" s="17"/>
      <c r="TMZ4" s="17"/>
      <c r="TNA4" s="17"/>
      <c r="TNB4" s="17"/>
      <c r="TNC4" s="17"/>
      <c r="TND4" s="17"/>
      <c r="TNE4" s="17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7"/>
      <c r="TNW4" s="17"/>
      <c r="TNX4" s="17"/>
      <c r="TNY4" s="17"/>
      <c r="TNZ4" s="17"/>
      <c r="TOA4" s="17"/>
      <c r="TOB4" s="17"/>
      <c r="TOC4" s="17"/>
      <c r="TOD4" s="17"/>
      <c r="TOE4" s="17"/>
      <c r="TOF4" s="17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7"/>
      <c r="TOX4" s="17"/>
      <c r="TOY4" s="17"/>
      <c r="TOZ4" s="17"/>
      <c r="TPA4" s="17"/>
      <c r="TPB4" s="17"/>
      <c r="TPC4" s="17"/>
      <c r="TPD4" s="17"/>
      <c r="TPE4" s="17"/>
      <c r="TPF4" s="17"/>
      <c r="TPG4" s="17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7"/>
      <c r="TPY4" s="17"/>
      <c r="TPZ4" s="17"/>
      <c r="TQA4" s="17"/>
      <c r="TQB4" s="17"/>
      <c r="TQC4" s="17"/>
      <c r="TQD4" s="17"/>
      <c r="TQE4" s="17"/>
      <c r="TQF4" s="17"/>
      <c r="TQG4" s="17"/>
      <c r="TQH4" s="17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7"/>
      <c r="TQZ4" s="17"/>
      <c r="TRA4" s="17"/>
      <c r="TRB4" s="17"/>
      <c r="TRC4" s="17"/>
      <c r="TRD4" s="17"/>
      <c r="TRE4" s="17"/>
      <c r="TRF4" s="17"/>
      <c r="TRG4" s="17"/>
      <c r="TRH4" s="17"/>
      <c r="TRI4" s="17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7"/>
      <c r="TSA4" s="17"/>
      <c r="TSB4" s="17"/>
      <c r="TSC4" s="17"/>
      <c r="TSD4" s="17"/>
      <c r="TSE4" s="17"/>
      <c r="TSF4" s="17"/>
      <c r="TSG4" s="17"/>
      <c r="TSH4" s="17"/>
      <c r="TSI4" s="17"/>
      <c r="TSJ4" s="17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7"/>
      <c r="TTB4" s="17"/>
      <c r="TTC4" s="17"/>
      <c r="TTD4" s="17"/>
      <c r="TTE4" s="17"/>
      <c r="TTF4" s="17"/>
      <c r="TTG4" s="17"/>
      <c r="TTH4" s="17"/>
      <c r="TTI4" s="17"/>
      <c r="TTJ4" s="17"/>
      <c r="TTK4" s="17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7"/>
      <c r="TUC4" s="17"/>
      <c r="TUD4" s="17"/>
      <c r="TUE4" s="17"/>
      <c r="TUF4" s="17"/>
      <c r="TUG4" s="17"/>
      <c r="TUH4" s="17"/>
      <c r="TUI4" s="17"/>
      <c r="TUJ4" s="17"/>
      <c r="TUK4" s="17"/>
      <c r="TUL4" s="17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7"/>
      <c r="TVD4" s="17"/>
      <c r="TVE4" s="17"/>
      <c r="TVF4" s="17"/>
      <c r="TVG4" s="17"/>
      <c r="TVH4" s="17"/>
      <c r="TVI4" s="17"/>
      <c r="TVJ4" s="17"/>
      <c r="TVK4" s="17"/>
      <c r="TVL4" s="17"/>
      <c r="TVM4" s="17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7"/>
      <c r="TWE4" s="17"/>
      <c r="TWF4" s="17"/>
      <c r="TWG4" s="17"/>
      <c r="TWH4" s="17"/>
      <c r="TWI4" s="17"/>
      <c r="TWJ4" s="17"/>
      <c r="TWK4" s="17"/>
      <c r="TWL4" s="17"/>
      <c r="TWM4" s="17"/>
      <c r="TWN4" s="17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7"/>
      <c r="TXF4" s="17"/>
      <c r="TXG4" s="17"/>
      <c r="TXH4" s="17"/>
      <c r="TXI4" s="17"/>
      <c r="TXJ4" s="17"/>
      <c r="TXK4" s="17"/>
      <c r="TXL4" s="17"/>
      <c r="TXM4" s="17"/>
      <c r="TXN4" s="17"/>
      <c r="TXO4" s="17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7"/>
      <c r="TYG4" s="17"/>
      <c r="TYH4" s="17"/>
      <c r="TYI4" s="17"/>
      <c r="TYJ4" s="17"/>
      <c r="TYK4" s="17"/>
      <c r="TYL4" s="17"/>
      <c r="TYM4" s="17"/>
      <c r="TYN4" s="17"/>
      <c r="TYO4" s="17"/>
      <c r="TYP4" s="17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7"/>
      <c r="TZH4" s="17"/>
      <c r="TZI4" s="17"/>
      <c r="TZJ4" s="17"/>
      <c r="TZK4" s="17"/>
      <c r="TZL4" s="17"/>
      <c r="TZM4" s="17"/>
      <c r="TZN4" s="17"/>
      <c r="TZO4" s="17"/>
      <c r="TZP4" s="17"/>
      <c r="TZQ4" s="17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7"/>
      <c r="UAI4" s="17"/>
      <c r="UAJ4" s="17"/>
      <c r="UAK4" s="17"/>
      <c r="UAL4" s="17"/>
      <c r="UAM4" s="17"/>
      <c r="UAN4" s="17"/>
      <c r="UAO4" s="17"/>
      <c r="UAP4" s="17"/>
      <c r="UAQ4" s="17"/>
      <c r="UAR4" s="17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7"/>
      <c r="UBJ4" s="17"/>
      <c r="UBK4" s="17"/>
      <c r="UBL4" s="17"/>
      <c r="UBM4" s="17"/>
      <c r="UBN4" s="17"/>
      <c r="UBO4" s="17"/>
      <c r="UBP4" s="17"/>
      <c r="UBQ4" s="17"/>
      <c r="UBR4" s="17"/>
      <c r="UBS4" s="17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7"/>
      <c r="UCK4" s="17"/>
      <c r="UCL4" s="17"/>
      <c r="UCM4" s="17"/>
      <c r="UCN4" s="17"/>
      <c r="UCO4" s="17"/>
      <c r="UCP4" s="17"/>
      <c r="UCQ4" s="17"/>
      <c r="UCR4" s="17"/>
      <c r="UCS4" s="17"/>
      <c r="UCT4" s="17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7"/>
      <c r="UDL4" s="17"/>
      <c r="UDM4" s="17"/>
      <c r="UDN4" s="17"/>
      <c r="UDO4" s="17"/>
      <c r="UDP4" s="17"/>
      <c r="UDQ4" s="17"/>
      <c r="UDR4" s="17"/>
      <c r="UDS4" s="17"/>
      <c r="UDT4" s="17"/>
      <c r="UDU4" s="17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7"/>
      <c r="UEM4" s="17"/>
      <c r="UEN4" s="17"/>
      <c r="UEO4" s="17"/>
      <c r="UEP4" s="17"/>
      <c r="UEQ4" s="17"/>
      <c r="UER4" s="17"/>
      <c r="UES4" s="17"/>
      <c r="UET4" s="17"/>
      <c r="UEU4" s="17"/>
      <c r="UEV4" s="17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7"/>
      <c r="UFN4" s="17"/>
      <c r="UFO4" s="17"/>
      <c r="UFP4" s="17"/>
      <c r="UFQ4" s="17"/>
      <c r="UFR4" s="17"/>
      <c r="UFS4" s="17"/>
      <c r="UFT4" s="17"/>
      <c r="UFU4" s="17"/>
      <c r="UFV4" s="17"/>
      <c r="UFW4" s="17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7"/>
      <c r="UGO4" s="17"/>
      <c r="UGP4" s="17"/>
      <c r="UGQ4" s="17"/>
      <c r="UGR4" s="17"/>
      <c r="UGS4" s="17"/>
      <c r="UGT4" s="17"/>
      <c r="UGU4" s="17"/>
      <c r="UGV4" s="17"/>
      <c r="UGW4" s="17"/>
      <c r="UGX4" s="17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7"/>
      <c r="UHP4" s="17"/>
      <c r="UHQ4" s="17"/>
      <c r="UHR4" s="17"/>
      <c r="UHS4" s="17"/>
      <c r="UHT4" s="17"/>
      <c r="UHU4" s="17"/>
      <c r="UHV4" s="17"/>
      <c r="UHW4" s="17"/>
      <c r="UHX4" s="17"/>
      <c r="UHY4" s="17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7"/>
      <c r="UIQ4" s="17"/>
      <c r="UIR4" s="17"/>
      <c r="UIS4" s="17"/>
      <c r="UIT4" s="17"/>
      <c r="UIU4" s="17"/>
      <c r="UIV4" s="17"/>
      <c r="UIW4" s="17"/>
      <c r="UIX4" s="17"/>
      <c r="UIY4" s="17"/>
      <c r="UIZ4" s="17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7"/>
      <c r="UJR4" s="17"/>
      <c r="UJS4" s="17"/>
      <c r="UJT4" s="17"/>
      <c r="UJU4" s="17"/>
      <c r="UJV4" s="17"/>
      <c r="UJW4" s="17"/>
      <c r="UJX4" s="17"/>
      <c r="UJY4" s="17"/>
      <c r="UJZ4" s="17"/>
      <c r="UKA4" s="17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7"/>
      <c r="UKS4" s="17"/>
      <c r="UKT4" s="17"/>
      <c r="UKU4" s="17"/>
      <c r="UKV4" s="17"/>
      <c r="UKW4" s="17"/>
      <c r="UKX4" s="17"/>
      <c r="UKY4" s="17"/>
      <c r="UKZ4" s="17"/>
      <c r="ULA4" s="17"/>
      <c r="ULB4" s="17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7"/>
      <c r="ULT4" s="17"/>
      <c r="ULU4" s="17"/>
      <c r="ULV4" s="17"/>
      <c r="ULW4" s="17"/>
      <c r="ULX4" s="17"/>
      <c r="ULY4" s="17"/>
      <c r="ULZ4" s="17"/>
      <c r="UMA4" s="17"/>
      <c r="UMB4" s="17"/>
      <c r="UMC4" s="17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7"/>
      <c r="UMU4" s="17"/>
      <c r="UMV4" s="17"/>
      <c r="UMW4" s="17"/>
      <c r="UMX4" s="17"/>
      <c r="UMY4" s="17"/>
      <c r="UMZ4" s="17"/>
      <c r="UNA4" s="17"/>
      <c r="UNB4" s="17"/>
      <c r="UNC4" s="17"/>
      <c r="UND4" s="17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7"/>
      <c r="UNV4" s="17"/>
      <c r="UNW4" s="17"/>
      <c r="UNX4" s="17"/>
      <c r="UNY4" s="17"/>
      <c r="UNZ4" s="17"/>
      <c r="UOA4" s="17"/>
      <c r="UOB4" s="17"/>
      <c r="UOC4" s="17"/>
      <c r="UOD4" s="17"/>
      <c r="UOE4" s="17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7"/>
      <c r="UOW4" s="17"/>
      <c r="UOX4" s="17"/>
      <c r="UOY4" s="17"/>
      <c r="UOZ4" s="17"/>
      <c r="UPA4" s="17"/>
      <c r="UPB4" s="17"/>
      <c r="UPC4" s="17"/>
      <c r="UPD4" s="17"/>
      <c r="UPE4" s="17"/>
      <c r="UPF4" s="17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7"/>
      <c r="UPX4" s="17"/>
      <c r="UPY4" s="17"/>
      <c r="UPZ4" s="17"/>
      <c r="UQA4" s="17"/>
      <c r="UQB4" s="17"/>
      <c r="UQC4" s="17"/>
      <c r="UQD4" s="17"/>
      <c r="UQE4" s="17"/>
      <c r="UQF4" s="17"/>
      <c r="UQG4" s="17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7"/>
      <c r="UQY4" s="17"/>
      <c r="UQZ4" s="17"/>
      <c r="URA4" s="17"/>
      <c r="URB4" s="17"/>
      <c r="URC4" s="17"/>
      <c r="URD4" s="17"/>
      <c r="URE4" s="17"/>
      <c r="URF4" s="17"/>
      <c r="URG4" s="17"/>
      <c r="URH4" s="17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7"/>
      <c r="URZ4" s="17"/>
      <c r="USA4" s="17"/>
      <c r="USB4" s="17"/>
      <c r="USC4" s="17"/>
      <c r="USD4" s="17"/>
      <c r="USE4" s="17"/>
      <c r="USF4" s="17"/>
      <c r="USG4" s="17"/>
      <c r="USH4" s="17"/>
      <c r="USI4" s="17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7"/>
      <c r="UTA4" s="17"/>
      <c r="UTB4" s="17"/>
      <c r="UTC4" s="17"/>
      <c r="UTD4" s="17"/>
      <c r="UTE4" s="17"/>
      <c r="UTF4" s="17"/>
      <c r="UTG4" s="17"/>
      <c r="UTH4" s="17"/>
      <c r="UTI4" s="17"/>
      <c r="UTJ4" s="17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7"/>
      <c r="UUB4" s="17"/>
      <c r="UUC4" s="17"/>
      <c r="UUD4" s="17"/>
      <c r="UUE4" s="17"/>
      <c r="UUF4" s="17"/>
      <c r="UUG4" s="17"/>
      <c r="UUH4" s="17"/>
      <c r="UUI4" s="17"/>
      <c r="UUJ4" s="17"/>
      <c r="UUK4" s="17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7"/>
      <c r="UVC4" s="17"/>
      <c r="UVD4" s="17"/>
      <c r="UVE4" s="17"/>
      <c r="UVF4" s="17"/>
      <c r="UVG4" s="17"/>
      <c r="UVH4" s="17"/>
      <c r="UVI4" s="17"/>
      <c r="UVJ4" s="17"/>
      <c r="UVK4" s="17"/>
      <c r="UVL4" s="17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7"/>
      <c r="UWD4" s="17"/>
      <c r="UWE4" s="17"/>
      <c r="UWF4" s="17"/>
      <c r="UWG4" s="17"/>
      <c r="UWH4" s="17"/>
      <c r="UWI4" s="17"/>
      <c r="UWJ4" s="17"/>
      <c r="UWK4" s="17"/>
      <c r="UWL4" s="17"/>
      <c r="UWM4" s="17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7"/>
      <c r="UXE4" s="17"/>
      <c r="UXF4" s="17"/>
      <c r="UXG4" s="17"/>
      <c r="UXH4" s="17"/>
      <c r="UXI4" s="17"/>
      <c r="UXJ4" s="17"/>
      <c r="UXK4" s="17"/>
      <c r="UXL4" s="17"/>
      <c r="UXM4" s="17"/>
      <c r="UXN4" s="17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7"/>
      <c r="UYF4" s="17"/>
      <c r="UYG4" s="17"/>
      <c r="UYH4" s="17"/>
      <c r="UYI4" s="17"/>
      <c r="UYJ4" s="17"/>
      <c r="UYK4" s="17"/>
      <c r="UYL4" s="17"/>
      <c r="UYM4" s="17"/>
      <c r="UYN4" s="17"/>
      <c r="UYO4" s="17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7"/>
      <c r="UZG4" s="17"/>
      <c r="UZH4" s="17"/>
      <c r="UZI4" s="17"/>
      <c r="UZJ4" s="17"/>
      <c r="UZK4" s="17"/>
      <c r="UZL4" s="17"/>
      <c r="UZM4" s="17"/>
      <c r="UZN4" s="17"/>
      <c r="UZO4" s="17"/>
      <c r="UZP4" s="17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7"/>
      <c r="VAH4" s="17"/>
      <c r="VAI4" s="17"/>
      <c r="VAJ4" s="17"/>
      <c r="VAK4" s="17"/>
      <c r="VAL4" s="17"/>
      <c r="VAM4" s="17"/>
      <c r="VAN4" s="17"/>
      <c r="VAO4" s="17"/>
      <c r="VAP4" s="17"/>
      <c r="VAQ4" s="17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7"/>
      <c r="VBI4" s="17"/>
      <c r="VBJ4" s="17"/>
      <c r="VBK4" s="17"/>
      <c r="VBL4" s="17"/>
      <c r="VBM4" s="17"/>
      <c r="VBN4" s="17"/>
      <c r="VBO4" s="17"/>
      <c r="VBP4" s="17"/>
      <c r="VBQ4" s="17"/>
      <c r="VBR4" s="17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7"/>
      <c r="VCJ4" s="17"/>
      <c r="VCK4" s="17"/>
      <c r="VCL4" s="17"/>
      <c r="VCM4" s="17"/>
      <c r="VCN4" s="17"/>
      <c r="VCO4" s="17"/>
      <c r="VCP4" s="17"/>
      <c r="VCQ4" s="17"/>
      <c r="VCR4" s="17"/>
      <c r="VCS4" s="17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7"/>
      <c r="VDK4" s="17"/>
      <c r="VDL4" s="17"/>
      <c r="VDM4" s="17"/>
      <c r="VDN4" s="17"/>
      <c r="VDO4" s="17"/>
      <c r="VDP4" s="17"/>
      <c r="VDQ4" s="17"/>
      <c r="VDR4" s="17"/>
      <c r="VDS4" s="17"/>
      <c r="VDT4" s="17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7"/>
      <c r="VEL4" s="17"/>
      <c r="VEM4" s="17"/>
      <c r="VEN4" s="17"/>
      <c r="VEO4" s="17"/>
      <c r="VEP4" s="17"/>
      <c r="VEQ4" s="17"/>
      <c r="VER4" s="17"/>
      <c r="VES4" s="17"/>
      <c r="VET4" s="17"/>
      <c r="VEU4" s="17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7"/>
      <c r="VFM4" s="17"/>
      <c r="VFN4" s="17"/>
      <c r="VFO4" s="17"/>
      <c r="VFP4" s="17"/>
      <c r="VFQ4" s="17"/>
      <c r="VFR4" s="17"/>
      <c r="VFS4" s="17"/>
      <c r="VFT4" s="17"/>
      <c r="VFU4" s="17"/>
      <c r="VFV4" s="17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7"/>
      <c r="VGN4" s="17"/>
      <c r="VGO4" s="17"/>
      <c r="VGP4" s="17"/>
      <c r="VGQ4" s="17"/>
      <c r="VGR4" s="17"/>
      <c r="VGS4" s="17"/>
      <c r="VGT4" s="17"/>
      <c r="VGU4" s="17"/>
      <c r="VGV4" s="17"/>
      <c r="VGW4" s="17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7"/>
      <c r="VHO4" s="17"/>
      <c r="VHP4" s="17"/>
      <c r="VHQ4" s="17"/>
      <c r="VHR4" s="17"/>
      <c r="VHS4" s="17"/>
      <c r="VHT4" s="17"/>
      <c r="VHU4" s="17"/>
      <c r="VHV4" s="17"/>
      <c r="VHW4" s="17"/>
      <c r="VHX4" s="17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7"/>
      <c r="VIP4" s="17"/>
      <c r="VIQ4" s="17"/>
      <c r="VIR4" s="17"/>
      <c r="VIS4" s="17"/>
      <c r="VIT4" s="17"/>
      <c r="VIU4" s="17"/>
      <c r="VIV4" s="17"/>
      <c r="VIW4" s="17"/>
      <c r="VIX4" s="17"/>
      <c r="VIY4" s="17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7"/>
      <c r="VJQ4" s="17"/>
      <c r="VJR4" s="17"/>
      <c r="VJS4" s="17"/>
      <c r="VJT4" s="17"/>
      <c r="VJU4" s="17"/>
      <c r="VJV4" s="17"/>
      <c r="VJW4" s="17"/>
      <c r="VJX4" s="17"/>
      <c r="VJY4" s="17"/>
      <c r="VJZ4" s="17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7"/>
      <c r="VKR4" s="17"/>
      <c r="VKS4" s="17"/>
      <c r="VKT4" s="17"/>
      <c r="VKU4" s="17"/>
      <c r="VKV4" s="17"/>
      <c r="VKW4" s="17"/>
      <c r="VKX4" s="17"/>
      <c r="VKY4" s="17"/>
      <c r="VKZ4" s="17"/>
      <c r="VLA4" s="17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7"/>
      <c r="VLS4" s="17"/>
      <c r="VLT4" s="17"/>
      <c r="VLU4" s="17"/>
      <c r="VLV4" s="17"/>
      <c r="VLW4" s="17"/>
      <c r="VLX4" s="17"/>
      <c r="VLY4" s="17"/>
      <c r="VLZ4" s="17"/>
      <c r="VMA4" s="17"/>
      <c r="VMB4" s="17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7"/>
      <c r="VMT4" s="17"/>
      <c r="VMU4" s="17"/>
      <c r="VMV4" s="17"/>
      <c r="VMW4" s="17"/>
      <c r="VMX4" s="17"/>
      <c r="VMY4" s="17"/>
      <c r="VMZ4" s="17"/>
      <c r="VNA4" s="17"/>
      <c r="VNB4" s="17"/>
      <c r="VNC4" s="17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7"/>
      <c r="VNU4" s="17"/>
      <c r="VNV4" s="17"/>
      <c r="VNW4" s="17"/>
      <c r="VNX4" s="17"/>
      <c r="VNY4" s="17"/>
      <c r="VNZ4" s="17"/>
      <c r="VOA4" s="17"/>
      <c r="VOB4" s="17"/>
      <c r="VOC4" s="17"/>
      <c r="VOD4" s="17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7"/>
      <c r="VOV4" s="17"/>
      <c r="VOW4" s="17"/>
      <c r="VOX4" s="17"/>
      <c r="VOY4" s="17"/>
      <c r="VOZ4" s="17"/>
      <c r="VPA4" s="17"/>
      <c r="VPB4" s="17"/>
      <c r="VPC4" s="17"/>
      <c r="VPD4" s="17"/>
      <c r="VPE4" s="17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7"/>
      <c r="VPW4" s="17"/>
      <c r="VPX4" s="17"/>
      <c r="VPY4" s="17"/>
      <c r="VPZ4" s="17"/>
      <c r="VQA4" s="17"/>
      <c r="VQB4" s="17"/>
      <c r="VQC4" s="17"/>
      <c r="VQD4" s="17"/>
      <c r="VQE4" s="17"/>
      <c r="VQF4" s="17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7"/>
      <c r="VQX4" s="17"/>
      <c r="VQY4" s="17"/>
      <c r="VQZ4" s="17"/>
      <c r="VRA4" s="17"/>
      <c r="VRB4" s="17"/>
      <c r="VRC4" s="17"/>
      <c r="VRD4" s="17"/>
      <c r="VRE4" s="17"/>
      <c r="VRF4" s="17"/>
      <c r="VRG4" s="17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7"/>
      <c r="VRY4" s="17"/>
      <c r="VRZ4" s="17"/>
      <c r="VSA4" s="17"/>
      <c r="VSB4" s="17"/>
      <c r="VSC4" s="17"/>
      <c r="VSD4" s="17"/>
      <c r="VSE4" s="17"/>
      <c r="VSF4" s="17"/>
      <c r="VSG4" s="17"/>
      <c r="VSH4" s="17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7"/>
      <c r="VSZ4" s="17"/>
      <c r="VTA4" s="17"/>
      <c r="VTB4" s="17"/>
      <c r="VTC4" s="17"/>
      <c r="VTD4" s="17"/>
      <c r="VTE4" s="17"/>
      <c r="VTF4" s="17"/>
      <c r="VTG4" s="17"/>
      <c r="VTH4" s="17"/>
      <c r="VTI4" s="17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7"/>
      <c r="VUA4" s="17"/>
      <c r="VUB4" s="17"/>
      <c r="VUC4" s="17"/>
      <c r="VUD4" s="17"/>
      <c r="VUE4" s="17"/>
      <c r="VUF4" s="17"/>
      <c r="VUG4" s="17"/>
      <c r="VUH4" s="17"/>
      <c r="VUI4" s="17"/>
      <c r="VUJ4" s="17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7"/>
      <c r="VVB4" s="17"/>
      <c r="VVC4" s="17"/>
      <c r="VVD4" s="17"/>
      <c r="VVE4" s="17"/>
      <c r="VVF4" s="17"/>
      <c r="VVG4" s="17"/>
      <c r="VVH4" s="17"/>
      <c r="VVI4" s="17"/>
      <c r="VVJ4" s="17"/>
      <c r="VVK4" s="17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7"/>
      <c r="VWC4" s="17"/>
      <c r="VWD4" s="17"/>
      <c r="VWE4" s="17"/>
      <c r="VWF4" s="17"/>
      <c r="VWG4" s="17"/>
      <c r="VWH4" s="17"/>
      <c r="VWI4" s="17"/>
      <c r="VWJ4" s="17"/>
      <c r="VWK4" s="17"/>
      <c r="VWL4" s="17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7"/>
      <c r="VXD4" s="17"/>
      <c r="VXE4" s="17"/>
      <c r="VXF4" s="17"/>
      <c r="VXG4" s="17"/>
      <c r="VXH4" s="17"/>
      <c r="VXI4" s="17"/>
      <c r="VXJ4" s="17"/>
      <c r="VXK4" s="17"/>
      <c r="VXL4" s="17"/>
      <c r="VXM4" s="17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7"/>
      <c r="VYE4" s="17"/>
      <c r="VYF4" s="17"/>
      <c r="VYG4" s="17"/>
      <c r="VYH4" s="17"/>
      <c r="VYI4" s="17"/>
      <c r="VYJ4" s="17"/>
      <c r="VYK4" s="17"/>
      <c r="VYL4" s="17"/>
      <c r="VYM4" s="17"/>
      <c r="VYN4" s="17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7"/>
      <c r="VZF4" s="17"/>
      <c r="VZG4" s="17"/>
      <c r="VZH4" s="17"/>
      <c r="VZI4" s="17"/>
      <c r="VZJ4" s="17"/>
      <c r="VZK4" s="17"/>
      <c r="VZL4" s="17"/>
      <c r="VZM4" s="17"/>
      <c r="VZN4" s="17"/>
      <c r="VZO4" s="17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7"/>
      <c r="WAG4" s="17"/>
      <c r="WAH4" s="17"/>
      <c r="WAI4" s="17"/>
      <c r="WAJ4" s="17"/>
      <c r="WAK4" s="17"/>
      <c r="WAL4" s="17"/>
      <c r="WAM4" s="17"/>
      <c r="WAN4" s="17"/>
      <c r="WAO4" s="17"/>
      <c r="WAP4" s="17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7"/>
      <c r="WBH4" s="17"/>
      <c r="WBI4" s="17"/>
      <c r="WBJ4" s="17"/>
      <c r="WBK4" s="17"/>
      <c r="WBL4" s="17"/>
      <c r="WBM4" s="17"/>
      <c r="WBN4" s="17"/>
      <c r="WBO4" s="17"/>
      <c r="WBP4" s="17"/>
      <c r="WBQ4" s="17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7"/>
      <c r="WCI4" s="17"/>
      <c r="WCJ4" s="17"/>
      <c r="WCK4" s="17"/>
      <c r="WCL4" s="17"/>
      <c r="WCM4" s="17"/>
      <c r="WCN4" s="17"/>
      <c r="WCO4" s="17"/>
      <c r="WCP4" s="17"/>
      <c r="WCQ4" s="17"/>
      <c r="WCR4" s="17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7"/>
      <c r="WDJ4" s="17"/>
      <c r="WDK4" s="17"/>
      <c r="WDL4" s="17"/>
      <c r="WDM4" s="17"/>
      <c r="WDN4" s="17"/>
      <c r="WDO4" s="17"/>
      <c r="WDP4" s="17"/>
      <c r="WDQ4" s="17"/>
      <c r="WDR4" s="17"/>
      <c r="WDS4" s="17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7"/>
      <c r="WEK4" s="17"/>
      <c r="WEL4" s="17"/>
      <c r="WEM4" s="17"/>
      <c r="WEN4" s="17"/>
      <c r="WEO4" s="17"/>
      <c r="WEP4" s="17"/>
      <c r="WEQ4" s="17"/>
      <c r="WER4" s="17"/>
      <c r="WES4" s="17"/>
      <c r="WET4" s="17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7"/>
      <c r="WFL4" s="17"/>
      <c r="WFM4" s="17"/>
      <c r="WFN4" s="17"/>
      <c r="WFO4" s="17"/>
      <c r="WFP4" s="17"/>
      <c r="WFQ4" s="17"/>
      <c r="WFR4" s="17"/>
      <c r="WFS4" s="17"/>
      <c r="WFT4" s="17"/>
      <c r="WFU4" s="17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7"/>
      <c r="WGM4" s="17"/>
      <c r="WGN4" s="17"/>
      <c r="WGO4" s="17"/>
      <c r="WGP4" s="17"/>
      <c r="WGQ4" s="17"/>
      <c r="WGR4" s="17"/>
      <c r="WGS4" s="17"/>
      <c r="WGT4" s="17"/>
      <c r="WGU4" s="17"/>
      <c r="WGV4" s="17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7"/>
      <c r="WHN4" s="17"/>
      <c r="WHO4" s="17"/>
      <c r="WHP4" s="17"/>
      <c r="WHQ4" s="17"/>
      <c r="WHR4" s="17"/>
      <c r="WHS4" s="17"/>
      <c r="WHT4" s="17"/>
      <c r="WHU4" s="17"/>
      <c r="WHV4" s="17"/>
      <c r="WHW4" s="17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7"/>
      <c r="WIO4" s="17"/>
      <c r="WIP4" s="17"/>
      <c r="WIQ4" s="17"/>
      <c r="WIR4" s="17"/>
      <c r="WIS4" s="17"/>
      <c r="WIT4" s="17"/>
      <c r="WIU4" s="17"/>
      <c r="WIV4" s="17"/>
      <c r="WIW4" s="17"/>
      <c r="WIX4" s="17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7"/>
      <c r="WJP4" s="17"/>
      <c r="WJQ4" s="17"/>
      <c r="WJR4" s="17"/>
      <c r="WJS4" s="17"/>
      <c r="WJT4" s="17"/>
      <c r="WJU4" s="17"/>
      <c r="WJV4" s="17"/>
      <c r="WJW4" s="17"/>
      <c r="WJX4" s="17"/>
      <c r="WJY4" s="17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7"/>
      <c r="WKQ4" s="17"/>
      <c r="WKR4" s="17"/>
      <c r="WKS4" s="17"/>
      <c r="WKT4" s="17"/>
      <c r="WKU4" s="17"/>
      <c r="WKV4" s="17"/>
      <c r="WKW4" s="17"/>
      <c r="WKX4" s="17"/>
      <c r="WKY4" s="17"/>
      <c r="WKZ4" s="17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7"/>
      <c r="WLR4" s="17"/>
      <c r="WLS4" s="17"/>
      <c r="WLT4" s="17"/>
      <c r="WLU4" s="17"/>
      <c r="WLV4" s="17"/>
      <c r="WLW4" s="17"/>
      <c r="WLX4" s="17"/>
      <c r="WLY4" s="17"/>
      <c r="WLZ4" s="17"/>
      <c r="WMA4" s="17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7"/>
      <c r="WMS4" s="17"/>
      <c r="WMT4" s="17"/>
      <c r="WMU4" s="17"/>
      <c r="WMV4" s="17"/>
      <c r="WMW4" s="17"/>
      <c r="WMX4" s="17"/>
      <c r="WMY4" s="17"/>
      <c r="WMZ4" s="17"/>
      <c r="WNA4" s="17"/>
      <c r="WNB4" s="17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7"/>
      <c r="WNT4" s="17"/>
      <c r="WNU4" s="17"/>
      <c r="WNV4" s="17"/>
      <c r="WNW4" s="17"/>
      <c r="WNX4" s="17"/>
      <c r="WNY4" s="17"/>
      <c r="WNZ4" s="17"/>
      <c r="WOA4" s="17"/>
      <c r="WOB4" s="17"/>
      <c r="WOC4" s="17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7"/>
      <c r="WOU4" s="17"/>
      <c r="WOV4" s="17"/>
      <c r="WOW4" s="17"/>
      <c r="WOX4" s="17"/>
      <c r="WOY4" s="17"/>
      <c r="WOZ4" s="17"/>
      <c r="WPA4" s="17"/>
      <c r="WPB4" s="17"/>
      <c r="WPC4" s="17"/>
      <c r="WPD4" s="17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7"/>
      <c r="WPV4" s="17"/>
      <c r="WPW4" s="17"/>
      <c r="WPX4" s="17"/>
      <c r="WPY4" s="17"/>
      <c r="WPZ4" s="17"/>
      <c r="WQA4" s="17"/>
      <c r="WQB4" s="17"/>
      <c r="WQC4" s="17"/>
      <c r="WQD4" s="17"/>
      <c r="WQE4" s="17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7"/>
      <c r="WQW4" s="17"/>
      <c r="WQX4" s="17"/>
      <c r="WQY4" s="17"/>
      <c r="WQZ4" s="17"/>
      <c r="WRA4" s="17"/>
      <c r="WRB4" s="17"/>
      <c r="WRC4" s="17"/>
      <c r="WRD4" s="17"/>
      <c r="WRE4" s="17"/>
      <c r="WRF4" s="17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7"/>
      <c r="WRX4" s="17"/>
      <c r="WRY4" s="17"/>
      <c r="WRZ4" s="17"/>
      <c r="WSA4" s="17"/>
      <c r="WSB4" s="17"/>
      <c r="WSC4" s="17"/>
      <c r="WSD4" s="17"/>
      <c r="WSE4" s="17"/>
      <c r="WSF4" s="17"/>
      <c r="WSG4" s="17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7"/>
      <c r="WSY4" s="17"/>
      <c r="WSZ4" s="17"/>
      <c r="WTA4" s="17"/>
      <c r="WTB4" s="17"/>
      <c r="WTC4" s="17"/>
      <c r="WTD4" s="17"/>
      <c r="WTE4" s="17"/>
      <c r="WTF4" s="17"/>
      <c r="WTG4" s="17"/>
      <c r="WTH4" s="17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7"/>
      <c r="WTZ4" s="17"/>
      <c r="WUA4" s="17"/>
      <c r="WUB4" s="17"/>
      <c r="WUC4" s="17"/>
      <c r="WUD4" s="17"/>
      <c r="WUE4" s="17"/>
      <c r="WUF4" s="17"/>
      <c r="WUG4" s="17"/>
      <c r="WUH4" s="17"/>
      <c r="WUI4" s="17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7"/>
      <c r="WVA4" s="17"/>
      <c r="WVB4" s="17"/>
      <c r="WVC4" s="17"/>
      <c r="WVD4" s="17"/>
      <c r="WVE4" s="17"/>
      <c r="WVF4" s="17"/>
      <c r="WVG4" s="17"/>
      <c r="WVH4" s="17"/>
      <c r="WVI4" s="17"/>
      <c r="WVJ4" s="17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7"/>
      <c r="WWB4" s="17"/>
      <c r="WWC4" s="17"/>
      <c r="WWD4" s="17"/>
      <c r="WWE4" s="17"/>
      <c r="WWF4" s="17"/>
      <c r="WWG4" s="17"/>
      <c r="WWH4" s="17"/>
      <c r="WWI4" s="17"/>
      <c r="WWJ4" s="17"/>
      <c r="WWK4" s="17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7"/>
      <c r="WXC4" s="17"/>
      <c r="WXD4" s="17"/>
      <c r="WXE4" s="17"/>
      <c r="WXF4" s="17"/>
      <c r="WXG4" s="17"/>
      <c r="WXH4" s="17"/>
      <c r="WXI4" s="17"/>
      <c r="WXJ4" s="17"/>
      <c r="WXK4" s="17"/>
      <c r="WXL4" s="17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7"/>
      <c r="WYD4" s="17"/>
      <c r="WYE4" s="17"/>
      <c r="WYF4" s="17"/>
      <c r="WYG4" s="17"/>
      <c r="WYH4" s="17"/>
      <c r="WYI4" s="17"/>
      <c r="WYJ4" s="17"/>
      <c r="WYK4" s="17"/>
      <c r="WYL4" s="17"/>
      <c r="WYM4" s="17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7"/>
      <c r="WZE4" s="17"/>
      <c r="WZF4" s="17"/>
      <c r="WZG4" s="17"/>
      <c r="WZH4" s="17"/>
      <c r="WZI4" s="17"/>
      <c r="WZJ4" s="17"/>
      <c r="WZK4" s="17"/>
      <c r="WZL4" s="17"/>
      <c r="WZM4" s="17"/>
      <c r="WZN4" s="17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7"/>
      <c r="XAF4" s="17"/>
      <c r="XAG4" s="17"/>
      <c r="XAH4" s="17"/>
      <c r="XAI4" s="17"/>
      <c r="XAJ4" s="17"/>
      <c r="XAK4" s="17"/>
      <c r="XAL4" s="17"/>
      <c r="XAM4" s="17"/>
      <c r="XAN4" s="17"/>
      <c r="XAO4" s="17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7"/>
      <c r="XBG4" s="17"/>
      <c r="XBH4" s="17"/>
      <c r="XBI4" s="17"/>
      <c r="XBJ4" s="17"/>
      <c r="XBK4" s="17"/>
      <c r="XBL4" s="17"/>
      <c r="XBM4" s="17"/>
      <c r="XBN4" s="17"/>
      <c r="XBO4" s="17"/>
      <c r="XBP4" s="17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7"/>
      <c r="XCH4" s="17"/>
      <c r="XCI4" s="17"/>
      <c r="XCJ4" s="17"/>
      <c r="XCK4" s="17"/>
      <c r="XCL4" s="17"/>
      <c r="XCM4" s="17"/>
      <c r="XCN4" s="17"/>
      <c r="XCO4" s="17"/>
      <c r="XCP4" s="17"/>
      <c r="XCQ4" s="17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7"/>
      <c r="XDI4" s="17"/>
      <c r="XDJ4" s="17"/>
      <c r="XDK4" s="17"/>
      <c r="XDL4" s="17"/>
      <c r="XDM4" s="17"/>
      <c r="XDN4" s="17"/>
      <c r="XDO4" s="17"/>
      <c r="XDP4" s="17"/>
      <c r="XDQ4" s="17"/>
      <c r="XDR4" s="17"/>
      <c r="XDS4" s="17"/>
      <c r="XDT4" s="17"/>
      <c r="XDU4" s="17"/>
      <c r="XDV4" s="17"/>
      <c r="XDW4" s="17"/>
      <c r="XDX4" s="17"/>
      <c r="XDY4" s="17"/>
      <c r="XDZ4" s="17"/>
      <c r="XEA4" s="17"/>
      <c r="XEB4" s="17"/>
      <c r="XEC4" s="17"/>
      <c r="XED4" s="17"/>
      <c r="XEE4" s="17"/>
      <c r="XEF4" s="17"/>
      <c r="XEG4" s="17"/>
      <c r="XEH4" s="17"/>
      <c r="XEI4" s="17"/>
      <c r="XEJ4" s="17"/>
      <c r="XEK4" s="17"/>
      <c r="XEL4" s="17"/>
      <c r="XEM4" s="17"/>
      <c r="XEN4" s="17"/>
      <c r="XEO4" s="17"/>
      <c r="XEP4" s="17"/>
      <c r="XEQ4" s="17"/>
      <c r="XER4" s="17"/>
      <c r="XES4" s="17"/>
      <c r="XET4" s="17"/>
      <c r="XEU4" s="17"/>
      <c r="XEV4" s="17"/>
      <c r="XEW4" s="17"/>
      <c r="XEX4" s="17"/>
      <c r="XEY4" s="17"/>
      <c r="XEZ4" s="17"/>
      <c r="XFA4" s="17"/>
      <c r="XFB4" s="17"/>
      <c r="XFC4" s="17"/>
      <c r="XFD4" s="17"/>
    </row>
    <row r="5" spans="1:16384" ht="18.75" x14ac:dyDescent="0.25">
      <c r="A5" s="18"/>
      <c r="B5" s="84">
        <v>2015</v>
      </c>
      <c r="C5" s="24">
        <f>B5+1</f>
        <v>2016</v>
      </c>
      <c r="D5" s="24">
        <f>C5+1</f>
        <v>2017</v>
      </c>
      <c r="E5" s="24">
        <f>D5+1</f>
        <v>2018</v>
      </c>
      <c r="F5" s="24">
        <f t="shared" ref="F5:L5" si="0">IF(E5&gt;0,E5+1,"")</f>
        <v>2019</v>
      </c>
      <c r="G5" s="24">
        <f t="shared" si="0"/>
        <v>2020</v>
      </c>
      <c r="H5" s="24">
        <f t="shared" si="0"/>
        <v>2021</v>
      </c>
      <c r="I5" s="24">
        <f t="shared" si="0"/>
        <v>2022</v>
      </c>
      <c r="J5" s="24">
        <f t="shared" si="0"/>
        <v>2023</v>
      </c>
      <c r="K5" s="24">
        <f t="shared" si="0"/>
        <v>2024</v>
      </c>
      <c r="L5" s="24">
        <f t="shared" si="0"/>
        <v>2025</v>
      </c>
      <c r="M5" s="24">
        <f>IF(L5&gt;0,L5+1,"")</f>
        <v>2026</v>
      </c>
      <c r="N5" s="24">
        <f t="shared" ref="N5:Y5" si="1">IF(M5&gt;0,M5+1,"")</f>
        <v>2027</v>
      </c>
      <c r="O5" s="24">
        <f t="shared" si="1"/>
        <v>2028</v>
      </c>
      <c r="P5" s="24">
        <f t="shared" si="1"/>
        <v>2029</v>
      </c>
      <c r="Q5" s="24">
        <f t="shared" si="1"/>
        <v>2030</v>
      </c>
      <c r="R5" s="24">
        <f t="shared" si="1"/>
        <v>2031</v>
      </c>
      <c r="S5" s="24">
        <f t="shared" si="1"/>
        <v>2032</v>
      </c>
      <c r="T5" s="24">
        <f t="shared" si="1"/>
        <v>2033</v>
      </c>
      <c r="U5" s="24">
        <f t="shared" si="1"/>
        <v>2034</v>
      </c>
      <c r="V5" s="24">
        <f t="shared" si="1"/>
        <v>2035</v>
      </c>
      <c r="W5" s="24">
        <f t="shared" si="1"/>
        <v>2036</v>
      </c>
      <c r="X5" s="24">
        <f t="shared" si="1"/>
        <v>2037</v>
      </c>
      <c r="Y5" s="76">
        <f t="shared" si="1"/>
        <v>2038</v>
      </c>
    </row>
    <row r="6" spans="1:16384" ht="15.75" thickBot="1" x14ac:dyDescent="0.3">
      <c r="A6" s="1"/>
      <c r="B6" s="85" t="s">
        <v>39</v>
      </c>
      <c r="C6" s="86" t="s">
        <v>39</v>
      </c>
      <c r="D6" s="86" t="s">
        <v>39</v>
      </c>
      <c r="E6" s="87" t="s">
        <v>38</v>
      </c>
      <c r="F6" s="87" t="s">
        <v>37</v>
      </c>
      <c r="G6" s="87" t="s">
        <v>37</v>
      </c>
      <c r="H6" s="87" t="s">
        <v>37</v>
      </c>
      <c r="I6" s="87" t="s">
        <v>37</v>
      </c>
      <c r="J6" s="87" t="s">
        <v>37</v>
      </c>
      <c r="K6" s="87" t="s">
        <v>37</v>
      </c>
      <c r="L6" s="87" t="s">
        <v>37</v>
      </c>
      <c r="M6" s="87" t="s">
        <v>37</v>
      </c>
      <c r="N6" s="87" t="s">
        <v>37</v>
      </c>
      <c r="O6" s="87" t="s">
        <v>37</v>
      </c>
      <c r="P6" s="87" t="s">
        <v>37</v>
      </c>
      <c r="Q6" s="87" t="s">
        <v>37</v>
      </c>
      <c r="R6" s="87" t="s">
        <v>37</v>
      </c>
      <c r="S6" s="87" t="s">
        <v>37</v>
      </c>
      <c r="T6" s="87" t="s">
        <v>37</v>
      </c>
      <c r="U6" s="87" t="s">
        <v>37</v>
      </c>
      <c r="V6" s="87" t="s">
        <v>37</v>
      </c>
      <c r="W6" s="87" t="s">
        <v>37</v>
      </c>
      <c r="X6" s="87" t="s">
        <v>37</v>
      </c>
      <c r="Y6" s="88" t="s">
        <v>37</v>
      </c>
    </row>
    <row r="7" spans="1:16384" x14ac:dyDescent="0.25">
      <c r="A7" s="19" t="s">
        <v>36</v>
      </c>
      <c r="B7" s="81"/>
      <c r="C7" s="81"/>
      <c r="D7" s="81"/>
      <c r="E7" s="82"/>
      <c r="F7" s="82"/>
      <c r="G7" s="82"/>
      <c r="H7" s="82"/>
      <c r="I7" s="82"/>
      <c r="J7" s="82"/>
      <c r="K7" s="82"/>
      <c r="L7" s="82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16384" x14ac:dyDescent="0.25">
      <c r="A8" s="20" t="s">
        <v>35</v>
      </c>
      <c r="B8" s="25"/>
      <c r="C8" s="25"/>
      <c r="D8" s="25"/>
      <c r="E8" s="5"/>
      <c r="F8" s="6"/>
      <c r="G8" s="6"/>
      <c r="H8" s="6"/>
      <c r="I8" s="6"/>
      <c r="J8" s="6"/>
      <c r="K8" s="6"/>
      <c r="L8" s="6"/>
      <c r="M8" s="6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1:16384" x14ac:dyDescent="0.25">
      <c r="A9" s="20" t="s">
        <v>34</v>
      </c>
      <c r="B9" s="25"/>
      <c r="C9" s="25"/>
      <c r="D9" s="25"/>
      <c r="E9" s="5"/>
      <c r="F9" s="6"/>
      <c r="G9" s="6"/>
      <c r="H9" s="6"/>
      <c r="I9" s="6"/>
      <c r="J9" s="6"/>
      <c r="K9" s="6"/>
      <c r="L9" s="6"/>
      <c r="M9" s="6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 spans="1:16384" x14ac:dyDescent="0.25">
      <c r="A10" s="20" t="s">
        <v>33</v>
      </c>
      <c r="B10" s="25"/>
      <c r="C10" s="25"/>
      <c r="D10" s="25"/>
      <c r="E10" s="5"/>
      <c r="F10" s="6"/>
      <c r="G10" s="6"/>
      <c r="H10" s="6"/>
      <c r="I10" s="6"/>
      <c r="J10" s="6"/>
      <c r="K10" s="6"/>
      <c r="L10" s="6"/>
      <c r="M10" s="6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16384" x14ac:dyDescent="0.25">
      <c r="A11" s="21" t="s">
        <v>32</v>
      </c>
      <c r="B11" s="26">
        <f>SUM(ROUND(B8+B9+B10,2))</f>
        <v>0</v>
      </c>
      <c r="C11" s="26">
        <f t="shared" ref="C11:Y11" si="2">SUM(ROUND(C8+C9+C10,2))</f>
        <v>0</v>
      </c>
      <c r="D11" s="26">
        <f t="shared" si="2"/>
        <v>0</v>
      </c>
      <c r="E11" s="26">
        <f t="shared" si="2"/>
        <v>0</v>
      </c>
      <c r="F11" s="26">
        <f t="shared" si="2"/>
        <v>0</v>
      </c>
      <c r="G11" s="26">
        <f t="shared" si="2"/>
        <v>0</v>
      </c>
      <c r="H11" s="26">
        <f t="shared" si="2"/>
        <v>0</v>
      </c>
      <c r="I11" s="26">
        <f t="shared" si="2"/>
        <v>0</v>
      </c>
      <c r="J11" s="26">
        <f t="shared" si="2"/>
        <v>0</v>
      </c>
      <c r="K11" s="26">
        <f t="shared" si="2"/>
        <v>0</v>
      </c>
      <c r="L11" s="26">
        <f t="shared" si="2"/>
        <v>0</v>
      </c>
      <c r="M11" s="26">
        <f t="shared" si="2"/>
        <v>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0</v>
      </c>
      <c r="V11" s="26">
        <f t="shared" si="2"/>
        <v>0</v>
      </c>
      <c r="W11" s="26">
        <f t="shared" si="2"/>
        <v>0</v>
      </c>
      <c r="X11" s="26">
        <f t="shared" si="2"/>
        <v>0</v>
      </c>
      <c r="Y11" s="26">
        <f t="shared" si="2"/>
        <v>0</v>
      </c>
    </row>
    <row r="12" spans="1:16384" x14ac:dyDescent="0.25">
      <c r="A12" s="20"/>
      <c r="B12" s="27"/>
      <c r="C12" s="27"/>
      <c r="D12" s="27"/>
      <c r="E12" s="6"/>
      <c r="F12" s="6"/>
      <c r="G12" s="6"/>
      <c r="H12" s="6"/>
      <c r="I12" s="6"/>
      <c r="J12" s="6"/>
      <c r="K12" s="6"/>
      <c r="L12" s="6"/>
      <c r="M12" s="6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 spans="1:16384" x14ac:dyDescent="0.25">
      <c r="A13" s="20" t="s">
        <v>31</v>
      </c>
      <c r="B13" s="25"/>
      <c r="C13" s="25"/>
      <c r="D13" s="25"/>
      <c r="E13" s="5"/>
      <c r="F13" s="6"/>
      <c r="G13" s="6"/>
      <c r="H13" s="6"/>
      <c r="I13" s="6"/>
      <c r="J13" s="6"/>
      <c r="K13" s="6"/>
      <c r="L13" s="6"/>
      <c r="M13" s="6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spans="1:16384" x14ac:dyDescent="0.25">
      <c r="A14" s="20" t="s">
        <v>30</v>
      </c>
      <c r="B14" s="25"/>
      <c r="C14" s="25"/>
      <c r="D14" s="25"/>
      <c r="E14" s="5"/>
      <c r="F14" s="6"/>
      <c r="G14" s="6"/>
      <c r="H14" s="6"/>
      <c r="I14" s="6"/>
      <c r="J14" s="6"/>
      <c r="K14" s="6"/>
      <c r="L14" s="6"/>
      <c r="M14" s="6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spans="1:16384" x14ac:dyDescent="0.25">
      <c r="A15" s="21" t="s">
        <v>29</v>
      </c>
      <c r="B15" s="26">
        <f t="shared" ref="B15:Y15" si="3">IF(B11=0,0,SUM(ROUND((B11)-(B13+B14),2)))</f>
        <v>0</v>
      </c>
      <c r="C15" s="26">
        <f t="shared" si="3"/>
        <v>0</v>
      </c>
      <c r="D15" s="26">
        <f t="shared" si="3"/>
        <v>0</v>
      </c>
      <c r="E15" s="26">
        <f t="shared" si="3"/>
        <v>0</v>
      </c>
      <c r="F15" s="26">
        <f t="shared" si="3"/>
        <v>0</v>
      </c>
      <c r="G15" s="26">
        <f t="shared" si="3"/>
        <v>0</v>
      </c>
      <c r="H15" s="26">
        <f t="shared" si="3"/>
        <v>0</v>
      </c>
      <c r="I15" s="26">
        <f t="shared" si="3"/>
        <v>0</v>
      </c>
      <c r="J15" s="26">
        <f t="shared" si="3"/>
        <v>0</v>
      </c>
      <c r="K15" s="26">
        <f t="shared" si="3"/>
        <v>0</v>
      </c>
      <c r="L15" s="26">
        <f t="shared" si="3"/>
        <v>0</v>
      </c>
      <c r="M15" s="26">
        <f t="shared" si="3"/>
        <v>0</v>
      </c>
      <c r="N15" s="26">
        <f t="shared" si="3"/>
        <v>0</v>
      </c>
      <c r="O15" s="26">
        <f t="shared" si="3"/>
        <v>0</v>
      </c>
      <c r="P15" s="26">
        <f t="shared" si="3"/>
        <v>0</v>
      </c>
      <c r="Q15" s="26">
        <f t="shared" si="3"/>
        <v>0</v>
      </c>
      <c r="R15" s="26">
        <f t="shared" si="3"/>
        <v>0</v>
      </c>
      <c r="S15" s="26">
        <f t="shared" si="3"/>
        <v>0</v>
      </c>
      <c r="T15" s="26">
        <f t="shared" si="3"/>
        <v>0</v>
      </c>
      <c r="U15" s="26">
        <f t="shared" si="3"/>
        <v>0</v>
      </c>
      <c r="V15" s="26">
        <f t="shared" si="3"/>
        <v>0</v>
      </c>
      <c r="W15" s="26">
        <f t="shared" si="3"/>
        <v>0</v>
      </c>
      <c r="X15" s="26">
        <f t="shared" si="3"/>
        <v>0</v>
      </c>
      <c r="Y15" s="26">
        <f t="shared" si="3"/>
        <v>0</v>
      </c>
    </row>
    <row r="16" spans="1:16384" x14ac:dyDescent="0.25">
      <c r="A16" s="20"/>
      <c r="B16" s="27"/>
      <c r="C16" s="27"/>
      <c r="D16" s="27"/>
      <c r="E16" s="6"/>
      <c r="F16" s="6"/>
      <c r="G16" s="6"/>
      <c r="H16" s="6"/>
      <c r="I16" s="6"/>
      <c r="J16" s="6"/>
      <c r="K16" s="6"/>
      <c r="L16" s="6"/>
      <c r="M16" s="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</row>
    <row r="17" spans="1:25" ht="30" x14ac:dyDescent="0.25">
      <c r="A17" s="22" t="s">
        <v>28</v>
      </c>
      <c r="B17" s="26"/>
      <c r="C17" s="28">
        <f t="shared" ref="C17:M17" si="4">IFERROR(((C15-B15)/B15),0)</f>
        <v>0</v>
      </c>
      <c r="D17" s="28">
        <f t="shared" si="4"/>
        <v>0</v>
      </c>
      <c r="E17" s="28">
        <f t="shared" si="4"/>
        <v>0</v>
      </c>
      <c r="F17" s="28">
        <f t="shared" si="4"/>
        <v>0</v>
      </c>
      <c r="G17" s="28">
        <f t="shared" si="4"/>
        <v>0</v>
      </c>
      <c r="H17" s="28">
        <f t="shared" si="4"/>
        <v>0</v>
      </c>
      <c r="I17" s="28">
        <f t="shared" si="4"/>
        <v>0</v>
      </c>
      <c r="J17" s="28">
        <f t="shared" si="4"/>
        <v>0</v>
      </c>
      <c r="K17" s="28">
        <f t="shared" si="4"/>
        <v>0</v>
      </c>
      <c r="L17" s="28">
        <f t="shared" si="4"/>
        <v>0</v>
      </c>
      <c r="M17" s="28">
        <f t="shared" si="4"/>
        <v>0</v>
      </c>
      <c r="N17" s="28">
        <f t="shared" ref="N17" si="5">IFERROR(((N15-M15)/M15),0)</f>
        <v>0</v>
      </c>
      <c r="O17" s="28">
        <f t="shared" ref="O17" si="6">IFERROR(((O15-N15)/N15),0)</f>
        <v>0</v>
      </c>
      <c r="P17" s="28">
        <f t="shared" ref="P17" si="7">IFERROR(((P15-O15)/O15),0)</f>
        <v>0</v>
      </c>
      <c r="Q17" s="28">
        <f t="shared" ref="Q17" si="8">IFERROR(((Q15-P15)/P15),0)</f>
        <v>0</v>
      </c>
      <c r="R17" s="28">
        <f t="shared" ref="R17" si="9">IFERROR(((R15-Q15)/Q15),0)</f>
        <v>0</v>
      </c>
      <c r="S17" s="28">
        <f t="shared" ref="S17" si="10">IFERROR(((S15-R15)/R15),0)</f>
        <v>0</v>
      </c>
      <c r="T17" s="28">
        <f t="shared" ref="T17" si="11">IFERROR(((T15-S15)/S15),0)</f>
        <v>0</v>
      </c>
      <c r="U17" s="28">
        <f t="shared" ref="U17" si="12">IFERROR(((U15-T15)/T15),0)</f>
        <v>0</v>
      </c>
      <c r="V17" s="28">
        <f t="shared" ref="V17" si="13">IFERROR(((V15-U15)/U15),0)</f>
        <v>0</v>
      </c>
      <c r="W17" s="28">
        <f t="shared" ref="W17" si="14">IFERROR(((W15-V15)/V15),0)</f>
        <v>0</v>
      </c>
      <c r="X17" s="28">
        <f t="shared" ref="X17" si="15">IFERROR(((X15-W15)/W15),0)</f>
        <v>0</v>
      </c>
      <c r="Y17" s="28">
        <f t="shared" ref="Y17" si="16">IFERROR(((Y15-X15)/X15),0)</f>
        <v>0</v>
      </c>
    </row>
    <row r="18" spans="1:25" x14ac:dyDescent="0.25">
      <c r="A18" s="20"/>
      <c r="B18" s="27"/>
      <c r="C18" s="27"/>
      <c r="D18" s="27"/>
      <c r="E18" s="6"/>
      <c r="F18" s="6"/>
      <c r="G18" s="6"/>
      <c r="H18" s="6"/>
      <c r="I18" s="6"/>
      <c r="J18" s="6"/>
      <c r="K18" s="6"/>
      <c r="L18" s="6"/>
      <c r="M18" s="6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 spans="1:25" x14ac:dyDescent="0.25">
      <c r="A19" s="20" t="s">
        <v>27</v>
      </c>
      <c r="B19" s="27"/>
      <c r="C19" s="27"/>
      <c r="D19" s="27"/>
      <c r="E19" s="6"/>
      <c r="F19" s="6"/>
      <c r="G19" s="6"/>
      <c r="H19" s="6"/>
      <c r="I19" s="6"/>
      <c r="J19" s="6"/>
      <c r="K19" s="6"/>
      <c r="L19" s="6"/>
      <c r="M19" s="6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</row>
    <row r="20" spans="1:25" ht="30" x14ac:dyDescent="0.25">
      <c r="A20" s="22" t="s">
        <v>26</v>
      </c>
      <c r="B20" s="26">
        <f t="shared" ref="B20:Y20" si="17">B21+B22</f>
        <v>0</v>
      </c>
      <c r="C20" s="26">
        <f t="shared" si="17"/>
        <v>0</v>
      </c>
      <c r="D20" s="26">
        <f t="shared" si="17"/>
        <v>0</v>
      </c>
      <c r="E20" s="26">
        <f t="shared" si="17"/>
        <v>0</v>
      </c>
      <c r="F20" s="26">
        <f t="shared" si="17"/>
        <v>0</v>
      </c>
      <c r="G20" s="26">
        <f t="shared" si="17"/>
        <v>0</v>
      </c>
      <c r="H20" s="26">
        <f t="shared" si="17"/>
        <v>0</v>
      </c>
      <c r="I20" s="26">
        <f t="shared" si="17"/>
        <v>0</v>
      </c>
      <c r="J20" s="26">
        <f t="shared" si="17"/>
        <v>0</v>
      </c>
      <c r="K20" s="26">
        <f t="shared" si="17"/>
        <v>0</v>
      </c>
      <c r="L20" s="26">
        <f t="shared" si="17"/>
        <v>0</v>
      </c>
      <c r="M20" s="26">
        <f t="shared" si="17"/>
        <v>0</v>
      </c>
      <c r="N20" s="26">
        <f t="shared" si="17"/>
        <v>0</v>
      </c>
      <c r="O20" s="26">
        <f t="shared" si="17"/>
        <v>0</v>
      </c>
      <c r="P20" s="26">
        <f t="shared" si="17"/>
        <v>0</v>
      </c>
      <c r="Q20" s="26">
        <f t="shared" si="17"/>
        <v>0</v>
      </c>
      <c r="R20" s="26">
        <f t="shared" si="17"/>
        <v>0</v>
      </c>
      <c r="S20" s="26">
        <f t="shared" si="17"/>
        <v>0</v>
      </c>
      <c r="T20" s="26">
        <f t="shared" si="17"/>
        <v>0</v>
      </c>
      <c r="U20" s="26">
        <f t="shared" si="17"/>
        <v>0</v>
      </c>
      <c r="V20" s="26">
        <f t="shared" si="17"/>
        <v>0</v>
      </c>
      <c r="W20" s="26">
        <f t="shared" si="17"/>
        <v>0</v>
      </c>
      <c r="X20" s="26">
        <f t="shared" si="17"/>
        <v>0</v>
      </c>
      <c r="Y20" s="26">
        <f t="shared" si="17"/>
        <v>0</v>
      </c>
    </row>
    <row r="21" spans="1:25" x14ac:dyDescent="0.25">
      <c r="A21" s="20" t="s">
        <v>25</v>
      </c>
      <c r="B21" s="27"/>
      <c r="C21" s="27"/>
      <c r="D21" s="27"/>
      <c r="E21" s="6"/>
      <c r="F21" s="6"/>
      <c r="G21" s="6"/>
      <c r="H21" s="6"/>
      <c r="I21" s="6"/>
      <c r="J21" s="6"/>
      <c r="K21" s="6"/>
      <c r="L21" s="6"/>
      <c r="M21" s="6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 spans="1:25" x14ac:dyDescent="0.25">
      <c r="A22" s="20" t="s">
        <v>24</v>
      </c>
      <c r="B22" s="27"/>
      <c r="C22" s="27"/>
      <c r="D22" s="27"/>
      <c r="E22" s="6"/>
      <c r="F22" s="6"/>
      <c r="G22" s="6"/>
      <c r="H22" s="6"/>
      <c r="I22" s="6"/>
      <c r="J22" s="6"/>
      <c r="K22" s="6"/>
      <c r="L22" s="6"/>
      <c r="M22" s="6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x14ac:dyDescent="0.25">
      <c r="A23" s="20"/>
      <c r="B23" s="29"/>
      <c r="C23" s="29"/>
      <c r="D23" s="29"/>
      <c r="E23" s="9"/>
      <c r="F23" s="9"/>
      <c r="G23" s="9"/>
      <c r="H23" s="9"/>
      <c r="I23" s="9"/>
      <c r="J23" s="9"/>
      <c r="K23" s="9"/>
      <c r="L23" s="9"/>
      <c r="M23" s="9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x14ac:dyDescent="0.25">
      <c r="A24" s="20" t="s">
        <v>23</v>
      </c>
      <c r="B24" s="26">
        <f t="shared" ref="B24:Y24" si="18">B25+B26</f>
        <v>0</v>
      </c>
      <c r="C24" s="26">
        <f t="shared" si="18"/>
        <v>0</v>
      </c>
      <c r="D24" s="26">
        <f t="shared" si="18"/>
        <v>0</v>
      </c>
      <c r="E24" s="26">
        <f t="shared" si="18"/>
        <v>0</v>
      </c>
      <c r="F24" s="26">
        <f t="shared" si="18"/>
        <v>0</v>
      </c>
      <c r="G24" s="26">
        <f t="shared" si="18"/>
        <v>0</v>
      </c>
      <c r="H24" s="26">
        <f t="shared" si="18"/>
        <v>0</v>
      </c>
      <c r="I24" s="26">
        <f t="shared" si="18"/>
        <v>0</v>
      </c>
      <c r="J24" s="26">
        <f t="shared" si="18"/>
        <v>0</v>
      </c>
      <c r="K24" s="26">
        <f t="shared" si="18"/>
        <v>0</v>
      </c>
      <c r="L24" s="26">
        <f t="shared" si="18"/>
        <v>0</v>
      </c>
      <c r="M24" s="26">
        <f t="shared" si="18"/>
        <v>0</v>
      </c>
      <c r="N24" s="26">
        <f t="shared" si="18"/>
        <v>0</v>
      </c>
      <c r="O24" s="26">
        <f t="shared" si="18"/>
        <v>0</v>
      </c>
      <c r="P24" s="26">
        <f t="shared" si="18"/>
        <v>0</v>
      </c>
      <c r="Q24" s="26">
        <f t="shared" si="18"/>
        <v>0</v>
      </c>
      <c r="R24" s="26">
        <f t="shared" si="18"/>
        <v>0</v>
      </c>
      <c r="S24" s="26">
        <f t="shared" si="18"/>
        <v>0</v>
      </c>
      <c r="T24" s="26">
        <f t="shared" si="18"/>
        <v>0</v>
      </c>
      <c r="U24" s="26">
        <f t="shared" si="18"/>
        <v>0</v>
      </c>
      <c r="V24" s="26">
        <f t="shared" si="18"/>
        <v>0</v>
      </c>
      <c r="W24" s="26">
        <f t="shared" si="18"/>
        <v>0</v>
      </c>
      <c r="X24" s="26">
        <f t="shared" si="18"/>
        <v>0</v>
      </c>
      <c r="Y24" s="26">
        <f t="shared" si="18"/>
        <v>0</v>
      </c>
    </row>
    <row r="25" spans="1:25" x14ac:dyDescent="0.25">
      <c r="A25" s="20" t="s">
        <v>22</v>
      </c>
      <c r="B25" s="27"/>
      <c r="C25" s="27"/>
      <c r="D25" s="27"/>
      <c r="E25" s="6"/>
      <c r="F25" s="6"/>
      <c r="G25" s="6"/>
      <c r="H25" s="6"/>
      <c r="I25" s="6"/>
      <c r="J25" s="6"/>
      <c r="K25" s="6"/>
      <c r="L25" s="6"/>
      <c r="M25" s="6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x14ac:dyDescent="0.25">
      <c r="A26" s="20" t="s">
        <v>21</v>
      </c>
      <c r="B26" s="27"/>
      <c r="C26" s="27"/>
      <c r="D26" s="27"/>
      <c r="E26" s="6"/>
      <c r="F26" s="6"/>
      <c r="G26" s="6"/>
      <c r="H26" s="6"/>
      <c r="I26" s="6"/>
      <c r="J26" s="6"/>
      <c r="K26" s="6"/>
      <c r="L26" s="6"/>
      <c r="M26" s="6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 spans="1:25" x14ac:dyDescent="0.25">
      <c r="A27" s="20"/>
      <c r="B27" s="27"/>
      <c r="C27" s="27"/>
      <c r="D27" s="27"/>
      <c r="E27" s="6"/>
      <c r="F27" s="6"/>
      <c r="G27" s="6"/>
      <c r="H27" s="6"/>
      <c r="I27" s="6"/>
      <c r="J27" s="6"/>
      <c r="K27" s="6"/>
      <c r="L27" s="6"/>
      <c r="M27" s="6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 spans="1:25" x14ac:dyDescent="0.25">
      <c r="A28" s="20" t="s">
        <v>20</v>
      </c>
      <c r="B28" s="25"/>
      <c r="C28" s="25"/>
      <c r="D28" s="25"/>
      <c r="E28" s="5"/>
      <c r="F28" s="6"/>
      <c r="G28" s="6"/>
      <c r="H28" s="6"/>
      <c r="I28" s="6"/>
      <c r="J28" s="6"/>
      <c r="K28" s="6"/>
      <c r="L28" s="6"/>
      <c r="M28" s="6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 spans="1:25" x14ac:dyDescent="0.25">
      <c r="A29" s="20"/>
      <c r="B29" s="29"/>
      <c r="C29" s="29"/>
      <c r="D29" s="29"/>
      <c r="E29" s="9"/>
      <c r="F29" s="9"/>
      <c r="G29" s="9"/>
      <c r="H29" s="9"/>
      <c r="I29" s="9"/>
      <c r="J29" s="9"/>
      <c r="K29" s="9"/>
      <c r="L29" s="9"/>
      <c r="M29" s="9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 spans="1:25" x14ac:dyDescent="0.25">
      <c r="A30" s="20" t="s">
        <v>19</v>
      </c>
      <c r="B30" s="25"/>
      <c r="C30" s="25"/>
      <c r="D30" s="25"/>
      <c r="E30" s="5"/>
      <c r="F30" s="6"/>
      <c r="G30" s="6"/>
      <c r="H30" s="6"/>
      <c r="I30" s="6"/>
      <c r="J30" s="6"/>
      <c r="K30" s="6"/>
      <c r="L30" s="6"/>
      <c r="M30" s="6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 spans="1:25" x14ac:dyDescent="0.25">
      <c r="A31" s="20"/>
      <c r="B31" s="27"/>
      <c r="C31" s="27"/>
      <c r="D31" s="27"/>
      <c r="E31" s="6"/>
      <c r="F31" s="6"/>
      <c r="G31" s="6"/>
      <c r="H31" s="6"/>
      <c r="I31" s="6"/>
      <c r="J31" s="6"/>
      <c r="K31" s="6"/>
      <c r="L31" s="6"/>
      <c r="M31" s="6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 spans="1:25" x14ac:dyDescent="0.25">
      <c r="A32" s="20" t="s">
        <v>18</v>
      </c>
      <c r="B32" s="25"/>
      <c r="C32" s="25"/>
      <c r="D32" s="25"/>
      <c r="E32" s="5"/>
      <c r="F32" s="6"/>
      <c r="G32" s="6"/>
      <c r="H32" s="6"/>
      <c r="I32" s="6"/>
      <c r="J32" s="6"/>
      <c r="K32" s="6"/>
      <c r="L32" s="6"/>
      <c r="M32" s="6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 spans="1:25" x14ac:dyDescent="0.25">
      <c r="A33" s="20"/>
      <c r="B33" s="29"/>
      <c r="C33" s="29"/>
      <c r="D33" s="29"/>
      <c r="E33" s="9"/>
      <c r="F33" s="9"/>
      <c r="G33" s="9"/>
      <c r="H33" s="9"/>
      <c r="I33" s="9"/>
      <c r="J33" s="9"/>
      <c r="K33" s="9"/>
      <c r="L33" s="9"/>
      <c r="M33" s="9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1:25" x14ac:dyDescent="0.25">
      <c r="A34" s="20" t="s">
        <v>17</v>
      </c>
      <c r="B34" s="25"/>
      <c r="C34" s="25"/>
      <c r="D34" s="25"/>
      <c r="E34" s="5"/>
      <c r="F34" s="6"/>
      <c r="G34" s="6"/>
      <c r="H34" s="6"/>
      <c r="I34" s="6"/>
      <c r="J34" s="6"/>
      <c r="K34" s="6"/>
      <c r="L34" s="6"/>
      <c r="M34" s="6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 spans="1:25" x14ac:dyDescent="0.25">
      <c r="A35" s="20"/>
      <c r="B35" s="27"/>
      <c r="C35" s="27"/>
      <c r="D35" s="27"/>
      <c r="E35" s="6"/>
      <c r="F35" s="6"/>
      <c r="G35" s="6"/>
      <c r="H35" s="6"/>
      <c r="I35" s="6"/>
      <c r="J35" s="6"/>
      <c r="K35" s="6"/>
      <c r="L35" s="6"/>
      <c r="M35" s="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 spans="1:25" x14ac:dyDescent="0.25">
      <c r="A36" s="20" t="s">
        <v>16</v>
      </c>
      <c r="B36" s="26">
        <f t="shared" ref="B36:Y36" si="19">SUM(ROUND(B20+B24+B28+B30+B32+B34,2))</f>
        <v>0</v>
      </c>
      <c r="C36" s="26">
        <f t="shared" si="19"/>
        <v>0</v>
      </c>
      <c r="D36" s="26">
        <f t="shared" si="19"/>
        <v>0</v>
      </c>
      <c r="E36" s="26">
        <f t="shared" si="19"/>
        <v>0</v>
      </c>
      <c r="F36" s="26">
        <f t="shared" si="19"/>
        <v>0</v>
      </c>
      <c r="G36" s="26">
        <f t="shared" si="19"/>
        <v>0</v>
      </c>
      <c r="H36" s="26">
        <f t="shared" si="19"/>
        <v>0</v>
      </c>
      <c r="I36" s="26">
        <f t="shared" si="19"/>
        <v>0</v>
      </c>
      <c r="J36" s="26">
        <f t="shared" si="19"/>
        <v>0</v>
      </c>
      <c r="K36" s="26">
        <f t="shared" si="19"/>
        <v>0</v>
      </c>
      <c r="L36" s="26">
        <f t="shared" si="19"/>
        <v>0</v>
      </c>
      <c r="M36" s="26">
        <f t="shared" si="19"/>
        <v>0</v>
      </c>
      <c r="N36" s="26">
        <f t="shared" si="19"/>
        <v>0</v>
      </c>
      <c r="O36" s="26">
        <f t="shared" si="19"/>
        <v>0</v>
      </c>
      <c r="P36" s="26">
        <f t="shared" si="19"/>
        <v>0</v>
      </c>
      <c r="Q36" s="26">
        <f t="shared" si="19"/>
        <v>0</v>
      </c>
      <c r="R36" s="26">
        <f t="shared" si="19"/>
        <v>0</v>
      </c>
      <c r="S36" s="26">
        <f t="shared" si="19"/>
        <v>0</v>
      </c>
      <c r="T36" s="26">
        <f t="shared" si="19"/>
        <v>0</v>
      </c>
      <c r="U36" s="26">
        <f t="shared" si="19"/>
        <v>0</v>
      </c>
      <c r="V36" s="26">
        <f t="shared" si="19"/>
        <v>0</v>
      </c>
      <c r="W36" s="26">
        <f t="shared" si="19"/>
        <v>0</v>
      </c>
      <c r="X36" s="26">
        <f t="shared" si="19"/>
        <v>0</v>
      </c>
      <c r="Y36" s="26">
        <f t="shared" si="19"/>
        <v>0</v>
      </c>
    </row>
    <row r="37" spans="1:25" x14ac:dyDescent="0.25">
      <c r="A37" s="20"/>
      <c r="B37" s="29"/>
      <c r="C37" s="29"/>
      <c r="D37" s="29"/>
      <c r="E37" s="9"/>
      <c r="F37" s="9"/>
      <c r="G37" s="9"/>
      <c r="H37" s="9"/>
      <c r="I37" s="9"/>
      <c r="J37" s="9"/>
      <c r="K37" s="9"/>
      <c r="L37" s="9"/>
      <c r="M37" s="9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 spans="1:25" ht="45" customHeight="1" x14ac:dyDescent="0.25">
      <c r="A38" s="20" t="s">
        <v>15</v>
      </c>
      <c r="B38" s="25"/>
      <c r="C38" s="25"/>
      <c r="D38" s="25"/>
      <c r="E38" s="5"/>
      <c r="F38" s="6"/>
      <c r="G38" s="6"/>
      <c r="H38" s="6"/>
      <c r="I38" s="6"/>
      <c r="J38" s="6"/>
      <c r="K38" s="6"/>
      <c r="L38" s="6"/>
      <c r="M38" s="6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 spans="1:25" x14ac:dyDescent="0.25">
      <c r="A39" s="20"/>
      <c r="B39" s="27"/>
      <c r="C39" s="27"/>
      <c r="D39" s="27"/>
      <c r="E39" s="6"/>
      <c r="F39" s="6"/>
      <c r="G39" s="6"/>
      <c r="H39" s="6"/>
      <c r="I39" s="6"/>
      <c r="J39" s="6"/>
      <c r="K39" s="6"/>
      <c r="L39" s="6"/>
      <c r="M39" s="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 spans="1:25" x14ac:dyDescent="0.25">
      <c r="A40" s="20" t="s">
        <v>14</v>
      </c>
      <c r="B40" s="30">
        <f t="shared" ref="B40:Y40" si="20">SUM(ROUND(B36+B38,2))</f>
        <v>0</v>
      </c>
      <c r="C40" s="26">
        <f t="shared" si="20"/>
        <v>0</v>
      </c>
      <c r="D40" s="26">
        <f t="shared" si="20"/>
        <v>0</v>
      </c>
      <c r="E40" s="26">
        <f t="shared" si="20"/>
        <v>0</v>
      </c>
      <c r="F40" s="26">
        <f t="shared" si="20"/>
        <v>0</v>
      </c>
      <c r="G40" s="26">
        <f t="shared" si="20"/>
        <v>0</v>
      </c>
      <c r="H40" s="26">
        <f t="shared" si="20"/>
        <v>0</v>
      </c>
      <c r="I40" s="26">
        <f t="shared" si="20"/>
        <v>0</v>
      </c>
      <c r="J40" s="26">
        <f t="shared" si="20"/>
        <v>0</v>
      </c>
      <c r="K40" s="26">
        <f t="shared" si="20"/>
        <v>0</v>
      </c>
      <c r="L40" s="26">
        <f t="shared" si="20"/>
        <v>0</v>
      </c>
      <c r="M40" s="26">
        <f t="shared" si="20"/>
        <v>0</v>
      </c>
      <c r="N40" s="26">
        <f t="shared" si="20"/>
        <v>0</v>
      </c>
      <c r="O40" s="26">
        <f t="shared" si="20"/>
        <v>0</v>
      </c>
      <c r="P40" s="26">
        <f t="shared" si="20"/>
        <v>0</v>
      </c>
      <c r="Q40" s="26">
        <f t="shared" si="20"/>
        <v>0</v>
      </c>
      <c r="R40" s="26">
        <f t="shared" si="20"/>
        <v>0</v>
      </c>
      <c r="S40" s="26">
        <f t="shared" si="20"/>
        <v>0</v>
      </c>
      <c r="T40" s="26">
        <f t="shared" si="20"/>
        <v>0</v>
      </c>
      <c r="U40" s="26">
        <f t="shared" si="20"/>
        <v>0</v>
      </c>
      <c r="V40" s="26">
        <f t="shared" si="20"/>
        <v>0</v>
      </c>
      <c r="W40" s="26">
        <f t="shared" si="20"/>
        <v>0</v>
      </c>
      <c r="X40" s="26">
        <f t="shared" si="20"/>
        <v>0</v>
      </c>
      <c r="Y40" s="26">
        <f t="shared" si="20"/>
        <v>0</v>
      </c>
    </row>
    <row r="41" spans="1:25" ht="15" customHeight="1" x14ac:dyDescent="0.25">
      <c r="A41" s="20"/>
      <c r="B41" s="31"/>
      <c r="C41" s="27"/>
      <c r="D41" s="27"/>
      <c r="E41" s="6"/>
      <c r="F41" s="6"/>
      <c r="G41" s="6"/>
      <c r="H41" s="6"/>
      <c r="I41" s="6"/>
      <c r="J41" s="6"/>
      <c r="K41" s="6"/>
      <c r="L41" s="6"/>
      <c r="M41" s="6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25" ht="45" customHeight="1" x14ac:dyDescent="0.25">
      <c r="A42" s="20" t="s">
        <v>13</v>
      </c>
      <c r="B42" s="32"/>
      <c r="C42" s="32"/>
      <c r="D42" s="32"/>
      <c r="E42" s="8"/>
      <c r="F42" s="7"/>
      <c r="G42" s="7"/>
      <c r="H42" s="7"/>
      <c r="I42" s="7"/>
      <c r="J42" s="7"/>
      <c r="K42" s="7"/>
      <c r="L42" s="7"/>
      <c r="M42" s="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 spans="1:25" x14ac:dyDescent="0.25">
      <c r="A43" s="20"/>
      <c r="B43" s="29"/>
      <c r="C43" s="29"/>
      <c r="D43" s="29"/>
      <c r="E43" s="9"/>
      <c r="F43" s="9"/>
      <c r="G43" s="9"/>
      <c r="H43" s="9"/>
      <c r="I43" s="9"/>
      <c r="J43" s="9"/>
      <c r="K43" s="9"/>
      <c r="L43" s="9"/>
      <c r="M43" s="9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 spans="1:25" x14ac:dyDescent="0.25">
      <c r="A44" s="20" t="s">
        <v>12</v>
      </c>
      <c r="B44" s="33">
        <f>B40-B42</f>
        <v>0</v>
      </c>
      <c r="C44" s="33">
        <f t="shared" ref="C44:Y44" si="21">C40-C42</f>
        <v>0</v>
      </c>
      <c r="D44" s="33">
        <f t="shared" si="21"/>
        <v>0</v>
      </c>
      <c r="E44" s="33">
        <f t="shared" si="21"/>
        <v>0</v>
      </c>
      <c r="F44" s="33">
        <f t="shared" si="21"/>
        <v>0</v>
      </c>
      <c r="G44" s="33">
        <f t="shared" si="21"/>
        <v>0</v>
      </c>
      <c r="H44" s="33">
        <f t="shared" si="21"/>
        <v>0</v>
      </c>
      <c r="I44" s="33">
        <f t="shared" si="21"/>
        <v>0</v>
      </c>
      <c r="J44" s="33">
        <f t="shared" si="21"/>
        <v>0</v>
      </c>
      <c r="K44" s="33">
        <f t="shared" si="21"/>
        <v>0</v>
      </c>
      <c r="L44" s="33">
        <f t="shared" si="21"/>
        <v>0</v>
      </c>
      <c r="M44" s="33">
        <f t="shared" si="21"/>
        <v>0</v>
      </c>
      <c r="N44" s="33">
        <f t="shared" si="21"/>
        <v>0</v>
      </c>
      <c r="O44" s="33">
        <f t="shared" si="21"/>
        <v>0</v>
      </c>
      <c r="P44" s="33">
        <f t="shared" si="21"/>
        <v>0</v>
      </c>
      <c r="Q44" s="33">
        <f t="shared" si="21"/>
        <v>0</v>
      </c>
      <c r="R44" s="33">
        <f t="shared" si="21"/>
        <v>0</v>
      </c>
      <c r="S44" s="33">
        <f t="shared" si="21"/>
        <v>0</v>
      </c>
      <c r="T44" s="33">
        <f t="shared" si="21"/>
        <v>0</v>
      </c>
      <c r="U44" s="33">
        <f t="shared" si="21"/>
        <v>0</v>
      </c>
      <c r="V44" s="33">
        <f t="shared" si="21"/>
        <v>0</v>
      </c>
      <c r="W44" s="33">
        <f t="shared" si="21"/>
        <v>0</v>
      </c>
      <c r="X44" s="33">
        <f t="shared" si="21"/>
        <v>0</v>
      </c>
      <c r="Y44" s="33">
        <f t="shared" si="21"/>
        <v>0</v>
      </c>
    </row>
    <row r="45" spans="1:25" x14ac:dyDescent="0.25">
      <c r="A45" s="20"/>
      <c r="B45" s="10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25" ht="45.75" customHeight="1" x14ac:dyDescent="0.25">
      <c r="A46" s="20" t="s">
        <v>11</v>
      </c>
      <c r="B46" s="32"/>
      <c r="C46" s="32"/>
      <c r="D46" s="32"/>
      <c r="E46" s="8"/>
      <c r="F46" s="7"/>
      <c r="G46" s="7"/>
      <c r="H46" s="7"/>
      <c r="I46" s="7"/>
      <c r="J46" s="7"/>
      <c r="K46" s="7"/>
      <c r="L46" s="7"/>
      <c r="M46" s="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 spans="1:25" x14ac:dyDescent="0.25">
      <c r="A47" s="20"/>
      <c r="B47" s="10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 spans="1:25" x14ac:dyDescent="0.25">
      <c r="A48" s="20" t="s">
        <v>10</v>
      </c>
      <c r="B48" s="33">
        <f t="shared" ref="B48:Y48" si="22">(ROUND(B44+B46,2))</f>
        <v>0</v>
      </c>
      <c r="C48" s="33">
        <f t="shared" si="22"/>
        <v>0</v>
      </c>
      <c r="D48" s="33">
        <f t="shared" si="22"/>
        <v>0</v>
      </c>
      <c r="E48" s="33">
        <f t="shared" si="22"/>
        <v>0</v>
      </c>
      <c r="F48" s="33">
        <f t="shared" si="22"/>
        <v>0</v>
      </c>
      <c r="G48" s="33">
        <f t="shared" si="22"/>
        <v>0</v>
      </c>
      <c r="H48" s="33">
        <f t="shared" si="22"/>
        <v>0</v>
      </c>
      <c r="I48" s="33">
        <f t="shared" si="22"/>
        <v>0</v>
      </c>
      <c r="J48" s="33">
        <f t="shared" si="22"/>
        <v>0</v>
      </c>
      <c r="K48" s="33">
        <f t="shared" si="22"/>
        <v>0</v>
      </c>
      <c r="L48" s="33">
        <f t="shared" si="22"/>
        <v>0</v>
      </c>
      <c r="M48" s="33">
        <f t="shared" si="22"/>
        <v>0</v>
      </c>
      <c r="N48" s="33">
        <f t="shared" si="22"/>
        <v>0</v>
      </c>
      <c r="O48" s="33">
        <f t="shared" si="22"/>
        <v>0</v>
      </c>
      <c r="P48" s="33">
        <f t="shared" si="22"/>
        <v>0</v>
      </c>
      <c r="Q48" s="33">
        <f t="shared" si="22"/>
        <v>0</v>
      </c>
      <c r="R48" s="33">
        <f t="shared" si="22"/>
        <v>0</v>
      </c>
      <c r="S48" s="33">
        <f t="shared" si="22"/>
        <v>0</v>
      </c>
      <c r="T48" s="33">
        <f t="shared" si="22"/>
        <v>0</v>
      </c>
      <c r="U48" s="33">
        <f t="shared" si="22"/>
        <v>0</v>
      </c>
      <c r="V48" s="33">
        <f t="shared" si="22"/>
        <v>0</v>
      </c>
      <c r="W48" s="33">
        <f t="shared" si="22"/>
        <v>0</v>
      </c>
      <c r="X48" s="33">
        <f t="shared" si="22"/>
        <v>0</v>
      </c>
      <c r="Y48" s="33">
        <f t="shared" si="22"/>
        <v>0</v>
      </c>
    </row>
    <row r="49" spans="1:25" x14ac:dyDescent="0.25">
      <c r="A49" s="20"/>
      <c r="B49" s="10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 spans="1:25" ht="45" customHeight="1" x14ac:dyDescent="0.25">
      <c r="A50" s="20" t="s">
        <v>9</v>
      </c>
      <c r="B50" s="32"/>
      <c r="C50" s="32"/>
      <c r="D50" s="32"/>
      <c r="E50" s="8"/>
      <c r="F50" s="7"/>
      <c r="G50" s="7"/>
      <c r="H50" s="7"/>
      <c r="I50" s="7"/>
      <c r="J50" s="7"/>
      <c r="K50" s="7"/>
      <c r="L50" s="7"/>
      <c r="M50" s="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 spans="1:25" x14ac:dyDescent="0.25">
      <c r="A51" s="20"/>
      <c r="B51" s="29"/>
      <c r="C51" s="29"/>
      <c r="D51" s="29"/>
      <c r="E51" s="9"/>
      <c r="F51" s="9"/>
      <c r="G51" s="9"/>
      <c r="H51" s="9"/>
      <c r="I51" s="9"/>
      <c r="J51" s="9"/>
      <c r="K51" s="9"/>
      <c r="L51" s="9"/>
      <c r="M51" s="9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 spans="1:25" x14ac:dyDescent="0.25">
      <c r="A52" s="20" t="s">
        <v>8</v>
      </c>
      <c r="B52" s="33">
        <f t="shared" ref="B52:Y52" si="23">(ROUND(B48-B50,2))</f>
        <v>0</v>
      </c>
      <c r="C52" s="33">
        <f t="shared" si="23"/>
        <v>0</v>
      </c>
      <c r="D52" s="33">
        <f t="shared" si="23"/>
        <v>0</v>
      </c>
      <c r="E52" s="33">
        <f t="shared" si="23"/>
        <v>0</v>
      </c>
      <c r="F52" s="33">
        <f t="shared" si="23"/>
        <v>0</v>
      </c>
      <c r="G52" s="33">
        <f t="shared" si="23"/>
        <v>0</v>
      </c>
      <c r="H52" s="33">
        <f t="shared" si="23"/>
        <v>0</v>
      </c>
      <c r="I52" s="33">
        <f t="shared" si="23"/>
        <v>0</v>
      </c>
      <c r="J52" s="33">
        <f t="shared" si="23"/>
        <v>0</v>
      </c>
      <c r="K52" s="33">
        <f t="shared" si="23"/>
        <v>0</v>
      </c>
      <c r="L52" s="33">
        <f t="shared" si="23"/>
        <v>0</v>
      </c>
      <c r="M52" s="33">
        <f t="shared" si="23"/>
        <v>0</v>
      </c>
      <c r="N52" s="33">
        <f t="shared" si="23"/>
        <v>0</v>
      </c>
      <c r="O52" s="33">
        <f t="shared" si="23"/>
        <v>0</v>
      </c>
      <c r="P52" s="33">
        <f t="shared" si="23"/>
        <v>0</v>
      </c>
      <c r="Q52" s="33">
        <f t="shared" si="23"/>
        <v>0</v>
      </c>
      <c r="R52" s="33">
        <f t="shared" si="23"/>
        <v>0</v>
      </c>
      <c r="S52" s="33">
        <f t="shared" si="23"/>
        <v>0</v>
      </c>
      <c r="T52" s="33">
        <f t="shared" si="23"/>
        <v>0</v>
      </c>
      <c r="U52" s="33">
        <f t="shared" si="23"/>
        <v>0</v>
      </c>
      <c r="V52" s="33">
        <f t="shared" si="23"/>
        <v>0</v>
      </c>
      <c r="W52" s="33">
        <f t="shared" si="23"/>
        <v>0</v>
      </c>
      <c r="X52" s="33">
        <f t="shared" si="23"/>
        <v>0</v>
      </c>
      <c r="Y52" s="33">
        <f t="shared" si="23"/>
        <v>0</v>
      </c>
    </row>
    <row r="53" spans="1:25" x14ac:dyDescent="0.25">
      <c r="A53" s="20"/>
      <c r="B53" s="29"/>
      <c r="C53" s="29"/>
      <c r="D53" s="29"/>
      <c r="E53" s="9"/>
      <c r="F53" s="9"/>
      <c r="G53" s="9"/>
      <c r="H53" s="9"/>
      <c r="I53" s="9"/>
      <c r="J53" s="9"/>
      <c r="K53" s="9"/>
      <c r="L53" s="9"/>
      <c r="M53" s="9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 spans="1:25" x14ac:dyDescent="0.25">
      <c r="A54" s="20" t="s">
        <v>99</v>
      </c>
      <c r="B54" s="29"/>
      <c r="C54" s="29"/>
      <c r="D54" s="29"/>
      <c r="E54" s="9"/>
      <c r="F54" s="9"/>
      <c r="G54" s="9"/>
      <c r="H54" s="9"/>
      <c r="I54" s="9"/>
      <c r="J54" s="9"/>
      <c r="K54" s="9"/>
      <c r="L54" s="9"/>
      <c r="M54" s="9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 spans="1:25" x14ac:dyDescent="0.25">
      <c r="A55" s="20"/>
      <c r="B55" s="29"/>
      <c r="C55" s="29"/>
      <c r="D55" s="29"/>
      <c r="E55" s="9"/>
      <c r="F55" s="9"/>
      <c r="G55" s="9"/>
      <c r="H55" s="9"/>
      <c r="I55" s="9"/>
      <c r="J55" s="9"/>
      <c r="K55" s="9"/>
      <c r="L55" s="9"/>
      <c r="M55" s="9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 spans="1:25" x14ac:dyDescent="0.25">
      <c r="A56" s="20" t="s">
        <v>100</v>
      </c>
      <c r="B56" s="32"/>
      <c r="C56" s="32"/>
      <c r="D56" s="32"/>
      <c r="E56" s="8"/>
      <c r="F56" s="7"/>
      <c r="G56" s="7"/>
      <c r="H56" s="7"/>
      <c r="I56" s="7"/>
      <c r="J56" s="7"/>
      <c r="K56" s="7"/>
      <c r="L56" s="7"/>
      <c r="M56" s="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 spans="1:25" x14ac:dyDescent="0.25">
      <c r="A57" s="20"/>
      <c r="B57" s="29"/>
      <c r="C57" s="29"/>
      <c r="D57" s="29"/>
      <c r="E57" s="9"/>
      <c r="F57" s="9"/>
      <c r="G57" s="9"/>
      <c r="H57" s="9"/>
      <c r="I57" s="9"/>
      <c r="J57" s="9"/>
      <c r="K57" s="9"/>
      <c r="L57" s="9"/>
      <c r="M57" s="9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 spans="1:25" x14ac:dyDescent="0.25">
      <c r="A58" s="20" t="s">
        <v>101</v>
      </c>
      <c r="B58" s="33">
        <f>(ROUND(B52+B56+B54,2))</f>
        <v>0</v>
      </c>
      <c r="C58" s="33">
        <f t="shared" ref="C58:Y58" si="24">(ROUND(C52+C56+C54,2))</f>
        <v>0</v>
      </c>
      <c r="D58" s="33">
        <f t="shared" si="24"/>
        <v>0</v>
      </c>
      <c r="E58" s="33">
        <f t="shared" si="24"/>
        <v>0</v>
      </c>
      <c r="F58" s="33">
        <f t="shared" si="24"/>
        <v>0</v>
      </c>
      <c r="G58" s="33">
        <f t="shared" si="24"/>
        <v>0</v>
      </c>
      <c r="H58" s="33">
        <f t="shared" si="24"/>
        <v>0</v>
      </c>
      <c r="I58" s="33">
        <f t="shared" si="24"/>
        <v>0</v>
      </c>
      <c r="J58" s="33">
        <f t="shared" si="24"/>
        <v>0</v>
      </c>
      <c r="K58" s="33">
        <f t="shared" si="24"/>
        <v>0</v>
      </c>
      <c r="L58" s="33">
        <f t="shared" si="24"/>
        <v>0</v>
      </c>
      <c r="M58" s="33">
        <f t="shared" si="24"/>
        <v>0</v>
      </c>
      <c r="N58" s="33">
        <f t="shared" si="24"/>
        <v>0</v>
      </c>
      <c r="O58" s="33">
        <f t="shared" si="24"/>
        <v>0</v>
      </c>
      <c r="P58" s="33">
        <f t="shared" si="24"/>
        <v>0</v>
      </c>
      <c r="Q58" s="33">
        <f t="shared" si="24"/>
        <v>0</v>
      </c>
      <c r="R58" s="33">
        <f t="shared" si="24"/>
        <v>0</v>
      </c>
      <c r="S58" s="33">
        <f t="shared" si="24"/>
        <v>0</v>
      </c>
      <c r="T58" s="33">
        <f t="shared" si="24"/>
        <v>0</v>
      </c>
      <c r="U58" s="33">
        <f t="shared" si="24"/>
        <v>0</v>
      </c>
      <c r="V58" s="33">
        <f t="shared" si="24"/>
        <v>0</v>
      </c>
      <c r="W58" s="33">
        <f t="shared" si="24"/>
        <v>0</v>
      </c>
      <c r="X58" s="33">
        <f t="shared" si="24"/>
        <v>0</v>
      </c>
      <c r="Y58" s="33">
        <f t="shared" si="24"/>
        <v>0</v>
      </c>
    </row>
    <row r="59" spans="1:25" x14ac:dyDescent="0.25">
      <c r="A59" s="20"/>
      <c r="B59" s="29"/>
      <c r="C59" s="29"/>
      <c r="D59" s="29"/>
      <c r="E59" s="9"/>
      <c r="F59" s="9"/>
      <c r="G59" s="9"/>
      <c r="H59" s="9"/>
      <c r="I59" s="9"/>
      <c r="J59" s="9"/>
      <c r="K59" s="9"/>
      <c r="L59" s="9"/>
      <c r="M59" s="9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 spans="1:25" x14ac:dyDescent="0.25">
      <c r="A60" s="20" t="s">
        <v>102</v>
      </c>
      <c r="B60" s="33">
        <f t="shared" ref="B60:Y60" si="25">IF(B58&lt;0,(ROUND(B15+B58,2)),(ROUND(B15-B58,2)))</f>
        <v>0</v>
      </c>
      <c r="C60" s="33">
        <f t="shared" si="25"/>
        <v>0</v>
      </c>
      <c r="D60" s="33">
        <f t="shared" si="25"/>
        <v>0</v>
      </c>
      <c r="E60" s="33">
        <f t="shared" si="25"/>
        <v>0</v>
      </c>
      <c r="F60" s="33">
        <f t="shared" si="25"/>
        <v>0</v>
      </c>
      <c r="G60" s="33">
        <f t="shared" si="25"/>
        <v>0</v>
      </c>
      <c r="H60" s="33">
        <f t="shared" si="25"/>
        <v>0</v>
      </c>
      <c r="I60" s="33">
        <f t="shared" si="25"/>
        <v>0</v>
      </c>
      <c r="J60" s="33">
        <f t="shared" si="25"/>
        <v>0</v>
      </c>
      <c r="K60" s="33">
        <f t="shared" si="25"/>
        <v>0</v>
      </c>
      <c r="L60" s="33">
        <f t="shared" si="25"/>
        <v>0</v>
      </c>
      <c r="M60" s="33">
        <f t="shared" si="25"/>
        <v>0</v>
      </c>
      <c r="N60" s="33">
        <f t="shared" si="25"/>
        <v>0</v>
      </c>
      <c r="O60" s="33">
        <f t="shared" si="25"/>
        <v>0</v>
      </c>
      <c r="P60" s="33">
        <f t="shared" si="25"/>
        <v>0</v>
      </c>
      <c r="Q60" s="33">
        <f t="shared" si="25"/>
        <v>0</v>
      </c>
      <c r="R60" s="33">
        <f t="shared" si="25"/>
        <v>0</v>
      </c>
      <c r="S60" s="33">
        <f t="shared" si="25"/>
        <v>0</v>
      </c>
      <c r="T60" s="33">
        <f t="shared" si="25"/>
        <v>0</v>
      </c>
      <c r="U60" s="33">
        <f t="shared" si="25"/>
        <v>0</v>
      </c>
      <c r="V60" s="33">
        <f t="shared" si="25"/>
        <v>0</v>
      </c>
      <c r="W60" s="33">
        <f t="shared" si="25"/>
        <v>0</v>
      </c>
      <c r="X60" s="33">
        <f t="shared" si="25"/>
        <v>0</v>
      </c>
      <c r="Y60" s="33">
        <f t="shared" si="25"/>
        <v>0</v>
      </c>
    </row>
    <row r="61" spans="1:25" x14ac:dyDescent="0.25">
      <c r="A61" s="20"/>
      <c r="B61" s="29"/>
      <c r="C61" s="29"/>
      <c r="D61" s="29"/>
      <c r="E61" s="9"/>
      <c r="F61" s="9"/>
      <c r="G61" s="9"/>
      <c r="H61" s="9"/>
      <c r="I61" s="9"/>
      <c r="J61" s="9"/>
      <c r="K61" s="9"/>
      <c r="L61" s="9"/>
      <c r="M61" s="9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 spans="1:25" x14ac:dyDescent="0.25">
      <c r="A62" s="20" t="s">
        <v>103</v>
      </c>
      <c r="B62" s="10"/>
      <c r="C62" s="10"/>
      <c r="D62" s="10"/>
      <c r="E62" s="7"/>
      <c r="F62" s="7"/>
      <c r="G62" s="7"/>
      <c r="H62" s="7"/>
      <c r="I62" s="7"/>
      <c r="J62" s="7"/>
      <c r="K62" s="7"/>
      <c r="L62" s="7"/>
      <c r="M62" s="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 spans="1:25" x14ac:dyDescent="0.25">
      <c r="A63" s="20"/>
      <c r="B63" s="29"/>
      <c r="C63" s="29"/>
      <c r="D63" s="29"/>
      <c r="E63" s="9"/>
      <c r="F63" s="9"/>
      <c r="G63" s="9"/>
      <c r="H63" s="9"/>
      <c r="I63" s="9"/>
      <c r="J63" s="9"/>
      <c r="K63" s="9"/>
      <c r="L63" s="9"/>
      <c r="M63" s="9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 spans="1:25" x14ac:dyDescent="0.25">
      <c r="A64" s="20" t="s">
        <v>104</v>
      </c>
      <c r="B64" s="33">
        <f t="shared" ref="B64:Y64" si="26">(ROUND(B60-B62,2))</f>
        <v>0</v>
      </c>
      <c r="C64" s="33">
        <f t="shared" si="26"/>
        <v>0</v>
      </c>
      <c r="D64" s="33">
        <f t="shared" si="26"/>
        <v>0</v>
      </c>
      <c r="E64" s="33">
        <f t="shared" si="26"/>
        <v>0</v>
      </c>
      <c r="F64" s="33">
        <f t="shared" si="26"/>
        <v>0</v>
      </c>
      <c r="G64" s="33">
        <f t="shared" si="26"/>
        <v>0</v>
      </c>
      <c r="H64" s="33">
        <f t="shared" si="26"/>
        <v>0</v>
      </c>
      <c r="I64" s="33">
        <f t="shared" si="26"/>
        <v>0</v>
      </c>
      <c r="J64" s="33">
        <f t="shared" si="26"/>
        <v>0</v>
      </c>
      <c r="K64" s="33">
        <f t="shared" si="26"/>
        <v>0</v>
      </c>
      <c r="L64" s="33">
        <f t="shared" si="26"/>
        <v>0</v>
      </c>
      <c r="M64" s="33">
        <f t="shared" si="26"/>
        <v>0</v>
      </c>
      <c r="N64" s="33">
        <f t="shared" si="26"/>
        <v>0</v>
      </c>
      <c r="O64" s="33">
        <f t="shared" si="26"/>
        <v>0</v>
      </c>
      <c r="P64" s="33">
        <f t="shared" si="26"/>
        <v>0</v>
      </c>
      <c r="Q64" s="33">
        <f t="shared" si="26"/>
        <v>0</v>
      </c>
      <c r="R64" s="33">
        <f t="shared" si="26"/>
        <v>0</v>
      </c>
      <c r="S64" s="33">
        <f t="shared" si="26"/>
        <v>0</v>
      </c>
      <c r="T64" s="33">
        <f t="shared" si="26"/>
        <v>0</v>
      </c>
      <c r="U64" s="33">
        <f t="shared" si="26"/>
        <v>0</v>
      </c>
      <c r="V64" s="33">
        <f t="shared" si="26"/>
        <v>0</v>
      </c>
      <c r="W64" s="33">
        <f t="shared" si="26"/>
        <v>0</v>
      </c>
      <c r="X64" s="33">
        <f t="shared" si="26"/>
        <v>0</v>
      </c>
      <c r="Y64" s="33">
        <f t="shared" si="26"/>
        <v>0</v>
      </c>
    </row>
    <row r="65" spans="1:25" x14ac:dyDescent="0.25">
      <c r="A65" s="20"/>
      <c r="B65" s="10"/>
      <c r="C65" s="10"/>
      <c r="D65" s="10"/>
      <c r="E65" s="7"/>
      <c r="F65" s="7"/>
      <c r="G65" s="7"/>
      <c r="H65" s="7"/>
      <c r="I65" s="7"/>
      <c r="J65" s="7"/>
      <c r="K65" s="7"/>
      <c r="L65" s="7"/>
      <c r="M65" s="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 spans="1:25" x14ac:dyDescent="0.25">
      <c r="A66" s="20" t="s">
        <v>105</v>
      </c>
      <c r="B66" s="10"/>
      <c r="C66" s="10"/>
      <c r="D66" s="10"/>
      <c r="E66" s="7"/>
      <c r="F66" s="7"/>
      <c r="G66" s="7"/>
      <c r="H66" s="7"/>
      <c r="I66" s="7"/>
      <c r="J66" s="7"/>
      <c r="K66" s="7"/>
      <c r="L66" s="7"/>
      <c r="M66" s="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 spans="1:25" x14ac:dyDescent="0.25">
      <c r="A67" s="20" t="s">
        <v>7</v>
      </c>
      <c r="B67" s="33">
        <f t="shared" ref="B67:Y67" si="27">B66</f>
        <v>0</v>
      </c>
      <c r="C67" s="33">
        <f t="shared" si="27"/>
        <v>0</v>
      </c>
      <c r="D67" s="33">
        <f t="shared" si="27"/>
        <v>0</v>
      </c>
      <c r="E67" s="33">
        <f t="shared" si="27"/>
        <v>0</v>
      </c>
      <c r="F67" s="33">
        <f t="shared" si="27"/>
        <v>0</v>
      </c>
      <c r="G67" s="33">
        <f t="shared" si="27"/>
        <v>0</v>
      </c>
      <c r="H67" s="33">
        <f t="shared" si="27"/>
        <v>0</v>
      </c>
      <c r="I67" s="33">
        <f t="shared" si="27"/>
        <v>0</v>
      </c>
      <c r="J67" s="33">
        <f t="shared" si="27"/>
        <v>0</v>
      </c>
      <c r="K67" s="33">
        <f t="shared" si="27"/>
        <v>0</v>
      </c>
      <c r="L67" s="33">
        <f t="shared" si="27"/>
        <v>0</v>
      </c>
      <c r="M67" s="33">
        <f t="shared" si="27"/>
        <v>0</v>
      </c>
      <c r="N67" s="33">
        <f t="shared" si="27"/>
        <v>0</v>
      </c>
      <c r="O67" s="33">
        <f t="shared" si="27"/>
        <v>0</v>
      </c>
      <c r="P67" s="33">
        <f t="shared" si="27"/>
        <v>0</v>
      </c>
      <c r="Q67" s="33">
        <f t="shared" si="27"/>
        <v>0</v>
      </c>
      <c r="R67" s="33">
        <f t="shared" si="27"/>
        <v>0</v>
      </c>
      <c r="S67" s="33">
        <f t="shared" si="27"/>
        <v>0</v>
      </c>
      <c r="T67" s="33">
        <f t="shared" si="27"/>
        <v>0</v>
      </c>
      <c r="U67" s="33">
        <f t="shared" si="27"/>
        <v>0</v>
      </c>
      <c r="V67" s="33">
        <f t="shared" si="27"/>
        <v>0</v>
      </c>
      <c r="W67" s="33">
        <f t="shared" si="27"/>
        <v>0</v>
      </c>
      <c r="X67" s="33">
        <f t="shared" si="27"/>
        <v>0</v>
      </c>
      <c r="Y67" s="33">
        <f t="shared" si="27"/>
        <v>0</v>
      </c>
    </row>
    <row r="68" spans="1:25" x14ac:dyDescent="0.25">
      <c r="A68" s="20" t="s">
        <v>6</v>
      </c>
      <c r="B68" s="32"/>
      <c r="C68" s="32"/>
      <c r="D68" s="32"/>
      <c r="E68" s="8"/>
      <c r="F68" s="7"/>
      <c r="G68" s="7"/>
      <c r="H68" s="7"/>
      <c r="I68" s="7"/>
      <c r="J68" s="7"/>
      <c r="K68" s="7"/>
      <c r="L68" s="7"/>
      <c r="M68" s="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 spans="1:25" x14ac:dyDescent="0.25">
      <c r="A69" s="20" t="s">
        <v>5</v>
      </c>
      <c r="B69" s="33">
        <f t="shared" ref="B69:Y69" si="28">B68</f>
        <v>0</v>
      </c>
      <c r="C69" s="33">
        <f t="shared" si="28"/>
        <v>0</v>
      </c>
      <c r="D69" s="33">
        <f t="shared" si="28"/>
        <v>0</v>
      </c>
      <c r="E69" s="33">
        <f t="shared" si="28"/>
        <v>0</v>
      </c>
      <c r="F69" s="33">
        <f t="shared" si="28"/>
        <v>0</v>
      </c>
      <c r="G69" s="33">
        <f t="shared" si="28"/>
        <v>0</v>
      </c>
      <c r="H69" s="33">
        <f t="shared" si="28"/>
        <v>0</v>
      </c>
      <c r="I69" s="33">
        <f t="shared" si="28"/>
        <v>0</v>
      </c>
      <c r="J69" s="33">
        <f t="shared" si="28"/>
        <v>0</v>
      </c>
      <c r="K69" s="33">
        <f t="shared" si="28"/>
        <v>0</v>
      </c>
      <c r="L69" s="33">
        <f t="shared" si="28"/>
        <v>0</v>
      </c>
      <c r="M69" s="33">
        <f t="shared" si="28"/>
        <v>0</v>
      </c>
      <c r="N69" s="33">
        <f t="shared" si="28"/>
        <v>0</v>
      </c>
      <c r="O69" s="33">
        <f t="shared" si="28"/>
        <v>0</v>
      </c>
      <c r="P69" s="33">
        <f t="shared" si="28"/>
        <v>0</v>
      </c>
      <c r="Q69" s="33">
        <f t="shared" si="28"/>
        <v>0</v>
      </c>
      <c r="R69" s="33">
        <f t="shared" si="28"/>
        <v>0</v>
      </c>
      <c r="S69" s="33">
        <f t="shared" si="28"/>
        <v>0</v>
      </c>
      <c r="T69" s="33">
        <f t="shared" si="28"/>
        <v>0</v>
      </c>
      <c r="U69" s="33">
        <f t="shared" si="28"/>
        <v>0</v>
      </c>
      <c r="V69" s="33">
        <f t="shared" si="28"/>
        <v>0</v>
      </c>
      <c r="W69" s="33">
        <f t="shared" si="28"/>
        <v>0</v>
      </c>
      <c r="X69" s="33">
        <f t="shared" si="28"/>
        <v>0</v>
      </c>
      <c r="Y69" s="33">
        <f t="shared" si="28"/>
        <v>0</v>
      </c>
    </row>
    <row r="70" spans="1:25" x14ac:dyDescent="0.25">
      <c r="A70" s="20" t="s">
        <v>4</v>
      </c>
      <c r="B70" s="33">
        <f t="shared" ref="B70:Y70" si="29">SUM(ROUND(B67-B69,2))</f>
        <v>0</v>
      </c>
      <c r="C70" s="33">
        <f t="shared" si="29"/>
        <v>0</v>
      </c>
      <c r="D70" s="33">
        <f t="shared" si="29"/>
        <v>0</v>
      </c>
      <c r="E70" s="33">
        <f t="shared" si="29"/>
        <v>0</v>
      </c>
      <c r="F70" s="33">
        <f t="shared" si="29"/>
        <v>0</v>
      </c>
      <c r="G70" s="33">
        <f t="shared" si="29"/>
        <v>0</v>
      </c>
      <c r="H70" s="33">
        <f t="shared" si="29"/>
        <v>0</v>
      </c>
      <c r="I70" s="33">
        <f t="shared" si="29"/>
        <v>0</v>
      </c>
      <c r="J70" s="33">
        <f t="shared" si="29"/>
        <v>0</v>
      </c>
      <c r="K70" s="33">
        <f t="shared" si="29"/>
        <v>0</v>
      </c>
      <c r="L70" s="33">
        <f t="shared" si="29"/>
        <v>0</v>
      </c>
      <c r="M70" s="33">
        <f t="shared" si="29"/>
        <v>0</v>
      </c>
      <c r="N70" s="33">
        <f t="shared" si="29"/>
        <v>0</v>
      </c>
      <c r="O70" s="33">
        <f t="shared" si="29"/>
        <v>0</v>
      </c>
      <c r="P70" s="33">
        <f t="shared" si="29"/>
        <v>0</v>
      </c>
      <c r="Q70" s="33">
        <f t="shared" si="29"/>
        <v>0</v>
      </c>
      <c r="R70" s="33">
        <f t="shared" si="29"/>
        <v>0</v>
      </c>
      <c r="S70" s="33">
        <f t="shared" si="29"/>
        <v>0</v>
      </c>
      <c r="T70" s="33">
        <f t="shared" si="29"/>
        <v>0</v>
      </c>
      <c r="U70" s="33">
        <f t="shared" si="29"/>
        <v>0</v>
      </c>
      <c r="V70" s="33">
        <f t="shared" si="29"/>
        <v>0</v>
      </c>
      <c r="W70" s="33">
        <f t="shared" si="29"/>
        <v>0</v>
      </c>
      <c r="X70" s="33">
        <f t="shared" si="29"/>
        <v>0</v>
      </c>
      <c r="Y70" s="33">
        <f t="shared" si="29"/>
        <v>0</v>
      </c>
    </row>
    <row r="71" spans="1:25" x14ac:dyDescent="0.25">
      <c r="A71" s="22" t="s">
        <v>3</v>
      </c>
      <c r="B71" s="32"/>
      <c r="C71" s="32"/>
      <c r="D71" s="32"/>
      <c r="E71" s="8"/>
      <c r="F71" s="7"/>
      <c r="G71" s="7"/>
      <c r="H71" s="7"/>
      <c r="I71" s="7"/>
      <c r="J71" s="7"/>
      <c r="K71" s="7"/>
      <c r="L71" s="7"/>
      <c r="M71" s="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 spans="1:25" x14ac:dyDescent="0.25">
      <c r="A72" s="20"/>
      <c r="B72" s="10"/>
      <c r="C72" s="10"/>
      <c r="D72" s="10"/>
      <c r="E72" s="7"/>
      <c r="F72" s="7"/>
      <c r="G72" s="7"/>
      <c r="H72" s="7"/>
      <c r="I72" s="7"/>
      <c r="J72" s="7"/>
      <c r="K72" s="7"/>
      <c r="L72" s="7"/>
      <c r="M72" s="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 spans="1:25" x14ac:dyDescent="0.25">
      <c r="A73" s="20" t="s">
        <v>106</v>
      </c>
      <c r="B73" s="33">
        <f t="shared" ref="B73:Y73" si="30">SUM(ROUND(B64+B70-B71,2))</f>
        <v>0</v>
      </c>
      <c r="C73" s="33">
        <f t="shared" si="30"/>
        <v>0</v>
      </c>
      <c r="D73" s="33">
        <f t="shared" si="30"/>
        <v>0</v>
      </c>
      <c r="E73" s="33">
        <f t="shared" si="30"/>
        <v>0</v>
      </c>
      <c r="F73" s="33">
        <f t="shared" si="30"/>
        <v>0</v>
      </c>
      <c r="G73" s="33">
        <f t="shared" si="30"/>
        <v>0</v>
      </c>
      <c r="H73" s="33">
        <f t="shared" si="30"/>
        <v>0</v>
      </c>
      <c r="I73" s="33">
        <f t="shared" si="30"/>
        <v>0</v>
      </c>
      <c r="J73" s="33">
        <f t="shared" si="30"/>
        <v>0</v>
      </c>
      <c r="K73" s="33">
        <f t="shared" si="30"/>
        <v>0</v>
      </c>
      <c r="L73" s="33">
        <f t="shared" si="30"/>
        <v>0</v>
      </c>
      <c r="M73" s="33">
        <f t="shared" si="30"/>
        <v>0</v>
      </c>
      <c r="N73" s="33">
        <f t="shared" si="30"/>
        <v>0</v>
      </c>
      <c r="O73" s="33">
        <f t="shared" si="30"/>
        <v>0</v>
      </c>
      <c r="P73" s="33">
        <f t="shared" si="30"/>
        <v>0</v>
      </c>
      <c r="Q73" s="33">
        <f t="shared" si="30"/>
        <v>0</v>
      </c>
      <c r="R73" s="33">
        <f t="shared" si="30"/>
        <v>0</v>
      </c>
      <c r="S73" s="33">
        <f t="shared" si="30"/>
        <v>0</v>
      </c>
      <c r="T73" s="33">
        <f t="shared" si="30"/>
        <v>0</v>
      </c>
      <c r="U73" s="33">
        <f t="shared" si="30"/>
        <v>0</v>
      </c>
      <c r="V73" s="33">
        <f t="shared" si="30"/>
        <v>0</v>
      </c>
      <c r="W73" s="33">
        <f t="shared" si="30"/>
        <v>0</v>
      </c>
      <c r="X73" s="33">
        <f t="shared" si="30"/>
        <v>0</v>
      </c>
      <c r="Y73" s="33">
        <f t="shared" si="30"/>
        <v>0</v>
      </c>
    </row>
    <row r="74" spans="1:25" x14ac:dyDescent="0.25">
      <c r="A74" s="20"/>
      <c r="B74" s="10"/>
      <c r="C74" s="10"/>
      <c r="D74" s="10"/>
      <c r="E74" s="7"/>
      <c r="F74" s="7"/>
      <c r="G74" s="7"/>
      <c r="H74" s="7"/>
      <c r="I74" s="7"/>
      <c r="J74" s="7"/>
      <c r="K74" s="7"/>
      <c r="L74" s="7"/>
      <c r="M74" s="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 spans="1:25" x14ac:dyDescent="0.25">
      <c r="A75" s="20" t="s">
        <v>107</v>
      </c>
      <c r="B75" s="10"/>
      <c r="C75" s="10"/>
      <c r="D75" s="10"/>
      <c r="E75" s="7"/>
      <c r="F75" s="7"/>
      <c r="G75" s="7"/>
      <c r="H75" s="7"/>
      <c r="I75" s="7"/>
      <c r="J75" s="7"/>
      <c r="K75" s="7"/>
      <c r="L75" s="7"/>
      <c r="M75" s="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 spans="1:25" x14ac:dyDescent="0.25">
      <c r="A76" s="103" t="s">
        <v>169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x14ac:dyDescent="0.25">
      <c r="A77" s="20" t="s">
        <v>1</v>
      </c>
      <c r="B77" s="10"/>
      <c r="C77" s="10"/>
      <c r="D77" s="10"/>
      <c r="E77" s="7"/>
      <c r="F77" s="7"/>
      <c r="G77" s="7"/>
      <c r="H77" s="7"/>
      <c r="I77" s="7"/>
      <c r="J77" s="7"/>
      <c r="K77" s="7"/>
      <c r="L77" s="7"/>
      <c r="M77" s="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 spans="1:25" x14ac:dyDescent="0.25">
      <c r="A78" s="20" t="str">
        <f>IF(A79="15. Profit After Tax [for the year]","","15. Net Profit/loss [13-14]")</f>
        <v>15. Net Profit/loss [13-14]</v>
      </c>
      <c r="B78" s="33">
        <f>B73-B75+B76-B77</f>
        <v>0</v>
      </c>
      <c r="C78" s="33">
        <f>IF(B78="","",SUM((ROUND((C73+C76)-(C77+C75),2))))</f>
        <v>0</v>
      </c>
      <c r="D78" s="33">
        <f t="shared" ref="D78:Y78" si="31">IF(C78="","",SUM((ROUND((D73+D76)-(D77+D75),2))))</f>
        <v>0</v>
      </c>
      <c r="E78" s="33">
        <f t="shared" si="31"/>
        <v>0</v>
      </c>
      <c r="F78" s="33">
        <f t="shared" si="31"/>
        <v>0</v>
      </c>
      <c r="G78" s="33">
        <f t="shared" si="31"/>
        <v>0</v>
      </c>
      <c r="H78" s="33">
        <f t="shared" si="31"/>
        <v>0</v>
      </c>
      <c r="I78" s="33">
        <f t="shared" si="31"/>
        <v>0</v>
      </c>
      <c r="J78" s="33">
        <f t="shared" si="31"/>
        <v>0</v>
      </c>
      <c r="K78" s="33">
        <f t="shared" si="31"/>
        <v>0</v>
      </c>
      <c r="L78" s="33">
        <f t="shared" si="31"/>
        <v>0</v>
      </c>
      <c r="M78" s="33">
        <f t="shared" si="31"/>
        <v>0</v>
      </c>
      <c r="N78" s="33">
        <f t="shared" si="31"/>
        <v>0</v>
      </c>
      <c r="O78" s="33">
        <f t="shared" si="31"/>
        <v>0</v>
      </c>
      <c r="P78" s="33">
        <f t="shared" si="31"/>
        <v>0</v>
      </c>
      <c r="Q78" s="33">
        <f t="shared" si="31"/>
        <v>0</v>
      </c>
      <c r="R78" s="33">
        <f t="shared" si="31"/>
        <v>0</v>
      </c>
      <c r="S78" s="33">
        <f t="shared" si="31"/>
        <v>0</v>
      </c>
      <c r="T78" s="33">
        <f t="shared" si="31"/>
        <v>0</v>
      </c>
      <c r="U78" s="33">
        <f t="shared" si="31"/>
        <v>0</v>
      </c>
      <c r="V78" s="33">
        <f t="shared" si="31"/>
        <v>0</v>
      </c>
      <c r="W78" s="33">
        <f t="shared" si="31"/>
        <v>0</v>
      </c>
      <c r="X78" s="33">
        <f t="shared" si="31"/>
        <v>0</v>
      </c>
      <c r="Y78" s="33">
        <f t="shared" si="31"/>
        <v>0</v>
      </c>
    </row>
    <row r="79" spans="1:25" x14ac:dyDescent="0.25">
      <c r="A79" s="21" t="str">
        <f>IF(OR(B76&gt;0,C76&gt;0,D76&gt;0,E76&gt;0),"14. Profit After Tax [for the year]","")</f>
        <v/>
      </c>
      <c r="B79" s="11"/>
      <c r="C79" s="10"/>
      <c r="D79" s="10"/>
      <c r="E79" s="7"/>
      <c r="F79" s="7"/>
      <c r="G79" s="7"/>
      <c r="H79" s="7"/>
      <c r="I79" s="7"/>
      <c r="J79" s="7"/>
      <c r="K79" s="7"/>
      <c r="L79" s="7"/>
      <c r="M79" s="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 spans="1:25" x14ac:dyDescent="0.25">
      <c r="A80" s="20" t="s">
        <v>108</v>
      </c>
      <c r="B80" s="11"/>
      <c r="C80" s="10"/>
      <c r="D80" s="10"/>
      <c r="E80" s="7"/>
      <c r="F80" s="7"/>
      <c r="G80" s="7"/>
      <c r="H80" s="7"/>
      <c r="I80" s="7"/>
      <c r="J80" s="7"/>
      <c r="K80" s="7"/>
      <c r="L80" s="7"/>
      <c r="M80" s="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 spans="1:25" x14ac:dyDescent="0.25">
      <c r="A81" s="20"/>
      <c r="B81" s="11"/>
      <c r="C81" s="10"/>
      <c r="D81" s="10"/>
      <c r="E81" s="7"/>
      <c r="F81" s="7"/>
      <c r="G81" s="7"/>
      <c r="H81" s="7"/>
      <c r="I81" s="7"/>
      <c r="J81" s="7"/>
      <c r="K81" s="7"/>
      <c r="L81" s="7"/>
      <c r="M81" s="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 spans="1:25" x14ac:dyDescent="0.25">
      <c r="A82" s="20" t="s">
        <v>0</v>
      </c>
      <c r="B82" s="33">
        <f>IFERROR((B80/Liabilities!B67),0)</f>
        <v>0</v>
      </c>
      <c r="C82" s="33">
        <f>IFERROR((C80/Liabilities!C67),0)</f>
        <v>0</v>
      </c>
      <c r="D82" s="33">
        <f>IFERROR((D80/Liabilities!D67),0)</f>
        <v>0</v>
      </c>
      <c r="E82" s="33">
        <f>IFERROR((E80/Liabilities!E67),0)</f>
        <v>0</v>
      </c>
      <c r="F82" s="33">
        <f>IFERROR((F80/Liabilities!F67),0)</f>
        <v>0</v>
      </c>
      <c r="G82" s="33">
        <f>IFERROR((G80/Liabilities!G67),0)</f>
        <v>0</v>
      </c>
      <c r="H82" s="33">
        <f>IFERROR((H80/Liabilities!H67),0)</f>
        <v>0</v>
      </c>
      <c r="I82" s="33">
        <f>IFERROR((I80/Liabilities!I67),0)</f>
        <v>0</v>
      </c>
      <c r="J82" s="33">
        <f>IFERROR((J80/Liabilities!J67),0)</f>
        <v>0</v>
      </c>
      <c r="K82" s="33">
        <f>IFERROR((K80/Liabilities!K67),0)</f>
        <v>0</v>
      </c>
      <c r="L82" s="33">
        <f>IFERROR((L80/Liabilities!L67),0)</f>
        <v>0</v>
      </c>
      <c r="M82" s="33">
        <f>IFERROR((M80/Liabilities!M67),0)</f>
        <v>0</v>
      </c>
      <c r="N82" s="33">
        <f>IFERROR((N80/Liabilities!N67),0)</f>
        <v>0</v>
      </c>
      <c r="O82" s="33">
        <f>IFERROR((O80/Liabilities!O67),0)</f>
        <v>0</v>
      </c>
      <c r="P82" s="33">
        <f>IFERROR((P80/Liabilities!P67),0)</f>
        <v>0</v>
      </c>
      <c r="Q82" s="33">
        <f>IFERROR((Q80/Liabilities!Q67),0)</f>
        <v>0</v>
      </c>
      <c r="R82" s="33">
        <f>IFERROR((R80/Liabilities!R67),0)</f>
        <v>0</v>
      </c>
      <c r="S82" s="33">
        <f>IFERROR((S80/Liabilities!S67),0)</f>
        <v>0</v>
      </c>
      <c r="T82" s="33">
        <f>IFERROR((T80/Liabilities!T67),0)</f>
        <v>0</v>
      </c>
      <c r="U82" s="33">
        <f>IFERROR((U80/Liabilities!U67),0)</f>
        <v>0</v>
      </c>
      <c r="V82" s="33">
        <f>IFERROR((V80/Liabilities!V67),0)</f>
        <v>0</v>
      </c>
      <c r="W82" s="33">
        <f>IFERROR((W80/Liabilities!W67),0)</f>
        <v>0</v>
      </c>
      <c r="X82" s="33">
        <f>IFERROR((X80/Liabilities!X67),0)</f>
        <v>0</v>
      </c>
      <c r="Y82" s="33">
        <f>IFERROR((Y80/Liabilities!Y67),0)</f>
        <v>0</v>
      </c>
    </row>
    <row r="83" spans="1:25" x14ac:dyDescent="0.25">
      <c r="A83" s="20"/>
      <c r="B83" s="10"/>
      <c r="C83" s="10"/>
      <c r="D83" s="10"/>
      <c r="E83" s="7"/>
      <c r="F83" s="7"/>
      <c r="G83" s="7"/>
      <c r="H83" s="7"/>
      <c r="I83" s="7"/>
      <c r="J83" s="7"/>
      <c r="K83" s="7"/>
      <c r="L83" s="7"/>
      <c r="M83" s="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 spans="1:25" x14ac:dyDescent="0.25">
      <c r="A84" s="20" t="s">
        <v>109</v>
      </c>
      <c r="B84" s="33">
        <f t="shared" ref="B84:Y84" si="32">B78-B80</f>
        <v>0</v>
      </c>
      <c r="C84" s="33">
        <f t="shared" si="32"/>
        <v>0</v>
      </c>
      <c r="D84" s="33">
        <f t="shared" si="32"/>
        <v>0</v>
      </c>
      <c r="E84" s="33">
        <f t="shared" si="32"/>
        <v>0</v>
      </c>
      <c r="F84" s="33">
        <f t="shared" si="32"/>
        <v>0</v>
      </c>
      <c r="G84" s="33">
        <f t="shared" si="32"/>
        <v>0</v>
      </c>
      <c r="H84" s="33">
        <f t="shared" si="32"/>
        <v>0</v>
      </c>
      <c r="I84" s="33">
        <f t="shared" si="32"/>
        <v>0</v>
      </c>
      <c r="J84" s="33">
        <f t="shared" si="32"/>
        <v>0</v>
      </c>
      <c r="K84" s="33">
        <f t="shared" si="32"/>
        <v>0</v>
      </c>
      <c r="L84" s="33">
        <f t="shared" si="32"/>
        <v>0</v>
      </c>
      <c r="M84" s="33">
        <f t="shared" si="32"/>
        <v>0</v>
      </c>
      <c r="N84" s="33">
        <f t="shared" si="32"/>
        <v>0</v>
      </c>
      <c r="O84" s="33">
        <f t="shared" si="32"/>
        <v>0</v>
      </c>
      <c r="P84" s="33">
        <f t="shared" si="32"/>
        <v>0</v>
      </c>
      <c r="Q84" s="33">
        <f t="shared" si="32"/>
        <v>0</v>
      </c>
      <c r="R84" s="33">
        <f t="shared" si="32"/>
        <v>0</v>
      </c>
      <c r="S84" s="33">
        <f t="shared" si="32"/>
        <v>0</v>
      </c>
      <c r="T84" s="33">
        <f t="shared" si="32"/>
        <v>0</v>
      </c>
      <c r="U84" s="33">
        <f t="shared" si="32"/>
        <v>0</v>
      </c>
      <c r="V84" s="33">
        <f t="shared" si="32"/>
        <v>0</v>
      </c>
      <c r="W84" s="33">
        <f t="shared" si="32"/>
        <v>0</v>
      </c>
      <c r="X84" s="33">
        <f t="shared" si="32"/>
        <v>0</v>
      </c>
      <c r="Y84" s="33">
        <f t="shared" si="32"/>
        <v>0</v>
      </c>
    </row>
    <row r="85" spans="1:25" x14ac:dyDescent="0.25">
      <c r="A85" s="20"/>
      <c r="B85" s="10"/>
      <c r="C85" s="10"/>
      <c r="D85" s="10"/>
      <c r="E85" s="7"/>
      <c r="F85" s="7"/>
      <c r="G85" s="7"/>
      <c r="H85" s="7"/>
      <c r="I85" s="7"/>
      <c r="J85" s="7"/>
      <c r="K85" s="7"/>
      <c r="L85" s="7"/>
      <c r="M85" s="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 spans="1:25" ht="15.75" thickBot="1" x14ac:dyDescent="0.3">
      <c r="A86" s="23" t="s">
        <v>110</v>
      </c>
      <c r="B86" s="34">
        <f t="shared" ref="B86:Y86" si="33">IFERROR((B84/B78),0)</f>
        <v>0</v>
      </c>
      <c r="C86" s="34">
        <f t="shared" si="33"/>
        <v>0</v>
      </c>
      <c r="D86" s="34">
        <f t="shared" si="33"/>
        <v>0</v>
      </c>
      <c r="E86" s="34">
        <f t="shared" si="33"/>
        <v>0</v>
      </c>
      <c r="F86" s="34">
        <f t="shared" si="33"/>
        <v>0</v>
      </c>
      <c r="G86" s="34">
        <f t="shared" si="33"/>
        <v>0</v>
      </c>
      <c r="H86" s="34">
        <f t="shared" si="33"/>
        <v>0</v>
      </c>
      <c r="I86" s="34">
        <f t="shared" si="33"/>
        <v>0</v>
      </c>
      <c r="J86" s="34">
        <f t="shared" si="33"/>
        <v>0</v>
      </c>
      <c r="K86" s="34">
        <f t="shared" si="33"/>
        <v>0</v>
      </c>
      <c r="L86" s="34">
        <f t="shared" si="33"/>
        <v>0</v>
      </c>
      <c r="M86" s="33">
        <f t="shared" si="33"/>
        <v>0</v>
      </c>
      <c r="N86" s="33">
        <f t="shared" si="33"/>
        <v>0</v>
      </c>
      <c r="O86" s="33">
        <f t="shared" si="33"/>
        <v>0</v>
      </c>
      <c r="P86" s="33">
        <f t="shared" si="33"/>
        <v>0</v>
      </c>
      <c r="Q86" s="33">
        <f t="shared" si="33"/>
        <v>0</v>
      </c>
      <c r="R86" s="33">
        <f t="shared" si="33"/>
        <v>0</v>
      </c>
      <c r="S86" s="33">
        <f t="shared" si="33"/>
        <v>0</v>
      </c>
      <c r="T86" s="33">
        <f t="shared" si="33"/>
        <v>0</v>
      </c>
      <c r="U86" s="33">
        <f t="shared" si="33"/>
        <v>0</v>
      </c>
      <c r="V86" s="33">
        <f t="shared" si="33"/>
        <v>0</v>
      </c>
      <c r="W86" s="33">
        <f t="shared" si="33"/>
        <v>0</v>
      </c>
      <c r="X86" s="33">
        <f t="shared" si="33"/>
        <v>0</v>
      </c>
      <c r="Y86" s="33">
        <f t="shared" si="33"/>
        <v>0</v>
      </c>
    </row>
  </sheetData>
  <sheetProtection password="CF53" sheet="1" objects="1" scenarios="1"/>
  <mergeCells count="4">
    <mergeCell ref="A1:E1"/>
    <mergeCell ref="A2:E2"/>
    <mergeCell ref="A3:E3"/>
    <mergeCell ref="A4:C4"/>
  </mergeCells>
  <dataValidations count="2">
    <dataValidation type="decimal" operator="greaterThanOrEqual" allowBlank="1" showInputMessage="1" showErrorMessage="1" sqref="B8:M16 D79:M81 N11:Y11 N15:Y15 N20:Y20 N24:Y24 N36:Y36 N40:Y40 N44:Y44 N48:Y48 N52:Y52 N58:Y58 N60:Y60 N64:Y64 N67:Y67 N69:Y70 N73:Y73 B18:C81 D18:M77 D78:Y78">
      <formula1>0</formula1>
    </dataValidation>
    <dataValidation operator="greaterThanOrEqual" allowBlank="1" showInputMessage="1" showErrorMessage="1" sqref="B82:M86 B17:Y17 N82:Y82 N84:Y84 N86:Y8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59" style="40" bestFit="1" customWidth="1" collapsed="1"/>
    <col min="2" max="25" width="17.7109375" style="40" customWidth="1" collapsed="1"/>
    <col min="26" max="16384" width="9.140625" style="40" hidden="1" collapsed="1"/>
  </cols>
  <sheetData>
    <row r="1" spans="1:25" s="38" customFormat="1" x14ac:dyDescent="0.25">
      <c r="A1" s="119" t="s">
        <v>75</v>
      </c>
      <c r="B1" s="119"/>
      <c r="C1" s="119"/>
      <c r="D1" s="119"/>
      <c r="E1" s="119"/>
      <c r="F1" s="35"/>
      <c r="G1" s="36"/>
      <c r="H1" s="36"/>
      <c r="I1" s="37" t="s">
        <v>46</v>
      </c>
      <c r="J1" s="37" t="s">
        <v>162</v>
      </c>
      <c r="K1" s="37" t="s">
        <v>163</v>
      </c>
      <c r="L1" s="38" t="s">
        <v>45</v>
      </c>
      <c r="M1" s="38" t="s">
        <v>40</v>
      </c>
    </row>
    <row r="2" spans="1:25" x14ac:dyDescent="0.25">
      <c r="A2" s="120" t="s">
        <v>74</v>
      </c>
      <c r="B2" s="120"/>
      <c r="C2" s="120"/>
      <c r="D2" s="120"/>
      <c r="E2" s="120"/>
      <c r="F2" s="39"/>
      <c r="G2" s="39"/>
      <c r="H2" s="39"/>
      <c r="I2" s="39"/>
      <c r="J2" s="39"/>
      <c r="K2" s="39"/>
      <c r="L2" s="39"/>
      <c r="M2" s="39"/>
    </row>
    <row r="3" spans="1:25" ht="15.75" thickBot="1" x14ac:dyDescent="0.3">
      <c r="A3" s="123" t="s">
        <v>73</v>
      </c>
      <c r="B3" s="123"/>
      <c r="C3" s="123"/>
      <c r="D3" s="123"/>
      <c r="E3" s="123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">
      <c r="A4" s="121" t="s">
        <v>42</v>
      </c>
      <c r="B4" s="122"/>
      <c r="C4" s="122"/>
      <c r="D4" s="100" t="s">
        <v>41</v>
      </c>
      <c r="E4" s="99" t="s">
        <v>40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.75" x14ac:dyDescent="0.25">
      <c r="A5" s="117" t="s">
        <v>72</v>
      </c>
      <c r="B5" s="84">
        <f>'Operating Stmt.'!B5</f>
        <v>2015</v>
      </c>
      <c r="C5" s="24">
        <f>'Operating Stmt.'!C5</f>
        <v>2016</v>
      </c>
      <c r="D5" s="24">
        <f>'Operating Stmt.'!D5</f>
        <v>2017</v>
      </c>
      <c r="E5" s="24">
        <f>'Operating Stmt.'!E5</f>
        <v>2018</v>
      </c>
      <c r="F5" s="24">
        <f>'Operating Stmt.'!F5</f>
        <v>2019</v>
      </c>
      <c r="G5" s="24">
        <f>'Operating Stmt.'!G5</f>
        <v>2020</v>
      </c>
      <c r="H5" s="24">
        <f>'Operating Stmt.'!H5</f>
        <v>2021</v>
      </c>
      <c r="I5" s="24">
        <f>'Operating Stmt.'!I5</f>
        <v>2022</v>
      </c>
      <c r="J5" s="24">
        <f>'Operating Stmt.'!J5</f>
        <v>2023</v>
      </c>
      <c r="K5" s="24">
        <f>'Operating Stmt.'!K5</f>
        <v>2024</v>
      </c>
      <c r="L5" s="24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6">
        <f>'Operating Stmt.'!Y5</f>
        <v>2038</v>
      </c>
    </row>
    <row r="6" spans="1:25" ht="3.75" customHeight="1" x14ac:dyDescent="0.25">
      <c r="A6" s="118"/>
      <c r="B6" s="124" t="str">
        <f>+'Operating Stmt.'!B6:B6</f>
        <v>Audited</v>
      </c>
      <c r="C6" s="113" t="str">
        <f>+'Operating Stmt.'!C6:C6</f>
        <v>Audited</v>
      </c>
      <c r="D6" s="113" t="str">
        <f>+'Operating Stmt.'!D6:D6</f>
        <v>Audited</v>
      </c>
      <c r="E6" s="113" t="str">
        <f>+'Operating Stmt.'!E6:E6</f>
        <v>Estimated</v>
      </c>
      <c r="F6" s="113" t="str">
        <f>+'Operating Stmt.'!F6:F6</f>
        <v>Projected</v>
      </c>
      <c r="G6" s="113" t="str">
        <f>+'Operating Stmt.'!G6:G6</f>
        <v>Projected</v>
      </c>
      <c r="H6" s="113" t="str">
        <f>+'Operating Stmt.'!H6:H6</f>
        <v>Projected</v>
      </c>
      <c r="I6" s="113" t="str">
        <f>+'Operating Stmt.'!I6:I6</f>
        <v>Projected</v>
      </c>
      <c r="J6" s="113" t="str">
        <f>+'Operating Stmt.'!J6:J6</f>
        <v>Projected</v>
      </c>
      <c r="K6" s="113" t="str">
        <f>+'Operating Stmt.'!K6:K6</f>
        <v>Projected</v>
      </c>
      <c r="L6" s="113" t="str">
        <f>+'Operating Stmt.'!L6:L6</f>
        <v>Projected</v>
      </c>
      <c r="M6" s="111" t="str">
        <f>+'Operating Stmt.'!M6:M6</f>
        <v>Projected</v>
      </c>
      <c r="N6" s="127" t="str">
        <f>+'Operating Stmt.'!N6:N6</f>
        <v>Projected</v>
      </c>
      <c r="O6" s="127" t="str">
        <f>+'Operating Stmt.'!O6:O6</f>
        <v>Projected</v>
      </c>
      <c r="P6" s="127" t="str">
        <f>+'Operating Stmt.'!P6:P6</f>
        <v>Projected</v>
      </c>
      <c r="Q6" s="127" t="str">
        <f>+'Operating Stmt.'!Q6:Q6</f>
        <v>Projected</v>
      </c>
      <c r="R6" s="127" t="str">
        <f>+'Operating Stmt.'!R6:R6</f>
        <v>Projected</v>
      </c>
      <c r="S6" s="127" t="str">
        <f>+'Operating Stmt.'!S6:S6</f>
        <v>Projected</v>
      </c>
      <c r="T6" s="127" t="str">
        <f>+'Operating Stmt.'!T6:T6</f>
        <v>Projected</v>
      </c>
      <c r="U6" s="127" t="str">
        <f>+'Operating Stmt.'!U6:U6</f>
        <v>Projected</v>
      </c>
      <c r="V6" s="127" t="str">
        <f>+'Operating Stmt.'!V6:V6</f>
        <v>Projected</v>
      </c>
      <c r="W6" s="127" t="str">
        <f>+'Operating Stmt.'!W6:W6</f>
        <v>Projected</v>
      </c>
      <c r="X6" s="127" t="str">
        <f>+'Operating Stmt.'!X6:X6</f>
        <v>Projected</v>
      </c>
      <c r="Y6" s="129" t="str">
        <f>+'Operating Stmt.'!Y6:Y6</f>
        <v>Projected</v>
      </c>
    </row>
    <row r="7" spans="1:25" ht="15.75" thickBot="1" x14ac:dyDescent="0.3">
      <c r="A7" s="118"/>
      <c r="B7" s="125"/>
      <c r="C7" s="126"/>
      <c r="D7" s="126"/>
      <c r="E7" s="126"/>
      <c r="F7" s="114"/>
      <c r="G7" s="114"/>
      <c r="H7" s="114"/>
      <c r="I7" s="114"/>
      <c r="J7" s="114"/>
      <c r="K7" s="114"/>
      <c r="L7" s="114"/>
      <c r="M7" s="112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30"/>
    </row>
    <row r="8" spans="1:25" x14ac:dyDescent="0.25">
      <c r="A8" s="44" t="s">
        <v>71</v>
      </c>
      <c r="B8" s="90"/>
      <c r="C8" s="90"/>
      <c r="D8" s="90"/>
      <c r="E8" s="91"/>
      <c r="F8" s="91"/>
      <c r="G8" s="91"/>
      <c r="H8" s="91"/>
      <c r="I8" s="91"/>
      <c r="J8" s="91"/>
      <c r="K8" s="91"/>
      <c r="L8" s="91"/>
      <c r="M8" s="91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30" x14ac:dyDescent="0.25">
      <c r="A9" s="22" t="s">
        <v>70</v>
      </c>
      <c r="B9" s="45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x14ac:dyDescent="0.25">
      <c r="A10" s="20" t="s">
        <v>2</v>
      </c>
      <c r="B10" s="45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x14ac:dyDescent="0.25">
      <c r="A11" s="20" t="s">
        <v>69</v>
      </c>
      <c r="B11" s="46"/>
      <c r="C11" s="46"/>
      <c r="D11" s="46"/>
      <c r="E11" s="3"/>
      <c r="F11" s="2"/>
      <c r="G11" s="2"/>
      <c r="H11" s="2"/>
      <c r="I11" s="2"/>
      <c r="J11" s="2"/>
      <c r="K11" s="2"/>
      <c r="L11" s="2"/>
      <c r="M11" s="2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x14ac:dyDescent="0.25">
      <c r="A12" s="20" t="s">
        <v>68</v>
      </c>
      <c r="B12" s="46"/>
      <c r="C12" s="46"/>
      <c r="D12" s="46"/>
      <c r="E12" s="3"/>
      <c r="F12" s="2"/>
      <c r="G12" s="2"/>
      <c r="H12" s="2"/>
      <c r="I12" s="2"/>
      <c r="J12" s="2"/>
      <c r="K12" s="2"/>
      <c r="L12" s="2"/>
      <c r="M12" s="2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x14ac:dyDescent="0.25">
      <c r="A13" s="20" t="s">
        <v>112</v>
      </c>
      <c r="B13" s="46"/>
      <c r="C13" s="46"/>
      <c r="D13" s="46"/>
      <c r="E13" s="3"/>
      <c r="F13" s="2"/>
      <c r="G13" s="2"/>
      <c r="H13" s="2"/>
      <c r="I13" s="2"/>
      <c r="J13" s="2"/>
      <c r="K13" s="2"/>
      <c r="L13" s="2"/>
      <c r="M13" s="2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x14ac:dyDescent="0.25">
      <c r="A14" s="20" t="s">
        <v>67</v>
      </c>
      <c r="B14" s="45"/>
      <c r="C14" s="45"/>
      <c r="D14" s="45"/>
      <c r="E14" s="2"/>
      <c r="F14" s="2"/>
      <c r="G14" s="2"/>
      <c r="H14" s="2"/>
      <c r="I14" s="2"/>
      <c r="J14" s="2"/>
      <c r="K14" s="2"/>
      <c r="L14" s="2"/>
      <c r="M14" s="2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x14ac:dyDescent="0.25">
      <c r="A15" s="20" t="s">
        <v>66</v>
      </c>
      <c r="B15" s="47">
        <f>SUM(ROUND(B11+B12,2))</f>
        <v>0</v>
      </c>
      <c r="C15" s="47">
        <f>SUM(ROUND(C11+C12,2))</f>
        <v>0</v>
      </c>
      <c r="D15" s="47">
        <f t="shared" ref="D15:Y15" si="0">SUM(ROUND(D11+D12,2))</f>
        <v>0</v>
      </c>
      <c r="E15" s="47">
        <f t="shared" si="0"/>
        <v>0</v>
      </c>
      <c r="F15" s="47">
        <f t="shared" si="0"/>
        <v>0</v>
      </c>
      <c r="G15" s="47">
        <f t="shared" si="0"/>
        <v>0</v>
      </c>
      <c r="H15" s="47">
        <f t="shared" si="0"/>
        <v>0</v>
      </c>
      <c r="I15" s="47">
        <f t="shared" si="0"/>
        <v>0</v>
      </c>
      <c r="J15" s="47">
        <f t="shared" si="0"/>
        <v>0</v>
      </c>
      <c r="K15" s="47">
        <f t="shared" si="0"/>
        <v>0</v>
      </c>
      <c r="L15" s="47">
        <f t="shared" si="0"/>
        <v>0</v>
      </c>
      <c r="M15" s="47">
        <f t="shared" si="0"/>
        <v>0</v>
      </c>
      <c r="N15" s="47">
        <f t="shared" si="0"/>
        <v>0</v>
      </c>
      <c r="O15" s="47">
        <f t="shared" si="0"/>
        <v>0</v>
      </c>
      <c r="P15" s="47">
        <f t="shared" si="0"/>
        <v>0</v>
      </c>
      <c r="Q15" s="47">
        <f t="shared" si="0"/>
        <v>0</v>
      </c>
      <c r="R15" s="47">
        <f t="shared" si="0"/>
        <v>0</v>
      </c>
      <c r="S15" s="47">
        <f t="shared" si="0"/>
        <v>0</v>
      </c>
      <c r="T15" s="47">
        <f t="shared" si="0"/>
        <v>0</v>
      </c>
      <c r="U15" s="47">
        <f t="shared" si="0"/>
        <v>0</v>
      </c>
      <c r="V15" s="47">
        <f t="shared" si="0"/>
        <v>0</v>
      </c>
      <c r="W15" s="47">
        <f t="shared" si="0"/>
        <v>0</v>
      </c>
      <c r="X15" s="47">
        <f t="shared" si="0"/>
        <v>0</v>
      </c>
      <c r="Y15" s="47">
        <f t="shared" si="0"/>
        <v>0</v>
      </c>
    </row>
    <row r="16" spans="1:25" x14ac:dyDescent="0.25">
      <c r="A16" s="20"/>
      <c r="B16" s="45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25" x14ac:dyDescent="0.25">
      <c r="A17" s="20" t="s">
        <v>65</v>
      </c>
      <c r="B17" s="46"/>
      <c r="C17" s="46"/>
      <c r="D17" s="46"/>
      <c r="E17" s="3"/>
      <c r="F17" s="2"/>
      <c r="G17" s="2"/>
      <c r="H17" s="2"/>
      <c r="I17" s="2"/>
      <c r="J17" s="2"/>
      <c r="K17" s="2"/>
      <c r="L17" s="2"/>
      <c r="M17" s="2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 spans="1:25" x14ac:dyDescent="0.25">
      <c r="A18" s="20"/>
      <c r="B18" s="45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x14ac:dyDescent="0.25">
      <c r="A19" s="20" t="s">
        <v>64</v>
      </c>
      <c r="B19" s="45"/>
      <c r="C19" s="45"/>
      <c r="D19" s="45"/>
      <c r="E19" s="2"/>
      <c r="F19" s="2"/>
      <c r="G19" s="2"/>
      <c r="H19" s="2"/>
      <c r="I19" s="2"/>
      <c r="J19" s="2"/>
      <c r="K19" s="2"/>
      <c r="L19" s="2"/>
      <c r="M19" s="2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 spans="1:25" x14ac:dyDescent="0.25">
      <c r="A20" s="20"/>
      <c r="B20" s="45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 spans="1:25" x14ac:dyDescent="0.25">
      <c r="A21" s="22" t="s">
        <v>63</v>
      </c>
      <c r="B21" s="46"/>
      <c r="C21" s="46"/>
      <c r="D21" s="46"/>
      <c r="E21" s="3"/>
      <c r="F21" s="2"/>
      <c r="G21" s="2"/>
      <c r="H21" s="2"/>
      <c r="I21" s="2"/>
      <c r="J21" s="2"/>
      <c r="K21" s="2"/>
      <c r="L21" s="2"/>
      <c r="M21" s="2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25" x14ac:dyDescent="0.25">
      <c r="A22" s="20"/>
      <c r="B22" s="45"/>
      <c r="C22" s="45"/>
      <c r="D22" s="45"/>
      <c r="E22" s="2"/>
      <c r="F22" s="2"/>
      <c r="G22" s="2"/>
      <c r="H22" s="2"/>
      <c r="I22" s="2"/>
      <c r="J22" s="2"/>
      <c r="K22" s="2"/>
      <c r="L22" s="2"/>
      <c r="M22" s="2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 spans="1:25" x14ac:dyDescent="0.25">
      <c r="A23" s="20" t="s">
        <v>62</v>
      </c>
      <c r="B23" s="46"/>
      <c r="C23" s="46"/>
      <c r="D23" s="46"/>
      <c r="E23" s="3"/>
      <c r="F23" s="2"/>
      <c r="G23" s="2"/>
      <c r="H23" s="2"/>
      <c r="I23" s="2"/>
      <c r="J23" s="2"/>
      <c r="K23" s="2"/>
      <c r="L23" s="2"/>
      <c r="M23" s="2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x14ac:dyDescent="0.25">
      <c r="A24" s="20"/>
      <c r="B24" s="45"/>
      <c r="C24" s="45"/>
      <c r="D24" s="45"/>
      <c r="E24" s="2"/>
      <c r="F24" s="2"/>
      <c r="G24" s="2"/>
      <c r="H24" s="2"/>
      <c r="I24" s="2"/>
      <c r="J24" s="2"/>
      <c r="K24" s="2"/>
      <c r="L24" s="2"/>
      <c r="M24" s="2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 spans="1:25" x14ac:dyDescent="0.25">
      <c r="A25" s="20" t="s">
        <v>61</v>
      </c>
      <c r="B25" s="46"/>
      <c r="C25" s="46"/>
      <c r="D25" s="46"/>
      <c r="E25" s="3"/>
      <c r="F25" s="2"/>
      <c r="G25" s="2"/>
      <c r="H25" s="2"/>
      <c r="I25" s="2"/>
      <c r="J25" s="2"/>
      <c r="K25" s="2"/>
      <c r="L25" s="2"/>
      <c r="M25" s="2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x14ac:dyDescent="0.25">
      <c r="A26" s="20"/>
      <c r="B26" s="45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x14ac:dyDescent="0.25">
      <c r="A27" s="22" t="s">
        <v>60</v>
      </c>
      <c r="B27" s="46"/>
      <c r="C27" s="46"/>
      <c r="D27" s="46"/>
      <c r="E27" s="3"/>
      <c r="F27" s="2"/>
      <c r="G27" s="2"/>
      <c r="H27" s="2"/>
      <c r="I27" s="2"/>
      <c r="J27" s="2"/>
      <c r="K27" s="2"/>
      <c r="L27" s="2"/>
      <c r="M27" s="2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x14ac:dyDescent="0.25">
      <c r="A28" s="20"/>
      <c r="B28" s="45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ht="30" x14ac:dyDescent="0.25">
      <c r="A29" s="48" t="s">
        <v>59</v>
      </c>
      <c r="B29" s="46"/>
      <c r="C29" s="46"/>
      <c r="D29" s="46"/>
      <c r="E29" s="3"/>
      <c r="F29" s="3"/>
      <c r="G29" s="3"/>
      <c r="H29" s="3"/>
      <c r="I29" s="3"/>
      <c r="J29" s="3"/>
      <c r="K29" s="3"/>
      <c r="L29" s="3"/>
      <c r="M29" s="3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r="30" spans="1:25" x14ac:dyDescent="0.25">
      <c r="A30" s="48"/>
      <c r="B30" s="46"/>
      <c r="C30" s="46"/>
      <c r="D30" s="46"/>
      <c r="E30" s="3"/>
      <c r="F30" s="3"/>
      <c r="G30" s="3"/>
      <c r="H30" s="3"/>
      <c r="I30" s="3"/>
      <c r="J30" s="3"/>
      <c r="K30" s="3"/>
      <c r="L30" s="3"/>
      <c r="M30" s="3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x14ac:dyDescent="0.25">
      <c r="A31" s="20"/>
      <c r="B31" s="45"/>
      <c r="C31" s="45"/>
      <c r="D31" s="45"/>
      <c r="E31" s="2"/>
      <c r="F31" s="2"/>
      <c r="G31" s="2"/>
      <c r="H31" s="2"/>
      <c r="I31" s="2"/>
      <c r="J31" s="2"/>
      <c r="K31" s="2"/>
      <c r="L31" s="2"/>
      <c r="M31" s="2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 spans="1:25" x14ac:dyDescent="0.25">
      <c r="A32" s="49" t="s">
        <v>58</v>
      </c>
      <c r="B32" s="50"/>
      <c r="C32" s="46"/>
      <c r="D32" s="46"/>
      <c r="E32" s="3"/>
      <c r="F32" s="2"/>
      <c r="G32" s="2"/>
      <c r="H32" s="2"/>
      <c r="I32" s="2"/>
      <c r="J32" s="2"/>
      <c r="K32" s="2"/>
      <c r="L32" s="2"/>
      <c r="M32" s="2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x14ac:dyDescent="0.25">
      <c r="A33" s="115"/>
      <c r="B33" s="45"/>
      <c r="C33" s="45"/>
      <c r="D33" s="45"/>
      <c r="E33" s="2"/>
      <c r="F33" s="2"/>
      <c r="G33" s="2"/>
      <c r="H33" s="2"/>
      <c r="I33" s="2"/>
      <c r="J33" s="2"/>
      <c r="K33" s="2"/>
      <c r="L33" s="2"/>
      <c r="M33" s="2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 spans="1:25" x14ac:dyDescent="0.25">
      <c r="A34" s="116"/>
      <c r="B34" s="45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x14ac:dyDescent="0.25">
      <c r="A35" s="51" t="s">
        <v>57</v>
      </c>
      <c r="B35" s="47">
        <f t="shared" ref="B35:Y35" si="1">SUM(ROUND(B17+B19+B21+B23+B25+B27+B29+B32,2))</f>
        <v>0</v>
      </c>
      <c r="C35" s="47">
        <f t="shared" si="1"/>
        <v>0</v>
      </c>
      <c r="D35" s="47">
        <f t="shared" si="1"/>
        <v>0</v>
      </c>
      <c r="E35" s="47">
        <f t="shared" si="1"/>
        <v>0</v>
      </c>
      <c r="F35" s="47">
        <f t="shared" si="1"/>
        <v>0</v>
      </c>
      <c r="G35" s="47">
        <f t="shared" si="1"/>
        <v>0</v>
      </c>
      <c r="H35" s="47">
        <f t="shared" si="1"/>
        <v>0</v>
      </c>
      <c r="I35" s="47">
        <f t="shared" si="1"/>
        <v>0</v>
      </c>
      <c r="J35" s="47">
        <f t="shared" si="1"/>
        <v>0</v>
      </c>
      <c r="K35" s="47">
        <f t="shared" si="1"/>
        <v>0</v>
      </c>
      <c r="L35" s="47">
        <f t="shared" si="1"/>
        <v>0</v>
      </c>
      <c r="M35" s="47">
        <f t="shared" si="1"/>
        <v>0</v>
      </c>
      <c r="N35" s="47">
        <f t="shared" si="1"/>
        <v>0</v>
      </c>
      <c r="O35" s="47">
        <f t="shared" si="1"/>
        <v>0</v>
      </c>
      <c r="P35" s="47">
        <f t="shared" si="1"/>
        <v>0</v>
      </c>
      <c r="Q35" s="47">
        <f t="shared" si="1"/>
        <v>0</v>
      </c>
      <c r="R35" s="47">
        <f t="shared" si="1"/>
        <v>0</v>
      </c>
      <c r="S35" s="47">
        <f t="shared" si="1"/>
        <v>0</v>
      </c>
      <c r="T35" s="47">
        <f t="shared" si="1"/>
        <v>0</v>
      </c>
      <c r="U35" s="47">
        <f t="shared" si="1"/>
        <v>0</v>
      </c>
      <c r="V35" s="47">
        <f t="shared" si="1"/>
        <v>0</v>
      </c>
      <c r="W35" s="47">
        <f t="shared" si="1"/>
        <v>0</v>
      </c>
      <c r="X35" s="47">
        <f t="shared" si="1"/>
        <v>0</v>
      </c>
      <c r="Y35" s="47">
        <f t="shared" si="1"/>
        <v>0</v>
      </c>
    </row>
    <row r="36" spans="1:25" x14ac:dyDescent="0.25">
      <c r="A36" s="20"/>
      <c r="B36" s="45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x14ac:dyDescent="0.25">
      <c r="A37" s="52" t="s">
        <v>56</v>
      </c>
      <c r="B37" s="47">
        <f t="shared" ref="B37:Y37" si="2">SUM(ROUND(B15+B35,2))</f>
        <v>0</v>
      </c>
      <c r="C37" s="47">
        <f t="shared" si="2"/>
        <v>0</v>
      </c>
      <c r="D37" s="47">
        <f t="shared" si="2"/>
        <v>0</v>
      </c>
      <c r="E37" s="47">
        <f t="shared" si="2"/>
        <v>0</v>
      </c>
      <c r="F37" s="47">
        <f t="shared" si="2"/>
        <v>0</v>
      </c>
      <c r="G37" s="47">
        <f t="shared" si="2"/>
        <v>0</v>
      </c>
      <c r="H37" s="47">
        <f t="shared" si="2"/>
        <v>0</v>
      </c>
      <c r="I37" s="47">
        <f t="shared" si="2"/>
        <v>0</v>
      </c>
      <c r="J37" s="47">
        <f t="shared" si="2"/>
        <v>0</v>
      </c>
      <c r="K37" s="47">
        <f t="shared" si="2"/>
        <v>0</v>
      </c>
      <c r="L37" s="47">
        <f t="shared" si="2"/>
        <v>0</v>
      </c>
      <c r="M37" s="47">
        <f t="shared" si="2"/>
        <v>0</v>
      </c>
      <c r="N37" s="47">
        <f t="shared" si="2"/>
        <v>0</v>
      </c>
      <c r="O37" s="47">
        <f t="shared" si="2"/>
        <v>0</v>
      </c>
      <c r="P37" s="47">
        <f t="shared" si="2"/>
        <v>0</v>
      </c>
      <c r="Q37" s="47">
        <f t="shared" si="2"/>
        <v>0</v>
      </c>
      <c r="R37" s="47">
        <f t="shared" si="2"/>
        <v>0</v>
      </c>
      <c r="S37" s="47">
        <f t="shared" si="2"/>
        <v>0</v>
      </c>
      <c r="T37" s="47">
        <f t="shared" si="2"/>
        <v>0</v>
      </c>
      <c r="U37" s="47">
        <f t="shared" si="2"/>
        <v>0</v>
      </c>
      <c r="V37" s="47">
        <f t="shared" si="2"/>
        <v>0</v>
      </c>
      <c r="W37" s="47">
        <f t="shared" si="2"/>
        <v>0</v>
      </c>
      <c r="X37" s="47">
        <f t="shared" si="2"/>
        <v>0</v>
      </c>
      <c r="Y37" s="47">
        <f t="shared" si="2"/>
        <v>0</v>
      </c>
    </row>
    <row r="38" spans="1:25" x14ac:dyDescent="0.25">
      <c r="A38" s="53"/>
      <c r="B38" s="54"/>
      <c r="C38" s="54"/>
      <c r="D38" s="54"/>
      <c r="E38" s="43"/>
      <c r="F38" s="43"/>
      <c r="G38" s="43"/>
      <c r="H38" s="43"/>
      <c r="I38" s="43"/>
      <c r="J38" s="43"/>
      <c r="K38" s="43"/>
      <c r="L38" s="43"/>
      <c r="M38" s="43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x14ac:dyDescent="0.25">
      <c r="A39" s="55" t="s">
        <v>55</v>
      </c>
      <c r="B39" s="45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x14ac:dyDescent="0.25">
      <c r="A40" s="20"/>
      <c r="B40" s="45"/>
      <c r="C40" s="45"/>
      <c r="D40" s="45"/>
      <c r="E40" s="2"/>
      <c r="F40" s="2"/>
      <c r="G40" s="2"/>
      <c r="H40" s="2"/>
      <c r="I40" s="2"/>
      <c r="J40" s="2"/>
      <c r="K40" s="2"/>
      <c r="L40" s="2"/>
      <c r="M40" s="2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x14ac:dyDescent="0.25">
      <c r="A41" s="20" t="s">
        <v>54</v>
      </c>
      <c r="B41" s="46"/>
      <c r="C41" s="46"/>
      <c r="D41" s="46"/>
      <c r="E41" s="3"/>
      <c r="F41" s="2"/>
      <c r="G41" s="2"/>
      <c r="H41" s="2"/>
      <c r="I41" s="2"/>
      <c r="J41" s="2"/>
      <c r="K41" s="2"/>
      <c r="L41" s="2"/>
      <c r="M41" s="2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x14ac:dyDescent="0.25">
      <c r="A42" s="20"/>
      <c r="B42" s="45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x14ac:dyDescent="0.25">
      <c r="A43" s="22" t="s">
        <v>165</v>
      </c>
      <c r="B43" s="46"/>
      <c r="C43" s="46"/>
      <c r="D43" s="46"/>
      <c r="E43" s="3"/>
      <c r="F43" s="2"/>
      <c r="G43" s="2"/>
      <c r="H43" s="2"/>
      <c r="I43" s="2"/>
      <c r="J43" s="2"/>
      <c r="K43" s="2"/>
      <c r="L43" s="2"/>
      <c r="M43" s="2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25" x14ac:dyDescent="0.25">
      <c r="A44" s="20"/>
      <c r="B44" s="45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x14ac:dyDescent="0.25">
      <c r="A45" s="22" t="s">
        <v>53</v>
      </c>
      <c r="B45" s="46">
        <f>SUM(ROUND(B46+B47,2))</f>
        <v>0</v>
      </c>
      <c r="C45" s="46">
        <f t="shared" ref="C45:Y45" si="3">SUM(ROUND(C46+C47,2))</f>
        <v>0</v>
      </c>
      <c r="D45" s="46">
        <f t="shared" si="3"/>
        <v>0</v>
      </c>
      <c r="E45" s="46">
        <f t="shared" si="3"/>
        <v>0</v>
      </c>
      <c r="F45" s="46">
        <f t="shared" si="3"/>
        <v>0</v>
      </c>
      <c r="G45" s="46">
        <f t="shared" si="3"/>
        <v>0</v>
      </c>
      <c r="H45" s="46">
        <f t="shared" si="3"/>
        <v>0</v>
      </c>
      <c r="I45" s="46">
        <f t="shared" si="3"/>
        <v>0</v>
      </c>
      <c r="J45" s="46">
        <f t="shared" si="3"/>
        <v>0</v>
      </c>
      <c r="K45" s="46">
        <f t="shared" si="3"/>
        <v>0</v>
      </c>
      <c r="L45" s="46">
        <f t="shared" si="3"/>
        <v>0</v>
      </c>
      <c r="M45" s="46">
        <f t="shared" si="3"/>
        <v>0</v>
      </c>
      <c r="N45" s="46">
        <f t="shared" si="3"/>
        <v>0</v>
      </c>
      <c r="O45" s="46">
        <f t="shared" si="3"/>
        <v>0</v>
      </c>
      <c r="P45" s="46">
        <f t="shared" si="3"/>
        <v>0</v>
      </c>
      <c r="Q45" s="46">
        <f t="shared" si="3"/>
        <v>0</v>
      </c>
      <c r="R45" s="46">
        <f t="shared" si="3"/>
        <v>0</v>
      </c>
      <c r="S45" s="46">
        <f t="shared" si="3"/>
        <v>0</v>
      </c>
      <c r="T45" s="46">
        <f t="shared" si="3"/>
        <v>0</v>
      </c>
      <c r="U45" s="46">
        <f t="shared" si="3"/>
        <v>0</v>
      </c>
      <c r="V45" s="46">
        <f t="shared" si="3"/>
        <v>0</v>
      </c>
      <c r="W45" s="46">
        <f t="shared" si="3"/>
        <v>0</v>
      </c>
      <c r="X45" s="46">
        <f t="shared" si="3"/>
        <v>0</v>
      </c>
      <c r="Y45" s="46">
        <f t="shared" si="3"/>
        <v>0</v>
      </c>
    </row>
    <row r="46" spans="1:25" x14ac:dyDescent="0.25">
      <c r="A46" s="56" t="s">
        <v>111</v>
      </c>
      <c r="B46" s="46"/>
      <c r="C46" s="46"/>
      <c r="D46" s="46"/>
      <c r="E46" s="3"/>
      <c r="F46" s="2"/>
      <c r="G46" s="2"/>
      <c r="H46" s="2"/>
      <c r="I46" s="2"/>
      <c r="J46" s="2"/>
      <c r="K46" s="2"/>
      <c r="L46" s="2"/>
      <c r="M46" s="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x14ac:dyDescent="0.25">
      <c r="A47" s="56" t="s">
        <v>158</v>
      </c>
      <c r="B47" s="46"/>
      <c r="C47" s="46"/>
      <c r="D47" s="46"/>
      <c r="E47" s="3"/>
      <c r="F47" s="2"/>
      <c r="G47" s="2"/>
      <c r="H47" s="2"/>
      <c r="I47" s="2"/>
      <c r="J47" s="2"/>
      <c r="K47" s="2"/>
      <c r="L47" s="2"/>
      <c r="M47" s="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x14ac:dyDescent="0.25">
      <c r="A48" s="20"/>
      <c r="B48" s="45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30" x14ac:dyDescent="0.25">
      <c r="A49" s="22" t="s">
        <v>52</v>
      </c>
      <c r="B49" s="46"/>
      <c r="C49" s="46"/>
      <c r="D49" s="46"/>
      <c r="E49" s="3"/>
      <c r="F49" s="2"/>
      <c r="G49" s="2"/>
      <c r="H49" s="2"/>
      <c r="I49" s="2"/>
      <c r="J49" s="2"/>
      <c r="K49" s="2"/>
      <c r="L49" s="2"/>
      <c r="M49" s="2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x14ac:dyDescent="0.25">
      <c r="A50" s="20" t="s">
        <v>51</v>
      </c>
      <c r="B50" s="45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x14ac:dyDescent="0.25">
      <c r="A51" s="20" t="s">
        <v>50</v>
      </c>
      <c r="B51" s="46"/>
      <c r="C51" s="46"/>
      <c r="D51" s="46"/>
      <c r="E51" s="3"/>
      <c r="F51" s="3"/>
      <c r="G51" s="3"/>
      <c r="H51" s="3"/>
      <c r="I51" s="3"/>
      <c r="J51" s="3"/>
      <c r="K51" s="3"/>
      <c r="L51" s="3"/>
      <c r="M51" s="3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x14ac:dyDescent="0.25">
      <c r="A52" s="20"/>
      <c r="B52" s="45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x14ac:dyDescent="0.25">
      <c r="A53" s="20" t="s">
        <v>49</v>
      </c>
      <c r="B53" s="46"/>
      <c r="C53" s="46"/>
      <c r="D53" s="46"/>
      <c r="E53" s="3"/>
      <c r="F53" s="3"/>
      <c r="G53" s="3"/>
      <c r="H53" s="3"/>
      <c r="I53" s="3"/>
      <c r="J53" s="3"/>
      <c r="K53" s="3"/>
      <c r="L53" s="3"/>
      <c r="M53" s="3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x14ac:dyDescent="0.25">
      <c r="A54" s="20"/>
      <c r="B54" s="45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x14ac:dyDescent="0.25">
      <c r="A55" s="57" t="s">
        <v>48</v>
      </c>
      <c r="B55" s="47">
        <f t="shared" ref="B55:Y55" si="4">SUM(ROUND(B41+B43+B45+B49+B51+B53,2))</f>
        <v>0</v>
      </c>
      <c r="C55" s="47">
        <f t="shared" si="4"/>
        <v>0</v>
      </c>
      <c r="D55" s="47">
        <f t="shared" si="4"/>
        <v>0</v>
      </c>
      <c r="E55" s="47">
        <f t="shared" si="4"/>
        <v>0</v>
      </c>
      <c r="F55" s="47">
        <f t="shared" si="4"/>
        <v>0</v>
      </c>
      <c r="G55" s="47">
        <f t="shared" si="4"/>
        <v>0</v>
      </c>
      <c r="H55" s="47">
        <f t="shared" si="4"/>
        <v>0</v>
      </c>
      <c r="I55" s="47">
        <f t="shared" si="4"/>
        <v>0</v>
      </c>
      <c r="J55" s="47">
        <f t="shared" si="4"/>
        <v>0</v>
      </c>
      <c r="K55" s="47">
        <f t="shared" si="4"/>
        <v>0</v>
      </c>
      <c r="L55" s="47">
        <f t="shared" si="4"/>
        <v>0</v>
      </c>
      <c r="M55" s="47">
        <f t="shared" si="4"/>
        <v>0</v>
      </c>
      <c r="N55" s="47">
        <f t="shared" si="4"/>
        <v>0</v>
      </c>
      <c r="O55" s="47">
        <f t="shared" si="4"/>
        <v>0</v>
      </c>
      <c r="P55" s="47">
        <f t="shared" si="4"/>
        <v>0</v>
      </c>
      <c r="Q55" s="47">
        <f t="shared" si="4"/>
        <v>0</v>
      </c>
      <c r="R55" s="47">
        <f t="shared" si="4"/>
        <v>0</v>
      </c>
      <c r="S55" s="47">
        <f t="shared" si="4"/>
        <v>0</v>
      </c>
      <c r="T55" s="47">
        <f t="shared" si="4"/>
        <v>0</v>
      </c>
      <c r="U55" s="47">
        <f t="shared" si="4"/>
        <v>0</v>
      </c>
      <c r="V55" s="47">
        <f t="shared" si="4"/>
        <v>0</v>
      </c>
      <c r="W55" s="47">
        <f t="shared" si="4"/>
        <v>0</v>
      </c>
      <c r="X55" s="47">
        <f t="shared" si="4"/>
        <v>0</v>
      </c>
      <c r="Y55" s="47">
        <f t="shared" si="4"/>
        <v>0</v>
      </c>
    </row>
    <row r="56" spans="1:25" x14ac:dyDescent="0.25">
      <c r="A56" s="57"/>
      <c r="B56" s="47"/>
      <c r="C56" s="47"/>
      <c r="D56" s="47"/>
      <c r="E56" s="12"/>
      <c r="F56" s="12"/>
      <c r="G56" s="12"/>
      <c r="H56" s="12"/>
      <c r="I56" s="12"/>
      <c r="J56" s="12"/>
      <c r="K56" s="12"/>
      <c r="L56" s="12"/>
      <c r="M56" s="12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x14ac:dyDescent="0.25">
      <c r="A57" s="57" t="s">
        <v>114</v>
      </c>
      <c r="B57" s="46">
        <f>SUM(ROUND(B58+B59+B60+B61,2))</f>
        <v>0</v>
      </c>
      <c r="C57" s="46">
        <f t="shared" ref="C57:Y57" si="5">SUM(ROUND(C58+C59+C60+C61,2))</f>
        <v>0</v>
      </c>
      <c r="D57" s="46">
        <f t="shared" si="5"/>
        <v>0</v>
      </c>
      <c r="E57" s="46">
        <f t="shared" si="5"/>
        <v>0</v>
      </c>
      <c r="F57" s="46">
        <f t="shared" si="5"/>
        <v>0</v>
      </c>
      <c r="G57" s="46">
        <f t="shared" si="5"/>
        <v>0</v>
      </c>
      <c r="H57" s="46">
        <f t="shared" si="5"/>
        <v>0</v>
      </c>
      <c r="I57" s="46">
        <f t="shared" si="5"/>
        <v>0</v>
      </c>
      <c r="J57" s="46">
        <f t="shared" si="5"/>
        <v>0</v>
      </c>
      <c r="K57" s="46">
        <f t="shared" si="5"/>
        <v>0</v>
      </c>
      <c r="L57" s="46">
        <f t="shared" si="5"/>
        <v>0</v>
      </c>
      <c r="M57" s="46">
        <f t="shared" si="5"/>
        <v>0</v>
      </c>
      <c r="N57" s="46">
        <f t="shared" si="5"/>
        <v>0</v>
      </c>
      <c r="O57" s="46">
        <f t="shared" si="5"/>
        <v>0</v>
      </c>
      <c r="P57" s="46">
        <f t="shared" si="5"/>
        <v>0</v>
      </c>
      <c r="Q57" s="46">
        <f t="shared" si="5"/>
        <v>0</v>
      </c>
      <c r="R57" s="46">
        <f t="shared" si="5"/>
        <v>0</v>
      </c>
      <c r="S57" s="46">
        <f t="shared" si="5"/>
        <v>0</v>
      </c>
      <c r="T57" s="46">
        <f t="shared" si="5"/>
        <v>0</v>
      </c>
      <c r="U57" s="46">
        <f t="shared" si="5"/>
        <v>0</v>
      </c>
      <c r="V57" s="46">
        <f t="shared" si="5"/>
        <v>0</v>
      </c>
      <c r="W57" s="46">
        <f t="shared" si="5"/>
        <v>0</v>
      </c>
      <c r="X57" s="46">
        <f t="shared" si="5"/>
        <v>0</v>
      </c>
      <c r="Y57" s="46">
        <f t="shared" si="5"/>
        <v>0</v>
      </c>
    </row>
    <row r="58" spans="1:25" x14ac:dyDescent="0.25">
      <c r="A58" s="58" t="s">
        <v>159</v>
      </c>
      <c r="B58" s="47"/>
      <c r="C58" s="47"/>
      <c r="D58" s="47"/>
      <c r="E58" s="12"/>
      <c r="F58" s="12"/>
      <c r="G58" s="12"/>
      <c r="H58" s="12"/>
      <c r="I58" s="12"/>
      <c r="J58" s="12"/>
      <c r="K58" s="12"/>
      <c r="L58" s="12"/>
      <c r="M58" s="12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x14ac:dyDescent="0.25">
      <c r="A59" s="58" t="s">
        <v>161</v>
      </c>
      <c r="B59" s="47"/>
      <c r="C59" s="47"/>
      <c r="D59" s="47"/>
      <c r="E59" s="12"/>
      <c r="F59" s="12"/>
      <c r="G59" s="12"/>
      <c r="H59" s="12"/>
      <c r="I59" s="12"/>
      <c r="J59" s="12"/>
      <c r="K59" s="12"/>
      <c r="L59" s="12"/>
      <c r="M59" s="1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x14ac:dyDescent="0.25">
      <c r="A60" s="58" t="s">
        <v>160</v>
      </c>
      <c r="B60" s="47"/>
      <c r="C60" s="47"/>
      <c r="D60" s="47"/>
      <c r="E60" s="12"/>
      <c r="F60" s="12"/>
      <c r="G60" s="12"/>
      <c r="H60" s="12"/>
      <c r="I60" s="12"/>
      <c r="J60" s="12"/>
      <c r="K60" s="12"/>
      <c r="L60" s="12"/>
      <c r="M60" s="1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x14ac:dyDescent="0.25">
      <c r="A61" s="58" t="s">
        <v>113</v>
      </c>
      <c r="B61" s="47"/>
      <c r="C61" s="47"/>
      <c r="D61" s="47"/>
      <c r="E61" s="12"/>
      <c r="F61" s="12"/>
      <c r="G61" s="12"/>
      <c r="H61" s="12"/>
      <c r="I61" s="12"/>
      <c r="J61" s="12"/>
      <c r="K61" s="12"/>
      <c r="L61" s="12"/>
      <c r="M61" s="1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x14ac:dyDescent="0.25">
      <c r="A62" s="20"/>
      <c r="B62" s="45"/>
      <c r="C62" s="45"/>
      <c r="D62" s="45"/>
      <c r="E62" s="2"/>
      <c r="F62" s="2"/>
      <c r="G62" s="2"/>
      <c r="H62" s="2"/>
      <c r="I62" s="2"/>
      <c r="J62" s="2"/>
      <c r="K62" s="2"/>
      <c r="L62" s="2"/>
      <c r="M62" s="2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x14ac:dyDescent="0.25">
      <c r="A63" s="59" t="s">
        <v>115</v>
      </c>
      <c r="B63" s="47">
        <f t="shared" ref="B63:Y63" si="6">SUM(ROUND(B37+B55+B57,2))</f>
        <v>0</v>
      </c>
      <c r="C63" s="47">
        <f t="shared" si="6"/>
        <v>0</v>
      </c>
      <c r="D63" s="47">
        <f t="shared" si="6"/>
        <v>0</v>
      </c>
      <c r="E63" s="47">
        <f t="shared" si="6"/>
        <v>0</v>
      </c>
      <c r="F63" s="47">
        <f t="shared" si="6"/>
        <v>0</v>
      </c>
      <c r="G63" s="47">
        <f t="shared" si="6"/>
        <v>0</v>
      </c>
      <c r="H63" s="47">
        <f t="shared" si="6"/>
        <v>0</v>
      </c>
      <c r="I63" s="47">
        <f t="shared" si="6"/>
        <v>0</v>
      </c>
      <c r="J63" s="47">
        <f t="shared" si="6"/>
        <v>0</v>
      </c>
      <c r="K63" s="47">
        <f t="shared" si="6"/>
        <v>0</v>
      </c>
      <c r="L63" s="47">
        <f t="shared" si="6"/>
        <v>0</v>
      </c>
      <c r="M63" s="47">
        <f t="shared" si="6"/>
        <v>0</v>
      </c>
      <c r="N63" s="47">
        <f t="shared" si="6"/>
        <v>0</v>
      </c>
      <c r="O63" s="47">
        <f t="shared" si="6"/>
        <v>0</v>
      </c>
      <c r="P63" s="47">
        <f t="shared" si="6"/>
        <v>0</v>
      </c>
      <c r="Q63" s="47">
        <f t="shared" si="6"/>
        <v>0</v>
      </c>
      <c r="R63" s="47">
        <f t="shared" si="6"/>
        <v>0</v>
      </c>
      <c r="S63" s="47">
        <f t="shared" si="6"/>
        <v>0</v>
      </c>
      <c r="T63" s="47">
        <f t="shared" si="6"/>
        <v>0</v>
      </c>
      <c r="U63" s="47">
        <f t="shared" si="6"/>
        <v>0</v>
      </c>
      <c r="V63" s="47">
        <f t="shared" si="6"/>
        <v>0</v>
      </c>
      <c r="W63" s="47">
        <f t="shared" si="6"/>
        <v>0</v>
      </c>
      <c r="X63" s="47">
        <f t="shared" si="6"/>
        <v>0</v>
      </c>
      <c r="Y63" s="47">
        <f t="shared" si="6"/>
        <v>0</v>
      </c>
    </row>
    <row r="64" spans="1:25" x14ac:dyDescent="0.25">
      <c r="A64" s="20"/>
      <c r="B64" s="45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x14ac:dyDescent="0.25">
      <c r="A65" s="44" t="s">
        <v>47</v>
      </c>
      <c r="B65" s="45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x14ac:dyDescent="0.25">
      <c r="A66" s="20"/>
      <c r="B66" s="45"/>
      <c r="C66" s="45"/>
      <c r="D66" s="45"/>
      <c r="E66" s="2"/>
      <c r="F66" s="2"/>
      <c r="G66" s="2"/>
      <c r="H66" s="2"/>
      <c r="I66" s="2"/>
      <c r="J66" s="2"/>
      <c r="K66" s="2"/>
      <c r="L66" s="2"/>
      <c r="M66" s="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x14ac:dyDescent="0.25">
      <c r="A67" s="20" t="s">
        <v>116</v>
      </c>
      <c r="B67" s="46"/>
      <c r="C67" s="46"/>
      <c r="D67" s="46"/>
      <c r="E67" s="3"/>
      <c r="F67" s="2"/>
      <c r="G67" s="2"/>
      <c r="H67" s="2"/>
      <c r="I67" s="2"/>
      <c r="J67" s="2"/>
      <c r="K67" s="2"/>
      <c r="L67" s="2"/>
      <c r="M67" s="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x14ac:dyDescent="0.25">
      <c r="A68" s="20"/>
      <c r="B68" s="46"/>
      <c r="C68" s="46"/>
      <c r="D68" s="46"/>
      <c r="E68" s="3"/>
      <c r="F68" s="2"/>
      <c r="G68" s="2"/>
      <c r="H68" s="2"/>
      <c r="I68" s="2"/>
      <c r="J68" s="2"/>
      <c r="K68" s="2"/>
      <c r="L68" s="2"/>
      <c r="M68" s="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x14ac:dyDescent="0.25">
      <c r="A69" s="20" t="s">
        <v>117</v>
      </c>
      <c r="B69" s="46"/>
      <c r="C69" s="46"/>
      <c r="D69" s="46"/>
      <c r="E69" s="3"/>
      <c r="F69" s="2"/>
      <c r="G69" s="2"/>
      <c r="H69" s="2"/>
      <c r="I69" s="2"/>
      <c r="J69" s="2"/>
      <c r="K69" s="2"/>
      <c r="L69" s="2"/>
      <c r="M69" s="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x14ac:dyDescent="0.25">
      <c r="A70" s="20"/>
      <c r="B70" s="45"/>
      <c r="C70" s="45"/>
      <c r="D70" s="45"/>
      <c r="E70" s="2"/>
      <c r="F70" s="2"/>
      <c r="G70" s="2"/>
      <c r="H70" s="2"/>
      <c r="I70" s="2"/>
      <c r="J70" s="2"/>
      <c r="K70" s="2"/>
      <c r="L70" s="2"/>
      <c r="M70" s="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x14ac:dyDescent="0.25">
      <c r="A71" s="20" t="s">
        <v>118</v>
      </c>
      <c r="B71" s="45"/>
      <c r="C71" s="45"/>
      <c r="D71" s="45"/>
      <c r="E71" s="2"/>
      <c r="F71" s="2"/>
      <c r="G71" s="2"/>
      <c r="H71" s="2"/>
      <c r="I71" s="2"/>
      <c r="J71" s="2"/>
      <c r="K71" s="2"/>
      <c r="L71" s="2"/>
      <c r="M71" s="2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x14ac:dyDescent="0.25">
      <c r="A72" s="20"/>
      <c r="B72" s="45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x14ac:dyDescent="0.25">
      <c r="A73" s="20" t="s">
        <v>119</v>
      </c>
      <c r="B73" s="46"/>
      <c r="C73" s="46"/>
      <c r="D73" s="46"/>
      <c r="E73" s="3"/>
      <c r="F73" s="2"/>
      <c r="G73" s="2"/>
      <c r="H73" s="2"/>
      <c r="I73" s="2"/>
      <c r="J73" s="2"/>
      <c r="K73" s="2"/>
      <c r="L73" s="2"/>
      <c r="M73" s="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x14ac:dyDescent="0.25">
      <c r="A74" s="20"/>
      <c r="B74" s="45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x14ac:dyDescent="0.25">
      <c r="A75" s="20" t="s">
        <v>120</v>
      </c>
      <c r="B75" s="46"/>
      <c r="C75" s="46"/>
      <c r="D75" s="46"/>
      <c r="E75" s="3"/>
      <c r="F75" s="2"/>
      <c r="G75" s="2"/>
      <c r="H75" s="2"/>
      <c r="I75" s="2"/>
      <c r="J75" s="2"/>
      <c r="K75" s="2"/>
      <c r="L75" s="2"/>
      <c r="M75" s="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x14ac:dyDescent="0.25">
      <c r="A76" s="20"/>
      <c r="B76" s="45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x14ac:dyDescent="0.25">
      <c r="A77" s="20" t="s">
        <v>121</v>
      </c>
      <c r="B77" s="46"/>
      <c r="C77" s="46"/>
      <c r="D77" s="46"/>
      <c r="E77" s="3"/>
      <c r="F77" s="2"/>
      <c r="G77" s="2"/>
      <c r="H77" s="2"/>
      <c r="I77" s="2"/>
      <c r="J77" s="2"/>
      <c r="K77" s="2"/>
      <c r="L77" s="2"/>
      <c r="M77" s="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x14ac:dyDescent="0.25">
      <c r="A78" s="20"/>
      <c r="B78" s="45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x14ac:dyDescent="0.25">
      <c r="A79" s="22" t="s">
        <v>122</v>
      </c>
      <c r="B79" s="46"/>
      <c r="C79" s="46"/>
      <c r="D79" s="46"/>
      <c r="E79" s="3"/>
      <c r="F79" s="2"/>
      <c r="G79" s="2"/>
      <c r="H79" s="2"/>
      <c r="I79" s="2"/>
      <c r="J79" s="2"/>
      <c r="K79" s="2"/>
      <c r="L79" s="2"/>
      <c r="M79" s="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x14ac:dyDescent="0.25">
      <c r="A80" s="20"/>
      <c r="B80" s="45"/>
      <c r="C80" s="45"/>
      <c r="D80" s="45"/>
      <c r="E80" s="2"/>
      <c r="F80" s="2"/>
      <c r="G80" s="2"/>
      <c r="H80" s="2"/>
      <c r="I80" s="2"/>
      <c r="J80" s="2"/>
      <c r="K80" s="2"/>
      <c r="L80" s="2"/>
      <c r="M80" s="2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 spans="1:25" x14ac:dyDescent="0.25">
      <c r="A81" s="20" t="s">
        <v>164</v>
      </c>
      <c r="B81" s="45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x14ac:dyDescent="0.25">
      <c r="A82" s="20"/>
      <c r="B82" s="45"/>
      <c r="C82" s="45"/>
      <c r="D82" s="45"/>
      <c r="E82" s="2"/>
      <c r="F82" s="2"/>
      <c r="G82" s="2"/>
      <c r="H82" s="2"/>
      <c r="I82" s="2"/>
      <c r="J82" s="2"/>
      <c r="K82" s="2"/>
      <c r="L82" s="2"/>
      <c r="M82" s="2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x14ac:dyDescent="0.25">
      <c r="A83" s="20" t="s">
        <v>123</v>
      </c>
      <c r="B83" s="45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x14ac:dyDescent="0.25">
      <c r="A84" s="20"/>
      <c r="B84" s="45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x14ac:dyDescent="0.25">
      <c r="A85" s="20" t="s">
        <v>124</v>
      </c>
      <c r="B85" s="47">
        <f>SUM(ROUND(B67+B69+B71+B73+B75+B77+B79+B81+B83,2))</f>
        <v>0</v>
      </c>
      <c r="C85" s="47">
        <f t="shared" ref="C85:Y85" si="7">SUM(ROUND(C67+C69+C71+C73+C75+C77+C79+C81+C83,2))</f>
        <v>0</v>
      </c>
      <c r="D85" s="47">
        <f t="shared" si="7"/>
        <v>0</v>
      </c>
      <c r="E85" s="47">
        <f t="shared" si="7"/>
        <v>0</v>
      </c>
      <c r="F85" s="47">
        <f t="shared" si="7"/>
        <v>0</v>
      </c>
      <c r="G85" s="47">
        <f t="shared" si="7"/>
        <v>0</v>
      </c>
      <c r="H85" s="47">
        <f t="shared" si="7"/>
        <v>0</v>
      </c>
      <c r="I85" s="47">
        <f t="shared" si="7"/>
        <v>0</v>
      </c>
      <c r="J85" s="47">
        <f t="shared" si="7"/>
        <v>0</v>
      </c>
      <c r="K85" s="47">
        <f t="shared" si="7"/>
        <v>0</v>
      </c>
      <c r="L85" s="47">
        <f t="shared" si="7"/>
        <v>0</v>
      </c>
      <c r="M85" s="47">
        <f t="shared" si="7"/>
        <v>0</v>
      </c>
      <c r="N85" s="47">
        <f t="shared" si="7"/>
        <v>0</v>
      </c>
      <c r="O85" s="47">
        <f t="shared" si="7"/>
        <v>0</v>
      </c>
      <c r="P85" s="47">
        <f t="shared" si="7"/>
        <v>0</v>
      </c>
      <c r="Q85" s="47">
        <f t="shared" si="7"/>
        <v>0</v>
      </c>
      <c r="R85" s="47">
        <f t="shared" si="7"/>
        <v>0</v>
      </c>
      <c r="S85" s="47">
        <f t="shared" si="7"/>
        <v>0</v>
      </c>
      <c r="T85" s="47">
        <f t="shared" si="7"/>
        <v>0</v>
      </c>
      <c r="U85" s="47">
        <f t="shared" si="7"/>
        <v>0</v>
      </c>
      <c r="V85" s="47">
        <f t="shared" si="7"/>
        <v>0</v>
      </c>
      <c r="W85" s="47">
        <f t="shared" si="7"/>
        <v>0</v>
      </c>
      <c r="X85" s="47">
        <f t="shared" si="7"/>
        <v>0</v>
      </c>
      <c r="Y85" s="47">
        <f t="shared" si="7"/>
        <v>0</v>
      </c>
    </row>
    <row r="86" spans="1:25" x14ac:dyDescent="0.25">
      <c r="A86" s="103" t="s">
        <v>170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15.75" thickBot="1" x14ac:dyDescent="0.3">
      <c r="A87" s="60" t="s">
        <v>125</v>
      </c>
      <c r="B87" s="61">
        <f t="shared" ref="B87:Y87" si="8">SUM(ROUND(B63+B85+B86,2))</f>
        <v>0</v>
      </c>
      <c r="C87" s="61">
        <f t="shared" si="8"/>
        <v>0</v>
      </c>
      <c r="D87" s="61">
        <f t="shared" si="8"/>
        <v>0</v>
      </c>
      <c r="E87" s="61">
        <f t="shared" si="8"/>
        <v>0</v>
      </c>
      <c r="F87" s="61">
        <f t="shared" si="8"/>
        <v>0</v>
      </c>
      <c r="G87" s="61">
        <f t="shared" si="8"/>
        <v>0</v>
      </c>
      <c r="H87" s="61">
        <f t="shared" si="8"/>
        <v>0</v>
      </c>
      <c r="I87" s="61">
        <f t="shared" si="8"/>
        <v>0</v>
      </c>
      <c r="J87" s="61">
        <f t="shared" si="8"/>
        <v>0</v>
      </c>
      <c r="K87" s="61">
        <f t="shared" si="8"/>
        <v>0</v>
      </c>
      <c r="L87" s="61">
        <f t="shared" si="8"/>
        <v>0</v>
      </c>
      <c r="M87" s="47">
        <f t="shared" si="8"/>
        <v>0</v>
      </c>
      <c r="N87" s="47">
        <f t="shared" si="8"/>
        <v>0</v>
      </c>
      <c r="O87" s="47">
        <f t="shared" si="8"/>
        <v>0</v>
      </c>
      <c r="P87" s="47">
        <f t="shared" si="8"/>
        <v>0</v>
      </c>
      <c r="Q87" s="47">
        <f t="shared" si="8"/>
        <v>0</v>
      </c>
      <c r="R87" s="47">
        <f t="shared" si="8"/>
        <v>0</v>
      </c>
      <c r="S87" s="47">
        <f t="shared" si="8"/>
        <v>0</v>
      </c>
      <c r="T87" s="47">
        <f t="shared" si="8"/>
        <v>0</v>
      </c>
      <c r="U87" s="47">
        <f t="shared" si="8"/>
        <v>0</v>
      </c>
      <c r="V87" s="47">
        <f t="shared" si="8"/>
        <v>0</v>
      </c>
      <c r="W87" s="47">
        <f t="shared" si="8"/>
        <v>0</v>
      </c>
      <c r="X87" s="47">
        <f t="shared" si="8"/>
        <v>0</v>
      </c>
      <c r="Y87" s="47">
        <f t="shared" si="8"/>
        <v>0</v>
      </c>
    </row>
  </sheetData>
  <sheetProtection password="CF53" sheet="1" objects="1" scenarios="1"/>
  <mergeCells count="30">
    <mergeCell ref="X6:X7"/>
    <mergeCell ref="Y6:Y7"/>
    <mergeCell ref="S6:S7"/>
    <mergeCell ref="T6:T7"/>
    <mergeCell ref="U6:U7"/>
    <mergeCell ref="V6:V7"/>
    <mergeCell ref="W6:W7"/>
    <mergeCell ref="N6:N7"/>
    <mergeCell ref="O6:O7"/>
    <mergeCell ref="P6:P7"/>
    <mergeCell ref="Q6:Q7"/>
    <mergeCell ref="R6:R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  <mergeCell ref="M6:M7"/>
    <mergeCell ref="F6:F7"/>
    <mergeCell ref="G6:G7"/>
    <mergeCell ref="K6:K7"/>
    <mergeCell ref="J6:J7"/>
    <mergeCell ref="I6:I7"/>
  </mergeCells>
  <dataValidations count="2">
    <dataValidation type="decimal" operator="greaterThanOrEqual" allowBlank="1" showInputMessage="1" showErrorMessage="1" sqref="B11:M13 B17:M32 B82:M83 B41:M53 B67:M80 B57:Y57 N45:Y45">
      <formula1>0</formula1>
    </dataValidation>
    <dataValidation type="whole" operator="lessThanOrEqual" allowBlank="1" showInputMessage="1" showErrorMessage="1" sqref="B81:M81">
      <formula1>1E+35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9"/>
  <sheetViews>
    <sheetView tabSelected="1"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59" style="62" bestFit="1" customWidth="1" collapsed="1"/>
    <col min="2" max="25" width="17.7109375" style="40" customWidth="1" collapsed="1"/>
    <col min="26" max="16382" width="9.140625" style="40" hidden="1" collapsed="1"/>
    <col min="16383" max="16383" width="0" style="40" hidden="1"/>
    <col min="16384" max="16384" width="0" style="40" hidden="1" collapsed="1"/>
  </cols>
  <sheetData>
    <row r="1" spans="1:25" s="38" customFormat="1" x14ac:dyDescent="0.25">
      <c r="A1" s="119" t="s">
        <v>97</v>
      </c>
      <c r="B1" s="119"/>
      <c r="C1" s="119"/>
      <c r="D1" s="119"/>
      <c r="E1" s="119"/>
      <c r="F1" s="36"/>
      <c r="G1" s="36"/>
      <c r="H1" s="36"/>
      <c r="I1" s="37" t="s">
        <v>46</v>
      </c>
      <c r="J1" s="37" t="s">
        <v>162</v>
      </c>
      <c r="K1" s="37" t="s">
        <v>163</v>
      </c>
      <c r="L1" s="38" t="s">
        <v>45</v>
      </c>
      <c r="M1" s="38" t="s">
        <v>40</v>
      </c>
    </row>
    <row r="2" spans="1:25" x14ac:dyDescent="0.25">
      <c r="A2" s="120" t="s">
        <v>74</v>
      </c>
      <c r="B2" s="120"/>
      <c r="C2" s="120"/>
      <c r="D2" s="120"/>
      <c r="E2" s="120"/>
      <c r="F2" s="39"/>
      <c r="G2" s="39"/>
      <c r="H2" s="39"/>
      <c r="I2" s="39"/>
      <c r="J2" s="39"/>
      <c r="K2" s="39"/>
      <c r="L2" s="39"/>
      <c r="M2" s="39"/>
    </row>
    <row r="3" spans="1:25" ht="15.75" thickBot="1" x14ac:dyDescent="0.3">
      <c r="A3" s="123" t="s">
        <v>73</v>
      </c>
      <c r="B3" s="123"/>
      <c r="C3" s="123"/>
      <c r="D3" s="123"/>
      <c r="E3" s="123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">
      <c r="A4" s="121" t="s">
        <v>42</v>
      </c>
      <c r="B4" s="122"/>
      <c r="C4" s="122"/>
      <c r="D4" s="101" t="s">
        <v>41</v>
      </c>
      <c r="E4" s="102" t="s">
        <v>40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.75" x14ac:dyDescent="0.25">
      <c r="A5" s="132" t="s">
        <v>96</v>
      </c>
      <c r="B5" s="84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6">
        <f>'Operating Stmt.'!Y5</f>
        <v>2038</v>
      </c>
    </row>
    <row r="6" spans="1:25" ht="16.5" customHeight="1" x14ac:dyDescent="0.25">
      <c r="A6" s="133"/>
      <c r="B6" s="124" t="str">
        <f>Liabilities!B6</f>
        <v>Audited</v>
      </c>
      <c r="C6" s="113" t="str">
        <f>Liabilities!C6</f>
        <v>Audited</v>
      </c>
      <c r="D6" s="113" t="str">
        <f>Liabilities!D6</f>
        <v>Audited</v>
      </c>
      <c r="E6" s="113" t="str">
        <f>Liabilities!E6</f>
        <v>Estimated</v>
      </c>
      <c r="F6" s="113" t="str">
        <f>Liabilities!F6</f>
        <v>Projected</v>
      </c>
      <c r="G6" s="113" t="str">
        <f>Liabilities!G6</f>
        <v>Projected</v>
      </c>
      <c r="H6" s="113" t="str">
        <f>Liabilities!H6</f>
        <v>Projected</v>
      </c>
      <c r="I6" s="113" t="str">
        <f>Liabilities!I6</f>
        <v>Projected</v>
      </c>
      <c r="J6" s="113" t="str">
        <f>Liabilities!J6</f>
        <v>Projected</v>
      </c>
      <c r="K6" s="113" t="str">
        <f>Liabilities!K6</f>
        <v>Projected</v>
      </c>
      <c r="L6" s="113" t="str">
        <f>Liabilities!L6</f>
        <v>Projected</v>
      </c>
      <c r="M6" s="111" t="str">
        <f>Liabilities!M6</f>
        <v>Projected</v>
      </c>
      <c r="N6" s="111" t="str">
        <f>Liabilities!N6</f>
        <v>Projected</v>
      </c>
      <c r="O6" s="111" t="str">
        <f>Liabilities!O6</f>
        <v>Projected</v>
      </c>
      <c r="P6" s="111" t="str">
        <f>Liabilities!P6</f>
        <v>Projected</v>
      </c>
      <c r="Q6" s="111" t="str">
        <f>Liabilities!Q6</f>
        <v>Projected</v>
      </c>
      <c r="R6" s="111" t="str">
        <f>Liabilities!R6</f>
        <v>Projected</v>
      </c>
      <c r="S6" s="111" t="str">
        <f>Liabilities!S6</f>
        <v>Projected</v>
      </c>
      <c r="T6" s="111" t="str">
        <f>Liabilities!T6</f>
        <v>Projected</v>
      </c>
      <c r="U6" s="111" t="str">
        <f>Liabilities!U6</f>
        <v>Projected</v>
      </c>
      <c r="V6" s="111" t="str">
        <f>Liabilities!V6</f>
        <v>Projected</v>
      </c>
      <c r="W6" s="111" t="str">
        <f>Liabilities!W6</f>
        <v>Projected</v>
      </c>
      <c r="X6" s="111" t="str">
        <f>Liabilities!X6</f>
        <v>Projected</v>
      </c>
      <c r="Y6" s="134" t="str">
        <f>Liabilities!Y6</f>
        <v>Projected</v>
      </c>
    </row>
    <row r="7" spans="1:25" ht="15.75" thickBot="1" x14ac:dyDescent="0.3">
      <c r="A7" s="133"/>
      <c r="B7" s="125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5"/>
    </row>
    <row r="8" spans="1:25" x14ac:dyDescent="0.25">
      <c r="A8" s="64" t="s">
        <v>95</v>
      </c>
      <c r="B8" s="93"/>
      <c r="C8" s="94"/>
      <c r="D8" s="94"/>
      <c r="E8" s="95"/>
      <c r="F8" s="95"/>
      <c r="G8" s="95"/>
      <c r="H8" s="95"/>
      <c r="I8" s="95"/>
      <c r="J8" s="95"/>
      <c r="K8" s="95"/>
      <c r="L8" s="95"/>
      <c r="M8" s="96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x14ac:dyDescent="0.25">
      <c r="A9" s="65" t="s">
        <v>129</v>
      </c>
      <c r="B9" s="66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x14ac:dyDescent="0.25">
      <c r="A10" s="65"/>
      <c r="B10" s="66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x14ac:dyDescent="0.25">
      <c r="A11" s="67" t="s">
        <v>168</v>
      </c>
      <c r="B11" s="68">
        <f t="shared" ref="B11:Y11" si="0">SUM(ROUND(B13+B15,2))</f>
        <v>0</v>
      </c>
      <c r="C11" s="68">
        <f t="shared" si="0"/>
        <v>0</v>
      </c>
      <c r="D11" s="68">
        <f t="shared" si="0"/>
        <v>0</v>
      </c>
      <c r="E11" s="68">
        <f t="shared" si="0"/>
        <v>0</v>
      </c>
      <c r="F11" s="68">
        <f t="shared" si="0"/>
        <v>0</v>
      </c>
      <c r="G11" s="68">
        <f t="shared" si="0"/>
        <v>0</v>
      </c>
      <c r="H11" s="68">
        <f t="shared" si="0"/>
        <v>0</v>
      </c>
      <c r="I11" s="68">
        <f t="shared" si="0"/>
        <v>0</v>
      </c>
      <c r="J11" s="68">
        <f t="shared" si="0"/>
        <v>0</v>
      </c>
      <c r="K11" s="68">
        <f t="shared" si="0"/>
        <v>0</v>
      </c>
      <c r="L11" s="68">
        <f t="shared" si="0"/>
        <v>0</v>
      </c>
      <c r="M11" s="47">
        <f t="shared" si="0"/>
        <v>0</v>
      </c>
      <c r="N11" s="47">
        <f t="shared" si="0"/>
        <v>0</v>
      </c>
      <c r="O11" s="47">
        <f t="shared" si="0"/>
        <v>0</v>
      </c>
      <c r="P11" s="47">
        <f t="shared" si="0"/>
        <v>0</v>
      </c>
      <c r="Q11" s="47">
        <f t="shared" si="0"/>
        <v>0</v>
      </c>
      <c r="R11" s="47">
        <f t="shared" si="0"/>
        <v>0</v>
      </c>
      <c r="S11" s="47">
        <f t="shared" si="0"/>
        <v>0</v>
      </c>
      <c r="T11" s="47">
        <f t="shared" si="0"/>
        <v>0</v>
      </c>
      <c r="U11" s="47">
        <f t="shared" si="0"/>
        <v>0</v>
      </c>
      <c r="V11" s="47">
        <f t="shared" si="0"/>
        <v>0</v>
      </c>
      <c r="W11" s="47">
        <f t="shared" si="0"/>
        <v>0</v>
      </c>
      <c r="X11" s="47">
        <f t="shared" si="0"/>
        <v>0</v>
      </c>
      <c r="Y11" s="47">
        <f t="shared" si="0"/>
        <v>0</v>
      </c>
    </row>
    <row r="12" spans="1:25" x14ac:dyDescent="0.25">
      <c r="A12" s="65" t="s">
        <v>85</v>
      </c>
      <c r="B12" s="66"/>
      <c r="C12" s="45"/>
      <c r="D12" s="45"/>
      <c r="E12" s="2"/>
      <c r="F12" s="2"/>
      <c r="G12" s="2"/>
      <c r="H12" s="2"/>
      <c r="I12" s="2"/>
      <c r="J12" s="2"/>
      <c r="K12" s="2"/>
      <c r="L12" s="2"/>
      <c r="M12" s="2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x14ac:dyDescent="0.25">
      <c r="A13" s="65" t="s">
        <v>94</v>
      </c>
      <c r="B13" s="66"/>
      <c r="C13" s="45"/>
      <c r="D13" s="45"/>
      <c r="E13" s="2"/>
      <c r="F13" s="2"/>
      <c r="G13" s="2"/>
      <c r="H13" s="2"/>
      <c r="I13" s="2"/>
      <c r="J13" s="2"/>
      <c r="K13" s="2"/>
      <c r="L13" s="2"/>
      <c r="M13" s="2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x14ac:dyDescent="0.25">
      <c r="A14" s="65" t="s">
        <v>79</v>
      </c>
      <c r="B14" s="66"/>
      <c r="C14" s="66"/>
      <c r="D14" s="66"/>
      <c r="E14" s="4"/>
      <c r="F14" s="2"/>
      <c r="G14" s="2"/>
      <c r="H14" s="2"/>
      <c r="I14" s="2"/>
      <c r="J14" s="2"/>
      <c r="K14" s="2"/>
      <c r="L14" s="2"/>
      <c r="M14" s="2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x14ac:dyDescent="0.25">
      <c r="A15" s="65" t="s">
        <v>93</v>
      </c>
      <c r="B15" s="66"/>
      <c r="C15" s="45"/>
      <c r="D15" s="45"/>
      <c r="E15" s="2"/>
      <c r="F15" s="2"/>
      <c r="G15" s="2"/>
      <c r="H15" s="2"/>
      <c r="I15" s="2"/>
      <c r="J15" s="2"/>
      <c r="K15" s="2"/>
      <c r="L15" s="2"/>
      <c r="M15" s="2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30" x14ac:dyDescent="0.25">
      <c r="A16" s="67" t="s">
        <v>130</v>
      </c>
      <c r="B16" s="66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25" x14ac:dyDescent="0.25">
      <c r="A17" s="65" t="s">
        <v>77</v>
      </c>
      <c r="B17" s="66"/>
      <c r="C17" s="66"/>
      <c r="D17" s="66"/>
      <c r="E17" s="4"/>
      <c r="F17" s="2"/>
      <c r="G17" s="2"/>
      <c r="H17" s="2"/>
      <c r="I17" s="2"/>
      <c r="J17" s="2"/>
      <c r="K17" s="2"/>
      <c r="L17" s="2"/>
      <c r="M17" s="2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 spans="1:25" ht="30" x14ac:dyDescent="0.25">
      <c r="A18" s="67" t="s">
        <v>92</v>
      </c>
      <c r="B18" s="66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x14ac:dyDescent="0.25">
      <c r="A19" s="65" t="s">
        <v>91</v>
      </c>
      <c r="B19" s="66"/>
      <c r="C19" s="66"/>
      <c r="D19" s="66"/>
      <c r="E19" s="4"/>
      <c r="F19" s="2"/>
      <c r="G19" s="2"/>
      <c r="H19" s="2"/>
      <c r="I19" s="2"/>
      <c r="J19" s="2"/>
      <c r="K19" s="2"/>
      <c r="L19" s="2"/>
      <c r="M19" s="2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 spans="1:25" x14ac:dyDescent="0.25">
      <c r="A20" s="67" t="s">
        <v>131</v>
      </c>
      <c r="B20" s="66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 spans="1:25" x14ac:dyDescent="0.25">
      <c r="A21" s="65"/>
      <c r="B21" s="66"/>
      <c r="C21" s="45"/>
      <c r="D21" s="45"/>
      <c r="E21" s="2"/>
      <c r="F21" s="2"/>
      <c r="G21" s="2"/>
      <c r="H21" s="2"/>
      <c r="I21" s="2"/>
      <c r="J21" s="2"/>
      <c r="K21" s="2"/>
      <c r="L21" s="2"/>
      <c r="M21" s="2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25" x14ac:dyDescent="0.25">
      <c r="A22" s="65" t="s">
        <v>132</v>
      </c>
      <c r="B22" s="68">
        <f t="shared" ref="B22:Y22" si="1">SUM(ROUND(B24+B29+B31+B33,2))</f>
        <v>0</v>
      </c>
      <c r="C22" s="68">
        <f t="shared" si="1"/>
        <v>0</v>
      </c>
      <c r="D22" s="68">
        <f t="shared" si="1"/>
        <v>0</v>
      </c>
      <c r="E22" s="68">
        <f t="shared" si="1"/>
        <v>0</v>
      </c>
      <c r="F22" s="68">
        <f t="shared" si="1"/>
        <v>0</v>
      </c>
      <c r="G22" s="68">
        <f t="shared" si="1"/>
        <v>0</v>
      </c>
      <c r="H22" s="68">
        <f t="shared" si="1"/>
        <v>0</v>
      </c>
      <c r="I22" s="68">
        <f t="shared" si="1"/>
        <v>0</v>
      </c>
      <c r="J22" s="68">
        <f t="shared" si="1"/>
        <v>0</v>
      </c>
      <c r="K22" s="68">
        <f t="shared" si="1"/>
        <v>0</v>
      </c>
      <c r="L22" s="68">
        <f t="shared" si="1"/>
        <v>0</v>
      </c>
      <c r="M22" s="47">
        <f t="shared" si="1"/>
        <v>0</v>
      </c>
      <c r="N22" s="47">
        <f t="shared" si="1"/>
        <v>0</v>
      </c>
      <c r="O22" s="47">
        <f t="shared" si="1"/>
        <v>0</v>
      </c>
      <c r="P22" s="47">
        <f t="shared" si="1"/>
        <v>0</v>
      </c>
      <c r="Q22" s="47">
        <f t="shared" si="1"/>
        <v>0</v>
      </c>
      <c r="R22" s="47">
        <f t="shared" si="1"/>
        <v>0</v>
      </c>
      <c r="S22" s="47">
        <f t="shared" si="1"/>
        <v>0</v>
      </c>
      <c r="T22" s="47">
        <f t="shared" si="1"/>
        <v>0</v>
      </c>
      <c r="U22" s="47">
        <f t="shared" si="1"/>
        <v>0</v>
      </c>
      <c r="V22" s="47">
        <f t="shared" si="1"/>
        <v>0</v>
      </c>
      <c r="W22" s="47">
        <f t="shared" si="1"/>
        <v>0</v>
      </c>
      <c r="X22" s="47">
        <f t="shared" si="1"/>
        <v>0</v>
      </c>
      <c r="Y22" s="47">
        <f t="shared" si="1"/>
        <v>0</v>
      </c>
    </row>
    <row r="23" spans="1:25" x14ac:dyDescent="0.25">
      <c r="A23" s="65"/>
      <c r="B23" s="66"/>
      <c r="C23" s="45"/>
      <c r="D23" s="45"/>
      <c r="E23" s="2"/>
      <c r="F23" s="2"/>
      <c r="G23" s="2"/>
      <c r="H23" s="2"/>
      <c r="I23" s="2"/>
      <c r="J23" s="2"/>
      <c r="K23" s="2"/>
      <c r="L23" s="2"/>
      <c r="M23" s="2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x14ac:dyDescent="0.25">
      <c r="A24" s="65" t="s">
        <v>90</v>
      </c>
      <c r="B24" s="68">
        <f t="shared" ref="B24:Y24" si="2">SUM(ROUND(B26+B27,2))</f>
        <v>0</v>
      </c>
      <c r="C24" s="47">
        <f t="shared" si="2"/>
        <v>0</v>
      </c>
      <c r="D24" s="47">
        <f t="shared" si="2"/>
        <v>0</v>
      </c>
      <c r="E24" s="47">
        <f t="shared" si="2"/>
        <v>0</v>
      </c>
      <c r="F24" s="47">
        <f t="shared" si="2"/>
        <v>0</v>
      </c>
      <c r="G24" s="47">
        <f t="shared" si="2"/>
        <v>0</v>
      </c>
      <c r="H24" s="47">
        <f t="shared" si="2"/>
        <v>0</v>
      </c>
      <c r="I24" s="47">
        <f t="shared" si="2"/>
        <v>0</v>
      </c>
      <c r="J24" s="47">
        <f t="shared" si="2"/>
        <v>0</v>
      </c>
      <c r="K24" s="47">
        <f t="shared" si="2"/>
        <v>0</v>
      </c>
      <c r="L24" s="47">
        <f t="shared" si="2"/>
        <v>0</v>
      </c>
      <c r="M24" s="47">
        <f t="shared" si="2"/>
        <v>0</v>
      </c>
      <c r="N24" s="47">
        <f t="shared" si="2"/>
        <v>0</v>
      </c>
      <c r="O24" s="47">
        <f t="shared" si="2"/>
        <v>0</v>
      </c>
      <c r="P24" s="47">
        <f t="shared" si="2"/>
        <v>0</v>
      </c>
      <c r="Q24" s="47">
        <f t="shared" si="2"/>
        <v>0</v>
      </c>
      <c r="R24" s="47">
        <f t="shared" si="2"/>
        <v>0</v>
      </c>
      <c r="S24" s="47">
        <f t="shared" si="2"/>
        <v>0</v>
      </c>
      <c r="T24" s="47">
        <f t="shared" si="2"/>
        <v>0</v>
      </c>
      <c r="U24" s="47">
        <f t="shared" si="2"/>
        <v>0</v>
      </c>
      <c r="V24" s="47">
        <f t="shared" si="2"/>
        <v>0</v>
      </c>
      <c r="W24" s="47">
        <f t="shared" si="2"/>
        <v>0</v>
      </c>
      <c r="X24" s="47">
        <f t="shared" si="2"/>
        <v>0</v>
      </c>
      <c r="Y24" s="47">
        <f t="shared" si="2"/>
        <v>0</v>
      </c>
    </row>
    <row r="25" spans="1:25" x14ac:dyDescent="0.25">
      <c r="A25" s="65" t="s">
        <v>79</v>
      </c>
      <c r="B25" s="66"/>
      <c r="C25" s="45"/>
      <c r="D25" s="45"/>
      <c r="E25" s="2"/>
      <c r="F25" s="2"/>
      <c r="G25" s="2"/>
      <c r="H25" s="2"/>
      <c r="I25" s="2"/>
      <c r="J25" s="2"/>
      <c r="K25" s="2"/>
      <c r="L25" s="2"/>
      <c r="M25" s="2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x14ac:dyDescent="0.25">
      <c r="A26" s="65" t="s">
        <v>86</v>
      </c>
      <c r="B26" s="66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x14ac:dyDescent="0.25">
      <c r="A27" s="65" t="s">
        <v>166</v>
      </c>
      <c r="B27" s="66"/>
      <c r="C27" s="45"/>
      <c r="D27" s="45"/>
      <c r="E27" s="2"/>
      <c r="F27" s="2"/>
      <c r="G27" s="2"/>
      <c r="H27" s="2"/>
      <c r="I27" s="2"/>
      <c r="J27" s="2"/>
      <c r="K27" s="2"/>
      <c r="L27" s="2"/>
      <c r="M27" s="2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x14ac:dyDescent="0.25">
      <c r="A28" s="65"/>
      <c r="B28" s="66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x14ac:dyDescent="0.25">
      <c r="A29" s="65" t="s">
        <v>89</v>
      </c>
      <c r="B29" s="68"/>
      <c r="C29" s="68"/>
      <c r="D29" s="68"/>
      <c r="E29" s="4"/>
      <c r="F29" s="4"/>
      <c r="G29" s="4"/>
      <c r="H29" s="4"/>
      <c r="I29" s="4"/>
      <c r="J29" s="4"/>
      <c r="K29" s="4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65"/>
      <c r="B30" s="66"/>
      <c r="C30" s="45"/>
      <c r="D30" s="45"/>
      <c r="E30" s="2"/>
      <c r="F30" s="2"/>
      <c r="G30" s="2"/>
      <c r="H30" s="2"/>
      <c r="I30" s="2"/>
      <c r="J30" s="2"/>
      <c r="K30" s="2"/>
      <c r="L30" s="2"/>
      <c r="M30" s="2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x14ac:dyDescent="0.25">
      <c r="A31" s="65" t="s">
        <v>88</v>
      </c>
      <c r="B31" s="68"/>
      <c r="C31" s="68"/>
      <c r="D31" s="68"/>
      <c r="E31" s="4"/>
      <c r="F31" s="4"/>
      <c r="G31" s="4"/>
      <c r="H31" s="4"/>
      <c r="I31" s="4"/>
      <c r="J31" s="4"/>
      <c r="K31" s="4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65"/>
      <c r="B32" s="66"/>
      <c r="C32" s="45"/>
      <c r="D32" s="45"/>
      <c r="E32" s="2"/>
      <c r="F32" s="2"/>
      <c r="G32" s="2"/>
      <c r="H32" s="2"/>
      <c r="I32" s="2"/>
      <c r="J32" s="2"/>
      <c r="K32" s="2"/>
      <c r="L32" s="2"/>
      <c r="M32" s="2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x14ac:dyDescent="0.25">
      <c r="A33" s="65" t="s">
        <v>87</v>
      </c>
      <c r="B33" s="68">
        <f t="shared" ref="B33:Y33" si="3">SUM(ROUND(B34+B35,2))</f>
        <v>0</v>
      </c>
      <c r="C33" s="47">
        <f t="shared" si="3"/>
        <v>0</v>
      </c>
      <c r="D33" s="47">
        <f t="shared" si="3"/>
        <v>0</v>
      </c>
      <c r="E33" s="47">
        <f t="shared" si="3"/>
        <v>0</v>
      </c>
      <c r="F33" s="47">
        <f t="shared" si="3"/>
        <v>0</v>
      </c>
      <c r="G33" s="47">
        <f t="shared" si="3"/>
        <v>0</v>
      </c>
      <c r="H33" s="47">
        <f t="shared" si="3"/>
        <v>0</v>
      </c>
      <c r="I33" s="47">
        <f t="shared" si="3"/>
        <v>0</v>
      </c>
      <c r="J33" s="47">
        <f t="shared" si="3"/>
        <v>0</v>
      </c>
      <c r="K33" s="47">
        <f t="shared" si="3"/>
        <v>0</v>
      </c>
      <c r="L33" s="47">
        <f t="shared" si="3"/>
        <v>0</v>
      </c>
      <c r="M33" s="47">
        <f t="shared" si="3"/>
        <v>0</v>
      </c>
      <c r="N33" s="47">
        <f t="shared" si="3"/>
        <v>0</v>
      </c>
      <c r="O33" s="47">
        <f t="shared" si="3"/>
        <v>0</v>
      </c>
      <c r="P33" s="47">
        <f t="shared" si="3"/>
        <v>0</v>
      </c>
      <c r="Q33" s="47">
        <f t="shared" si="3"/>
        <v>0</v>
      </c>
      <c r="R33" s="47">
        <f t="shared" si="3"/>
        <v>0</v>
      </c>
      <c r="S33" s="47">
        <f t="shared" si="3"/>
        <v>0</v>
      </c>
      <c r="T33" s="47">
        <f t="shared" si="3"/>
        <v>0</v>
      </c>
      <c r="U33" s="47">
        <f t="shared" si="3"/>
        <v>0</v>
      </c>
      <c r="V33" s="47">
        <f t="shared" si="3"/>
        <v>0</v>
      </c>
      <c r="W33" s="47">
        <f t="shared" si="3"/>
        <v>0</v>
      </c>
      <c r="X33" s="47">
        <f t="shared" si="3"/>
        <v>0</v>
      </c>
      <c r="Y33" s="47">
        <f t="shared" si="3"/>
        <v>0</v>
      </c>
    </row>
    <row r="34" spans="1:25" x14ac:dyDescent="0.25">
      <c r="A34" s="65" t="s">
        <v>86</v>
      </c>
      <c r="B34" s="66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x14ac:dyDescent="0.25">
      <c r="A35" s="65" t="s">
        <v>166</v>
      </c>
      <c r="B35" s="66"/>
      <c r="C35" s="45"/>
      <c r="D35" s="45"/>
      <c r="E35" s="2"/>
      <c r="F35" s="2"/>
      <c r="G35" s="2"/>
      <c r="H35" s="2"/>
      <c r="I35" s="2"/>
      <c r="J35" s="2"/>
      <c r="K35" s="2"/>
      <c r="L35" s="2"/>
      <c r="M35" s="2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spans="1:25" x14ac:dyDescent="0.25">
      <c r="A36" s="65"/>
      <c r="B36" s="66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x14ac:dyDescent="0.25">
      <c r="A37" s="67" t="s">
        <v>133</v>
      </c>
      <c r="B37" s="66"/>
      <c r="C37" s="45"/>
      <c r="D37" s="45"/>
      <c r="E37" s="2"/>
      <c r="F37" s="2"/>
      <c r="G37" s="2"/>
      <c r="H37" s="2"/>
      <c r="I37" s="2"/>
      <c r="J37" s="2"/>
      <c r="K37" s="2"/>
      <c r="L37" s="2"/>
      <c r="M37" s="2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 spans="1:25" x14ac:dyDescent="0.25">
      <c r="A38" s="65" t="s">
        <v>51</v>
      </c>
      <c r="B38" s="66"/>
      <c r="C38" s="66"/>
      <c r="D38" s="66"/>
      <c r="E38" s="4"/>
      <c r="F38" s="2"/>
      <c r="G38" s="2"/>
      <c r="H38" s="2"/>
      <c r="I38" s="2"/>
      <c r="J38" s="2"/>
      <c r="K38" s="2"/>
      <c r="L38" s="2"/>
      <c r="M38" s="2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ht="26.25" customHeight="1" x14ac:dyDescent="0.25">
      <c r="A39" s="65" t="s">
        <v>134</v>
      </c>
      <c r="B39" s="66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x14ac:dyDescent="0.25">
      <c r="A40" s="65"/>
      <c r="B40" s="66"/>
      <c r="C40" s="66"/>
      <c r="D40" s="66"/>
      <c r="E40" s="4"/>
      <c r="F40" s="2"/>
      <c r="G40" s="2"/>
      <c r="H40" s="2"/>
      <c r="I40" s="2"/>
      <c r="J40" s="2"/>
      <c r="K40" s="2"/>
      <c r="L40" s="2"/>
      <c r="M40" s="2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x14ac:dyDescent="0.25">
      <c r="A41" s="67" t="s">
        <v>135</v>
      </c>
      <c r="B41" s="66"/>
      <c r="C41" s="45"/>
      <c r="D41" s="45"/>
      <c r="E41" s="2"/>
      <c r="F41" s="2"/>
      <c r="G41" s="2"/>
      <c r="H41" s="2"/>
      <c r="I41" s="2"/>
      <c r="J41" s="2"/>
      <c r="K41" s="2"/>
      <c r="L41" s="2"/>
      <c r="M41" s="2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x14ac:dyDescent="0.25">
      <c r="A42" s="69"/>
      <c r="B42" s="66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x14ac:dyDescent="0.25">
      <c r="A43" s="65" t="s">
        <v>136</v>
      </c>
      <c r="B43" s="68">
        <f t="shared" ref="B43:Y43" si="4">SUM(ROUND(B9+B11+B16+B18+B20+B22+B37+B39+B41,2))</f>
        <v>0</v>
      </c>
      <c r="C43" s="47">
        <f t="shared" si="4"/>
        <v>0</v>
      </c>
      <c r="D43" s="47">
        <f t="shared" si="4"/>
        <v>0</v>
      </c>
      <c r="E43" s="47">
        <f t="shared" si="4"/>
        <v>0</v>
      </c>
      <c r="F43" s="47">
        <f t="shared" si="4"/>
        <v>0</v>
      </c>
      <c r="G43" s="47">
        <f t="shared" si="4"/>
        <v>0</v>
      </c>
      <c r="H43" s="47">
        <f t="shared" si="4"/>
        <v>0</v>
      </c>
      <c r="I43" s="47">
        <f t="shared" si="4"/>
        <v>0</v>
      </c>
      <c r="J43" s="47">
        <f t="shared" si="4"/>
        <v>0</v>
      </c>
      <c r="K43" s="47">
        <f t="shared" si="4"/>
        <v>0</v>
      </c>
      <c r="L43" s="47">
        <f t="shared" si="4"/>
        <v>0</v>
      </c>
      <c r="M43" s="47">
        <f t="shared" si="4"/>
        <v>0</v>
      </c>
      <c r="N43" s="47">
        <f t="shared" si="4"/>
        <v>0</v>
      </c>
      <c r="O43" s="47">
        <f t="shared" si="4"/>
        <v>0</v>
      </c>
      <c r="P43" s="47">
        <f t="shared" si="4"/>
        <v>0</v>
      </c>
      <c r="Q43" s="47">
        <f t="shared" si="4"/>
        <v>0</v>
      </c>
      <c r="R43" s="47">
        <f t="shared" si="4"/>
        <v>0</v>
      </c>
      <c r="S43" s="47">
        <f t="shared" si="4"/>
        <v>0</v>
      </c>
      <c r="T43" s="47">
        <f t="shared" si="4"/>
        <v>0</v>
      </c>
      <c r="U43" s="47">
        <f t="shared" si="4"/>
        <v>0</v>
      </c>
      <c r="V43" s="47">
        <f t="shared" si="4"/>
        <v>0</v>
      </c>
      <c r="W43" s="47">
        <f t="shared" si="4"/>
        <v>0</v>
      </c>
      <c r="X43" s="47">
        <f t="shared" si="4"/>
        <v>0</v>
      </c>
      <c r="Y43" s="47">
        <f t="shared" si="4"/>
        <v>0</v>
      </c>
    </row>
    <row r="44" spans="1:25" x14ac:dyDescent="0.25">
      <c r="A44" s="67"/>
      <c r="B44" s="66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x14ac:dyDescent="0.25">
      <c r="A45" s="67" t="s">
        <v>137</v>
      </c>
      <c r="B45" s="66">
        <f>SUM(ROUND(B46+B47+B48+B49+B50,2))</f>
        <v>0</v>
      </c>
      <c r="C45" s="66">
        <f t="shared" ref="C45:Y45" si="5">SUM(ROUND(C46+C47+C48+C49+C50,2))</f>
        <v>0</v>
      </c>
      <c r="D45" s="66">
        <f t="shared" si="5"/>
        <v>0</v>
      </c>
      <c r="E45" s="66">
        <f t="shared" si="5"/>
        <v>0</v>
      </c>
      <c r="F45" s="66">
        <f t="shared" si="5"/>
        <v>0</v>
      </c>
      <c r="G45" s="66">
        <f t="shared" si="5"/>
        <v>0</v>
      </c>
      <c r="H45" s="66">
        <f t="shared" si="5"/>
        <v>0</v>
      </c>
      <c r="I45" s="66">
        <f t="shared" si="5"/>
        <v>0</v>
      </c>
      <c r="J45" s="66">
        <f t="shared" si="5"/>
        <v>0</v>
      </c>
      <c r="K45" s="66">
        <f t="shared" si="5"/>
        <v>0</v>
      </c>
      <c r="L45" s="66">
        <f t="shared" si="5"/>
        <v>0</v>
      </c>
      <c r="M45" s="45">
        <f t="shared" si="5"/>
        <v>0</v>
      </c>
      <c r="N45" s="45">
        <f t="shared" si="5"/>
        <v>0</v>
      </c>
      <c r="O45" s="45">
        <f t="shared" si="5"/>
        <v>0</v>
      </c>
      <c r="P45" s="45">
        <f t="shared" si="5"/>
        <v>0</v>
      </c>
      <c r="Q45" s="45">
        <f t="shared" si="5"/>
        <v>0</v>
      </c>
      <c r="R45" s="45">
        <f t="shared" si="5"/>
        <v>0</v>
      </c>
      <c r="S45" s="45">
        <f t="shared" si="5"/>
        <v>0</v>
      </c>
      <c r="T45" s="45">
        <f t="shared" si="5"/>
        <v>0</v>
      </c>
      <c r="U45" s="45">
        <f t="shared" si="5"/>
        <v>0</v>
      </c>
      <c r="V45" s="45">
        <f t="shared" si="5"/>
        <v>0</v>
      </c>
      <c r="W45" s="45">
        <f t="shared" si="5"/>
        <v>0</v>
      </c>
      <c r="X45" s="45">
        <f t="shared" si="5"/>
        <v>0</v>
      </c>
      <c r="Y45" s="45">
        <f t="shared" si="5"/>
        <v>0</v>
      </c>
    </row>
    <row r="46" spans="1:25" x14ac:dyDescent="0.25">
      <c r="A46" s="70" t="s">
        <v>144</v>
      </c>
      <c r="B46" s="66"/>
      <c r="C46" s="45"/>
      <c r="D46" s="45"/>
      <c r="E46" s="2"/>
      <c r="F46" s="2"/>
      <c r="G46" s="2"/>
      <c r="H46" s="2"/>
      <c r="I46" s="2"/>
      <c r="J46" s="2"/>
      <c r="K46" s="2"/>
      <c r="L46" s="2"/>
      <c r="M46" s="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x14ac:dyDescent="0.25">
      <c r="A47" s="70" t="s">
        <v>145</v>
      </c>
      <c r="B47" s="66"/>
      <c r="C47" s="45"/>
      <c r="D47" s="45"/>
      <c r="E47" s="2"/>
      <c r="F47" s="2"/>
      <c r="G47" s="2"/>
      <c r="H47" s="2"/>
      <c r="I47" s="2"/>
      <c r="J47" s="2"/>
      <c r="K47" s="2"/>
      <c r="L47" s="2"/>
      <c r="M47" s="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x14ac:dyDescent="0.25">
      <c r="A48" s="70"/>
      <c r="B48" s="66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x14ac:dyDescent="0.25">
      <c r="A49" s="70"/>
      <c r="B49" s="66"/>
      <c r="C49" s="45"/>
      <c r="D49" s="45"/>
      <c r="E49" s="2"/>
      <c r="F49" s="2"/>
      <c r="G49" s="2"/>
      <c r="H49" s="2"/>
      <c r="I49" s="2"/>
      <c r="J49" s="2"/>
      <c r="K49" s="2"/>
      <c r="L49" s="2"/>
      <c r="M49" s="2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x14ac:dyDescent="0.25">
      <c r="A50" s="70"/>
      <c r="B50" s="66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x14ac:dyDescent="0.25">
      <c r="A51" s="65" t="s">
        <v>85</v>
      </c>
      <c r="B51" s="66"/>
      <c r="C51" s="66"/>
      <c r="D51" s="66"/>
      <c r="E51" s="4"/>
      <c r="F51" s="2"/>
      <c r="G51" s="2"/>
      <c r="H51" s="2"/>
      <c r="I51" s="2"/>
      <c r="J51" s="2"/>
      <c r="K51" s="2"/>
      <c r="L51" s="2"/>
      <c r="M51" s="2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x14ac:dyDescent="0.25">
      <c r="A52" s="65" t="s">
        <v>138</v>
      </c>
      <c r="B52" s="66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x14ac:dyDescent="0.25">
      <c r="A53" s="65"/>
      <c r="B53" s="66"/>
      <c r="C53" s="66"/>
      <c r="D53" s="66"/>
      <c r="E53" s="4"/>
      <c r="F53" s="2"/>
      <c r="G53" s="2"/>
      <c r="H53" s="2"/>
      <c r="I53" s="2"/>
      <c r="J53" s="2"/>
      <c r="K53" s="2"/>
      <c r="L53" s="2"/>
      <c r="M53" s="2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x14ac:dyDescent="0.25">
      <c r="A54" s="65" t="s">
        <v>139</v>
      </c>
      <c r="B54" s="66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x14ac:dyDescent="0.25">
      <c r="A55" s="65"/>
      <c r="B55" s="66"/>
      <c r="C55" s="45"/>
      <c r="D55" s="45"/>
      <c r="E55" s="2"/>
      <c r="F55" s="2"/>
      <c r="G55" s="2"/>
      <c r="H55" s="2"/>
      <c r="I55" s="2"/>
      <c r="J55" s="2"/>
      <c r="K55" s="2"/>
      <c r="L55" s="2"/>
      <c r="M55" s="2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x14ac:dyDescent="0.25">
      <c r="A56" s="65" t="s">
        <v>140</v>
      </c>
      <c r="B56" s="68">
        <f>SUM(ROUND(B45-B52-B54,2))</f>
        <v>0</v>
      </c>
      <c r="C56" s="68">
        <f t="shared" ref="C56:Y56" si="6">SUM(ROUND(C45-C52-C54,2))</f>
        <v>0</v>
      </c>
      <c r="D56" s="68">
        <f t="shared" si="6"/>
        <v>0</v>
      </c>
      <c r="E56" s="68">
        <f t="shared" si="6"/>
        <v>0</v>
      </c>
      <c r="F56" s="68">
        <f t="shared" si="6"/>
        <v>0</v>
      </c>
      <c r="G56" s="68">
        <f t="shared" si="6"/>
        <v>0</v>
      </c>
      <c r="H56" s="68">
        <f t="shared" si="6"/>
        <v>0</v>
      </c>
      <c r="I56" s="68">
        <f t="shared" si="6"/>
        <v>0</v>
      </c>
      <c r="J56" s="68">
        <f t="shared" si="6"/>
        <v>0</v>
      </c>
      <c r="K56" s="68">
        <f t="shared" si="6"/>
        <v>0</v>
      </c>
      <c r="L56" s="68">
        <f t="shared" si="6"/>
        <v>0</v>
      </c>
      <c r="M56" s="47">
        <f t="shared" si="6"/>
        <v>0</v>
      </c>
      <c r="N56" s="47">
        <f t="shared" si="6"/>
        <v>0</v>
      </c>
      <c r="O56" s="47">
        <f t="shared" si="6"/>
        <v>0</v>
      </c>
      <c r="P56" s="47">
        <f t="shared" si="6"/>
        <v>0</v>
      </c>
      <c r="Q56" s="47">
        <f t="shared" si="6"/>
        <v>0</v>
      </c>
      <c r="R56" s="47">
        <f t="shared" si="6"/>
        <v>0</v>
      </c>
      <c r="S56" s="47">
        <f t="shared" si="6"/>
        <v>0</v>
      </c>
      <c r="T56" s="47">
        <f t="shared" si="6"/>
        <v>0</v>
      </c>
      <c r="U56" s="47">
        <f t="shared" si="6"/>
        <v>0</v>
      </c>
      <c r="V56" s="47">
        <f t="shared" si="6"/>
        <v>0</v>
      </c>
      <c r="W56" s="47">
        <f t="shared" si="6"/>
        <v>0</v>
      </c>
      <c r="X56" s="47">
        <f t="shared" si="6"/>
        <v>0</v>
      </c>
      <c r="Y56" s="47">
        <f t="shared" si="6"/>
        <v>0</v>
      </c>
    </row>
    <row r="57" spans="1:25" x14ac:dyDescent="0.25">
      <c r="A57" s="65"/>
      <c r="B57" s="66"/>
      <c r="C57" s="45"/>
      <c r="D57" s="45"/>
      <c r="E57" s="2"/>
      <c r="F57" s="2"/>
      <c r="G57" s="2"/>
      <c r="H57" s="2"/>
      <c r="I57" s="2"/>
      <c r="J57" s="2"/>
      <c r="K57" s="2"/>
      <c r="L57" s="2"/>
      <c r="M57" s="2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x14ac:dyDescent="0.25">
      <c r="A58" s="64" t="s">
        <v>84</v>
      </c>
      <c r="B58" s="66"/>
      <c r="C58" s="45"/>
      <c r="D58" s="45"/>
      <c r="E58" s="2"/>
      <c r="F58" s="2"/>
      <c r="G58" s="2"/>
      <c r="H58" s="2"/>
      <c r="I58" s="2"/>
      <c r="J58" s="2"/>
      <c r="K58" s="2"/>
      <c r="L58" s="2"/>
      <c r="M58" s="2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x14ac:dyDescent="0.25">
      <c r="A59" s="65"/>
      <c r="B59" s="66"/>
      <c r="C59" s="45"/>
      <c r="D59" s="45"/>
      <c r="E59" s="2"/>
      <c r="F59" s="2"/>
      <c r="G59" s="2"/>
      <c r="H59" s="2"/>
      <c r="I59" s="2"/>
      <c r="J59" s="2"/>
      <c r="K59" s="2"/>
      <c r="L59" s="2"/>
      <c r="M59" s="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x14ac:dyDescent="0.25">
      <c r="A60" s="65" t="s">
        <v>146</v>
      </c>
      <c r="B60" s="66"/>
      <c r="C60" s="45"/>
      <c r="D60" s="45"/>
      <c r="E60" s="2"/>
      <c r="F60" s="2"/>
      <c r="G60" s="2"/>
      <c r="H60" s="2"/>
      <c r="I60" s="2"/>
      <c r="J60" s="2"/>
      <c r="K60" s="2"/>
      <c r="L60" s="2"/>
      <c r="M60" s="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x14ac:dyDescent="0.25">
      <c r="A61" s="65"/>
      <c r="B61" s="66"/>
      <c r="C61" s="45"/>
      <c r="D61" s="45"/>
      <c r="E61" s="2"/>
      <c r="F61" s="2"/>
      <c r="G61" s="2"/>
      <c r="H61" s="2"/>
      <c r="I61" s="2"/>
      <c r="J61" s="2"/>
      <c r="K61" s="2"/>
      <c r="L61" s="2"/>
      <c r="M61" s="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ht="30" x14ac:dyDescent="0.25">
      <c r="A62" s="67" t="s">
        <v>147</v>
      </c>
      <c r="B62" s="68">
        <f>B64+B65+B67+B69+B71</f>
        <v>0</v>
      </c>
      <c r="C62" s="47">
        <f t="shared" ref="C62:Y62" si="7">SUM(ROUND(C64+C65+C67+C69+C71,2))</f>
        <v>0</v>
      </c>
      <c r="D62" s="47">
        <f t="shared" si="7"/>
        <v>0</v>
      </c>
      <c r="E62" s="47">
        <f t="shared" si="7"/>
        <v>0</v>
      </c>
      <c r="F62" s="47">
        <f t="shared" si="7"/>
        <v>0</v>
      </c>
      <c r="G62" s="47">
        <f t="shared" si="7"/>
        <v>0</v>
      </c>
      <c r="H62" s="47">
        <f t="shared" si="7"/>
        <v>0</v>
      </c>
      <c r="I62" s="47">
        <f t="shared" si="7"/>
        <v>0</v>
      </c>
      <c r="J62" s="47">
        <f t="shared" si="7"/>
        <v>0</v>
      </c>
      <c r="K62" s="47">
        <f t="shared" si="7"/>
        <v>0</v>
      </c>
      <c r="L62" s="47">
        <f t="shared" si="7"/>
        <v>0</v>
      </c>
      <c r="M62" s="47">
        <f t="shared" si="7"/>
        <v>0</v>
      </c>
      <c r="N62" s="47">
        <f t="shared" si="7"/>
        <v>0</v>
      </c>
      <c r="O62" s="47">
        <f t="shared" si="7"/>
        <v>0</v>
      </c>
      <c r="P62" s="47">
        <f t="shared" si="7"/>
        <v>0</v>
      </c>
      <c r="Q62" s="47">
        <f t="shared" si="7"/>
        <v>0</v>
      </c>
      <c r="R62" s="47">
        <f t="shared" si="7"/>
        <v>0</v>
      </c>
      <c r="S62" s="47">
        <f t="shared" si="7"/>
        <v>0</v>
      </c>
      <c r="T62" s="47">
        <f t="shared" si="7"/>
        <v>0</v>
      </c>
      <c r="U62" s="47">
        <f t="shared" si="7"/>
        <v>0</v>
      </c>
      <c r="V62" s="47">
        <f t="shared" si="7"/>
        <v>0</v>
      </c>
      <c r="W62" s="47">
        <f t="shared" si="7"/>
        <v>0</v>
      </c>
      <c r="X62" s="47">
        <f t="shared" si="7"/>
        <v>0</v>
      </c>
      <c r="Y62" s="47">
        <f t="shared" si="7"/>
        <v>0</v>
      </c>
    </row>
    <row r="63" spans="1:25" x14ac:dyDescent="0.25">
      <c r="A63" s="65" t="s">
        <v>83</v>
      </c>
      <c r="B63" s="66"/>
      <c r="C63" s="45"/>
      <c r="D63" s="45"/>
      <c r="E63" s="2"/>
      <c r="F63" s="2"/>
      <c r="G63" s="2"/>
      <c r="H63" s="2"/>
      <c r="I63" s="2"/>
      <c r="J63" s="2"/>
      <c r="K63" s="2"/>
      <c r="L63" s="2"/>
      <c r="M63" s="2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ht="22.5" customHeight="1" x14ac:dyDescent="0.25">
      <c r="A64" s="67" t="s">
        <v>82</v>
      </c>
      <c r="B64" s="66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x14ac:dyDescent="0.25">
      <c r="A65" s="65" t="s">
        <v>81</v>
      </c>
      <c r="B65" s="66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x14ac:dyDescent="0.25">
      <c r="A66" s="65"/>
      <c r="B66" s="66"/>
      <c r="C66" s="66"/>
      <c r="D66" s="66"/>
      <c r="E66" s="4"/>
      <c r="F66" s="2"/>
      <c r="G66" s="2"/>
      <c r="H66" s="2"/>
      <c r="I66" s="2"/>
      <c r="J66" s="2"/>
      <c r="K66" s="2"/>
      <c r="L66" s="2"/>
      <c r="M66" s="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x14ac:dyDescent="0.25">
      <c r="A67" s="67" t="s">
        <v>80</v>
      </c>
      <c r="B67" s="66"/>
      <c r="C67" s="45"/>
      <c r="D67" s="45"/>
      <c r="E67" s="2"/>
      <c r="F67" s="2"/>
      <c r="G67" s="2"/>
      <c r="H67" s="2"/>
      <c r="I67" s="2"/>
      <c r="J67" s="2"/>
      <c r="K67" s="2"/>
      <c r="L67" s="2"/>
      <c r="M67" s="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x14ac:dyDescent="0.25">
      <c r="A68" s="65" t="s">
        <v>79</v>
      </c>
      <c r="B68" s="66"/>
      <c r="C68" s="66"/>
      <c r="D68" s="66"/>
      <c r="E68" s="4"/>
      <c r="F68" s="2"/>
      <c r="G68" s="2"/>
      <c r="H68" s="2"/>
      <c r="I68" s="2"/>
      <c r="J68" s="2"/>
      <c r="K68" s="2"/>
      <c r="L68" s="2"/>
      <c r="M68" s="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x14ac:dyDescent="0.25">
      <c r="A69" s="67" t="s">
        <v>78</v>
      </c>
      <c r="B69" s="66"/>
      <c r="C69" s="45"/>
      <c r="D69" s="45"/>
      <c r="E69" s="2"/>
      <c r="F69" s="2"/>
      <c r="G69" s="2"/>
      <c r="H69" s="2"/>
      <c r="I69" s="2"/>
      <c r="J69" s="2"/>
      <c r="K69" s="2"/>
      <c r="L69" s="2"/>
      <c r="M69" s="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x14ac:dyDescent="0.25">
      <c r="A70" s="65" t="s">
        <v>77</v>
      </c>
      <c r="B70" s="66"/>
      <c r="C70" s="66"/>
      <c r="D70" s="66"/>
      <c r="E70" s="4"/>
      <c r="F70" s="2"/>
      <c r="G70" s="2"/>
      <c r="H70" s="2"/>
      <c r="I70" s="2"/>
      <c r="J70" s="2"/>
      <c r="K70" s="2"/>
      <c r="L70" s="2"/>
      <c r="M70" s="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x14ac:dyDescent="0.25">
      <c r="A71" s="65" t="s">
        <v>76</v>
      </c>
      <c r="B71" s="50">
        <f>SUM(ROUND(B72+B73+B74,2))</f>
        <v>0</v>
      </c>
      <c r="C71" s="50">
        <f t="shared" ref="C71:Y71" si="8">SUM(ROUND(C72+C73+C74,2))</f>
        <v>0</v>
      </c>
      <c r="D71" s="50">
        <f t="shared" si="8"/>
        <v>0</v>
      </c>
      <c r="E71" s="50">
        <f t="shared" si="8"/>
        <v>0</v>
      </c>
      <c r="F71" s="50">
        <f t="shared" si="8"/>
        <v>0</v>
      </c>
      <c r="G71" s="50">
        <f t="shared" si="8"/>
        <v>0</v>
      </c>
      <c r="H71" s="50">
        <f t="shared" si="8"/>
        <v>0</v>
      </c>
      <c r="I71" s="50">
        <f t="shared" si="8"/>
        <v>0</v>
      </c>
      <c r="J71" s="50">
        <f t="shared" si="8"/>
        <v>0</v>
      </c>
      <c r="K71" s="50">
        <f t="shared" si="8"/>
        <v>0</v>
      </c>
      <c r="L71" s="50">
        <f t="shared" si="8"/>
        <v>0</v>
      </c>
      <c r="M71" s="46">
        <f t="shared" si="8"/>
        <v>0</v>
      </c>
      <c r="N71" s="46">
        <f t="shared" si="8"/>
        <v>0</v>
      </c>
      <c r="O71" s="46">
        <f t="shared" si="8"/>
        <v>0</v>
      </c>
      <c r="P71" s="46">
        <f t="shared" si="8"/>
        <v>0</v>
      </c>
      <c r="Q71" s="46">
        <f t="shared" si="8"/>
        <v>0</v>
      </c>
      <c r="R71" s="46">
        <f t="shared" si="8"/>
        <v>0</v>
      </c>
      <c r="S71" s="46">
        <f t="shared" si="8"/>
        <v>0</v>
      </c>
      <c r="T71" s="46">
        <f t="shared" si="8"/>
        <v>0</v>
      </c>
      <c r="U71" s="46">
        <f t="shared" si="8"/>
        <v>0</v>
      </c>
      <c r="V71" s="46">
        <f t="shared" si="8"/>
        <v>0</v>
      </c>
      <c r="W71" s="46">
        <f t="shared" si="8"/>
        <v>0</v>
      </c>
      <c r="X71" s="46">
        <f t="shared" si="8"/>
        <v>0</v>
      </c>
      <c r="Y71" s="46">
        <f t="shared" si="8"/>
        <v>0</v>
      </c>
    </row>
    <row r="72" spans="1:25" x14ac:dyDescent="0.25">
      <c r="A72" s="71" t="s">
        <v>126</v>
      </c>
      <c r="B72" s="66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x14ac:dyDescent="0.25">
      <c r="A73" s="71" t="s">
        <v>127</v>
      </c>
      <c r="B73" s="66"/>
      <c r="C73" s="45"/>
      <c r="D73" s="45"/>
      <c r="E73" s="2"/>
      <c r="F73" s="2"/>
      <c r="G73" s="2"/>
      <c r="H73" s="2"/>
      <c r="I73" s="2"/>
      <c r="J73" s="2"/>
      <c r="K73" s="2"/>
      <c r="L73" s="2"/>
      <c r="M73" s="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x14ac:dyDescent="0.25">
      <c r="A74" s="71" t="s">
        <v>128</v>
      </c>
      <c r="B74" s="66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x14ac:dyDescent="0.25">
      <c r="A75" s="65"/>
      <c r="B75" s="66"/>
      <c r="C75" s="66"/>
      <c r="D75" s="66"/>
      <c r="E75" s="4"/>
      <c r="F75" s="2"/>
      <c r="G75" s="2"/>
      <c r="H75" s="2"/>
      <c r="I75" s="2"/>
      <c r="J75" s="2"/>
      <c r="K75" s="2"/>
      <c r="L75" s="2"/>
      <c r="M75" s="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x14ac:dyDescent="0.25">
      <c r="A76" s="65" t="s">
        <v>148</v>
      </c>
      <c r="B76" s="66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x14ac:dyDescent="0.25">
      <c r="A77" s="65" t="s">
        <v>2</v>
      </c>
      <c r="B77" s="66"/>
      <c r="C77" s="66"/>
      <c r="D77" s="66"/>
      <c r="E77" s="4"/>
      <c r="F77" s="2"/>
      <c r="G77" s="2"/>
      <c r="H77" s="2"/>
      <c r="I77" s="2"/>
      <c r="J77" s="2"/>
      <c r="K77" s="2"/>
      <c r="L77" s="2"/>
      <c r="M77" s="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x14ac:dyDescent="0.25">
      <c r="A78" s="67" t="s">
        <v>149</v>
      </c>
      <c r="B78" s="66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x14ac:dyDescent="0.25">
      <c r="A79" s="65"/>
      <c r="B79" s="66"/>
      <c r="C79" s="45"/>
      <c r="D79" s="45"/>
      <c r="E79" s="2"/>
      <c r="F79" s="2"/>
      <c r="G79" s="2"/>
      <c r="H79" s="2"/>
      <c r="I79" s="2"/>
      <c r="J79" s="2"/>
      <c r="K79" s="2"/>
      <c r="L79" s="2"/>
      <c r="M79" s="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x14ac:dyDescent="0.25">
      <c r="A80" s="72" t="s">
        <v>150</v>
      </c>
      <c r="B80" s="68">
        <f>SUM(ROUND(B60+B62+B76+B78,2))</f>
        <v>0</v>
      </c>
      <c r="C80" s="68">
        <f t="shared" ref="C80:Y80" si="9">SUM(ROUND(C60+C62+C76+C78,2))</f>
        <v>0</v>
      </c>
      <c r="D80" s="68">
        <f t="shared" si="9"/>
        <v>0</v>
      </c>
      <c r="E80" s="68">
        <f t="shared" si="9"/>
        <v>0</v>
      </c>
      <c r="F80" s="68">
        <f t="shared" si="9"/>
        <v>0</v>
      </c>
      <c r="G80" s="68">
        <f t="shared" si="9"/>
        <v>0</v>
      </c>
      <c r="H80" s="68">
        <f t="shared" si="9"/>
        <v>0</v>
      </c>
      <c r="I80" s="68">
        <f t="shared" si="9"/>
        <v>0</v>
      </c>
      <c r="J80" s="68">
        <f t="shared" si="9"/>
        <v>0</v>
      </c>
      <c r="K80" s="68">
        <f t="shared" si="9"/>
        <v>0</v>
      </c>
      <c r="L80" s="68">
        <f t="shared" si="9"/>
        <v>0</v>
      </c>
      <c r="M80" s="47">
        <f t="shared" si="9"/>
        <v>0</v>
      </c>
      <c r="N80" s="47">
        <f t="shared" si="9"/>
        <v>0</v>
      </c>
      <c r="O80" s="47">
        <f t="shared" si="9"/>
        <v>0</v>
      </c>
      <c r="P80" s="47">
        <f t="shared" si="9"/>
        <v>0</v>
      </c>
      <c r="Q80" s="47">
        <f t="shared" si="9"/>
        <v>0</v>
      </c>
      <c r="R80" s="47">
        <f t="shared" si="9"/>
        <v>0</v>
      </c>
      <c r="S80" s="47">
        <f t="shared" si="9"/>
        <v>0</v>
      </c>
      <c r="T80" s="47">
        <f t="shared" si="9"/>
        <v>0</v>
      </c>
      <c r="U80" s="47">
        <f t="shared" si="9"/>
        <v>0</v>
      </c>
      <c r="V80" s="47">
        <f t="shared" si="9"/>
        <v>0</v>
      </c>
      <c r="W80" s="47">
        <f t="shared" si="9"/>
        <v>0</v>
      </c>
      <c r="X80" s="47">
        <f t="shared" si="9"/>
        <v>0</v>
      </c>
      <c r="Y80" s="47">
        <f t="shared" si="9"/>
        <v>0</v>
      </c>
    </row>
    <row r="81" spans="1:25" x14ac:dyDescent="0.25">
      <c r="A81" s="65"/>
      <c r="B81" s="66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ht="30" x14ac:dyDescent="0.25">
      <c r="A82" s="67" t="s">
        <v>151</v>
      </c>
      <c r="B82" s="68">
        <f t="shared" ref="B82:Y82" si="10">ROUND(B83+B84+B85+B86+B87,2)</f>
        <v>0</v>
      </c>
      <c r="C82" s="68">
        <f t="shared" si="10"/>
        <v>0</v>
      </c>
      <c r="D82" s="68">
        <f t="shared" si="10"/>
        <v>0</v>
      </c>
      <c r="E82" s="68">
        <f t="shared" si="10"/>
        <v>0</v>
      </c>
      <c r="F82" s="68">
        <f t="shared" si="10"/>
        <v>0</v>
      </c>
      <c r="G82" s="68">
        <f t="shared" si="10"/>
        <v>0</v>
      </c>
      <c r="H82" s="68">
        <f t="shared" si="10"/>
        <v>0</v>
      </c>
      <c r="I82" s="68">
        <f t="shared" si="10"/>
        <v>0</v>
      </c>
      <c r="J82" s="68">
        <f t="shared" si="10"/>
        <v>0</v>
      </c>
      <c r="K82" s="68">
        <f t="shared" si="10"/>
        <v>0</v>
      </c>
      <c r="L82" s="68">
        <f t="shared" si="10"/>
        <v>0</v>
      </c>
      <c r="M82" s="47">
        <f t="shared" si="10"/>
        <v>0</v>
      </c>
      <c r="N82" s="47">
        <f t="shared" si="10"/>
        <v>0</v>
      </c>
      <c r="O82" s="47">
        <f t="shared" si="10"/>
        <v>0</v>
      </c>
      <c r="P82" s="47">
        <f t="shared" si="10"/>
        <v>0</v>
      </c>
      <c r="Q82" s="47">
        <f t="shared" si="10"/>
        <v>0</v>
      </c>
      <c r="R82" s="47">
        <f t="shared" si="10"/>
        <v>0</v>
      </c>
      <c r="S82" s="47">
        <f t="shared" si="10"/>
        <v>0</v>
      </c>
      <c r="T82" s="47">
        <f t="shared" si="10"/>
        <v>0</v>
      </c>
      <c r="U82" s="47">
        <f t="shared" si="10"/>
        <v>0</v>
      </c>
      <c r="V82" s="47">
        <f t="shared" si="10"/>
        <v>0</v>
      </c>
      <c r="W82" s="47">
        <f t="shared" si="10"/>
        <v>0</v>
      </c>
      <c r="X82" s="47">
        <f t="shared" si="10"/>
        <v>0</v>
      </c>
      <c r="Y82" s="47">
        <f t="shared" si="10"/>
        <v>0</v>
      </c>
    </row>
    <row r="83" spans="1:25" x14ac:dyDescent="0.25">
      <c r="A83" s="73" t="s">
        <v>141</v>
      </c>
      <c r="B83" s="66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x14ac:dyDescent="0.25">
      <c r="A84" s="73" t="s">
        <v>142</v>
      </c>
      <c r="B84" s="66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x14ac:dyDescent="0.25">
      <c r="A85" s="73" t="s">
        <v>167</v>
      </c>
      <c r="B85" s="66"/>
      <c r="C85" s="45"/>
      <c r="D85" s="45"/>
      <c r="E85" s="2"/>
      <c r="F85" s="2"/>
      <c r="G85" s="2"/>
      <c r="H85" s="2"/>
      <c r="I85" s="2"/>
      <c r="J85" s="2"/>
      <c r="K85" s="2"/>
      <c r="L85" s="2"/>
      <c r="M85" s="2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x14ac:dyDescent="0.25">
      <c r="A86" s="73" t="s">
        <v>143</v>
      </c>
      <c r="B86" s="66"/>
      <c r="C86" s="45"/>
      <c r="D86" s="45"/>
      <c r="E86" s="2"/>
      <c r="F86" s="2"/>
      <c r="G86" s="2"/>
      <c r="H86" s="2"/>
      <c r="I86" s="2"/>
      <c r="J86" s="2"/>
      <c r="K86" s="2"/>
      <c r="L86" s="2"/>
      <c r="M86" s="2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x14ac:dyDescent="0.25">
      <c r="A87" s="73" t="s">
        <v>113</v>
      </c>
      <c r="B87" s="66"/>
      <c r="C87" s="45"/>
      <c r="D87" s="45"/>
      <c r="E87" s="2"/>
      <c r="F87" s="2"/>
      <c r="G87" s="2"/>
      <c r="H87" s="2"/>
      <c r="I87" s="2"/>
      <c r="J87" s="2"/>
      <c r="K87" s="2"/>
      <c r="L87" s="2"/>
      <c r="M87" s="2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x14ac:dyDescent="0.25">
      <c r="A88" s="103" t="s">
        <v>171</v>
      </c>
      <c r="B88" s="66"/>
      <c r="C88" s="66"/>
      <c r="D88" s="66"/>
      <c r="E88" s="66"/>
      <c r="F88" s="45"/>
      <c r="G88" s="45"/>
      <c r="H88" s="45"/>
      <c r="I88" s="45"/>
      <c r="J88" s="45"/>
      <c r="K88" s="45"/>
      <c r="L88" s="45"/>
      <c r="M88" s="4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x14ac:dyDescent="0.25">
      <c r="A89" s="65" t="s">
        <v>155</v>
      </c>
      <c r="B89" s="68">
        <f>SUM(ROUND(B43+B56+B80+B82+B88,2))</f>
        <v>0</v>
      </c>
      <c r="C89" s="68">
        <f t="shared" ref="C89:Y89" si="11">SUM(ROUND(C43+C56+C80+C82+C88,2))</f>
        <v>0</v>
      </c>
      <c r="D89" s="68">
        <f t="shared" si="11"/>
        <v>0</v>
      </c>
      <c r="E89" s="68">
        <f t="shared" si="11"/>
        <v>0</v>
      </c>
      <c r="F89" s="68">
        <f t="shared" si="11"/>
        <v>0</v>
      </c>
      <c r="G89" s="68">
        <f t="shared" si="11"/>
        <v>0</v>
      </c>
      <c r="H89" s="68">
        <f t="shared" si="11"/>
        <v>0</v>
      </c>
      <c r="I89" s="68">
        <f t="shared" si="11"/>
        <v>0</v>
      </c>
      <c r="J89" s="68">
        <f t="shared" si="11"/>
        <v>0</v>
      </c>
      <c r="K89" s="68">
        <f t="shared" si="11"/>
        <v>0</v>
      </c>
      <c r="L89" s="68">
        <f t="shared" si="11"/>
        <v>0</v>
      </c>
      <c r="M89" s="47">
        <f t="shared" si="11"/>
        <v>0</v>
      </c>
      <c r="N89" s="47">
        <f t="shared" si="11"/>
        <v>0</v>
      </c>
      <c r="O89" s="47">
        <f t="shared" si="11"/>
        <v>0</v>
      </c>
      <c r="P89" s="47">
        <f t="shared" si="11"/>
        <v>0</v>
      </c>
      <c r="Q89" s="47">
        <f t="shared" si="11"/>
        <v>0</v>
      </c>
      <c r="R89" s="47">
        <f t="shared" si="11"/>
        <v>0</v>
      </c>
      <c r="S89" s="47">
        <f t="shared" si="11"/>
        <v>0</v>
      </c>
      <c r="T89" s="47">
        <f t="shared" si="11"/>
        <v>0</v>
      </c>
      <c r="U89" s="47">
        <f t="shared" si="11"/>
        <v>0</v>
      </c>
      <c r="V89" s="47">
        <f t="shared" si="11"/>
        <v>0</v>
      </c>
      <c r="W89" s="47">
        <f t="shared" si="11"/>
        <v>0</v>
      </c>
      <c r="X89" s="47">
        <f t="shared" si="11"/>
        <v>0</v>
      </c>
      <c r="Y89" s="47">
        <f t="shared" si="11"/>
        <v>0</v>
      </c>
    </row>
    <row r="90" spans="1:25" x14ac:dyDescent="0.25">
      <c r="A90" s="65"/>
      <c r="B90" s="66"/>
      <c r="C90" s="45"/>
      <c r="D90" s="45"/>
      <c r="E90" s="2"/>
      <c r="F90" s="2"/>
      <c r="G90" s="2"/>
      <c r="H90" s="2"/>
      <c r="I90" s="2"/>
      <c r="J90" s="2"/>
      <c r="K90" s="2"/>
      <c r="L90" s="2"/>
      <c r="M90" s="2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x14ac:dyDescent="0.25">
      <c r="A91" s="72" t="s">
        <v>156</v>
      </c>
      <c r="B91" s="68">
        <f>ROUND(Liabilities!B85-Liabilities!B75-Asset!B82,2)</f>
        <v>0</v>
      </c>
      <c r="C91" s="68">
        <f>ROUND(Liabilities!C85-Liabilities!C75-Asset!C82,2)</f>
        <v>0</v>
      </c>
      <c r="D91" s="68">
        <f>ROUND(Liabilities!D85-Liabilities!D75-Asset!D82,2)</f>
        <v>0</v>
      </c>
      <c r="E91" s="68">
        <f>ROUND(Liabilities!E85-Liabilities!E75-Asset!E82,2)</f>
        <v>0</v>
      </c>
      <c r="F91" s="68">
        <f>ROUND(Liabilities!F85-Liabilities!F75-Asset!F82,2)</f>
        <v>0</v>
      </c>
      <c r="G91" s="68">
        <f>ROUND(Liabilities!G85-Liabilities!G75-Asset!G82,2)</f>
        <v>0</v>
      </c>
      <c r="H91" s="68">
        <f>ROUND(Liabilities!H85-Liabilities!H75-Asset!H82,2)</f>
        <v>0</v>
      </c>
      <c r="I91" s="68">
        <f>ROUND(Liabilities!I85-Liabilities!I75-Asset!I82,2)</f>
        <v>0</v>
      </c>
      <c r="J91" s="68">
        <f>ROUND(Liabilities!J85-Liabilities!J75-Asset!J82,2)</f>
        <v>0</v>
      </c>
      <c r="K91" s="68">
        <f>ROUND(Liabilities!K85-Liabilities!K75-Asset!K82,2)</f>
        <v>0</v>
      </c>
      <c r="L91" s="68">
        <f>ROUND(Liabilities!L85-Liabilities!L75-Asset!L82,2)</f>
        <v>0</v>
      </c>
      <c r="M91" s="47">
        <f>ROUND(Liabilities!M85-Liabilities!M75-Asset!M82,2)</f>
        <v>0</v>
      </c>
      <c r="N91" s="47">
        <f>ROUND(Liabilities!N85-Liabilities!N75-Asset!N82,2)</f>
        <v>0</v>
      </c>
      <c r="O91" s="47">
        <f>ROUND(Liabilities!O85-Liabilities!O75-Asset!O82,2)</f>
        <v>0</v>
      </c>
      <c r="P91" s="47">
        <f>ROUND(Liabilities!P85-Liabilities!P75-Asset!P82,2)</f>
        <v>0</v>
      </c>
      <c r="Q91" s="47">
        <f>ROUND(Liabilities!Q85-Liabilities!Q75-Asset!Q82,2)</f>
        <v>0</v>
      </c>
      <c r="R91" s="47">
        <f>ROUND(Liabilities!R85-Liabilities!R75-Asset!R82,2)</f>
        <v>0</v>
      </c>
      <c r="S91" s="47">
        <f>ROUND(Liabilities!S85-Liabilities!S75-Asset!S82,2)</f>
        <v>0</v>
      </c>
      <c r="T91" s="47">
        <f>ROUND(Liabilities!T85-Liabilities!T75-Asset!T82,2)</f>
        <v>0</v>
      </c>
      <c r="U91" s="47">
        <f>ROUND(Liabilities!U85-Liabilities!U75-Asset!U82,2)</f>
        <v>0</v>
      </c>
      <c r="V91" s="47">
        <f>ROUND(Liabilities!V85-Liabilities!V75-Asset!V82,2)</f>
        <v>0</v>
      </c>
      <c r="W91" s="47">
        <f>ROUND(Liabilities!W85-Liabilities!W75-Asset!W82,2)</f>
        <v>0</v>
      </c>
      <c r="X91" s="47">
        <f>ROUND(Liabilities!X85-Liabilities!X75-Asset!X82,2)</f>
        <v>0</v>
      </c>
      <c r="Y91" s="47">
        <f>ROUND(Liabilities!Y85-Liabilities!Y75-Asset!Y82,2)</f>
        <v>0</v>
      </c>
    </row>
    <row r="92" spans="1:25" x14ac:dyDescent="0.25">
      <c r="A92" s="65"/>
      <c r="B92" s="66"/>
      <c r="C92" s="45"/>
      <c r="D92" s="45"/>
      <c r="E92" s="2"/>
      <c r="F92" s="2"/>
      <c r="G92" s="2"/>
      <c r="H92" s="2"/>
      <c r="I92" s="2"/>
      <c r="J92" s="2"/>
      <c r="K92" s="2"/>
      <c r="L92" s="2"/>
      <c r="M92" s="2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x14ac:dyDescent="0.25">
      <c r="A93" s="65" t="s">
        <v>157</v>
      </c>
      <c r="B93" s="68">
        <f>SUM(ROUND(Liabilities!B55+Liabilities!B85,2))-(ROUND(B56+B80+B82,2))</f>
        <v>0</v>
      </c>
      <c r="C93" s="68">
        <f>SUM(ROUND(Liabilities!C55+Liabilities!C85,2))-(ROUND(C56+C80+C82,2))</f>
        <v>0</v>
      </c>
      <c r="D93" s="68">
        <f>SUM(ROUND(Liabilities!D55+Liabilities!D85,2))-(ROUND(D56+D80+D82,2))</f>
        <v>0</v>
      </c>
      <c r="E93" s="68">
        <f>SUM(ROUND(Liabilities!E55+Liabilities!E85,2))-(ROUND(E56+E80+E82,2))</f>
        <v>0</v>
      </c>
      <c r="F93" s="68">
        <f>SUM(ROUND(Liabilities!F55+Liabilities!F85,2))-(ROUND(F56+F80+F82,2))</f>
        <v>0</v>
      </c>
      <c r="G93" s="68">
        <f>SUM(ROUND(Liabilities!G55+Liabilities!G85,2))-(ROUND(G56+G80+G82,2))</f>
        <v>0</v>
      </c>
      <c r="H93" s="68">
        <f>SUM(ROUND(Liabilities!H55+Liabilities!H85,2))-(ROUND(H56+H80+H82,2))</f>
        <v>0</v>
      </c>
      <c r="I93" s="68">
        <f>SUM(ROUND(Liabilities!I55+Liabilities!I85,2))-(ROUND(I56+I80+I82,2))</f>
        <v>0</v>
      </c>
      <c r="J93" s="68">
        <f>SUM(ROUND(Liabilities!J55+Liabilities!J85,2))-(ROUND(J56+J80+J82,2))</f>
        <v>0</v>
      </c>
      <c r="K93" s="68">
        <f>SUM(ROUND(Liabilities!K55+Liabilities!K85,2))-(ROUND(K56+K80+K82,2))</f>
        <v>0</v>
      </c>
      <c r="L93" s="68">
        <f>SUM(ROUND(Liabilities!L55+Liabilities!L85,2))-(ROUND(L56+L80+L82,2))</f>
        <v>0</v>
      </c>
      <c r="M93" s="47">
        <f>SUM(ROUND(Liabilities!M55+Liabilities!M85,2))-(ROUND(M56+M80+M82,2))</f>
        <v>0</v>
      </c>
      <c r="N93" s="47">
        <f>SUM(ROUND(Liabilities!N55+Liabilities!N85,2))-(ROUND(N56+N80+N82,2))</f>
        <v>0</v>
      </c>
      <c r="O93" s="47">
        <f>SUM(ROUND(Liabilities!O55+Liabilities!O85,2))-(ROUND(O56+O80+O82,2))</f>
        <v>0</v>
      </c>
      <c r="P93" s="47">
        <f>SUM(ROUND(Liabilities!P55+Liabilities!P85,2))-(ROUND(P56+P80+P82,2))</f>
        <v>0</v>
      </c>
      <c r="Q93" s="47">
        <f>SUM(ROUND(Liabilities!Q55+Liabilities!Q85,2))-(ROUND(Q56+Q80+Q82,2))</f>
        <v>0</v>
      </c>
      <c r="R93" s="47">
        <f>SUM(ROUND(Liabilities!R55+Liabilities!R85,2))-(ROUND(R56+R80+R82,2))</f>
        <v>0</v>
      </c>
      <c r="S93" s="47">
        <f>SUM(ROUND(Liabilities!S55+Liabilities!S85,2))-(ROUND(S56+S80+S82,2))</f>
        <v>0</v>
      </c>
      <c r="T93" s="47">
        <f>SUM(ROUND(Liabilities!T55+Liabilities!T85,2))-(ROUND(T56+T80+T82,2))</f>
        <v>0</v>
      </c>
      <c r="U93" s="47">
        <f>SUM(ROUND(Liabilities!U55+Liabilities!U85,2))-(ROUND(U56+U80+U82,2))</f>
        <v>0</v>
      </c>
      <c r="V93" s="47">
        <f>SUM(ROUND(Liabilities!V55+Liabilities!V85,2))-(ROUND(V56+V80+V82,2))</f>
        <v>0</v>
      </c>
      <c r="W93" s="47">
        <f>SUM(ROUND(Liabilities!W55+Liabilities!W85,2))-(ROUND(W56+W80+W82,2))</f>
        <v>0</v>
      </c>
      <c r="X93" s="47">
        <f>SUM(ROUND(Liabilities!X55+Liabilities!X85,2))-(ROUND(X56+X80+X82,2))</f>
        <v>0</v>
      </c>
      <c r="Y93" s="47">
        <f>SUM(ROUND(Liabilities!Y55+Liabilities!Y85,2))-(ROUND(Y56+Y80+Y82,2))</f>
        <v>0</v>
      </c>
    </row>
    <row r="94" spans="1:25" x14ac:dyDescent="0.25">
      <c r="A94" s="65"/>
      <c r="B94" s="66"/>
      <c r="C94" s="45"/>
      <c r="D94" s="45"/>
      <c r="E94" s="2"/>
      <c r="F94" s="2"/>
      <c r="G94" s="2"/>
      <c r="H94" s="2"/>
      <c r="I94" s="2"/>
      <c r="J94" s="2"/>
      <c r="K94" s="2"/>
      <c r="L94" s="2"/>
      <c r="M94" s="2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x14ac:dyDescent="0.25">
      <c r="A95" s="65" t="s">
        <v>152</v>
      </c>
      <c r="B95" s="68">
        <f>IF(Liabilities!B37=0,0,(ROUND(B43/Liabilities!B37,2)))</f>
        <v>0</v>
      </c>
      <c r="C95" s="68">
        <f>IF(Liabilities!C37=0,0,(ROUND(C43/Liabilities!C37,2)))</f>
        <v>0</v>
      </c>
      <c r="D95" s="68">
        <f>IF(Liabilities!D37=0,0,(ROUND(D43/Liabilities!D37,2)))</f>
        <v>0</v>
      </c>
      <c r="E95" s="68">
        <f>IF(Liabilities!E37=0,0,(ROUND(E43/Liabilities!E37,2)))</f>
        <v>0</v>
      </c>
      <c r="F95" s="68">
        <f>IF(Liabilities!F37=0,0,(ROUND(F43/Liabilities!F37,2)))</f>
        <v>0</v>
      </c>
      <c r="G95" s="68">
        <f>IF(Liabilities!G37=0,0,(ROUND(G43/Liabilities!G37,2)))</f>
        <v>0</v>
      </c>
      <c r="H95" s="68">
        <f>IF(Liabilities!H37=0,0,(ROUND(H43/Liabilities!H37,2)))</f>
        <v>0</v>
      </c>
      <c r="I95" s="68">
        <f>IF(Liabilities!I37=0,0,(ROUND(I43/Liabilities!I37,2)))</f>
        <v>0</v>
      </c>
      <c r="J95" s="68">
        <f>IF(Liabilities!J37=0,0,(ROUND(J43/Liabilities!J37,2)))</f>
        <v>0</v>
      </c>
      <c r="K95" s="68">
        <f>IF(Liabilities!K37=0,0,(ROUND(K43/Liabilities!K37,2)))</f>
        <v>0</v>
      </c>
      <c r="L95" s="68">
        <f>IF(Liabilities!L37=0,0,(ROUND(L43/Liabilities!L37,2)))</f>
        <v>0</v>
      </c>
      <c r="M95" s="47">
        <f>IF(Liabilities!M37=0,0,(ROUND(M43/Liabilities!M37,2)))</f>
        <v>0</v>
      </c>
      <c r="N95" s="47">
        <f>IF(Liabilities!N37=0,0,(ROUND(N43/Liabilities!N37,2)))</f>
        <v>0</v>
      </c>
      <c r="O95" s="47">
        <f>IF(Liabilities!O37=0,0,(ROUND(O43/Liabilities!O37,2)))</f>
        <v>0</v>
      </c>
      <c r="P95" s="47">
        <f>IF(Liabilities!P37=0,0,(ROUND(P43/Liabilities!P37,2)))</f>
        <v>0</v>
      </c>
      <c r="Q95" s="47">
        <f>IF(Liabilities!Q37=0,0,(ROUND(Q43/Liabilities!Q37,2)))</f>
        <v>0</v>
      </c>
      <c r="R95" s="47">
        <f>IF(Liabilities!R37=0,0,(ROUND(R43/Liabilities!R37,2)))</f>
        <v>0</v>
      </c>
      <c r="S95" s="47">
        <f>IF(Liabilities!S37=0,0,(ROUND(S43/Liabilities!S37,2)))</f>
        <v>0</v>
      </c>
      <c r="T95" s="47">
        <f>IF(Liabilities!T37=0,0,(ROUND(T43/Liabilities!T37,2)))</f>
        <v>0</v>
      </c>
      <c r="U95" s="47">
        <f>IF(Liabilities!U37=0,0,(ROUND(U43/Liabilities!U37,2)))</f>
        <v>0</v>
      </c>
      <c r="V95" s="47">
        <f>IF(Liabilities!V37=0,0,(ROUND(V43/Liabilities!V37,2)))</f>
        <v>0</v>
      </c>
      <c r="W95" s="47">
        <f>IF(Liabilities!W37=0,0,(ROUND(W43/Liabilities!W37,2)))</f>
        <v>0</v>
      </c>
      <c r="X95" s="47">
        <f>IF(Liabilities!X37=0,0,(ROUND(X43/Liabilities!X37,2)))</f>
        <v>0</v>
      </c>
      <c r="Y95" s="47">
        <f>IF(Liabilities!Y37=0,0,(ROUND(Y43/Liabilities!Y37,2)))</f>
        <v>0</v>
      </c>
    </row>
    <row r="96" spans="1:25" x14ac:dyDescent="0.25">
      <c r="A96" s="65"/>
      <c r="B96" s="66"/>
      <c r="C96" s="45"/>
      <c r="D96" s="45"/>
      <c r="E96" s="2"/>
      <c r="F96" s="2"/>
      <c r="G96" s="2"/>
      <c r="H96" s="2"/>
      <c r="I96" s="2"/>
      <c r="J96" s="2"/>
      <c r="K96" s="2"/>
      <c r="L96" s="2"/>
      <c r="M96" s="2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  <row r="97" spans="1:25" x14ac:dyDescent="0.25">
      <c r="A97" s="65" t="s">
        <v>153</v>
      </c>
      <c r="B97" s="68">
        <f>IF(B91=0,0,(ROUND(Liabilities!B63/B91,2)))</f>
        <v>0</v>
      </c>
      <c r="C97" s="68">
        <f>IF(C91=0,0,(ROUND(Liabilities!C63/C91,2)))</f>
        <v>0</v>
      </c>
      <c r="D97" s="68">
        <f>IF(D91=0,0,(ROUND(Liabilities!D63/D91,2)))</f>
        <v>0</v>
      </c>
      <c r="E97" s="68">
        <f>IF(E91=0,0,(ROUND(Liabilities!E63/E91,2)))</f>
        <v>0</v>
      </c>
      <c r="F97" s="68">
        <f>IF(F91=0,0,(ROUND(Liabilities!F63/F91,2)))</f>
        <v>0</v>
      </c>
      <c r="G97" s="68">
        <f>IF(G91=0,0,(ROUND(Liabilities!G63/G91,2)))</f>
        <v>0</v>
      </c>
      <c r="H97" s="68">
        <f>IF(H91=0,0,(ROUND(Liabilities!H63/H91,2)))</f>
        <v>0</v>
      </c>
      <c r="I97" s="68">
        <f>IF(I91=0,0,(ROUND(Liabilities!I63/I91,2)))</f>
        <v>0</v>
      </c>
      <c r="J97" s="68">
        <f>IF(J91=0,0,(ROUND(Liabilities!J63/J91,2)))</f>
        <v>0</v>
      </c>
      <c r="K97" s="68">
        <f>IF(K91=0,0,(ROUND(Liabilities!K63/K91,2)))</f>
        <v>0</v>
      </c>
      <c r="L97" s="68">
        <f>IF(L91=0,0,(ROUND(Liabilities!L63/L91,2)))</f>
        <v>0</v>
      </c>
      <c r="M97" s="47">
        <f>IF(M91=0,0,(ROUND(Liabilities!M63/M91,2)))</f>
        <v>0</v>
      </c>
      <c r="N97" s="47">
        <f>IF(N91=0,0,(ROUND(Liabilities!N63/N91,2)))</f>
        <v>0</v>
      </c>
      <c r="O97" s="47">
        <f>IF(O91=0,0,(ROUND(Liabilities!O63/O91,2)))</f>
        <v>0</v>
      </c>
      <c r="P97" s="47">
        <f>IF(P91=0,0,(ROUND(Liabilities!P63/P91,2)))</f>
        <v>0</v>
      </c>
      <c r="Q97" s="47">
        <f>IF(Q91=0,0,(ROUND(Liabilities!Q63/Q91,2)))</f>
        <v>0</v>
      </c>
      <c r="R97" s="47">
        <f>IF(R91=0,0,(ROUND(Liabilities!R63/R91,2)))</f>
        <v>0</v>
      </c>
      <c r="S97" s="47">
        <f>IF(S91=0,0,(ROUND(Liabilities!S63/S91,2)))</f>
        <v>0</v>
      </c>
      <c r="T97" s="47">
        <f>IF(T91=0,0,(ROUND(Liabilities!T63/T91,2)))</f>
        <v>0</v>
      </c>
      <c r="U97" s="47">
        <f>IF(U91=0,0,(ROUND(Liabilities!U63/U91,2)))</f>
        <v>0</v>
      </c>
      <c r="V97" s="47">
        <f>IF(V91=0,0,(ROUND(Liabilities!V63/V91,2)))</f>
        <v>0</v>
      </c>
      <c r="W97" s="47">
        <f>IF(W91=0,0,(ROUND(Liabilities!W63/W91,2)))</f>
        <v>0</v>
      </c>
      <c r="X97" s="47">
        <f>IF(X91=0,0,(ROUND(Liabilities!X63/X91,2)))</f>
        <v>0</v>
      </c>
      <c r="Y97" s="47">
        <f>IF(Y91=0,0,(ROUND(Liabilities!Y63/Y91,2)))</f>
        <v>0</v>
      </c>
    </row>
    <row r="98" spans="1:25" x14ac:dyDescent="0.25">
      <c r="A98" s="65"/>
      <c r="B98" s="66"/>
      <c r="C98" s="45"/>
      <c r="D98" s="45"/>
      <c r="E98" s="2"/>
      <c r="F98" s="2"/>
      <c r="G98" s="2"/>
      <c r="H98" s="2"/>
      <c r="I98" s="2"/>
      <c r="J98" s="2"/>
      <c r="K98" s="2"/>
      <c r="L98" s="2"/>
      <c r="M98" s="2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</row>
    <row r="99" spans="1:25" ht="15.75" thickBot="1" x14ac:dyDescent="0.3">
      <c r="A99" s="74" t="s">
        <v>154</v>
      </c>
      <c r="B99" s="75">
        <f>IF(B91=0,0,(ROUND(Liabilities!B55/B91,2)))</f>
        <v>0</v>
      </c>
      <c r="C99" s="75">
        <f>IF(C91=0,0,(ROUND(Liabilities!C55/C91,2)))</f>
        <v>0</v>
      </c>
      <c r="D99" s="75">
        <f>IF(D91=0,0,(ROUND(Liabilities!D55/D91,2)))</f>
        <v>0</v>
      </c>
      <c r="E99" s="75">
        <f>IF(E91=0,0,(ROUND(Liabilities!E55/E91,2)))</f>
        <v>0</v>
      </c>
      <c r="F99" s="75">
        <f>IF(F91=0,0,(ROUND(Liabilities!F55/F91,2)))</f>
        <v>0</v>
      </c>
      <c r="G99" s="75">
        <f>IF(G91=0,0,(ROUND(Liabilities!G55/G91,2)))</f>
        <v>0</v>
      </c>
      <c r="H99" s="75">
        <f>IF(H91=0,0,(ROUND(Liabilities!H55/H91,2)))</f>
        <v>0</v>
      </c>
      <c r="I99" s="75">
        <f>IF(I91=0,0,(ROUND(Liabilities!I55/I91,2)))</f>
        <v>0</v>
      </c>
      <c r="J99" s="75">
        <f>IF(J91=0,0,(ROUND(Liabilities!J55/J91,2)))</f>
        <v>0</v>
      </c>
      <c r="K99" s="75">
        <f>IF(K91=0,0,(ROUND(Liabilities!K55/K91,2)))</f>
        <v>0</v>
      </c>
      <c r="L99" s="75">
        <f>IF(L91=0,0,(ROUND(Liabilities!L55/L91,2)))</f>
        <v>0</v>
      </c>
      <c r="M99" s="47">
        <f>IF(M91=0,0,(ROUND(Liabilities!M55/M91,2)))</f>
        <v>0</v>
      </c>
      <c r="N99" s="47">
        <f>IF(N91=0,0,(ROUND(Liabilities!N55/N91,2)))</f>
        <v>0</v>
      </c>
      <c r="O99" s="47">
        <f>IF(O91=0,0,(ROUND(Liabilities!O55/O91,2)))</f>
        <v>0</v>
      </c>
      <c r="P99" s="47">
        <f>IF(P91=0,0,(ROUND(Liabilities!P55/P91,2)))</f>
        <v>0</v>
      </c>
      <c r="Q99" s="47">
        <f>IF(Q91=0,0,(ROUND(Liabilities!Q55/Q91,2)))</f>
        <v>0</v>
      </c>
      <c r="R99" s="47">
        <f>IF(R91=0,0,(ROUND(Liabilities!R55/R91,2)))</f>
        <v>0</v>
      </c>
      <c r="S99" s="47">
        <f>IF(S91=0,0,(ROUND(Liabilities!S55/S91,2)))</f>
        <v>0</v>
      </c>
      <c r="T99" s="47">
        <f>IF(T91=0,0,(ROUND(Liabilities!T55/T91,2)))</f>
        <v>0</v>
      </c>
      <c r="U99" s="47">
        <f>IF(U91=0,0,(ROUND(Liabilities!U55/U91,2)))</f>
        <v>0</v>
      </c>
      <c r="V99" s="47">
        <f>IF(V91=0,0,(ROUND(Liabilities!V55/V91,2)))</f>
        <v>0</v>
      </c>
      <c r="W99" s="47">
        <f>IF(W91=0,0,(ROUND(Liabilities!W55/W91,2)))</f>
        <v>0</v>
      </c>
      <c r="X99" s="47">
        <f>IF(X91=0,0,(ROUND(Liabilities!X55/X91,2)))</f>
        <v>0</v>
      </c>
      <c r="Y99" s="47">
        <f>IF(Y91=0,0,(ROUND(Liabilities!Y55/Y91,2)))</f>
        <v>0</v>
      </c>
    </row>
  </sheetData>
  <sheetProtection password="CF53" sheet="1" objects="1" scenarios="1"/>
  <mergeCells count="29">
    <mergeCell ref="R6:R7"/>
    <mergeCell ref="X6:X7"/>
    <mergeCell ref="Y6:Y7"/>
    <mergeCell ref="S6:S7"/>
    <mergeCell ref="T6:T7"/>
    <mergeCell ref="U6:U7"/>
    <mergeCell ref="V6:V7"/>
    <mergeCell ref="W6:W7"/>
    <mergeCell ref="L6:L7"/>
    <mergeCell ref="N6:N7"/>
    <mergeCell ref="O6:O7"/>
    <mergeCell ref="P6:P7"/>
    <mergeCell ref="Q6:Q7"/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2018-08-07T12:33:33Z</dcterms:modified>
</cp:coreProperties>
</file>