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B91" i="4" l="1"/>
  <c r="C89" i="4"/>
  <c r="D89" i="4"/>
  <c r="E89" i="4"/>
  <c r="F89" i="4"/>
  <c r="G89" i="4"/>
  <c r="H89" i="4"/>
  <c r="I89" i="4"/>
  <c r="J89" i="4"/>
  <c r="K89" i="4"/>
  <c r="L89" i="4"/>
  <c r="M89" i="4"/>
  <c r="B89" i="4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48" i="2" s="1"/>
  <c r="D52" i="2" s="1"/>
  <c r="D58" i="2" s="1"/>
  <c r="D60" i="2" s="1"/>
  <c r="D64" i="2" s="1"/>
  <c r="D73" i="2" s="1"/>
  <c r="C44" i="2"/>
  <c r="C48" i="2" s="1"/>
  <c r="C52" i="2" s="1"/>
  <c r="C58" i="2" s="1"/>
  <c r="C60" i="2" s="1"/>
  <c r="C64" i="2" s="1"/>
  <c r="C73" i="2" s="1"/>
  <c r="B44" i="2"/>
  <c r="B48" i="2" s="1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48" i="2" s="1"/>
  <c r="J52" i="2" s="1"/>
  <c r="J58" i="2" s="1"/>
  <c r="F36" i="2"/>
  <c r="F40" i="2" s="1"/>
  <c r="G17" i="2"/>
  <c r="I36" i="2"/>
  <c r="I40" i="2" s="1"/>
  <c r="I48" i="2" s="1"/>
  <c r="I52" i="2" s="1"/>
  <c r="K36" i="2"/>
  <c r="K40" i="2" s="1"/>
  <c r="K48" i="2" s="1"/>
  <c r="K52" i="2" s="1"/>
  <c r="K58" i="2" s="1"/>
  <c r="K60" i="2" s="1"/>
  <c r="K64" i="2" s="1"/>
  <c r="K73" i="2" s="1"/>
  <c r="G36" i="2"/>
  <c r="G40" i="2" s="1"/>
  <c r="M36" i="2"/>
  <c r="M40" i="2" s="1"/>
  <c r="M48" i="2" s="1"/>
  <c r="M52" i="2" s="1"/>
  <c r="M58" i="2" s="1"/>
  <c r="L36" i="2"/>
  <c r="L40" i="2" s="1"/>
  <c r="L48" i="2" s="1"/>
  <c r="L52" i="2" s="1"/>
  <c r="H36" i="2"/>
  <c r="H40" i="2" s="1"/>
  <c r="H48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48" i="2" s="1"/>
  <c r="G52" i="2" s="1"/>
  <c r="G58" i="2" s="1"/>
  <c r="G60" i="2" s="1"/>
  <c r="G64" i="2" s="1"/>
  <c r="G73" i="2" s="1"/>
  <c r="E44" i="2"/>
  <c r="E48" i="2" s="1"/>
  <c r="E52" i="2" s="1"/>
  <c r="E58" i="2" s="1"/>
  <c r="E60" i="2" s="1"/>
  <c r="E64" i="2" s="1"/>
  <c r="E73" i="2" s="1"/>
  <c r="E78" i="2" s="1"/>
  <c r="F44" i="2"/>
  <c r="F48" i="2" s="1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F22" i="4"/>
  <c r="F43" i="4" s="1"/>
  <c r="B22" i="4"/>
  <c r="B43" i="4" s="1"/>
  <c r="M22" i="4"/>
  <c r="M43" i="4" s="1"/>
  <c r="H22" i="4"/>
  <c r="H43" i="4" s="1"/>
  <c r="L22" i="4"/>
  <c r="L43" i="4" s="1"/>
  <c r="D22" i="4"/>
  <c r="D43" i="4" s="1"/>
  <c r="I43" i="4"/>
  <c r="E22" i="4"/>
  <c r="E43" i="4" s="1"/>
  <c r="K22" i="4"/>
  <c r="K43" i="4" s="1"/>
  <c r="G22" i="4"/>
  <c r="G43" i="4" s="1"/>
  <c r="C22" i="4"/>
  <c r="C43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<sst xmlns="http://schemas.openxmlformats.org/spreadsheetml/2006/main" count="208" uniqueCount="169">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</sst>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43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43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164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164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/>
    <xf numFmtId="0" fontId="2" fillId="2" borderId="0" xfId="0" applyFont="1" applyFill="1" applyAlignment="1" applyProtection="1"/>
    <xf numFmtId="0" fontId="3" fillId="5" borderId="12" xfId="0" applyFont="1" applyFill="1" applyBorder="1" applyAlignment="1" applyProtection="1"/>
    <xf numFmtId="0" fontId="2" fillId="2" borderId="31" xfId="0" applyFont="1" applyFill="1" applyBorder="1" applyAlignment="1" applyProtection="1">
      <alignment horizontal="center"/>
    </xf>
    <xf numFmtId="0" fontId="3" fillId="5" borderId="32" xfId="0" applyFont="1" applyFill="1" applyBorder="1" applyAlignment="1" applyProtection="1">
      <alignment horizontal="center" wrapText="1"/>
    </xf>
    <xf numFmtId="0" fontId="3" fillId="5" borderId="33" xfId="0" applyFont="1" applyFill="1" applyBorder="1" applyAlignment="1" applyProtection="1">
      <alignment horizontal="center" wrapText="1"/>
    </xf>
    <xf numFmtId="0" fontId="3" fillId="5" borderId="0" xfId="0" applyFont="1" applyFill="1" applyBorder="1" applyAlignment="1" applyProtection="1">
      <protection hidden="1"/>
    </xf>
    <xf numFmtId="0" fontId="2" fillId="2" borderId="0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3" fillId="2" borderId="0" xfId="0" applyFont="1" applyFill="1" applyBorder="1" applyAlignment="1" applyProtection="1"/>
    <xf numFmtId="0" fontId="3" fillId="5" borderId="31" xfId="0" applyFont="1" applyFill="1" applyBorder="1" applyAlignment="1" applyProtection="1">
      <alignment horizontal="center" wrapText="1"/>
      <protection hidden="1"/>
    </xf>
    <xf numFmtId="0" fontId="3" fillId="2" borderId="0" xfId="0" applyFont="1" applyFill="1" applyBorder="1" applyAlignment="1" applyProtection="1"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7" sqref="B7"/>
    </sheetView>
  </sheetViews>
  <sheetFormatPr defaultColWidth="0" defaultRowHeight="15" zeroHeight="1" x14ac:dyDescent="0.25"/>
  <cols>
    <col min="1" max="1" width="51.85546875" style="5" bestFit="1" customWidth="1" collapsed="1"/>
    <col min="2" max="5" width="17.7109375" style="5" customWidth="1" collapsed="1"/>
    <col min="6" max="13" width="17.7109375" style="5" hidden="1" collapsed="1"/>
    <col min="14" max="15" width="7.5703125" style="5" hidden="1" collapsed="1"/>
    <col min="16" max="16384" width="9.140625" style="5" hidden="1"/>
  </cols>
  <sheetData>
    <row r="1" spans="1:18" ht="16.5" customHeight="1" x14ac:dyDescent="0.25">
      <c r="A1" s="110" t="s">
        <v>98</v>
      </c>
      <c r="B1" s="110"/>
      <c r="C1" s="110"/>
      <c r="D1" s="110"/>
      <c r="E1" s="110"/>
      <c r="F1" s="128"/>
      <c r="G1" s="128"/>
      <c r="H1" s="128"/>
      <c r="I1" s="128"/>
      <c r="J1" s="128"/>
      <c r="K1" s="128"/>
      <c r="L1" s="128"/>
      <c r="M1" s="128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11" t="s">
        <v>44</v>
      </c>
      <c r="B2" s="111"/>
      <c r="C2" s="111"/>
      <c r="D2" s="111"/>
      <c r="E2" s="111"/>
      <c r="F2" s="129"/>
      <c r="G2" s="129"/>
      <c r="H2" s="129"/>
      <c r="I2" s="129"/>
      <c r="J2" s="129"/>
      <c r="K2" s="129"/>
      <c r="L2" s="129"/>
      <c r="M2" s="129"/>
      <c r="N2" s="5" t="s">
        <v>41</v>
      </c>
    </row>
    <row r="3" spans="1:18" ht="15.75" thickBot="1" x14ac:dyDescent="0.3">
      <c r="A3" s="132" t="s">
        <v>43</v>
      </c>
      <c r="B3" s="132"/>
      <c r="C3" s="132"/>
      <c r="D3" s="132"/>
      <c r="E3" s="132"/>
      <c r="F3" s="130"/>
      <c r="G3" s="130"/>
      <c r="H3" s="130"/>
      <c r="I3" s="130"/>
      <c r="J3" s="130"/>
      <c r="K3" s="130"/>
      <c r="L3" s="130"/>
      <c r="M3" s="130"/>
    </row>
    <row r="4" spans="1:18" ht="30.75" customHeight="1" thickBot="1" x14ac:dyDescent="0.3">
      <c r="A4" s="133" t="s">
        <v>42</v>
      </c>
      <c r="B4" s="134"/>
      <c r="C4" s="134"/>
      <c r="D4" s="2" t="s">
        <v>41</v>
      </c>
      <c r="E4" s="3" t="s">
        <v>40</v>
      </c>
      <c r="F4" s="131"/>
      <c r="G4" s="131"/>
      <c r="H4" s="131"/>
      <c r="I4" s="131"/>
      <c r="J4" s="131"/>
      <c r="K4" s="131"/>
      <c r="L4" s="2"/>
      <c r="M4" s="3"/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 t="shared" ref="B48:M48" si="9">(ROUND(B40+B44+B46-B42,2))</f>
        <v>0</v>
      </c>
      <c r="C48" s="28">
        <f t="shared" si="9"/>
        <v>0</v>
      </c>
      <c r="D48" s="28">
        <f t="shared" si="9"/>
        <v>0</v>
      </c>
      <c r="E48" s="28">
        <f t="shared" si="9"/>
        <v>0</v>
      </c>
      <c r="F48" s="28">
        <f t="shared" si="9"/>
        <v>0</v>
      </c>
      <c r="G48" s="28">
        <f t="shared" si="9"/>
        <v>0</v>
      </c>
      <c r="H48" s="28">
        <f t="shared" si="9"/>
        <v>0</v>
      </c>
      <c r="I48" s="28">
        <f t="shared" si="9"/>
        <v>0</v>
      </c>
      <c r="J48" s="28">
        <f t="shared" si="9"/>
        <v>0</v>
      </c>
      <c r="K48" s="28">
        <f t="shared" si="9"/>
        <v>0</v>
      </c>
      <c r="L48" s="28">
        <f t="shared" si="9"/>
        <v>0</v>
      </c>
      <c r="M48" s="29">
        <f t="shared" si="9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0">(ROUND(B48-B50,2))</f>
        <v>0</v>
      </c>
      <c r="C52" s="28">
        <f t="shared" si="10"/>
        <v>0</v>
      </c>
      <c r="D52" s="28">
        <f t="shared" si="10"/>
        <v>0</v>
      </c>
      <c r="E52" s="28">
        <f t="shared" si="10"/>
        <v>0</v>
      </c>
      <c r="F52" s="28">
        <f t="shared" si="10"/>
        <v>0</v>
      </c>
      <c r="G52" s="28">
        <f t="shared" si="10"/>
        <v>0</v>
      </c>
      <c r="H52" s="28">
        <f t="shared" si="10"/>
        <v>0</v>
      </c>
      <c r="I52" s="28">
        <f t="shared" si="10"/>
        <v>0</v>
      </c>
      <c r="J52" s="28">
        <f t="shared" si="10"/>
        <v>0</v>
      </c>
      <c r="K52" s="28">
        <f t="shared" si="10"/>
        <v>0</v>
      </c>
      <c r="L52" s="28">
        <f t="shared" si="10"/>
        <v>0</v>
      </c>
      <c r="M52" s="29">
        <f t="shared" si="10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1">(ROUND(C52+C56+C54,2))</f>
        <v>0</v>
      </c>
      <c r="D58" s="28">
        <f t="shared" si="11"/>
        <v>0</v>
      </c>
      <c r="E58" s="28">
        <f t="shared" si="11"/>
        <v>0</v>
      </c>
      <c r="F58" s="28">
        <f t="shared" si="11"/>
        <v>0</v>
      </c>
      <c r="G58" s="28">
        <f t="shared" si="11"/>
        <v>0</v>
      </c>
      <c r="H58" s="28">
        <f t="shared" si="11"/>
        <v>0</v>
      </c>
      <c r="I58" s="28">
        <f t="shared" si="11"/>
        <v>0</v>
      </c>
      <c r="J58" s="28">
        <f t="shared" si="11"/>
        <v>0</v>
      </c>
      <c r="K58" s="28">
        <f t="shared" si="11"/>
        <v>0</v>
      </c>
      <c r="L58" s="28">
        <f t="shared" si="11"/>
        <v>0</v>
      </c>
      <c r="M58" s="29">
        <f t="shared" si="11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2">IF(B58&lt;0,(ROUND(B15+B58,2)),(ROUND(B15-B58,2)))</f>
        <v>0</v>
      </c>
      <c r="C60" s="28">
        <f t="shared" si="12"/>
        <v>0</v>
      </c>
      <c r="D60" s="28">
        <f t="shared" si="12"/>
        <v>0</v>
      </c>
      <c r="E60" s="28">
        <f t="shared" si="12"/>
        <v>0</v>
      </c>
      <c r="F60" s="28">
        <f t="shared" si="12"/>
        <v>0</v>
      </c>
      <c r="G60" s="28">
        <f t="shared" si="12"/>
        <v>0</v>
      </c>
      <c r="H60" s="28">
        <f t="shared" si="12"/>
        <v>0</v>
      </c>
      <c r="I60" s="28">
        <f t="shared" si="12"/>
        <v>0</v>
      </c>
      <c r="J60" s="28">
        <f t="shared" si="12"/>
        <v>0</v>
      </c>
      <c r="K60" s="28">
        <f t="shared" si="12"/>
        <v>0</v>
      </c>
      <c r="L60" s="28">
        <f t="shared" si="12"/>
        <v>0</v>
      </c>
      <c r="M60" s="29">
        <f t="shared" si="12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3">(ROUND(B60-B62,2))</f>
        <v>0</v>
      </c>
      <c r="C64" s="28">
        <f t="shared" si="13"/>
        <v>0</v>
      </c>
      <c r="D64" s="28">
        <f t="shared" si="13"/>
        <v>0</v>
      </c>
      <c r="E64" s="28">
        <f t="shared" si="13"/>
        <v>0</v>
      </c>
      <c r="F64" s="28">
        <f t="shared" si="13"/>
        <v>0</v>
      </c>
      <c r="G64" s="28">
        <f t="shared" si="13"/>
        <v>0</v>
      </c>
      <c r="H64" s="28">
        <f t="shared" si="13"/>
        <v>0</v>
      </c>
      <c r="I64" s="28">
        <f t="shared" si="13"/>
        <v>0</v>
      </c>
      <c r="J64" s="28">
        <f t="shared" si="13"/>
        <v>0</v>
      </c>
      <c r="K64" s="28">
        <f t="shared" si="13"/>
        <v>0</v>
      </c>
      <c r="L64" s="28">
        <f t="shared" si="13"/>
        <v>0</v>
      </c>
      <c r="M64" s="29">
        <f t="shared" si="13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4">B66</f>
        <v>0</v>
      </c>
      <c r="C67" s="28">
        <f t="shared" si="14"/>
        <v>0</v>
      </c>
      <c r="D67" s="28">
        <f t="shared" si="14"/>
        <v>0</v>
      </c>
      <c r="E67" s="28">
        <f t="shared" si="14"/>
        <v>0</v>
      </c>
      <c r="F67" s="28">
        <f t="shared" si="14"/>
        <v>0</v>
      </c>
      <c r="G67" s="28">
        <f t="shared" si="14"/>
        <v>0</v>
      </c>
      <c r="H67" s="28">
        <f t="shared" si="14"/>
        <v>0</v>
      </c>
      <c r="I67" s="28">
        <f t="shared" si="14"/>
        <v>0</v>
      </c>
      <c r="J67" s="28">
        <f t="shared" si="14"/>
        <v>0</v>
      </c>
      <c r="K67" s="28">
        <f t="shared" si="14"/>
        <v>0</v>
      </c>
      <c r="L67" s="28">
        <f t="shared" si="14"/>
        <v>0</v>
      </c>
      <c r="M67" s="29">
        <f t="shared" si="14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5">B68</f>
        <v>0</v>
      </c>
      <c r="C69" s="28">
        <f t="shared" si="15"/>
        <v>0</v>
      </c>
      <c r="D69" s="28">
        <f t="shared" si="15"/>
        <v>0</v>
      </c>
      <c r="E69" s="28">
        <f t="shared" si="15"/>
        <v>0</v>
      </c>
      <c r="F69" s="28">
        <f t="shared" si="15"/>
        <v>0</v>
      </c>
      <c r="G69" s="28">
        <f t="shared" si="15"/>
        <v>0</v>
      </c>
      <c r="H69" s="28">
        <f t="shared" si="15"/>
        <v>0</v>
      </c>
      <c r="I69" s="28">
        <f t="shared" si="15"/>
        <v>0</v>
      </c>
      <c r="J69" s="28">
        <f t="shared" si="15"/>
        <v>0</v>
      </c>
      <c r="K69" s="28">
        <f t="shared" si="15"/>
        <v>0</v>
      </c>
      <c r="L69" s="28">
        <f t="shared" si="15"/>
        <v>0</v>
      </c>
      <c r="M69" s="29">
        <f t="shared" si="15"/>
        <v>0</v>
      </c>
    </row>
    <row r="70" spans="1:13" x14ac:dyDescent="0.25">
      <c r="A70" s="17" t="s">
        <v>4</v>
      </c>
      <c r="B70" s="28">
        <f t="shared" ref="B70:M70" si="16">SUM(ROUND(B67-B69,2))</f>
        <v>0</v>
      </c>
      <c r="C70" s="28">
        <f t="shared" si="16"/>
        <v>0</v>
      </c>
      <c r="D70" s="28">
        <f t="shared" si="16"/>
        <v>0</v>
      </c>
      <c r="E70" s="28">
        <f t="shared" si="16"/>
        <v>0</v>
      </c>
      <c r="F70" s="28">
        <f t="shared" si="16"/>
        <v>0</v>
      </c>
      <c r="G70" s="28">
        <f t="shared" si="16"/>
        <v>0</v>
      </c>
      <c r="H70" s="28">
        <f t="shared" si="16"/>
        <v>0</v>
      </c>
      <c r="I70" s="28">
        <f t="shared" si="16"/>
        <v>0</v>
      </c>
      <c r="J70" s="28">
        <f t="shared" si="16"/>
        <v>0</v>
      </c>
      <c r="K70" s="28">
        <f t="shared" si="16"/>
        <v>0</v>
      </c>
      <c r="L70" s="28">
        <f t="shared" si="16"/>
        <v>0</v>
      </c>
      <c r="M70" s="29">
        <f t="shared" si="16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7">SUM(ROUND(B64+B70-B71,2))</f>
        <v>0</v>
      </c>
      <c r="C73" s="28">
        <f t="shared" si="17"/>
        <v>0</v>
      </c>
      <c r="D73" s="28">
        <f t="shared" si="17"/>
        <v>0</v>
      </c>
      <c r="E73" s="28">
        <f t="shared" si="17"/>
        <v>0</v>
      </c>
      <c r="F73" s="28">
        <f t="shared" si="17"/>
        <v>0</v>
      </c>
      <c r="G73" s="28">
        <f t="shared" si="17"/>
        <v>0</v>
      </c>
      <c r="H73" s="28">
        <f t="shared" si="17"/>
        <v>0</v>
      </c>
      <c r="I73" s="28">
        <f t="shared" si="17"/>
        <v>0</v>
      </c>
      <c r="J73" s="28">
        <f t="shared" si="17"/>
        <v>0</v>
      </c>
      <c r="K73" s="28">
        <f t="shared" si="17"/>
        <v>0</v>
      </c>
      <c r="L73" s="28">
        <f t="shared" si="17"/>
        <v>0</v>
      </c>
      <c r="M73" s="29">
        <f t="shared" si="17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8">B78-B80</f>
        <v>0</v>
      </c>
      <c r="C84" s="28">
        <f t="shared" si="18"/>
        <v>0</v>
      </c>
      <c r="D84" s="28">
        <f t="shared" si="18"/>
        <v>0</v>
      </c>
      <c r="E84" s="28">
        <f t="shared" si="18"/>
        <v>0</v>
      </c>
      <c r="F84" s="28">
        <f t="shared" si="18"/>
        <v>0</v>
      </c>
      <c r="G84" s="28">
        <f t="shared" si="18"/>
        <v>0</v>
      </c>
      <c r="H84" s="28">
        <f t="shared" si="18"/>
        <v>0</v>
      </c>
      <c r="I84" s="28">
        <f t="shared" si="18"/>
        <v>0</v>
      </c>
      <c r="J84" s="28">
        <f t="shared" si="18"/>
        <v>0</v>
      </c>
      <c r="K84" s="28">
        <f t="shared" si="18"/>
        <v>0</v>
      </c>
      <c r="L84" s="28">
        <f t="shared" si="18"/>
        <v>0</v>
      </c>
      <c r="M84" s="29">
        <f t="shared" si="18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19">IFERROR((B84/B78),0)</f>
        <v>0</v>
      </c>
      <c r="C86" s="53">
        <f t="shared" si="19"/>
        <v>0</v>
      </c>
      <c r="D86" s="53">
        <f t="shared" si="19"/>
        <v>0</v>
      </c>
      <c r="E86" s="53">
        <f t="shared" si="19"/>
        <v>0</v>
      </c>
      <c r="F86" s="53">
        <f t="shared" si="19"/>
        <v>0</v>
      </c>
      <c r="G86" s="53">
        <f t="shared" si="19"/>
        <v>0</v>
      </c>
      <c r="H86" s="53">
        <f t="shared" si="19"/>
        <v>0</v>
      </c>
      <c r="I86" s="53">
        <f t="shared" si="19"/>
        <v>0</v>
      </c>
      <c r="J86" s="53">
        <f t="shared" si="19"/>
        <v>0</v>
      </c>
      <c r="K86" s="53">
        <f t="shared" si="19"/>
        <v>0</v>
      </c>
      <c r="L86" s="53">
        <f t="shared" si="19"/>
        <v>0</v>
      </c>
      <c r="M86" s="54">
        <f t="shared" si="19"/>
        <v>0</v>
      </c>
    </row>
  </sheetData>
  <sheetProtection algorithmName="SHA-512" hashValue="Jm9Yn1x2xyUW6mK+cJKweeoNmWFv0mcokwBH9XjUpYzJIRnYwFTwBZKHdOIp0qUiS3GQktFTD8c61hjdbD3n5g==" saltValue="d4jlp3azqnyy3MONgPtuUQ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6.7109375" style="58" customWidth="1" collapsed="1"/>
    <col min="2" max="5" width="17.7109375" style="58" customWidth="1" collapsed="1"/>
    <col min="6" max="13" width="17.7109375" style="58" hidden="1" collapsed="1"/>
    <col min="14" max="16384" width="9.140625" style="58" hidden="1"/>
  </cols>
  <sheetData>
    <row r="1" spans="1:13" x14ac:dyDescent="0.25">
      <c r="A1" s="120" t="s">
        <v>75</v>
      </c>
      <c r="B1" s="120"/>
      <c r="C1" s="120"/>
      <c r="D1" s="120"/>
      <c r="E1" s="120"/>
      <c r="F1" s="136"/>
      <c r="G1" s="136"/>
      <c r="H1" s="136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21" t="s">
        <v>74</v>
      </c>
      <c r="B2" s="121"/>
      <c r="C2" s="121"/>
      <c r="D2" s="121"/>
      <c r="E2" s="121"/>
      <c r="F2" s="137"/>
      <c r="G2" s="137"/>
      <c r="H2" s="137"/>
      <c r="I2" s="137"/>
      <c r="J2" s="137"/>
      <c r="K2" s="137"/>
      <c r="L2" s="137"/>
      <c r="M2" s="137"/>
    </row>
    <row r="3" spans="1:13" ht="15.75" thickBot="1" x14ac:dyDescent="0.3">
      <c r="A3" s="122" t="s">
        <v>73</v>
      </c>
      <c r="B3" s="122"/>
      <c r="C3" s="122"/>
      <c r="D3" s="122"/>
      <c r="E3" s="122"/>
      <c r="F3" s="138"/>
      <c r="G3" s="138"/>
      <c r="H3" s="138"/>
      <c r="I3" s="138"/>
      <c r="J3" s="138"/>
      <c r="K3" s="138"/>
      <c r="L3" s="138"/>
      <c r="M3" s="138"/>
    </row>
    <row r="4" spans="1:13" ht="33" customHeight="1" thickBot="1" x14ac:dyDescent="0.3">
      <c r="A4" s="139" t="s">
        <v>42</v>
      </c>
      <c r="B4" s="139"/>
      <c r="C4" s="139"/>
      <c r="D4" s="2" t="s">
        <v>41</v>
      </c>
      <c r="E4" s="3" t="s">
        <v>40</v>
      </c>
      <c r="F4" s="135"/>
      <c r="G4" s="135"/>
      <c r="H4" s="135"/>
      <c r="I4" s="135"/>
      <c r="J4" s="135"/>
      <c r="K4" s="135"/>
      <c r="L4" s="1">
        <f>'Operating Stmt.'!L4</f>
        <v>0</v>
      </c>
      <c r="M4" s="1">
        <f>'Operating Stmt.'!M4</f>
        <v>0</v>
      </c>
    </row>
    <row r="5" spans="1:13" ht="18.75" x14ac:dyDescent="0.25">
      <c r="A5" s="118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19"/>
      <c r="B6" s="112" t="str">
        <f>+'Operating Stmt.'!B6:B6</f>
        <v>Audited</v>
      </c>
      <c r="C6" s="112" t="str">
        <f>+'Operating Stmt.'!C6:C6</f>
        <v>Audited</v>
      </c>
      <c r="D6" s="112" t="str">
        <f>+'Operating Stmt.'!D6:D6</f>
        <v>Audited</v>
      </c>
      <c r="E6" s="112" t="str">
        <f>+'Operating Stmt.'!E6:E6</f>
        <v>Estimated</v>
      </c>
      <c r="F6" s="112" t="str">
        <f>+'Operating Stmt.'!F6:F6</f>
        <v>Projected</v>
      </c>
      <c r="G6" s="112" t="str">
        <f>+'Operating Stmt.'!G6:G6</f>
        <v>Projected</v>
      </c>
      <c r="H6" s="112" t="str">
        <f>+'Operating Stmt.'!H6:H6</f>
        <v>Projected</v>
      </c>
      <c r="I6" s="112" t="str">
        <f>+'Operating Stmt.'!I6:I6</f>
        <v>Projected</v>
      </c>
      <c r="J6" s="112" t="str">
        <f>+'Operating Stmt.'!J6:J6</f>
        <v>Projected</v>
      </c>
      <c r="K6" s="112" t="str">
        <f>+'Operating Stmt.'!K6:K6</f>
        <v>Projected</v>
      </c>
      <c r="L6" s="112" t="str">
        <f>+'Operating Stmt.'!L6:L6</f>
        <v>Projected</v>
      </c>
      <c r="M6" s="114" t="str">
        <f>+'Operating Stmt.'!M6:M6</f>
        <v>Projected</v>
      </c>
    </row>
    <row r="7" spans="1:13" x14ac:dyDescent="0.25">
      <c r="A7" s="119"/>
      <c r="B7" s="123"/>
      <c r="C7" s="123"/>
      <c r="D7" s="123"/>
      <c r="E7" s="123"/>
      <c r="F7" s="113"/>
      <c r="G7" s="113"/>
      <c r="H7" s="113"/>
      <c r="I7" s="113"/>
      <c r="J7" s="113"/>
      <c r="K7" s="113"/>
      <c r="L7" s="113"/>
      <c r="M7" s="115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17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IWMHzxcwP5R3s4K/NXk7tFG/s7indXlJ+Mhjc7xoO34G+AaJ/1E2RaCEN6y8jCUdoNkppABwUqOUCM1HX5/WgA==" saltValue="Fq5pf4kf/AxEYRJLYXYdDg==" spinCount="100000" sheet="1" objects="1" scenarios="1"/>
  <mergeCells count="18">
    <mergeCell ref="A3:E3"/>
    <mergeCell ref="B6:B7"/>
    <mergeCell ref="C6:C7"/>
    <mergeCell ref="D6:D7"/>
    <mergeCell ref="E6:E7"/>
    <mergeCell ref="F6:F7"/>
    <mergeCell ref="G6:G7"/>
    <mergeCell ref="K6:K7"/>
    <mergeCell ref="J6:J7"/>
    <mergeCell ref="I6:I7"/>
    <mergeCell ref="A1:E1"/>
    <mergeCell ref="A2:E2"/>
    <mergeCell ref="A4:C4"/>
    <mergeCell ref="H6:H7"/>
    <mergeCell ref="M6:M7"/>
    <mergeCell ref="A33:A34"/>
    <mergeCell ref="A5:A7"/>
    <mergeCell ref="L6:L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5.140625" style="86" customWidth="1" collapsed="1"/>
    <col min="2" max="5" width="17.7109375" style="58" customWidth="1" collapsed="1"/>
    <col min="6" max="13" width="17.7109375" style="58" hidden="1" customWidth="1" collapsed="1"/>
    <col min="14" max="16384" width="0" style="58" hidden="1"/>
  </cols>
  <sheetData>
    <row r="1" spans="1:13" x14ac:dyDescent="0.25">
      <c r="A1" s="120" t="s">
        <v>97</v>
      </c>
      <c r="B1" s="120"/>
      <c r="C1" s="120"/>
      <c r="D1" s="120"/>
      <c r="E1" s="120"/>
      <c r="F1" s="136"/>
      <c r="G1" s="136"/>
      <c r="H1" s="136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21" t="s">
        <v>74</v>
      </c>
      <c r="B2" s="121"/>
      <c r="C2" s="121"/>
      <c r="D2" s="121"/>
      <c r="E2" s="121"/>
      <c r="F2" s="137"/>
      <c r="G2" s="137"/>
      <c r="H2" s="137"/>
      <c r="I2" s="137"/>
      <c r="J2" s="137"/>
      <c r="K2" s="137"/>
      <c r="L2" s="137"/>
      <c r="M2" s="137"/>
    </row>
    <row r="3" spans="1:13" ht="15.75" thickBot="1" x14ac:dyDescent="0.3">
      <c r="A3" s="125" t="s">
        <v>73</v>
      </c>
      <c r="B3" s="125"/>
      <c r="C3" s="125"/>
      <c r="D3" s="125"/>
      <c r="E3" s="125"/>
      <c r="F3" s="140"/>
      <c r="G3" s="140"/>
      <c r="H3" s="140"/>
      <c r="I3" s="140"/>
      <c r="J3" s="140"/>
      <c r="K3" s="140"/>
      <c r="L3" s="140"/>
      <c r="M3" s="140"/>
    </row>
    <row r="4" spans="1:13" ht="33" customHeight="1" thickBot="1" x14ac:dyDescent="0.3">
      <c r="A4" s="139" t="s">
        <v>42</v>
      </c>
      <c r="B4" s="139"/>
      <c r="C4" s="139"/>
      <c r="D4" s="2" t="s">
        <v>41</v>
      </c>
      <c r="E4" s="3" t="s">
        <v>40</v>
      </c>
      <c r="F4" s="135"/>
      <c r="G4" s="135"/>
      <c r="H4" s="135"/>
      <c r="I4" s="135"/>
      <c r="J4" s="135"/>
      <c r="K4" s="135"/>
      <c r="L4" s="1">
        <f>'Operating Stmt.'!L4</f>
        <v>0</v>
      </c>
      <c r="M4" s="1">
        <f>'Operating Stmt.'!M4</f>
        <v>0</v>
      </c>
    </row>
    <row r="5" spans="1:13" ht="18.75" x14ac:dyDescent="0.25">
      <c r="A5" s="126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27"/>
      <c r="B6" s="112" t="str">
        <f>Liabilities!B6</f>
        <v>Audited</v>
      </c>
      <c r="C6" s="112" t="str">
        <f>Liabilities!C6</f>
        <v>Audited</v>
      </c>
      <c r="D6" s="112" t="str">
        <f>Liabilities!D6</f>
        <v>Audited</v>
      </c>
      <c r="E6" s="112" t="str">
        <f>Liabilities!E6</f>
        <v>Estimated</v>
      </c>
      <c r="F6" s="112" t="str">
        <f>Liabilities!F6</f>
        <v>Projected</v>
      </c>
      <c r="G6" s="112" t="str">
        <f>Liabilities!G6</f>
        <v>Projected</v>
      </c>
      <c r="H6" s="112" t="str">
        <f>Liabilities!H6</f>
        <v>Projected</v>
      </c>
      <c r="I6" s="112" t="str">
        <f>Liabilities!I6</f>
        <v>Projected</v>
      </c>
      <c r="J6" s="112" t="str">
        <f>Liabilities!J6</f>
        <v>Projected</v>
      </c>
      <c r="K6" s="112" t="str">
        <f>Liabilities!K6</f>
        <v>Projected</v>
      </c>
      <c r="L6" s="112" t="str">
        <f>Liabilities!L6</f>
        <v>Projected</v>
      </c>
      <c r="M6" s="114" t="str">
        <f>Liabilities!M6</f>
        <v>Projected</v>
      </c>
    </row>
    <row r="7" spans="1:13" x14ac:dyDescent="0.25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>
        <f>'Operating Stmt.'!B42</f>
        <v>0</v>
      </c>
      <c r="C29" s="89">
        <f>'Operating Stmt.'!C42</f>
        <v>0</v>
      </c>
      <c r="D29" s="89">
        <f>'Operating Stmt.'!D42</f>
        <v>0</v>
      </c>
      <c r="E29" s="89">
        <f>'Operating Stmt.'!E42</f>
        <v>0</v>
      </c>
      <c r="F29" s="89">
        <f>'Operating Stmt.'!F42</f>
        <v>0</v>
      </c>
      <c r="G29" s="89">
        <f>'Operating Stmt.'!G42</f>
        <v>0</v>
      </c>
      <c r="H29" s="89">
        <f>'Operating Stmt.'!H42</f>
        <v>0</v>
      </c>
      <c r="I29" s="89">
        <f>'Operating Stmt.'!I42</f>
        <v>0</v>
      </c>
      <c r="J29" s="89">
        <f>'Operating Stmt.'!J42</f>
        <v>0</v>
      </c>
      <c r="K29" s="89">
        <f>'Operating Stmt.'!K42</f>
        <v>0</v>
      </c>
      <c r="L29" s="89">
        <f>'Operating Stmt.'!L42</f>
        <v>0</v>
      </c>
      <c r="M29" s="90">
        <f>'Operating Stmt.'!M42</f>
        <v>0</v>
      </c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>
        <f>'Operating Stmt.'!B50</f>
        <v>0</v>
      </c>
      <c r="C31" s="89">
        <f>'Operating Stmt.'!C50</f>
        <v>0</v>
      </c>
      <c r="D31" s="89">
        <f>'Operating Stmt.'!D50</f>
        <v>0</v>
      </c>
      <c r="E31" s="89">
        <f>'Operating Stmt.'!E50</f>
        <v>0</v>
      </c>
      <c r="F31" s="89">
        <f>'Operating Stmt.'!F50</f>
        <v>0</v>
      </c>
      <c r="G31" s="89">
        <f>'Operating Stmt.'!G50</f>
        <v>0</v>
      </c>
      <c r="H31" s="89">
        <f>'Operating Stmt.'!H50</f>
        <v>0</v>
      </c>
      <c r="I31" s="89">
        <f>'Operating Stmt.'!I50</f>
        <v>0</v>
      </c>
      <c r="J31" s="89">
        <f>'Operating Stmt.'!J50</f>
        <v>0</v>
      </c>
      <c r="K31" s="89">
        <f>'Operating Stmt.'!K50</f>
        <v>0</v>
      </c>
      <c r="L31" s="89">
        <f>'Operating Stmt.'!L50</f>
        <v>0</v>
      </c>
      <c r="M31" s="90">
        <f>'Operating Stmt.'!M50</f>
        <v>0</v>
      </c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sheetProtection algorithmName="SHA-512" hashValue="6ozfzw+P2sC9dh9OL7fzWG4sYGlsPg9JNCqqLhQzJEXPZdv99WHj79mM8OYlxTQAo2Mk/nOpThiBTEGdJ0Scdw==" saltValue="uFLdcO0+tzxeQnqTAuAuWg==" spinCount="100000" sheet="1" objects="1" scenarios="1"/>
  <mergeCells count="17">
    <mergeCell ref="L6:L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2018-01-23T12:05:05Z</dcterms:modified>
</cp:coreProperties>
</file>