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1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I3" i="1"/>
  <c r="I4" i="1"/>
  <c r="I5" i="1"/>
  <c r="I6" i="1"/>
  <c r="I7" i="1"/>
  <c r="I8" i="1"/>
  <c r="I9" i="1"/>
  <c r="I2" i="1"/>
  <c r="D5" i="1" l="1"/>
  <c r="D7" i="1"/>
  <c r="D3" i="1"/>
  <c r="D8" i="1"/>
  <c r="D4" i="1"/>
  <c r="D6" i="1"/>
  <c r="D2" i="1"/>
  <c r="E9" i="1"/>
  <c r="E4" i="1" l="1"/>
  <c r="G4" i="1" s="1"/>
  <c r="H9" i="1"/>
  <c r="G9" i="1"/>
  <c r="F9" i="1"/>
  <c r="E8" i="1"/>
  <c r="G8" i="1" s="1"/>
  <c r="F8" i="1"/>
  <c r="H8" i="1" s="1"/>
  <c r="J8" i="1" s="1"/>
  <c r="E2" i="1"/>
  <c r="E3" i="1"/>
  <c r="F3" i="1"/>
  <c r="E7" i="1"/>
  <c r="F7" i="1"/>
  <c r="E6" i="1"/>
  <c r="E5" i="1"/>
  <c r="H6" i="1" l="1"/>
  <c r="J6" i="1" s="1"/>
  <c r="G6" i="1"/>
  <c r="F6" i="1"/>
  <c r="G2" i="1"/>
  <c r="G5" i="1"/>
  <c r="H3" i="1"/>
  <c r="G3" i="1"/>
  <c r="F5" i="1"/>
  <c r="H5" i="1" s="1"/>
  <c r="J5" i="1" s="1"/>
  <c r="H7" i="1"/>
  <c r="J7" i="1" s="1"/>
  <c r="G7" i="1"/>
  <c r="F2" i="1"/>
  <c r="H2" i="1" s="1"/>
  <c r="J2" i="1" s="1"/>
  <c r="F4" i="1"/>
  <c r="H4" i="1" s="1"/>
  <c r="J3" i="1"/>
  <c r="J4" i="1" l="1"/>
</calcChain>
</file>

<file path=xl/sharedStrings.xml><?xml version="1.0" encoding="utf-8"?>
<sst xmlns="http://schemas.openxmlformats.org/spreadsheetml/2006/main" count="13" uniqueCount="13">
  <si>
    <t>RS1</t>
  </si>
  <si>
    <t>RS2</t>
  </si>
  <si>
    <t>RS3</t>
  </si>
  <si>
    <t>RT</t>
  </si>
  <si>
    <t>Vd</t>
  </si>
  <si>
    <t>REQ</t>
  </si>
  <si>
    <t>Vds</t>
  </si>
  <si>
    <t>Thresholds</t>
  </si>
  <si>
    <t>R1</t>
  </si>
  <si>
    <t>R2</t>
  </si>
  <si>
    <t>R3</t>
  </si>
  <si>
    <t>RP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</si>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</sst>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9" sqref="K9"/>
    </sheetView>
  </sheetViews>
  <sheetFormatPr defaultRowHeight="15" x14ac:dyDescent="0.25"/>
  <cols>
    <col min="1" max="3" width="4.140625" bestFit="1" customWidth="1"/>
    <col min="4" max="4" width="5" customWidth="1"/>
    <col min="5" max="5" width="5.42578125" customWidth="1"/>
    <col min="6" max="6" width="5.28515625" customWidth="1"/>
    <col min="7" max="7" width="5.140625" customWidth="1"/>
    <col min="8" max="8" width="5" bestFit="1" customWidth="1"/>
    <col min="9" max="9" width="5" customWidth="1"/>
    <col min="10" max="10" width="6.85546875" customWidth="1"/>
    <col min="11" max="11" width="6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5</v>
      </c>
      <c r="E1" t="s">
        <v>3</v>
      </c>
      <c r="F1" t="s">
        <v>4</v>
      </c>
      <c r="H1" s="3" t="s">
        <v>6</v>
      </c>
      <c r="I1" s="3"/>
      <c r="J1" s="3" t="s">
        <v>7</v>
      </c>
    </row>
    <row r="2" spans="1:11" x14ac:dyDescent="0.25">
      <c r="A2" s="1">
        <v>1</v>
      </c>
      <c r="B2" s="1">
        <v>1</v>
      </c>
      <c r="C2" s="1">
        <v>1</v>
      </c>
      <c r="D2" s="1">
        <f t="shared" ref="D2:D8" si="0">1/(IF($A2=0, 0, 1/($A2*$A$12))+IF($B2=0, 0, 1/($B2*$B$12))+IF($C2=0, 0, 1/($C2*$C$12)))</f>
        <v>1.2279427174292699</v>
      </c>
      <c r="E2">
        <f t="shared" ref="E2:E9" si="1">$D2+$D$12</f>
        <v>5.9279427174292696</v>
      </c>
      <c r="F2">
        <f>$E$12*($D2/$E2)</f>
        <v>1.0357241761284961</v>
      </c>
      <c r="G2">
        <f>$E$12*($D$12/$E2)</f>
        <v>3.9642758238715041</v>
      </c>
      <c r="H2">
        <f>ROUND(F2*1024/5, 0)</f>
        <v>212</v>
      </c>
      <c r="I2">
        <f>ROUND(G2*1024/5, 0)</f>
        <v>812</v>
      </c>
      <c r="J2" s="3">
        <f>(H2+H3)/2</f>
        <v>230</v>
      </c>
      <c r="K2" s="3">
        <f>(I2+I3)/2</f>
        <v>794</v>
      </c>
    </row>
    <row r="3" spans="1:11" s="3" customFormat="1" x14ac:dyDescent="0.25">
      <c r="A3" s="1">
        <v>0</v>
      </c>
      <c r="B3" s="1">
        <v>1</v>
      </c>
      <c r="C3" s="1">
        <v>1</v>
      </c>
      <c r="D3" s="1">
        <f t="shared" si="0"/>
        <v>1.498550724637681</v>
      </c>
      <c r="E3">
        <f t="shared" si="1"/>
        <v>6.1985507246376814</v>
      </c>
      <c r="F3">
        <f t="shared" ref="F3:F9" si="2">$E$12*($D3/$E3)</f>
        <v>1.2087912087912087</v>
      </c>
      <c r="G3">
        <f t="shared" ref="G3:G9" si="3">$E$12*($D$12/$E3)</f>
        <v>3.7912087912087911</v>
      </c>
      <c r="H3" s="3">
        <f>ROUND(F3*1024/5, 0)</f>
        <v>248</v>
      </c>
      <c r="I3">
        <f t="shared" ref="I3:I9" si="4">ROUND(G3*1024/5, 0)</f>
        <v>776</v>
      </c>
      <c r="J3" s="3">
        <f t="shared" ref="J3:J9" si="5">(H3+H4)/2</f>
        <v>258</v>
      </c>
      <c r="K3" s="3">
        <f t="shared" ref="K3:K9" si="6">(I3+I4)/2</f>
        <v>766</v>
      </c>
    </row>
    <row r="4" spans="1:11" s="3" customFormat="1" x14ac:dyDescent="0.25">
      <c r="A4" s="1">
        <v>1</v>
      </c>
      <c r="B4" s="1">
        <v>0</v>
      </c>
      <c r="C4" s="1">
        <v>1</v>
      </c>
      <c r="D4" s="1">
        <f t="shared" si="0"/>
        <v>1.6622222222222223</v>
      </c>
      <c r="E4">
        <f t="shared" si="1"/>
        <v>6.362222222222222</v>
      </c>
      <c r="F4">
        <f t="shared" si="2"/>
        <v>1.3063220398183726</v>
      </c>
      <c r="G4">
        <f t="shared" si="3"/>
        <v>3.6936779601816276</v>
      </c>
      <c r="H4">
        <f>ROUND(F4*1024/5, 0)</f>
        <v>268</v>
      </c>
      <c r="I4">
        <f t="shared" si="4"/>
        <v>756</v>
      </c>
      <c r="J4" s="3">
        <f t="shared" si="5"/>
        <v>297</v>
      </c>
      <c r="K4" s="3">
        <f t="shared" si="6"/>
        <v>727</v>
      </c>
    </row>
    <row r="5" spans="1:11" s="3" customFormat="1" x14ac:dyDescent="0.25">
      <c r="A5" s="1">
        <v>0</v>
      </c>
      <c r="B5" s="1">
        <v>0</v>
      </c>
      <c r="C5" s="1">
        <v>1</v>
      </c>
      <c r="D5" s="1">
        <f t="shared" si="0"/>
        <v>2.2000000000000002</v>
      </c>
      <c r="E5">
        <f t="shared" si="1"/>
        <v>6.9</v>
      </c>
      <c r="F5">
        <f t="shared" si="2"/>
        <v>1.5942028985507248</v>
      </c>
      <c r="G5">
        <f t="shared" si="3"/>
        <v>3.4057971014492754</v>
      </c>
      <c r="H5" s="3">
        <f>ROUND(F5*1024/5, 0)</f>
        <v>326</v>
      </c>
      <c r="I5">
        <f t="shared" si="4"/>
        <v>698</v>
      </c>
      <c r="J5" s="3">
        <f t="shared" si="5"/>
        <v>353.5</v>
      </c>
      <c r="K5" s="3">
        <f t="shared" si="6"/>
        <v>670.5</v>
      </c>
    </row>
    <row r="6" spans="1:11" s="3" customFormat="1" x14ac:dyDescent="0.25">
      <c r="A6" s="1">
        <v>1</v>
      </c>
      <c r="B6" s="1">
        <v>1</v>
      </c>
      <c r="C6" s="1">
        <v>0</v>
      </c>
      <c r="D6" s="1">
        <f t="shared" si="0"/>
        <v>2.7791304347826085</v>
      </c>
      <c r="E6">
        <f t="shared" si="1"/>
        <v>7.4791304347826086</v>
      </c>
      <c r="F6">
        <f t="shared" si="2"/>
        <v>1.8579234972677594</v>
      </c>
      <c r="G6">
        <f t="shared" si="3"/>
        <v>3.1420765027322406</v>
      </c>
      <c r="H6">
        <f>ROUND(F6*1024/5, 0)</f>
        <v>381</v>
      </c>
      <c r="I6">
        <f t="shared" si="4"/>
        <v>643</v>
      </c>
      <c r="J6" s="3">
        <f t="shared" si="5"/>
        <v>446.5</v>
      </c>
      <c r="K6" s="3">
        <f t="shared" si="6"/>
        <v>577.5</v>
      </c>
    </row>
    <row r="7" spans="1:11" x14ac:dyDescent="0.25">
      <c r="A7" s="1">
        <v>0</v>
      </c>
      <c r="B7" s="1">
        <v>1</v>
      </c>
      <c r="C7" s="1">
        <v>0</v>
      </c>
      <c r="D7" s="1">
        <f t="shared" si="0"/>
        <v>4.7</v>
      </c>
      <c r="E7">
        <f t="shared" si="1"/>
        <v>9.4</v>
      </c>
      <c r="F7">
        <f t="shared" si="2"/>
        <v>2.5</v>
      </c>
      <c r="G7">
        <f t="shared" si="3"/>
        <v>2.5</v>
      </c>
      <c r="H7" s="3">
        <f>ROUND(F7*1024/5, 0)</f>
        <v>512</v>
      </c>
      <c r="I7">
        <f t="shared" si="4"/>
        <v>512</v>
      </c>
      <c r="J7" s="3">
        <f t="shared" si="5"/>
        <v>558.5</v>
      </c>
      <c r="K7" s="3">
        <f t="shared" si="6"/>
        <v>465.5</v>
      </c>
    </row>
    <row r="8" spans="1:11" x14ac:dyDescent="0.25">
      <c r="A8" s="1">
        <v>1</v>
      </c>
      <c r="B8" s="1">
        <v>0</v>
      </c>
      <c r="C8" s="1">
        <v>0</v>
      </c>
      <c r="D8" s="1">
        <f t="shared" si="0"/>
        <v>6.8</v>
      </c>
      <c r="E8">
        <f t="shared" si="1"/>
        <v>11.5</v>
      </c>
      <c r="F8">
        <f t="shared" si="2"/>
        <v>2.956521739130435</v>
      </c>
      <c r="G8">
        <f t="shared" si="3"/>
        <v>2.0434782608695654</v>
      </c>
      <c r="H8" s="3">
        <f>ROUND(F8*1024/5, 0)</f>
        <v>605</v>
      </c>
      <c r="I8">
        <f t="shared" si="4"/>
        <v>419</v>
      </c>
      <c r="J8" s="3">
        <f t="shared" si="5"/>
        <v>814.5</v>
      </c>
      <c r="K8" s="3">
        <f t="shared" si="6"/>
        <v>209.5</v>
      </c>
    </row>
    <row r="9" spans="1:11" x14ac:dyDescent="0.25">
      <c r="A9" s="1">
        <v>0</v>
      </c>
      <c r="B9" s="1">
        <v>0</v>
      </c>
      <c r="C9" s="1">
        <v>0</v>
      </c>
      <c r="D9" s="1">
        <v>1000000000000000</v>
      </c>
      <c r="E9">
        <f t="shared" si="1"/>
        <v>1000000000000004.7</v>
      </c>
      <c r="F9">
        <f t="shared" si="2"/>
        <v>4.999999999999976</v>
      </c>
      <c r="G9">
        <f t="shared" si="3"/>
        <v>2.3499999999999887E-14</v>
      </c>
      <c r="H9">
        <f>ROUND(F9*1024/5, 0)</f>
        <v>1024</v>
      </c>
      <c r="I9">
        <f t="shared" si="4"/>
        <v>0</v>
      </c>
      <c r="J9" s="3"/>
      <c r="K9" s="3"/>
    </row>
    <row r="11" spans="1:11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</row>
    <row r="12" spans="1:11" x14ac:dyDescent="0.25">
      <c r="A12" s="1">
        <v>6.8</v>
      </c>
      <c r="B12" s="1">
        <v>4.7</v>
      </c>
      <c r="C12" s="1">
        <v>2.2000000000000002</v>
      </c>
      <c r="D12">
        <v>4.7</v>
      </c>
      <c r="E1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McBeth</dc:creator>
  <cp:lastModifiedBy>Sean</cp:lastModifiedBy>
  <cp:lastPrinted>2012-09-01T19:34:28Z</cp:lastPrinted>
  <dcterms:created xsi:type="dcterms:W3CDTF">2012-08-31T18:32:15Z</dcterms:created>
  <dcterms:modified xsi:type="dcterms:W3CDTF">2012-09-05T04:27:15Z</dcterms:modified>
</cp:coreProperties>
</file>