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trebs/neuefische/better_travel_index/data/"/>
    </mc:Choice>
  </mc:AlternateContent>
  <xr:revisionPtr revIDLastSave="0" documentId="13_ncr:1_{039C62F7-6482-234D-84B2-9BC17C28AAD5}" xr6:coauthVersionLast="47" xr6:coauthVersionMax="47" xr10:uidLastSave="{00000000-0000-0000-0000-000000000000}"/>
  <bookViews>
    <workbookView minimized="1" xWindow="17320" yWindow="500" windowWidth="20380" windowHeight="16940" xr2:uid="{64F7311F-BC8A-BC4F-A92F-71DC27CAE1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C5" i="1"/>
  <c r="F5" i="1" s="1"/>
  <c r="C6" i="1"/>
  <c r="L6" i="1" s="1"/>
  <c r="C7" i="1"/>
  <c r="L7" i="1" s="1"/>
  <c r="C8" i="1"/>
  <c r="L8" i="1" s="1"/>
  <c r="C9" i="1"/>
  <c r="L9" i="1" s="1"/>
  <c r="C10" i="1"/>
  <c r="F10" i="1" s="1"/>
  <c r="C11" i="1"/>
  <c r="F11" i="1" s="1"/>
  <c r="C12" i="1"/>
  <c r="E12" i="1" s="1"/>
  <c r="C13" i="1"/>
  <c r="F13" i="1" s="1"/>
  <c r="C14" i="1"/>
  <c r="L14" i="1" s="1"/>
  <c r="C15" i="1"/>
  <c r="F15" i="1" s="1"/>
  <c r="C16" i="1"/>
  <c r="L16" i="1" s="1"/>
  <c r="C17" i="1"/>
  <c r="L17" i="1" s="1"/>
  <c r="C18" i="1"/>
  <c r="L18" i="1" s="1"/>
  <c r="C19" i="1"/>
  <c r="L19" i="1" s="1"/>
  <c r="C20" i="1"/>
  <c r="E20" i="1" s="1"/>
  <c r="C21" i="1"/>
  <c r="E21" i="1" s="1"/>
  <c r="C4" i="1"/>
  <c r="L4" i="1" s="1"/>
  <c r="M20" i="1" l="1"/>
  <c r="E11" i="1"/>
  <c r="E19" i="1"/>
  <c r="E10" i="1"/>
  <c r="E8" i="1"/>
  <c r="M11" i="1"/>
  <c r="L12" i="1"/>
  <c r="M10" i="1"/>
  <c r="E9" i="1"/>
  <c r="L11" i="1"/>
  <c r="F20" i="1"/>
  <c r="M19" i="1"/>
  <c r="M17" i="1"/>
  <c r="L10" i="1"/>
  <c r="F19" i="1"/>
  <c r="L13" i="1"/>
  <c r="M4" i="1"/>
  <c r="M12" i="1"/>
  <c r="L5" i="1"/>
  <c r="E18" i="1"/>
  <c r="L20" i="1"/>
  <c r="F18" i="1"/>
  <c r="M15" i="1"/>
  <c r="M7" i="1"/>
  <c r="E17" i="1"/>
  <c r="F12" i="1"/>
  <c r="M14" i="1"/>
  <c r="M6" i="1"/>
  <c r="L21" i="1"/>
  <c r="M8" i="1"/>
  <c r="E16" i="1"/>
  <c r="M13" i="1"/>
  <c r="M5" i="1"/>
  <c r="F4" i="1"/>
  <c r="F21" i="1"/>
  <c r="F9" i="1"/>
  <c r="E7" i="1"/>
  <c r="F8" i="1"/>
  <c r="E4" i="1"/>
  <c r="E14" i="1"/>
  <c r="E6" i="1"/>
  <c r="F6" i="1"/>
  <c r="E15" i="1"/>
  <c r="E13" i="1"/>
  <c r="E5" i="1"/>
  <c r="L15" i="1"/>
  <c r="L24" i="1" l="1"/>
  <c r="E24" i="1"/>
  <c r="F24" i="1"/>
  <c r="H24" i="1" s="1"/>
  <c r="M24" i="1"/>
  <c r="O24" i="1" s="1"/>
</calcChain>
</file>

<file path=xl/sharedStrings.xml><?xml version="1.0" encoding="utf-8"?>
<sst xmlns="http://schemas.openxmlformats.org/spreadsheetml/2006/main" count="59" uniqueCount="43">
  <si>
    <t>Amsterdam</t>
  </si>
  <si>
    <t>Brüssel</t>
  </si>
  <si>
    <t>Copenhagen</t>
  </si>
  <si>
    <t>Los Angeles</t>
  </si>
  <si>
    <t>Lissabon</t>
  </si>
  <si>
    <t>City</t>
  </si>
  <si>
    <t>Price_month</t>
  </si>
  <si>
    <t>Price_day</t>
  </si>
  <si>
    <t>Entire home/apt</t>
  </si>
  <si>
    <t>Airbnb</t>
  </si>
  <si>
    <t>Berlin</t>
  </si>
  <si>
    <t>Factor home</t>
  </si>
  <si>
    <t>Factor hotel</t>
  </si>
  <si>
    <t>Florence</t>
  </si>
  <si>
    <t>Geneve</t>
  </si>
  <si>
    <t>London</t>
  </si>
  <si>
    <t>Munich</t>
  </si>
  <si>
    <t>New york</t>
  </si>
  <si>
    <t>Paris</t>
  </si>
  <si>
    <t>Rio der Janeiro</t>
  </si>
  <si>
    <t>San Francisco</t>
  </si>
  <si>
    <t>Stockholm</t>
  </si>
  <si>
    <t>Tokyo</t>
  </si>
  <si>
    <t>Vienna</t>
  </si>
  <si>
    <t>Zurich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</si>
  <si>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</si>
  <si>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</si>
  <si>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</si>
  <si>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</si>
  <si>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</si>
  <si>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</si>
  <si>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</si>
  <si>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</si>
  <si>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</si>
  <si>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</si>
  <si>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</si>
  <si>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</si>
  <si>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</si>
  <si>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</si>
  <si>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Factor home/apt</t>
  </si>
  <si>
    <t>Factor Hotel</t>
  </si>
  <si>
    <t>None outliers</t>
  </si>
  <si>
    <t>Price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</si>
</sst>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"/>
  </numFmts>
  <fonts count="3">
    <font>
      <sz val="10"/>
      <color theme="1"/>
      <name val="ArialMT"/>
      <family val="2"/>
    </font>
    <font>
      <i/>
      <sz val="10"/>
      <color theme="1"/>
      <name val="ArialMT"/>
      <family val="2"/>
    </font>
    <font>
      <b/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2" fontId="0" fillId="0" borderId="3" xfId="0" applyNumberFormat="1" applyBorder="1"/>
    <xf numFmtId="169" fontId="0" fillId="0" borderId="3" xfId="0" applyNumberFormat="1" applyBorder="1"/>
    <xf numFmtId="0" fontId="0" fillId="2" borderId="0" xfId="0" applyFill="1" applyBorder="1" applyAlignment="1"/>
    <xf numFmtId="169" fontId="0" fillId="3" borderId="3" xfId="0" applyNumberFormat="1" applyFill="1" applyBorder="1"/>
    <xf numFmtId="0" fontId="2" fillId="0" borderId="0" xfId="0" applyFont="1"/>
    <xf numFmtId="0" fontId="2" fillId="0" borderId="0" xfId="0" applyFont="1" applyAlignment="1"/>
    <xf numFmtId="169" fontId="2" fillId="0" borderId="0" xfId="0" applyNumberFormat="1" applyFont="1"/>
    <xf numFmtId="169" fontId="2" fillId="2" borderId="4" xfId="0" applyNumberFormat="1" applyFont="1" applyFill="1" applyBorder="1"/>
    <xf numFmtId="164" fontId="0" fillId="2" borderId="0" xfId="0" applyNumberForma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EB0B-A7CE-4147-9D4C-D7E3041DA216}">
  <dimension ref="A1:P24"/>
  <sheetViews>
    <sheetView tabSelected="1" zoomScale="120" zoomScaleNormal="120" workbookViewId="0">
      <selection activeCell="F24" sqref="F24"/>
    </sheetView>
  </sheetViews>
  <sheetFormatPr baseColWidth="10" defaultRowHeight="13"/>
  <cols>
    <col min="1" max="1" width="12.33203125" customWidth="1"/>
    <col min="7" max="7" width="3.5" customWidth="1"/>
    <col min="11" max="11" width="10.33203125" customWidth="1"/>
    <col min="14" max="14" width="3.5" customWidth="1"/>
  </cols>
  <sheetData>
    <row r="1" spans="1:16">
      <c r="A1" s="10"/>
      <c r="B1" s="10"/>
      <c r="C1" s="10"/>
      <c r="D1" s="10" t="s">
        <v>9</v>
      </c>
      <c r="E1" s="10"/>
      <c r="F1" s="10"/>
      <c r="G1" s="10"/>
      <c r="H1" s="10"/>
      <c r="I1" s="10"/>
      <c r="J1" s="10"/>
      <c r="K1" s="10" t="s">
        <v>9</v>
      </c>
      <c r="L1" s="10"/>
      <c r="M1" s="10"/>
    </row>
    <row r="2" spans="1:16">
      <c r="A2" s="10" t="s">
        <v>5</v>
      </c>
      <c r="B2" s="11" t="s">
        <v>6</v>
      </c>
      <c r="C2" s="10" t="s">
        <v>7</v>
      </c>
      <c r="D2" s="11" t="s">
        <v>8</v>
      </c>
      <c r="E2" s="10" t="s">
        <v>11</v>
      </c>
      <c r="F2" s="10" t="s">
        <v>41</v>
      </c>
      <c r="G2" s="10"/>
      <c r="H2" s="10"/>
      <c r="I2" s="10"/>
      <c r="J2" s="10"/>
      <c r="K2" s="10" t="s">
        <v>42</v>
      </c>
      <c r="L2" s="10" t="s">
        <v>12</v>
      </c>
      <c r="M2" s="10" t="s">
        <v>41</v>
      </c>
    </row>
    <row r="3" spans="1:16" ht="14" thickBot="1"/>
    <row r="4" spans="1:16">
      <c r="A4" s="5" t="s">
        <v>0</v>
      </c>
      <c r="B4" s="5">
        <v>1652</v>
      </c>
      <c r="C4" s="6">
        <f t="shared" ref="C4:C21" si="0">B4/30</f>
        <v>55.06666666666667</v>
      </c>
      <c r="D4" s="5">
        <v>248</v>
      </c>
      <c r="E4" s="7">
        <f>D4/C4</f>
        <v>4.5036319612590798</v>
      </c>
      <c r="F4" s="7">
        <f>D4/C4</f>
        <v>4.5036319612590798</v>
      </c>
      <c r="H4" s="4" t="s">
        <v>39</v>
      </c>
      <c r="I4" s="4"/>
      <c r="K4" s="5">
        <v>177</v>
      </c>
      <c r="L4" s="7">
        <f>K4/C4</f>
        <v>3.214285714285714</v>
      </c>
      <c r="M4" s="7">
        <f>K4/C4</f>
        <v>3.214285714285714</v>
      </c>
      <c r="N4" s="1"/>
      <c r="O4" s="4" t="s">
        <v>40</v>
      </c>
      <c r="P4" s="4"/>
    </row>
    <row r="5" spans="1:16">
      <c r="A5" s="5" t="s">
        <v>10</v>
      </c>
      <c r="B5" s="5">
        <v>1298</v>
      </c>
      <c r="C5" s="6">
        <f t="shared" si="0"/>
        <v>43.266666666666666</v>
      </c>
      <c r="D5" s="5">
        <v>128</v>
      </c>
      <c r="E5" s="7">
        <f>D5/C5</f>
        <v>2.958397534668721</v>
      </c>
      <c r="F5" s="7">
        <f>D5/C5</f>
        <v>2.958397534668721</v>
      </c>
      <c r="H5" s="2"/>
      <c r="I5" s="2"/>
      <c r="K5" s="5">
        <v>172</v>
      </c>
      <c r="L5" s="7">
        <f>K5/C5</f>
        <v>3.9753466872110943</v>
      </c>
      <c r="M5" s="7">
        <f>K5/C5</f>
        <v>3.9753466872110943</v>
      </c>
      <c r="N5" s="1"/>
      <c r="O5" s="2"/>
      <c r="P5" s="2"/>
    </row>
    <row r="6" spans="1:16">
      <c r="A6" s="5" t="s">
        <v>1</v>
      </c>
      <c r="B6" s="5">
        <v>970</v>
      </c>
      <c r="C6" s="6">
        <f t="shared" si="0"/>
        <v>32.333333333333336</v>
      </c>
      <c r="D6" s="5">
        <v>132</v>
      </c>
      <c r="E6" s="7">
        <f>D6/C6</f>
        <v>4.0824742268041234</v>
      </c>
      <c r="F6" s="7">
        <f>D6/C6</f>
        <v>4.0824742268041234</v>
      </c>
      <c r="H6" s="8" t="s">
        <v>25</v>
      </c>
      <c r="I6" s="14">
        <v>4.7094705917864461</v>
      </c>
      <c r="K6" s="5">
        <v>210</v>
      </c>
      <c r="L6" s="7">
        <f>K6/C6</f>
        <v>6.4948453608247414</v>
      </c>
      <c r="M6" s="7">
        <f>K6/C6</f>
        <v>6.4948453608247414</v>
      </c>
      <c r="N6" s="1"/>
      <c r="O6" s="8" t="s">
        <v>25</v>
      </c>
      <c r="P6" s="8">
        <v>5.4018463416607654</v>
      </c>
    </row>
    <row r="7" spans="1:16">
      <c r="A7" s="5" t="s">
        <v>13</v>
      </c>
      <c r="B7" s="5">
        <v>873</v>
      </c>
      <c r="C7" s="6">
        <f t="shared" si="0"/>
        <v>29.1</v>
      </c>
      <c r="D7" s="5">
        <v>232</v>
      </c>
      <c r="E7" s="7">
        <f>D7/C7</f>
        <v>7.9725085910652913</v>
      </c>
      <c r="F7" s="9"/>
      <c r="H7" s="2" t="s">
        <v>26</v>
      </c>
      <c r="I7" s="15">
        <v>0.75446555640851243</v>
      </c>
      <c r="K7" s="5">
        <v>202</v>
      </c>
      <c r="L7" s="7">
        <f>K7/C7</f>
        <v>6.941580756013745</v>
      </c>
      <c r="M7" s="7">
        <f>K7/C7</f>
        <v>6.941580756013745</v>
      </c>
      <c r="N7" s="1"/>
      <c r="O7" s="2" t="s">
        <v>26</v>
      </c>
      <c r="P7" s="2">
        <v>0.96657249928449829</v>
      </c>
    </row>
    <row r="8" spans="1:16">
      <c r="A8" s="5" t="s">
        <v>14</v>
      </c>
      <c r="B8" s="5">
        <v>2072</v>
      </c>
      <c r="C8" s="6">
        <f t="shared" si="0"/>
        <v>69.066666666666663</v>
      </c>
      <c r="D8" s="5">
        <v>212</v>
      </c>
      <c r="E8" s="7">
        <f>D8/C8</f>
        <v>3.0694980694980698</v>
      </c>
      <c r="F8" s="7">
        <f>D8/C8</f>
        <v>3.0694980694980698</v>
      </c>
      <c r="H8" s="8" t="s">
        <v>27</v>
      </c>
      <c r="I8" s="14">
        <v>3.9374114193156506</v>
      </c>
      <c r="K8" s="5">
        <v>209</v>
      </c>
      <c r="L8" s="7">
        <f>K8/C8</f>
        <v>3.0260617760617761</v>
      </c>
      <c r="M8" s="7">
        <f>K8/C8</f>
        <v>3.0260617760617761</v>
      </c>
      <c r="N8" s="1"/>
      <c r="O8" s="8" t="s">
        <v>27</v>
      </c>
      <c r="P8" s="8">
        <v>4.4098186723252706</v>
      </c>
    </row>
    <row r="9" spans="1:16">
      <c r="A9" s="5" t="s">
        <v>2</v>
      </c>
      <c r="B9" s="5">
        <v>1693</v>
      </c>
      <c r="C9" s="6">
        <f t="shared" si="0"/>
        <v>56.43333333333333</v>
      </c>
      <c r="D9" s="5">
        <v>189</v>
      </c>
      <c r="E9" s="7">
        <f>D9/C9</f>
        <v>3.3490844654459542</v>
      </c>
      <c r="F9" s="7">
        <f>D9/C9</f>
        <v>3.3490844654459542</v>
      </c>
      <c r="H9" s="2" t="s">
        <v>28</v>
      </c>
      <c r="I9" s="15" t="e">
        <v>#N/A</v>
      </c>
      <c r="K9" s="5">
        <v>110</v>
      </c>
      <c r="L9" s="7">
        <f>K9/C9</f>
        <v>1.9492025989367987</v>
      </c>
      <c r="M9" s="9"/>
      <c r="N9" s="1"/>
      <c r="O9" s="2" t="s">
        <v>28</v>
      </c>
      <c r="P9" s="2" t="e">
        <v>#N/A</v>
      </c>
    </row>
    <row r="10" spans="1:16">
      <c r="A10" s="5" t="s">
        <v>15</v>
      </c>
      <c r="B10" s="5">
        <v>1293</v>
      </c>
      <c r="C10" s="6">
        <f t="shared" si="0"/>
        <v>43.1</v>
      </c>
      <c r="D10" s="5">
        <v>260</v>
      </c>
      <c r="E10" s="7">
        <f>D10/C10</f>
        <v>6.0324825986078885</v>
      </c>
      <c r="F10" s="7">
        <f>D10/C10</f>
        <v>6.0324825986078885</v>
      </c>
      <c r="H10" s="2" t="s">
        <v>29</v>
      </c>
      <c r="I10" s="15">
        <v>3.2009262666488447</v>
      </c>
      <c r="K10" s="5">
        <v>262</v>
      </c>
      <c r="L10" s="7">
        <f>K10/C10</f>
        <v>6.0788863109048723</v>
      </c>
      <c r="M10" s="7">
        <f>K10/C10</f>
        <v>6.0788863109048723</v>
      </c>
      <c r="N10" s="1"/>
      <c r="O10" s="2" t="s">
        <v>29</v>
      </c>
      <c r="P10" s="2">
        <v>4.1008198125149882</v>
      </c>
    </row>
    <row r="11" spans="1:16">
      <c r="A11" s="5" t="s">
        <v>3</v>
      </c>
      <c r="B11" s="5">
        <v>2376</v>
      </c>
      <c r="C11" s="6">
        <f t="shared" si="0"/>
        <v>79.2</v>
      </c>
      <c r="D11" s="5">
        <v>315</v>
      </c>
      <c r="E11" s="7">
        <f>D11/C11</f>
        <v>3.9772727272727271</v>
      </c>
      <c r="F11" s="7">
        <f>D11/C11</f>
        <v>3.9772727272727271</v>
      </c>
      <c r="H11" s="2" t="s">
        <v>30</v>
      </c>
      <c r="I11" s="15">
        <v>10.245928964522511</v>
      </c>
      <c r="K11" s="5">
        <v>580</v>
      </c>
      <c r="L11" s="7">
        <f>K11/C11</f>
        <v>7.3232323232323226</v>
      </c>
      <c r="M11" s="7">
        <f>K11/C11</f>
        <v>7.3232323232323226</v>
      </c>
      <c r="N11" s="1"/>
      <c r="O11" s="2" t="s">
        <v>30</v>
      </c>
      <c r="P11" s="2">
        <v>16.816723134715463</v>
      </c>
    </row>
    <row r="12" spans="1:16">
      <c r="A12" s="5" t="s">
        <v>4</v>
      </c>
      <c r="B12" s="5">
        <v>1230</v>
      </c>
      <c r="C12" s="6">
        <f t="shared" si="0"/>
        <v>41</v>
      </c>
      <c r="D12" s="5">
        <v>155</v>
      </c>
      <c r="E12" s="7">
        <f>D12/C12</f>
        <v>3.7804878048780486</v>
      </c>
      <c r="F12" s="7">
        <f>D12/C12</f>
        <v>3.7804878048780486</v>
      </c>
      <c r="H12" s="2" t="s">
        <v>31</v>
      </c>
      <c r="I12" s="15">
        <v>10.166689404030489</v>
      </c>
      <c r="K12" s="5">
        <v>231</v>
      </c>
      <c r="L12" s="7">
        <f>K12/C12</f>
        <v>5.6341463414634143</v>
      </c>
      <c r="M12" s="7">
        <f>K12/C12</f>
        <v>5.6341463414634143</v>
      </c>
      <c r="N12" s="1"/>
      <c r="O12" s="2" t="s">
        <v>31</v>
      </c>
      <c r="P12" s="2">
        <v>7.2877996824564493</v>
      </c>
    </row>
    <row r="13" spans="1:16">
      <c r="A13" s="5" t="s">
        <v>16</v>
      </c>
      <c r="B13" s="5">
        <v>1347</v>
      </c>
      <c r="C13" s="6">
        <f t="shared" si="0"/>
        <v>44.9</v>
      </c>
      <c r="D13" s="5">
        <v>175</v>
      </c>
      <c r="E13" s="7">
        <f>D13/C13</f>
        <v>3.8975501113585747</v>
      </c>
      <c r="F13" s="7">
        <f>D13/C13</f>
        <v>3.8975501113585747</v>
      </c>
      <c r="H13" s="2" t="s">
        <v>32</v>
      </c>
      <c r="I13" s="15">
        <v>2.9700836789470642</v>
      </c>
      <c r="K13" s="5">
        <v>137</v>
      </c>
      <c r="L13" s="7">
        <f>K13/C13</f>
        <v>3.0512249443207127</v>
      </c>
      <c r="M13" s="7">
        <f>K13/C13</f>
        <v>3.0512249443207127</v>
      </c>
      <c r="N13" s="1"/>
      <c r="O13" s="2" t="s">
        <v>32</v>
      </c>
      <c r="P13" s="2">
        <v>2.3576731615656099</v>
      </c>
    </row>
    <row r="14" spans="1:16">
      <c r="A14" s="5" t="s">
        <v>17</v>
      </c>
      <c r="B14" s="5">
        <v>3413</v>
      </c>
      <c r="C14" s="6">
        <f t="shared" si="0"/>
        <v>113.76666666666667</v>
      </c>
      <c r="D14" s="5">
        <v>228</v>
      </c>
      <c r="E14" s="7">
        <f>D14/C14</f>
        <v>2.0041019630823325</v>
      </c>
      <c r="F14" s="9"/>
      <c r="H14" s="2" t="s">
        <v>33</v>
      </c>
      <c r="I14" s="15">
        <v>14.125768166787795</v>
      </c>
      <c r="K14" s="5">
        <v>283</v>
      </c>
      <c r="L14" s="7">
        <f>K14/C14</f>
        <v>2.4875476120714914</v>
      </c>
      <c r="M14" s="7">
        <f>K14/C14</f>
        <v>2.4875476120714914</v>
      </c>
      <c r="N14" s="1"/>
      <c r="O14" s="2" t="s">
        <v>33</v>
      </c>
      <c r="P14" s="2">
        <v>17.587399225479476</v>
      </c>
    </row>
    <row r="15" spans="1:16">
      <c r="A15" s="5" t="s">
        <v>18</v>
      </c>
      <c r="B15" s="5">
        <v>1212</v>
      </c>
      <c r="C15" s="6">
        <f t="shared" si="0"/>
        <v>40.4</v>
      </c>
      <c r="D15" s="5">
        <v>174</v>
      </c>
      <c r="E15" s="7">
        <f>D15/C15</f>
        <v>4.3069306930693072</v>
      </c>
      <c r="F15" s="7">
        <f>D15/C15</f>
        <v>4.3069306930693072</v>
      </c>
      <c r="H15" s="2" t="s">
        <v>34</v>
      </c>
      <c r="I15" s="15">
        <v>2.0041019630823325</v>
      </c>
      <c r="K15" s="5">
        <v>327</v>
      </c>
      <c r="L15" s="7">
        <f>K15/C15</f>
        <v>8.0940594059405946</v>
      </c>
      <c r="M15" s="7">
        <f>K15/C15</f>
        <v>8.0940594059405946</v>
      </c>
      <c r="N15" s="1"/>
      <c r="O15" s="2" t="s">
        <v>34</v>
      </c>
      <c r="P15" s="2">
        <v>1.5814319433516915</v>
      </c>
    </row>
    <row r="16" spans="1:16">
      <c r="A16" s="5" t="s">
        <v>19</v>
      </c>
      <c r="B16" s="5">
        <v>385</v>
      </c>
      <c r="C16" s="6">
        <f t="shared" si="0"/>
        <v>12.833333333333334</v>
      </c>
      <c r="D16" s="5">
        <v>207</v>
      </c>
      <c r="E16" s="7">
        <f>D16/C16</f>
        <v>16.129870129870127</v>
      </c>
      <c r="F16" s="9"/>
      <c r="H16" s="2" t="s">
        <v>35</v>
      </c>
      <c r="I16" s="15">
        <v>16.129870129870127</v>
      </c>
      <c r="K16" s="5">
        <v>246</v>
      </c>
      <c r="L16" s="7">
        <f>K16/C16</f>
        <v>19.168831168831169</v>
      </c>
      <c r="M16" s="9"/>
      <c r="N16" s="1"/>
      <c r="O16" s="2" t="s">
        <v>35</v>
      </c>
      <c r="P16" s="2">
        <v>19.168831168831169</v>
      </c>
    </row>
    <row r="17" spans="1:16">
      <c r="A17" s="5" t="s">
        <v>20</v>
      </c>
      <c r="B17" s="5">
        <v>3030</v>
      </c>
      <c r="C17" s="6">
        <f t="shared" si="0"/>
        <v>101</v>
      </c>
      <c r="D17" s="5">
        <v>248</v>
      </c>
      <c r="E17" s="7">
        <f>D17/C17</f>
        <v>2.4554455445544554</v>
      </c>
      <c r="F17" s="9"/>
      <c r="H17" s="2" t="s">
        <v>36</v>
      </c>
      <c r="I17" s="15">
        <v>84.770470652156035</v>
      </c>
      <c r="K17" s="5">
        <v>865</v>
      </c>
      <c r="L17" s="7">
        <f>K17/C17</f>
        <v>8.564356435643564</v>
      </c>
      <c r="M17" s="7">
        <f>K17/C17</f>
        <v>8.564356435643564</v>
      </c>
      <c r="N17" s="1"/>
      <c r="O17" s="2" t="s">
        <v>36</v>
      </c>
      <c r="P17" s="2">
        <v>97.233234149893775</v>
      </c>
    </row>
    <row r="18" spans="1:16">
      <c r="A18" s="5" t="s">
        <v>21</v>
      </c>
      <c r="B18" s="5">
        <v>1271</v>
      </c>
      <c r="C18" s="6">
        <f t="shared" si="0"/>
        <v>42.366666666666667</v>
      </c>
      <c r="D18" s="5">
        <v>171</v>
      </c>
      <c r="E18" s="7">
        <f>D18/C18</f>
        <v>4.036191974822974</v>
      </c>
      <c r="F18" s="7">
        <f>D18/C18</f>
        <v>4.036191974822974</v>
      </c>
      <c r="H18" s="2" t="s">
        <v>37</v>
      </c>
      <c r="I18" s="2">
        <v>18</v>
      </c>
      <c r="K18" s="5">
        <v>67</v>
      </c>
      <c r="L18" s="7">
        <f>K18/C18</f>
        <v>1.5814319433516915</v>
      </c>
      <c r="M18" s="9"/>
      <c r="N18" s="1"/>
      <c r="O18" s="2" t="s">
        <v>37</v>
      </c>
      <c r="P18" s="2">
        <v>18</v>
      </c>
    </row>
    <row r="19" spans="1:16" ht="14" thickBot="1">
      <c r="A19" s="5" t="s">
        <v>22</v>
      </c>
      <c r="B19" s="5">
        <v>905</v>
      </c>
      <c r="C19" s="6">
        <f t="shared" si="0"/>
        <v>30.166666666666668</v>
      </c>
      <c r="D19" s="5">
        <v>186</v>
      </c>
      <c r="E19" s="7">
        <f>D19/C19</f>
        <v>6.165745856353591</v>
      </c>
      <c r="F19" s="7">
        <f>D19/C19</f>
        <v>6.165745856353591</v>
      </c>
      <c r="H19" s="3" t="s">
        <v>38</v>
      </c>
      <c r="I19" s="3">
        <v>1.5917831838493606</v>
      </c>
      <c r="K19" s="5">
        <v>69</v>
      </c>
      <c r="L19" s="7">
        <f>K19/C19</f>
        <v>2.2872928176795577</v>
      </c>
      <c r="M19" s="7">
        <f>K19/C19</f>
        <v>2.2872928176795577</v>
      </c>
      <c r="N19" s="1"/>
      <c r="O19" s="3" t="s">
        <v>38</v>
      </c>
      <c r="P19" s="3">
        <v>2.0392897160957171</v>
      </c>
    </row>
    <row r="20" spans="1:16">
      <c r="A20" s="5" t="s">
        <v>23</v>
      </c>
      <c r="B20" s="5">
        <v>867</v>
      </c>
      <c r="C20" s="6">
        <f t="shared" si="0"/>
        <v>28.9</v>
      </c>
      <c r="D20" s="5">
        <v>101</v>
      </c>
      <c r="E20" s="7">
        <f>D20/C20</f>
        <v>3.4948096885813151</v>
      </c>
      <c r="F20" s="7">
        <f>D20/C20</f>
        <v>3.4948096885813151</v>
      </c>
      <c r="K20" s="5">
        <v>140</v>
      </c>
      <c r="L20" s="7">
        <f>K20/C20</f>
        <v>4.8442906574394469</v>
      </c>
      <c r="M20" s="7">
        <f>K20/C20</f>
        <v>4.8442906574394469</v>
      </c>
      <c r="N20" s="1"/>
    </row>
    <row r="21" spans="1:16">
      <c r="A21" s="5" t="s">
        <v>24</v>
      </c>
      <c r="B21" s="5">
        <v>2408</v>
      </c>
      <c r="C21" s="6">
        <f t="shared" si="0"/>
        <v>80.266666666666666</v>
      </c>
      <c r="D21" s="5">
        <v>205</v>
      </c>
      <c r="E21" s="7">
        <f>D21/C21</f>
        <v>2.5539867109634553</v>
      </c>
      <c r="F21" s="7">
        <f>D21/C21</f>
        <v>2.5539867109634553</v>
      </c>
      <c r="K21" s="5">
        <v>202</v>
      </c>
      <c r="L21" s="7">
        <f>K21/C21</f>
        <v>2.5166112956810633</v>
      </c>
      <c r="M21" s="7">
        <f>K21/C21</f>
        <v>2.5166112956810633</v>
      </c>
      <c r="N21" s="1"/>
    </row>
    <row r="22" spans="1:16">
      <c r="A22" s="16"/>
      <c r="B22" s="17"/>
      <c r="C22" s="18"/>
      <c r="D22" s="16"/>
      <c r="E22" s="19"/>
      <c r="F22" s="19"/>
    </row>
    <row r="23" spans="1:16" ht="14" thickBot="1"/>
    <row r="24" spans="1:16" ht="14" thickBot="1">
      <c r="E24" s="12">
        <f>AVERAGE(E4:E22)</f>
        <v>4.7094705917864461</v>
      </c>
      <c r="F24" s="13">
        <f>AVERAGE(F4:F22)</f>
        <v>4.0148960302559882</v>
      </c>
      <c r="G24" s="10"/>
      <c r="H24" s="12">
        <f>AVERAGE(E24:F24)</f>
        <v>4.3621833110212176</v>
      </c>
      <c r="L24" s="12">
        <f>AVERAGE(L4:L23)</f>
        <v>5.4018463416607654</v>
      </c>
      <c r="M24" s="12">
        <f>AVERAGE(M4:M23)</f>
        <v>4.9689178959182732</v>
      </c>
      <c r="N24" s="10"/>
      <c r="O24" s="12">
        <f>AVERAGE(L24:N24)</f>
        <v>5.1853821187895193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AT</cp:lastModifiedBy>
  <dcterms:created xsi:type="dcterms:W3CDTF">2023-06-29T18:23:04Z</dcterms:created>
  <dcterms:modified xsi:type="dcterms:W3CDTF">2023-06-29T21:05:01Z</dcterms:modified>
</cp:coreProperties>
</file>