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Jasper\Master\Thesis\Data\"/>
    </mc:Choice>
  </mc:AlternateContent>
  <xr:revisionPtr revIDLastSave="0" documentId="13_ncr:1_{DCBF3B02-4F66-44DD-9DE7-7CAF3C98F97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riginal_data" sheetId="1" r:id="rId1"/>
    <sheet name="WGMS_data" sheetId="2" r:id="rId2"/>
    <sheet name="Regressions" sheetId="3" r:id="rId3"/>
    <sheet name="Correl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D30" i="2"/>
  <c r="B30" i="2"/>
  <c r="C41" i="1"/>
  <c r="D41" i="1"/>
  <c r="E41" i="1"/>
  <c r="F41" i="1"/>
  <c r="G41" i="1"/>
  <c r="B41" i="1"/>
</calcChain>
</file>

<file path=xl/sharedStrings.xml><?xml version="1.0" encoding="utf-8"?>
<sst xmlns="http://schemas.openxmlformats.org/spreadsheetml/2006/main" count="130" uniqueCount="62">
  <si>
    <t>Year</t>
  </si>
  <si>
    <t>ELA</t>
  </si>
  <si>
    <t>AAR</t>
  </si>
  <si>
    <t>SMB</t>
  </si>
  <si>
    <t>SMB (mm w.eq.)</t>
  </si>
  <si>
    <t>ELA (m a.s.l.)</t>
  </si>
  <si>
    <t>Hydrological year (days)</t>
  </si>
  <si>
    <t>Accumulation area (km²)</t>
  </si>
  <si>
    <t>Ablation area (km²)</t>
  </si>
  <si>
    <t>Mean</t>
  </si>
  <si>
    <t>Statisitic</t>
  </si>
  <si>
    <t>R²</t>
  </si>
  <si>
    <t>Adjusted R²</t>
  </si>
  <si>
    <t>Slope coefficient</t>
  </si>
  <si>
    <t>Condition number</t>
  </si>
  <si>
    <t>ELA (WGMS)</t>
  </si>
  <si>
    <t>AAR (WGMS)</t>
  </si>
  <si>
    <t>SMB (WGMS)</t>
  </si>
  <si>
    <t>Hydrological year</t>
  </si>
  <si>
    <t>AAR-SMB</t>
  </si>
  <si>
    <t>AAR-SMB (WGMS)</t>
  </si>
  <si>
    <t>Offset coefficient</t>
  </si>
  <si>
    <t>p-value (slope)</t>
  </si>
  <si>
    <t>p-value (offset)</t>
  </si>
  <si>
    <t>Statistic</t>
  </si>
  <si>
    <t>Correlation coefficient</t>
  </si>
  <si>
    <t>p-value</t>
  </si>
  <si>
    <t>DMI Temperature</t>
  </si>
  <si>
    <t>DMI Precipitation</t>
  </si>
  <si>
    <t>Tasiilaq precipitation-AMO</t>
  </si>
  <si>
    <t xml:space="preserve">Correlation coefficient </t>
  </si>
  <si>
    <t>Station Glacier Temperature</t>
  </si>
  <si>
    <t>Period</t>
  </si>
  <si>
    <t>1985-2023</t>
  </si>
  <si>
    <t>2010-2022</t>
  </si>
  <si>
    <t>1958-2023</t>
  </si>
  <si>
    <t>2010-2022 (monthly)</t>
  </si>
  <si>
    <t>1958-2023 (raw)</t>
  </si>
  <si>
    <t>1958-2023 (10-year mean)</t>
  </si>
  <si>
    <t>Station Glacier - NAO</t>
  </si>
  <si>
    <t>Station Glacier - AMO</t>
  </si>
  <si>
    <t>Tasiilaq precipitation - NAO</t>
  </si>
  <si>
    <t>Tasiilaq precipitation - AMO</t>
  </si>
  <si>
    <t>Tasiilaq temperature - NAO</t>
  </si>
  <si>
    <t>Tasiilaq temperature - AMO</t>
  </si>
  <si>
    <t>Tasiilaq temperature - precipitation</t>
  </si>
  <si>
    <t>ELA - WGMS ELA</t>
  </si>
  <si>
    <t>ELA - WGMS ELA (AAR &gt; 0)</t>
  </si>
  <si>
    <t>AAR - WGMS AAR</t>
  </si>
  <si>
    <t>AAR -WGMS AAR (AAR &gt; 0)</t>
  </si>
  <si>
    <t>SMB - WGMS SMB</t>
  </si>
  <si>
    <t>SMB - Length of hydrological year</t>
  </si>
  <si>
    <t>1996-2023</t>
  </si>
  <si>
    <t>Tasiilaq Precipitation</t>
  </si>
  <si>
    <t>Tasiilaq Temperature</t>
  </si>
  <si>
    <t>AMO Index</t>
  </si>
  <si>
    <t>NAO Index</t>
  </si>
  <si>
    <t xml:space="preserve">AAR </t>
  </si>
  <si>
    <t>Glacier area</t>
  </si>
  <si>
    <t>Melt season end</t>
  </si>
  <si>
    <t>Period for original data: 1985-2023, period for WGMS data: 1996-2023</t>
  </si>
  <si>
    <t>F-statistic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</si>
</sst>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2" xfId="0" applyFon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A38" sqref="A38:G41"/>
    </sheetView>
  </sheetViews>
  <sheetFormatPr defaultRowHeight="14.5" x14ac:dyDescent="0.35"/>
  <cols>
    <col min="2" max="2" width="13.6328125" customWidth="1"/>
    <col min="3" max="3" width="10.81640625" customWidth="1"/>
    <col min="4" max="4" width="14.7265625" bestFit="1" customWidth="1"/>
    <col min="5" max="5" width="20.90625" bestFit="1" customWidth="1"/>
    <col min="6" max="6" width="21.7265625" bestFit="1" customWidth="1"/>
    <col min="7" max="7" width="17.26953125" bestFit="1" customWidth="1"/>
  </cols>
  <sheetData>
    <row r="1" spans="1:7" ht="15" thickBot="1" x14ac:dyDescent="0.4">
      <c r="A1" s="4" t="s">
        <v>0</v>
      </c>
      <c r="B1" s="4" t="s">
        <v>5</v>
      </c>
      <c r="C1" s="4" t="s">
        <v>2</v>
      </c>
      <c r="D1" s="4" t="s">
        <v>4</v>
      </c>
      <c r="E1" s="4" t="s">
        <v>6</v>
      </c>
      <c r="F1" s="4" t="s">
        <v>7</v>
      </c>
      <c r="G1" s="4" t="s">
        <v>8</v>
      </c>
    </row>
    <row r="2" spans="1:7" x14ac:dyDescent="0.35">
      <c r="A2">
        <v>1985</v>
      </c>
      <c r="B2" s="3">
        <v>607.22031675830101</v>
      </c>
      <c r="C2" s="1">
        <v>0.72570329621181628</v>
      </c>
      <c r="D2" s="3">
        <v>-366.7354726323</v>
      </c>
      <c r="E2">
        <v>349</v>
      </c>
      <c r="F2" s="2">
        <v>14.603400000000001</v>
      </c>
      <c r="G2" s="2">
        <v>5.5197000000000003</v>
      </c>
    </row>
    <row r="3" spans="1:7" x14ac:dyDescent="0.35">
      <c r="A3">
        <v>1986</v>
      </c>
      <c r="B3" s="3">
        <v>639.82226031611356</v>
      </c>
      <c r="C3" s="1">
        <v>0.59358073324678817</v>
      </c>
      <c r="D3" s="3">
        <v>-794.55993589980005</v>
      </c>
      <c r="E3">
        <v>384</v>
      </c>
      <c r="F3" s="2">
        <v>11.933999999999999</v>
      </c>
      <c r="G3" s="2">
        <v>8.1710999999999991</v>
      </c>
    </row>
    <row r="4" spans="1:7" x14ac:dyDescent="0.35">
      <c r="A4">
        <v>1987</v>
      </c>
      <c r="B4" s="3">
        <v>595.3354167253982</v>
      </c>
      <c r="C4" s="1">
        <v>0.79530726256983242</v>
      </c>
      <c r="D4" s="3">
        <v>-215.57587128789999</v>
      </c>
      <c r="E4">
        <v>343</v>
      </c>
      <c r="F4" s="2">
        <v>16.015499999999999</v>
      </c>
      <c r="G4" s="2">
        <v>4.1219999999999999</v>
      </c>
    </row>
    <row r="5" spans="1:7" x14ac:dyDescent="0.35">
      <c r="A5">
        <v>1988</v>
      </c>
      <c r="B5" s="3">
        <v>636.95520552558344</v>
      </c>
      <c r="C5" s="1">
        <v>0.60587152668671729</v>
      </c>
      <c r="D5" s="3">
        <v>-1420.5700274492001</v>
      </c>
      <c r="E5">
        <v>370</v>
      </c>
      <c r="F5" s="2">
        <v>12.1473</v>
      </c>
      <c r="G5" s="2">
        <v>7.9020000000000001</v>
      </c>
    </row>
    <row r="6" spans="1:7" x14ac:dyDescent="0.35">
      <c r="A6">
        <v>1989</v>
      </c>
      <c r="B6" s="3">
        <v>703.42636533326743</v>
      </c>
      <c r="C6" s="1">
        <v>0.28307885192316301</v>
      </c>
      <c r="D6" s="3">
        <v>-768.73487131074</v>
      </c>
      <c r="E6">
        <v>336</v>
      </c>
      <c r="F6" s="2">
        <v>5.6898</v>
      </c>
      <c r="G6" s="2">
        <v>14.4099</v>
      </c>
    </row>
    <row r="7" spans="1:7" x14ac:dyDescent="0.35">
      <c r="A7">
        <v>1990</v>
      </c>
      <c r="B7" s="3">
        <v>634.14794383653043</v>
      </c>
      <c r="C7" s="1">
        <v>0.67557064367713404</v>
      </c>
      <c r="D7" s="3">
        <v>-1746.54607302873</v>
      </c>
      <c r="E7">
        <v>368</v>
      </c>
      <c r="F7" s="2">
        <v>13.611599999999999</v>
      </c>
      <c r="G7" s="2">
        <v>6.5366999999999997</v>
      </c>
    </row>
    <row r="8" spans="1:7" x14ac:dyDescent="0.35">
      <c r="A8">
        <v>1991</v>
      </c>
      <c r="B8" s="3">
        <v>653.72751158575454</v>
      </c>
      <c r="C8" s="1">
        <v>0.65093411996066863</v>
      </c>
      <c r="D8" s="3">
        <v>-1310.038555074</v>
      </c>
      <c r="E8">
        <v>391</v>
      </c>
      <c r="F8" s="2">
        <v>13.1076</v>
      </c>
      <c r="G8" s="2">
        <v>7.0289999999999999</v>
      </c>
    </row>
    <row r="9" spans="1:7" x14ac:dyDescent="0.35">
      <c r="A9">
        <v>1992</v>
      </c>
      <c r="B9" s="3">
        <v>614.17477446378393</v>
      </c>
      <c r="C9" s="1">
        <v>0.70353982300884954</v>
      </c>
      <c r="D9" s="3">
        <v>316.6491540486</v>
      </c>
      <c r="E9">
        <v>377</v>
      </c>
      <c r="F9" s="2">
        <v>14.1669</v>
      </c>
      <c r="G9" s="2">
        <v>5.9696999999999996</v>
      </c>
    </row>
    <row r="10" spans="1:7" x14ac:dyDescent="0.35">
      <c r="A10">
        <v>1993</v>
      </c>
      <c r="B10" s="3">
        <v>714.36945975316712</v>
      </c>
      <c r="C10" s="1">
        <v>0.28951042651893888</v>
      </c>
      <c r="D10" s="3">
        <v>-1245.3952112407001</v>
      </c>
      <c r="E10">
        <v>375</v>
      </c>
      <c r="F10" s="2">
        <v>5.7851999999999997</v>
      </c>
      <c r="G10" s="2">
        <v>14.1975</v>
      </c>
    </row>
    <row r="11" spans="1:7" x14ac:dyDescent="0.35">
      <c r="A11">
        <v>1994</v>
      </c>
      <c r="B11" s="3"/>
      <c r="C11" s="1"/>
      <c r="D11" s="3">
        <v>-699.12250573373001</v>
      </c>
      <c r="E11">
        <v>359</v>
      </c>
      <c r="F11" s="2"/>
      <c r="G11" s="2"/>
    </row>
    <row r="12" spans="1:7" x14ac:dyDescent="0.35">
      <c r="A12">
        <v>1995</v>
      </c>
      <c r="B12" s="3">
        <v>758.22030960366715</v>
      </c>
      <c r="C12" s="1">
        <v>0.1731222786647314</v>
      </c>
      <c r="D12" s="3">
        <v>-2316.6894155372702</v>
      </c>
      <c r="E12">
        <v>345</v>
      </c>
      <c r="F12" s="2">
        <v>3.4352999999999998</v>
      </c>
      <c r="G12" s="2">
        <v>16.407900000000001</v>
      </c>
    </row>
    <row r="13" spans="1:7" x14ac:dyDescent="0.35">
      <c r="A13">
        <v>1996</v>
      </c>
      <c r="B13" s="3">
        <v>600.52553938037408</v>
      </c>
      <c r="C13" s="1">
        <v>0.65722455544634084</v>
      </c>
      <c r="D13" s="3">
        <v>-883.56950671999994</v>
      </c>
      <c r="E13">
        <v>359</v>
      </c>
      <c r="F13" s="2">
        <v>13.239000000000001</v>
      </c>
      <c r="G13" s="2">
        <v>6.9047999999999998</v>
      </c>
    </row>
    <row r="14" spans="1:7" x14ac:dyDescent="0.35">
      <c r="A14">
        <v>1997</v>
      </c>
      <c r="B14" s="3">
        <v>592.43323560204328</v>
      </c>
      <c r="C14" s="1">
        <v>0.69062064626308928</v>
      </c>
      <c r="D14" s="3">
        <v>-1118.71727356475</v>
      </c>
      <c r="E14">
        <v>354</v>
      </c>
      <c r="F14" s="2">
        <v>13.830299999999999</v>
      </c>
      <c r="G14" s="2">
        <v>6.1955999999999998</v>
      </c>
    </row>
    <row r="15" spans="1:7" x14ac:dyDescent="0.35">
      <c r="A15">
        <v>1998</v>
      </c>
      <c r="B15" s="3">
        <v>649.53734383777294</v>
      </c>
      <c r="C15" s="1">
        <v>0.4595514169315485</v>
      </c>
      <c r="D15" s="3">
        <v>-2271.1784143978298</v>
      </c>
      <c r="E15">
        <v>407</v>
      </c>
      <c r="F15" s="2">
        <v>9.2385000000000002</v>
      </c>
      <c r="G15" s="2">
        <v>10.864800000000001</v>
      </c>
    </row>
    <row r="16" spans="1:7" x14ac:dyDescent="0.35">
      <c r="A16">
        <v>1999</v>
      </c>
      <c r="B16" s="3">
        <v>730.35944257054246</v>
      </c>
      <c r="C16" s="1">
        <v>0.23347567768288149</v>
      </c>
      <c r="D16" s="3">
        <v>-1200.4667423105</v>
      </c>
      <c r="E16">
        <v>344</v>
      </c>
      <c r="F16" s="2">
        <v>4.5270000000000001</v>
      </c>
      <c r="G16" s="2">
        <v>14.8626</v>
      </c>
    </row>
    <row r="17" spans="1:7" x14ac:dyDescent="0.35">
      <c r="A17">
        <v>2000</v>
      </c>
      <c r="B17" s="3">
        <v>657.28279367005996</v>
      </c>
      <c r="C17" s="1">
        <v>0.54271198633216433</v>
      </c>
      <c r="D17" s="3">
        <v>-723.35516037009995</v>
      </c>
      <c r="E17">
        <v>352</v>
      </c>
      <c r="F17" s="2">
        <v>10.863899999999999</v>
      </c>
      <c r="G17" s="2">
        <v>9.1539000000000001</v>
      </c>
    </row>
    <row r="18" spans="1:7" x14ac:dyDescent="0.35">
      <c r="A18">
        <v>2001</v>
      </c>
      <c r="B18" s="3">
        <v>598.57694485160334</v>
      </c>
      <c r="C18" s="1">
        <v>0.78040706777007385</v>
      </c>
      <c r="D18" s="3">
        <v>-1165.6304912626999</v>
      </c>
      <c r="E18">
        <v>352</v>
      </c>
      <c r="F18" s="2">
        <v>15.7014</v>
      </c>
      <c r="G18" s="2">
        <v>4.4180999999999999</v>
      </c>
    </row>
    <row r="19" spans="1:7" x14ac:dyDescent="0.35">
      <c r="A19">
        <v>2002</v>
      </c>
      <c r="B19" s="3">
        <v>634.64796088929836</v>
      </c>
      <c r="C19" s="1">
        <v>0.58970323741007191</v>
      </c>
      <c r="D19" s="3">
        <v>-1585.9167003655</v>
      </c>
      <c r="E19">
        <v>368</v>
      </c>
      <c r="F19" s="2">
        <v>11.8035</v>
      </c>
      <c r="G19" s="2">
        <v>8.2125000000000004</v>
      </c>
    </row>
    <row r="20" spans="1:7" x14ac:dyDescent="0.35">
      <c r="A20">
        <v>2003</v>
      </c>
      <c r="B20" s="3">
        <v>623.33865073647451</v>
      </c>
      <c r="C20" s="1">
        <v>0.86710125118284087</v>
      </c>
      <c r="D20" s="3">
        <v>-1409.572060745</v>
      </c>
      <c r="E20">
        <v>368</v>
      </c>
      <c r="F20" s="2">
        <v>14.8446</v>
      </c>
      <c r="G20" s="2">
        <v>2.2751999999999999</v>
      </c>
    </row>
    <row r="21" spans="1:7" x14ac:dyDescent="0.35">
      <c r="A21">
        <v>2004</v>
      </c>
      <c r="B21" s="3">
        <v>704.44823222500941</v>
      </c>
      <c r="C21" s="1">
        <v>0.33795632073967791</v>
      </c>
      <c r="D21" s="3">
        <v>-2818.96107654554</v>
      </c>
      <c r="E21">
        <v>384</v>
      </c>
      <c r="F21" s="2">
        <v>5.7240000000000002</v>
      </c>
      <c r="G21" s="2">
        <v>11.213100000000001</v>
      </c>
    </row>
    <row r="22" spans="1:7" x14ac:dyDescent="0.35">
      <c r="A22">
        <v>2005</v>
      </c>
      <c r="B22" s="3">
        <v>694.97417691721137</v>
      </c>
      <c r="C22" s="1">
        <v>0.19919045590115039</v>
      </c>
      <c r="D22" s="3">
        <v>-2531.9688663715001</v>
      </c>
      <c r="E22">
        <v>368</v>
      </c>
      <c r="F22" s="2">
        <v>3.3660000000000001</v>
      </c>
      <c r="G22" s="2">
        <v>13.532400000000001</v>
      </c>
    </row>
    <row r="23" spans="1:7" x14ac:dyDescent="0.35">
      <c r="A23">
        <v>2006</v>
      </c>
      <c r="B23" s="3">
        <v>773.53560334378062</v>
      </c>
      <c r="C23" s="1">
        <v>0.17495365827063569</v>
      </c>
      <c r="D23" s="3">
        <v>-1539.3173232361501</v>
      </c>
      <c r="E23">
        <v>368</v>
      </c>
      <c r="F23" s="2">
        <v>2.8881000000000001</v>
      </c>
      <c r="G23" s="2">
        <v>13.6197</v>
      </c>
    </row>
    <row r="24" spans="1:7" x14ac:dyDescent="0.35">
      <c r="A24">
        <v>2007</v>
      </c>
      <c r="B24" s="3">
        <v>799.92125511803101</v>
      </c>
      <c r="C24" s="1">
        <v>7.54890803663361E-2</v>
      </c>
      <c r="D24" s="3">
        <v>-1901.4606885824001</v>
      </c>
      <c r="E24">
        <v>352</v>
      </c>
      <c r="F24" s="2">
        <v>1.2537</v>
      </c>
      <c r="G24" s="2">
        <v>15.353999999999999</v>
      </c>
    </row>
    <row r="25" spans="1:7" x14ac:dyDescent="0.35">
      <c r="A25">
        <v>2008</v>
      </c>
      <c r="B25" s="3"/>
      <c r="C25" s="1"/>
      <c r="D25" s="3">
        <v>-2428.5244471552001</v>
      </c>
      <c r="E25">
        <v>393</v>
      </c>
      <c r="F25" s="2"/>
      <c r="G25" s="2"/>
    </row>
    <row r="26" spans="1:7" x14ac:dyDescent="0.35">
      <c r="A26">
        <v>2009</v>
      </c>
      <c r="B26" s="3">
        <v>714.98690215997283</v>
      </c>
      <c r="C26" s="1">
        <v>0.31458998935037269</v>
      </c>
      <c r="D26" s="3">
        <v>-1456.0964247633001</v>
      </c>
      <c r="E26">
        <v>359</v>
      </c>
      <c r="F26" s="2">
        <v>5.3171999999999997</v>
      </c>
      <c r="G26" s="2">
        <v>11.5848</v>
      </c>
    </row>
    <row r="27" spans="1:7" x14ac:dyDescent="0.35">
      <c r="A27">
        <v>2010</v>
      </c>
      <c r="B27" s="3"/>
      <c r="C27" s="1"/>
      <c r="D27" s="3">
        <v>-3475.9013674323542</v>
      </c>
      <c r="E27">
        <v>371</v>
      </c>
      <c r="F27" s="2"/>
      <c r="G27" s="2"/>
    </row>
    <row r="28" spans="1:7" x14ac:dyDescent="0.35">
      <c r="A28">
        <v>2011</v>
      </c>
      <c r="B28" s="3">
        <v>594.50940165176894</v>
      </c>
      <c r="C28" s="1">
        <v>0.332638164754953</v>
      </c>
      <c r="D28" s="3">
        <v>-1235.6350824486999</v>
      </c>
      <c r="E28">
        <v>333</v>
      </c>
      <c r="F28" s="2">
        <v>5.742</v>
      </c>
      <c r="G28" s="2">
        <v>11.52</v>
      </c>
    </row>
    <row r="29" spans="1:7" x14ac:dyDescent="0.35">
      <c r="A29">
        <v>2012</v>
      </c>
      <c r="B29" s="3">
        <v>833.00718334467729</v>
      </c>
      <c r="C29" s="1">
        <v>6.5609940196249003E-3</v>
      </c>
      <c r="D29" s="3">
        <v>-2167.6772991646999</v>
      </c>
      <c r="E29">
        <v>368</v>
      </c>
      <c r="F29" s="2">
        <v>0.1017</v>
      </c>
      <c r="G29" s="2">
        <v>15.398999999999999</v>
      </c>
    </row>
    <row r="30" spans="1:7" x14ac:dyDescent="0.35">
      <c r="A30">
        <v>2013</v>
      </c>
      <c r="B30" s="3">
        <v>642.69488381203712</v>
      </c>
      <c r="C30" s="1">
        <v>0.54530149984695442</v>
      </c>
      <c r="D30" s="3">
        <v>-1148.440090287595</v>
      </c>
      <c r="E30">
        <v>368</v>
      </c>
      <c r="F30" s="2">
        <v>9.6201000000000008</v>
      </c>
      <c r="G30" s="2">
        <v>8.0216999999999992</v>
      </c>
    </row>
    <row r="31" spans="1:7" x14ac:dyDescent="0.35">
      <c r="A31">
        <v>2014</v>
      </c>
      <c r="B31" s="3">
        <v>772.20249756910414</v>
      </c>
      <c r="C31" s="1">
        <v>0.11543116490166409</v>
      </c>
      <c r="D31" s="3">
        <v>-2336.5340673955002</v>
      </c>
      <c r="E31">
        <v>369</v>
      </c>
      <c r="F31" s="2">
        <v>2.0600999999999998</v>
      </c>
      <c r="G31" s="2">
        <v>15.786899999999999</v>
      </c>
    </row>
    <row r="32" spans="1:7" x14ac:dyDescent="0.35">
      <c r="A32">
        <v>2015</v>
      </c>
      <c r="B32" s="3">
        <v>639.0893272679026</v>
      </c>
      <c r="C32" s="1">
        <v>0.88766872569206134</v>
      </c>
      <c r="D32" s="3">
        <v>-492.92395909099997</v>
      </c>
      <c r="E32">
        <v>350</v>
      </c>
      <c r="F32" s="2">
        <v>17.46</v>
      </c>
      <c r="G32" s="2">
        <v>2.2094999999999998</v>
      </c>
    </row>
    <row r="33" spans="1:7" x14ac:dyDescent="0.35">
      <c r="A33">
        <v>2016</v>
      </c>
      <c r="B33" s="3">
        <v>754.89202237768643</v>
      </c>
      <c r="C33" s="1">
        <v>0.17818623727783681</v>
      </c>
      <c r="D33" s="3">
        <v>-3183.5815146796599</v>
      </c>
      <c r="E33">
        <v>400</v>
      </c>
      <c r="F33" s="2">
        <v>3.1671</v>
      </c>
      <c r="G33" s="2">
        <v>14.606999999999999</v>
      </c>
    </row>
    <row r="34" spans="1:7" x14ac:dyDescent="0.35">
      <c r="A34">
        <v>2017</v>
      </c>
      <c r="B34" s="3">
        <v>691.92440668679126</v>
      </c>
      <c r="C34" s="1">
        <v>0.47567645365572819</v>
      </c>
      <c r="D34" s="3">
        <v>-1172.6345942958001</v>
      </c>
      <c r="E34">
        <v>352</v>
      </c>
      <c r="F34" s="2">
        <v>8.9235000000000007</v>
      </c>
      <c r="G34" s="2">
        <v>9.8361000000000001</v>
      </c>
    </row>
    <row r="35" spans="1:7" x14ac:dyDescent="0.35">
      <c r="A35">
        <v>2018</v>
      </c>
      <c r="B35" s="3">
        <v>577.04031945315546</v>
      </c>
      <c r="C35" s="1">
        <v>0.68076793208238873</v>
      </c>
      <c r="D35" s="3">
        <v>-1611.4421057058</v>
      </c>
      <c r="E35">
        <v>386</v>
      </c>
      <c r="F35" s="2">
        <v>12.701700000000001</v>
      </c>
      <c r="G35" s="2">
        <v>5.9561999999999999</v>
      </c>
    </row>
    <row r="36" spans="1:7" x14ac:dyDescent="0.35">
      <c r="A36">
        <v>2019</v>
      </c>
      <c r="B36" s="3">
        <v>715.19975141742748</v>
      </c>
      <c r="C36" s="1">
        <v>0.36266218164344061</v>
      </c>
      <c r="D36" s="3">
        <v>-1580.03694485495</v>
      </c>
      <c r="E36">
        <v>327</v>
      </c>
      <c r="F36" s="2">
        <v>6.7923</v>
      </c>
      <c r="G36" s="2">
        <v>11.9367</v>
      </c>
    </row>
    <row r="37" spans="1:7" x14ac:dyDescent="0.35">
      <c r="A37">
        <v>2020</v>
      </c>
      <c r="B37" s="3">
        <v>708.54634927935695</v>
      </c>
      <c r="C37" s="1">
        <v>0.46475413862553422</v>
      </c>
      <c r="D37" s="3">
        <v>-2398.4829379875</v>
      </c>
      <c r="E37">
        <v>377</v>
      </c>
      <c r="F37" s="2">
        <v>8.5149000000000008</v>
      </c>
      <c r="G37" s="2">
        <v>9.8064</v>
      </c>
    </row>
    <row r="38" spans="1:7" x14ac:dyDescent="0.35">
      <c r="A38">
        <v>2021</v>
      </c>
      <c r="B38" s="3">
        <v>674.97032365855864</v>
      </c>
      <c r="C38" s="1">
        <v>0.36031507488210601</v>
      </c>
      <c r="D38" s="3">
        <v>-2697.2955676557999</v>
      </c>
      <c r="E38">
        <v>382</v>
      </c>
      <c r="F38" s="2">
        <v>6.2576999999999998</v>
      </c>
      <c r="G38" s="2">
        <v>11.1096</v>
      </c>
    </row>
    <row r="39" spans="1:7" x14ac:dyDescent="0.35">
      <c r="A39">
        <v>2022</v>
      </c>
      <c r="B39" s="3">
        <v>711.44918668825676</v>
      </c>
      <c r="C39" s="1">
        <v>0.209952361820582</v>
      </c>
      <c r="D39" s="3">
        <v>-1828.0884514383899</v>
      </c>
      <c r="E39">
        <v>369</v>
      </c>
      <c r="F39" s="2">
        <v>3.2921999999999998</v>
      </c>
      <c r="G39" s="2">
        <v>12.388500000000001</v>
      </c>
    </row>
    <row r="40" spans="1:7" ht="15" thickBot="1" x14ac:dyDescent="0.4">
      <c r="A40" s="5">
        <v>2023</v>
      </c>
      <c r="B40" s="6">
        <v>773.482728637322</v>
      </c>
      <c r="C40" s="7">
        <v>0.16464245512174891</v>
      </c>
      <c r="D40" s="6">
        <v>-1844.6707073164</v>
      </c>
      <c r="E40" s="5">
        <v>351</v>
      </c>
      <c r="F40" s="8">
        <v>2.5011000000000001</v>
      </c>
      <c r="G40" s="8">
        <v>12.69</v>
      </c>
    </row>
    <row r="41" spans="1:7" x14ac:dyDescent="0.35">
      <c r="A41" s="13" t="s">
        <v>9</v>
      </c>
      <c r="B41" s="9">
        <f>AVERAGE(B2:B40)</f>
        <v>678.36044519577194</v>
      </c>
      <c r="C41" s="10">
        <f t="shared" ref="C41:G41" si="0">AVERAGE(C2:C40)</f>
        <v>0.45010421362334579</v>
      </c>
      <c r="D41" s="9">
        <f t="shared" si="0"/>
        <v>-1558.3435551612918</v>
      </c>
      <c r="E41" s="11">
        <f t="shared" si="0"/>
        <v>364.82051282051282</v>
      </c>
      <c r="F41" s="12">
        <f t="shared" si="0"/>
        <v>8.6174500000000016</v>
      </c>
      <c r="G41" s="12">
        <f t="shared" si="0"/>
        <v>9.9923500000000018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0C80A-44BE-4250-874D-591FC62BF2FD}">
  <dimension ref="A1:G30"/>
  <sheetViews>
    <sheetView topLeftCell="A10" workbookViewId="0">
      <selection activeCell="A23" sqref="A23:D30"/>
    </sheetView>
  </sheetViews>
  <sheetFormatPr defaultRowHeight="14.5" x14ac:dyDescent="0.35"/>
  <cols>
    <col min="2" max="2" width="13" customWidth="1"/>
    <col min="3" max="3" width="10.36328125" customWidth="1"/>
    <col min="4" max="4" width="14.7265625" bestFit="1" customWidth="1"/>
  </cols>
  <sheetData>
    <row r="1" spans="1:4" x14ac:dyDescent="0.35">
      <c r="A1" s="14" t="s">
        <v>0</v>
      </c>
      <c r="B1" s="14" t="s">
        <v>5</v>
      </c>
      <c r="C1" s="14" t="s">
        <v>2</v>
      </c>
      <c r="D1" s="14" t="s">
        <v>4</v>
      </c>
    </row>
    <row r="2" spans="1:4" x14ac:dyDescent="0.35">
      <c r="A2">
        <v>1996</v>
      </c>
      <c r="B2">
        <v>500</v>
      </c>
      <c r="C2">
        <v>0.56000000000000005</v>
      </c>
      <c r="D2">
        <v>10</v>
      </c>
    </row>
    <row r="3" spans="1:4" x14ac:dyDescent="0.35">
      <c r="A3">
        <v>1997</v>
      </c>
      <c r="B3">
        <v>590</v>
      </c>
      <c r="C3">
        <v>0.41</v>
      </c>
      <c r="D3">
        <v>-400</v>
      </c>
    </row>
    <row r="4" spans="1:4" x14ac:dyDescent="0.35">
      <c r="A4">
        <v>1998</v>
      </c>
      <c r="B4">
        <v>930</v>
      </c>
      <c r="C4">
        <v>0</v>
      </c>
      <c r="D4">
        <v>-1170</v>
      </c>
    </row>
    <row r="5" spans="1:4" x14ac:dyDescent="0.35">
      <c r="A5">
        <v>1999</v>
      </c>
      <c r="B5">
        <v>740</v>
      </c>
      <c r="C5">
        <v>0.18</v>
      </c>
      <c r="D5">
        <v>-770</v>
      </c>
    </row>
    <row r="6" spans="1:4" x14ac:dyDescent="0.35">
      <c r="A6">
        <v>2000</v>
      </c>
      <c r="B6">
        <v>650</v>
      </c>
      <c r="C6">
        <v>0.05</v>
      </c>
      <c r="D6">
        <v>-830</v>
      </c>
    </row>
    <row r="7" spans="1:4" x14ac:dyDescent="0.35">
      <c r="A7">
        <v>2001</v>
      </c>
      <c r="B7">
        <v>930</v>
      </c>
      <c r="C7">
        <v>0</v>
      </c>
      <c r="D7">
        <v>-960</v>
      </c>
    </row>
    <row r="8" spans="1:4" x14ac:dyDescent="0.35">
      <c r="A8">
        <v>2002</v>
      </c>
      <c r="B8">
        <v>620</v>
      </c>
      <c r="C8">
        <v>0.41</v>
      </c>
      <c r="D8">
        <v>-500</v>
      </c>
    </row>
    <row r="9" spans="1:4" x14ac:dyDescent="0.35">
      <c r="A9">
        <v>2003</v>
      </c>
      <c r="B9">
        <v>390</v>
      </c>
      <c r="C9">
        <v>0.75</v>
      </c>
      <c r="D9">
        <v>340</v>
      </c>
    </row>
    <row r="10" spans="1:4" x14ac:dyDescent="0.35">
      <c r="A10">
        <v>2004</v>
      </c>
      <c r="B10">
        <v>850</v>
      </c>
      <c r="C10">
        <v>0.05</v>
      </c>
      <c r="D10">
        <v>-1070</v>
      </c>
    </row>
    <row r="11" spans="1:4" x14ac:dyDescent="0.35">
      <c r="A11">
        <v>2005</v>
      </c>
      <c r="B11">
        <v>930</v>
      </c>
      <c r="C11">
        <v>0</v>
      </c>
      <c r="D11">
        <v>-1820</v>
      </c>
    </row>
    <row r="12" spans="1:4" x14ac:dyDescent="0.35">
      <c r="A12">
        <v>2006</v>
      </c>
      <c r="B12">
        <v>680</v>
      </c>
      <c r="C12">
        <v>0.18</v>
      </c>
      <c r="D12">
        <v>-580</v>
      </c>
    </row>
    <row r="13" spans="1:4" x14ac:dyDescent="0.35">
      <c r="A13">
        <v>2007</v>
      </c>
      <c r="B13">
        <v>930</v>
      </c>
      <c r="C13">
        <v>0</v>
      </c>
      <c r="D13">
        <v>-1580</v>
      </c>
    </row>
    <row r="14" spans="1:4" x14ac:dyDescent="0.35">
      <c r="A14">
        <v>2008</v>
      </c>
      <c r="B14">
        <v>600</v>
      </c>
      <c r="C14">
        <v>0.41</v>
      </c>
      <c r="D14">
        <v>-520</v>
      </c>
    </row>
    <row r="15" spans="1:4" x14ac:dyDescent="0.35">
      <c r="A15">
        <v>2009</v>
      </c>
      <c r="B15">
        <v>690</v>
      </c>
      <c r="C15">
        <v>0.18</v>
      </c>
      <c r="D15">
        <v>-1010</v>
      </c>
    </row>
    <row r="16" spans="1:4" x14ac:dyDescent="0.35">
      <c r="A16">
        <v>2010</v>
      </c>
      <c r="B16">
        <v>930</v>
      </c>
      <c r="C16">
        <v>0</v>
      </c>
      <c r="D16">
        <v>-2160</v>
      </c>
    </row>
    <row r="17" spans="1:7" x14ac:dyDescent="0.35">
      <c r="A17">
        <v>2011</v>
      </c>
      <c r="B17">
        <v>930</v>
      </c>
      <c r="C17">
        <v>0</v>
      </c>
      <c r="D17">
        <v>-2450</v>
      </c>
    </row>
    <row r="18" spans="1:7" x14ac:dyDescent="0.35">
      <c r="A18">
        <v>2012</v>
      </c>
      <c r="B18">
        <v>930</v>
      </c>
      <c r="C18">
        <v>0</v>
      </c>
      <c r="D18">
        <v>-1630</v>
      </c>
    </row>
    <row r="19" spans="1:7" x14ac:dyDescent="0.35">
      <c r="A19">
        <v>2013</v>
      </c>
      <c r="B19">
        <v>700</v>
      </c>
      <c r="C19">
        <v>0.18</v>
      </c>
      <c r="D19">
        <v>-700</v>
      </c>
    </row>
    <row r="20" spans="1:7" x14ac:dyDescent="0.35">
      <c r="A20">
        <v>2014</v>
      </c>
      <c r="B20">
        <v>750</v>
      </c>
      <c r="C20">
        <v>0.11</v>
      </c>
      <c r="D20">
        <v>-1200</v>
      </c>
    </row>
    <row r="21" spans="1:7" x14ac:dyDescent="0.35">
      <c r="A21">
        <v>2015</v>
      </c>
      <c r="B21">
        <v>450</v>
      </c>
      <c r="C21">
        <v>0.71</v>
      </c>
      <c r="D21">
        <v>200</v>
      </c>
    </row>
    <row r="22" spans="1:7" x14ac:dyDescent="0.35">
      <c r="A22">
        <v>2016</v>
      </c>
      <c r="B22">
        <v>930</v>
      </c>
      <c r="C22">
        <v>0</v>
      </c>
      <c r="D22">
        <v>-1766</v>
      </c>
    </row>
    <row r="23" spans="1:7" x14ac:dyDescent="0.35">
      <c r="A23">
        <v>2017</v>
      </c>
      <c r="B23">
        <v>930</v>
      </c>
      <c r="C23">
        <v>0</v>
      </c>
      <c r="D23">
        <v>-1150</v>
      </c>
    </row>
    <row r="24" spans="1:7" x14ac:dyDescent="0.35">
      <c r="A24">
        <v>2018</v>
      </c>
      <c r="B24">
        <v>600</v>
      </c>
      <c r="C24">
        <v>0.41</v>
      </c>
      <c r="D24">
        <v>-360</v>
      </c>
    </row>
    <row r="25" spans="1:7" x14ac:dyDescent="0.35">
      <c r="A25">
        <v>2019</v>
      </c>
      <c r="B25">
        <v>900</v>
      </c>
      <c r="C25">
        <v>0</v>
      </c>
      <c r="D25">
        <v>-1640</v>
      </c>
    </row>
    <row r="26" spans="1:7" x14ac:dyDescent="0.35">
      <c r="A26">
        <v>2020</v>
      </c>
      <c r="B26">
        <v>930</v>
      </c>
      <c r="C26">
        <v>0</v>
      </c>
      <c r="D26">
        <v>-1390</v>
      </c>
    </row>
    <row r="27" spans="1:7" x14ac:dyDescent="0.35">
      <c r="A27">
        <v>2021</v>
      </c>
      <c r="B27">
        <v>930</v>
      </c>
      <c r="C27">
        <v>0</v>
      </c>
      <c r="D27">
        <v>-1720</v>
      </c>
    </row>
    <row r="28" spans="1:7" x14ac:dyDescent="0.35">
      <c r="A28">
        <v>2022</v>
      </c>
      <c r="B28">
        <v>930</v>
      </c>
      <c r="C28">
        <v>0</v>
      </c>
      <c r="D28">
        <v>-1450</v>
      </c>
    </row>
    <row r="29" spans="1:7" x14ac:dyDescent="0.35">
      <c r="A29">
        <v>2023</v>
      </c>
      <c r="B29">
        <v>930</v>
      </c>
      <c r="C29">
        <v>0</v>
      </c>
      <c r="D29">
        <v>-1452</v>
      </c>
    </row>
    <row r="30" spans="1:7" x14ac:dyDescent="0.35">
      <c r="A30" s="13" t="s">
        <v>9</v>
      </c>
      <c r="B30" s="9">
        <f>AVERAGE(B2:B29)</f>
        <v>778.57142857142856</v>
      </c>
      <c r="C30" s="22">
        <f t="shared" ref="C30:D30" si="0">AVERAGE(C2:C29)</f>
        <v>0.16392857142857142</v>
      </c>
      <c r="D30" s="9">
        <f t="shared" si="0"/>
        <v>-1061.7142857142858</v>
      </c>
      <c r="E30" s="11"/>
      <c r="F30" s="12"/>
      <c r="G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3BE9-F0A4-4BEE-B0B9-4ECE75AA3841}">
  <dimension ref="A1:E39"/>
  <sheetViews>
    <sheetView topLeftCell="A15" workbookViewId="0">
      <selection activeCell="E7" sqref="E7"/>
    </sheetView>
  </sheetViews>
  <sheetFormatPr defaultRowHeight="14.5" x14ac:dyDescent="0.35"/>
  <cols>
    <col min="1" max="1" width="17.81640625" bestFit="1" customWidth="1"/>
    <col min="2" max="2" width="15.90625" bestFit="1" customWidth="1"/>
    <col min="3" max="3" width="15.6328125" bestFit="1" customWidth="1"/>
    <col min="4" max="4" width="24.7265625" bestFit="1" customWidth="1"/>
    <col min="5" max="5" width="20.81640625" customWidth="1"/>
    <col min="6" max="6" width="12.36328125" customWidth="1"/>
    <col min="7" max="7" width="17" customWidth="1"/>
    <col min="8" max="8" width="20" customWidth="1"/>
    <col min="9" max="10" width="15.453125" customWidth="1"/>
    <col min="11" max="11" width="15.26953125" customWidth="1"/>
    <col min="12" max="12" width="21.08984375" customWidth="1"/>
  </cols>
  <sheetData>
    <row r="1" spans="1:5" ht="15" thickBot="1" x14ac:dyDescent="0.4">
      <c r="A1" s="4" t="s">
        <v>10</v>
      </c>
      <c r="B1" s="20" t="s">
        <v>1</v>
      </c>
      <c r="C1" s="20" t="s">
        <v>57</v>
      </c>
      <c r="D1" s="20" t="s">
        <v>3</v>
      </c>
      <c r="E1" s="20" t="s">
        <v>19</v>
      </c>
    </row>
    <row r="2" spans="1:5" x14ac:dyDescent="0.35">
      <c r="A2" t="s">
        <v>11</v>
      </c>
      <c r="B2">
        <v>0.15</v>
      </c>
      <c r="C2">
        <v>0.154</v>
      </c>
      <c r="D2">
        <v>0.25800000000000001</v>
      </c>
      <c r="E2">
        <v>0.372</v>
      </c>
    </row>
    <row r="3" spans="1:5" x14ac:dyDescent="0.35">
      <c r="A3" t="s">
        <v>12</v>
      </c>
      <c r="B3">
        <v>0.125</v>
      </c>
      <c r="C3">
        <v>0.129</v>
      </c>
      <c r="D3">
        <v>0.23799999999999999</v>
      </c>
      <c r="E3">
        <v>0.35399999999999998</v>
      </c>
    </row>
    <row r="4" spans="1:5" x14ac:dyDescent="0.35">
      <c r="A4" t="s">
        <v>61</v>
      </c>
      <c r="B4" s="18">
        <v>1.9699999999999999E-2</v>
      </c>
      <c r="C4" s="18">
        <v>1.8100000000000002E-2</v>
      </c>
      <c r="D4" s="19">
        <v>9.6500000000000004E-4</v>
      </c>
      <c r="E4" s="19">
        <v>7.8300000000000006E-5</v>
      </c>
    </row>
    <row r="5" spans="1:5" x14ac:dyDescent="0.35">
      <c r="A5" t="s">
        <v>13</v>
      </c>
      <c r="B5">
        <v>2.21</v>
      </c>
      <c r="C5" s="15">
        <v>-8.2000000000000007E-3</v>
      </c>
      <c r="D5">
        <v>-36.89</v>
      </c>
      <c r="E5" s="15">
        <v>1.94E-4</v>
      </c>
    </row>
    <row r="6" spans="1:5" x14ac:dyDescent="0.35">
      <c r="A6" t="s">
        <v>22</v>
      </c>
      <c r="B6" s="18">
        <v>0.02</v>
      </c>
      <c r="C6" s="18">
        <v>1.7999999999999999E-2</v>
      </c>
      <c r="D6" s="19">
        <v>1E-3</v>
      </c>
      <c r="E6" s="18">
        <v>0</v>
      </c>
    </row>
    <row r="7" spans="1:5" x14ac:dyDescent="0.35">
      <c r="A7" t="s">
        <v>21</v>
      </c>
      <c r="B7" s="15">
        <v>-3753.5</v>
      </c>
      <c r="C7">
        <v>16.89</v>
      </c>
      <c r="D7" s="15">
        <v>72380</v>
      </c>
      <c r="E7">
        <v>0.74180000000000001</v>
      </c>
    </row>
    <row r="8" spans="1:5" x14ac:dyDescent="0.35">
      <c r="A8" t="s">
        <v>23</v>
      </c>
      <c r="B8" s="18">
        <v>4.5999999999999999E-2</v>
      </c>
      <c r="C8" s="18">
        <v>1.4999999999999999E-2</v>
      </c>
      <c r="D8" s="19">
        <v>1E-3</v>
      </c>
      <c r="E8" s="18">
        <v>0</v>
      </c>
    </row>
    <row r="9" spans="1:5" x14ac:dyDescent="0.35">
      <c r="A9" t="s">
        <v>14</v>
      </c>
      <c r="B9" s="15">
        <v>348000</v>
      </c>
      <c r="C9" s="15">
        <v>348000</v>
      </c>
      <c r="D9" s="15">
        <v>375000</v>
      </c>
      <c r="E9" s="15">
        <v>3740</v>
      </c>
    </row>
    <row r="11" spans="1:5" ht="15" thickBot="1" x14ac:dyDescent="0.4">
      <c r="A11" s="4" t="s">
        <v>10</v>
      </c>
      <c r="B11" s="4" t="s">
        <v>27</v>
      </c>
      <c r="C11" s="4" t="s">
        <v>28</v>
      </c>
      <c r="D11" s="4" t="s">
        <v>31</v>
      </c>
    </row>
    <row r="12" spans="1:5" x14ac:dyDescent="0.35">
      <c r="A12" t="s">
        <v>11</v>
      </c>
      <c r="B12">
        <v>0.38700000000000001</v>
      </c>
      <c r="C12" s="15">
        <v>1E-3</v>
      </c>
      <c r="D12">
        <v>0</v>
      </c>
    </row>
    <row r="13" spans="1:5" x14ac:dyDescent="0.35">
      <c r="A13" t="s">
        <v>12</v>
      </c>
      <c r="B13">
        <v>0.37</v>
      </c>
      <c r="C13">
        <v>-2.5999999999999999E-2</v>
      </c>
      <c r="D13">
        <v>-9.0999999999999998E-2</v>
      </c>
    </row>
    <row r="14" spans="1:5" x14ac:dyDescent="0.35">
      <c r="A14" t="s">
        <v>61</v>
      </c>
      <c r="B14" s="19">
        <v>2.3900000000000002E-5</v>
      </c>
      <c r="C14">
        <v>0.84399999999999997</v>
      </c>
      <c r="D14">
        <v>0.99</v>
      </c>
    </row>
    <row r="15" spans="1:5" x14ac:dyDescent="0.35">
      <c r="A15" t="s">
        <v>13</v>
      </c>
      <c r="B15">
        <v>4.9399999999999999E-2</v>
      </c>
      <c r="C15">
        <v>-0.61270000000000002</v>
      </c>
      <c r="D15" s="15">
        <v>-6.9999999999999999E-4</v>
      </c>
    </row>
    <row r="16" spans="1:5" x14ac:dyDescent="0.35">
      <c r="A16" t="s">
        <v>22</v>
      </c>
      <c r="B16" s="18">
        <v>0</v>
      </c>
      <c r="C16">
        <v>0.84399999999999997</v>
      </c>
      <c r="D16">
        <v>0.99</v>
      </c>
    </row>
    <row r="17" spans="1:5" x14ac:dyDescent="0.35">
      <c r="A17" t="s">
        <v>21</v>
      </c>
      <c r="B17">
        <v>-99.441500000000005</v>
      </c>
      <c r="C17" s="15">
        <v>2096.02</v>
      </c>
      <c r="D17">
        <v>-1.18</v>
      </c>
    </row>
    <row r="18" spans="1:5" x14ac:dyDescent="0.35">
      <c r="A18" t="s">
        <v>23</v>
      </c>
      <c r="B18" s="18">
        <v>0</v>
      </c>
      <c r="C18">
        <v>0.73699999999999999</v>
      </c>
      <c r="D18">
        <v>0.99199999999999999</v>
      </c>
    </row>
    <row r="19" spans="1:5" x14ac:dyDescent="0.35">
      <c r="A19" t="s">
        <v>14</v>
      </c>
      <c r="B19" s="15">
        <v>357000</v>
      </c>
      <c r="C19" s="15">
        <v>357000</v>
      </c>
      <c r="D19" s="15">
        <v>1090000</v>
      </c>
    </row>
    <row r="21" spans="1:5" ht="15" thickBot="1" x14ac:dyDescent="0.4">
      <c r="A21" s="4" t="s">
        <v>10</v>
      </c>
      <c r="B21" s="20" t="s">
        <v>15</v>
      </c>
      <c r="C21" s="20" t="s">
        <v>16</v>
      </c>
      <c r="D21" s="20" t="s">
        <v>17</v>
      </c>
      <c r="E21" s="20" t="s">
        <v>20</v>
      </c>
    </row>
    <row r="22" spans="1:5" x14ac:dyDescent="0.35">
      <c r="A22" t="s">
        <v>11</v>
      </c>
      <c r="B22">
        <v>0.153</v>
      </c>
      <c r="C22">
        <v>9.8000000000000004E-2</v>
      </c>
      <c r="D22">
        <v>0.16</v>
      </c>
      <c r="E22">
        <v>0.9</v>
      </c>
    </row>
    <row r="23" spans="1:5" x14ac:dyDescent="0.35">
      <c r="A23" t="s">
        <v>12</v>
      </c>
      <c r="B23">
        <v>0.12</v>
      </c>
      <c r="C23">
        <v>6.3E-2</v>
      </c>
      <c r="D23">
        <v>0.128</v>
      </c>
      <c r="E23">
        <v>0.89200000000000002</v>
      </c>
    </row>
    <row r="24" spans="1:5" x14ac:dyDescent="0.35">
      <c r="A24" t="s">
        <v>61</v>
      </c>
      <c r="B24" s="18">
        <v>3.9899999999999998E-2</v>
      </c>
      <c r="C24">
        <v>0.105</v>
      </c>
      <c r="D24" s="18">
        <v>3.5000000000000003E-2</v>
      </c>
      <c r="E24" s="19">
        <v>2.3200000000000001E-7</v>
      </c>
    </row>
    <row r="25" spans="1:5" x14ac:dyDescent="0.35">
      <c r="A25" t="s">
        <v>13</v>
      </c>
      <c r="B25">
        <v>8.2799999999999994</v>
      </c>
      <c r="C25" s="15">
        <v>-8.8000000000000005E-3</v>
      </c>
      <c r="D25">
        <v>-33.44</v>
      </c>
      <c r="E25" s="15">
        <v>4.7399999999999997E-4</v>
      </c>
    </row>
    <row r="26" spans="1:5" x14ac:dyDescent="0.35">
      <c r="A26" t="s">
        <v>22</v>
      </c>
      <c r="B26" s="18">
        <v>0.04</v>
      </c>
      <c r="C26">
        <v>0.105</v>
      </c>
      <c r="D26" s="18">
        <v>3.5000000000000003E-2</v>
      </c>
      <c r="E26" s="18">
        <v>0</v>
      </c>
    </row>
    <row r="27" spans="1:5" x14ac:dyDescent="0.35">
      <c r="A27" t="s">
        <v>21</v>
      </c>
      <c r="B27" s="15">
        <v>-15860</v>
      </c>
      <c r="C27">
        <v>17.87</v>
      </c>
      <c r="D27" s="15">
        <v>66140</v>
      </c>
      <c r="E27">
        <v>0.57830000000000004</v>
      </c>
    </row>
    <row r="28" spans="1:5" x14ac:dyDescent="0.35">
      <c r="A28" t="s">
        <v>23</v>
      </c>
      <c r="B28" s="18">
        <v>4.9000000000000002E-2</v>
      </c>
      <c r="C28">
        <v>0.10199999999999999</v>
      </c>
      <c r="D28" s="18">
        <v>3.7999999999999999E-2</v>
      </c>
      <c r="E28" s="18">
        <v>0</v>
      </c>
    </row>
    <row r="29" spans="1:5" x14ac:dyDescent="0.35">
      <c r="A29" t="s">
        <v>14</v>
      </c>
      <c r="B29" s="15">
        <v>500000</v>
      </c>
      <c r="C29" s="15">
        <v>500000</v>
      </c>
      <c r="D29" s="15">
        <v>500000</v>
      </c>
      <c r="E29" s="15">
        <v>1070</v>
      </c>
    </row>
    <row r="31" spans="1:5" ht="15" thickBot="1" x14ac:dyDescent="0.4">
      <c r="A31" s="4" t="s">
        <v>10</v>
      </c>
      <c r="B31" s="20" t="s">
        <v>18</v>
      </c>
      <c r="C31" s="20" t="s">
        <v>59</v>
      </c>
      <c r="D31" s="20" t="s">
        <v>58</v>
      </c>
    </row>
    <row r="32" spans="1:5" x14ac:dyDescent="0.35">
      <c r="A32" t="s">
        <v>11</v>
      </c>
      <c r="B32" s="15">
        <v>3.0000000000000001E-3</v>
      </c>
      <c r="C32" s="15">
        <v>2E-3</v>
      </c>
      <c r="D32">
        <v>0.502</v>
      </c>
    </row>
    <row r="33" spans="1:4" x14ac:dyDescent="0.35">
      <c r="A33" t="s">
        <v>12</v>
      </c>
      <c r="B33">
        <v>-2.4E-2</v>
      </c>
      <c r="C33">
        <v>-2.7E-2</v>
      </c>
      <c r="D33">
        <v>0.48799999999999999</v>
      </c>
    </row>
    <row r="34" spans="1:4" x14ac:dyDescent="0.35">
      <c r="A34" t="s">
        <v>61</v>
      </c>
      <c r="B34">
        <v>0.755</v>
      </c>
      <c r="C34">
        <v>7.1919999999999998E-2</v>
      </c>
      <c r="D34" s="19">
        <v>1.3200000000000001E-6</v>
      </c>
    </row>
    <row r="35" spans="1:4" x14ac:dyDescent="0.35">
      <c r="A35" t="s">
        <v>13</v>
      </c>
      <c r="B35">
        <v>8.2799999999999999E-2</v>
      </c>
      <c r="C35">
        <v>5.74E-2</v>
      </c>
      <c r="D35">
        <v>-9.7699999999999995E-2</v>
      </c>
    </row>
    <row r="36" spans="1:4" x14ac:dyDescent="0.35">
      <c r="A36" t="s">
        <v>22</v>
      </c>
      <c r="B36">
        <v>0.755</v>
      </c>
      <c r="C36">
        <v>0.26800000000000002</v>
      </c>
      <c r="D36" s="18">
        <v>0</v>
      </c>
    </row>
    <row r="37" spans="1:4" x14ac:dyDescent="0.35">
      <c r="A37" t="s">
        <v>21</v>
      </c>
      <c r="B37">
        <v>198.9</v>
      </c>
      <c r="C37">
        <v>122.87</v>
      </c>
      <c r="D37">
        <v>214.47</v>
      </c>
    </row>
    <row r="38" spans="1:4" x14ac:dyDescent="0.35">
      <c r="A38" t="s">
        <v>23</v>
      </c>
      <c r="B38">
        <v>0.70799999999999996</v>
      </c>
      <c r="C38">
        <v>0.28599999999999998</v>
      </c>
      <c r="D38" s="18">
        <v>0</v>
      </c>
    </row>
    <row r="39" spans="1:4" x14ac:dyDescent="0.35">
      <c r="A39" t="s">
        <v>14</v>
      </c>
      <c r="B39" s="15">
        <v>357000</v>
      </c>
      <c r="C39" s="15">
        <v>348000</v>
      </c>
      <c r="D39" s="15">
        <v>348000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C0606-2C12-459A-A115-7B5D4314B637}">
  <dimension ref="A1:G43"/>
  <sheetViews>
    <sheetView workbookViewId="0">
      <selection sqref="A1:D8"/>
    </sheetView>
  </sheetViews>
  <sheetFormatPr defaultRowHeight="14.5" x14ac:dyDescent="0.35"/>
  <cols>
    <col min="1" max="1" width="34.453125" customWidth="1"/>
    <col min="2" max="2" width="19.453125" bestFit="1" customWidth="1"/>
    <col min="3" max="3" width="19.6328125" bestFit="1" customWidth="1"/>
    <col min="4" max="5" width="19.90625" bestFit="1" customWidth="1"/>
    <col min="6" max="6" width="30.6328125" bestFit="1" customWidth="1"/>
    <col min="7" max="7" width="22.90625" bestFit="1" customWidth="1"/>
    <col min="9" max="9" width="14.6328125" bestFit="1" customWidth="1"/>
  </cols>
  <sheetData>
    <row r="1" spans="1:4" ht="15" thickBot="1" x14ac:dyDescent="0.4">
      <c r="A1" s="4" t="s">
        <v>24</v>
      </c>
      <c r="B1" s="4" t="s">
        <v>32</v>
      </c>
      <c r="C1" s="4" t="s">
        <v>25</v>
      </c>
      <c r="D1" s="4" t="s">
        <v>26</v>
      </c>
    </row>
    <row r="2" spans="1:4" x14ac:dyDescent="0.35">
      <c r="A2" t="s">
        <v>46</v>
      </c>
      <c r="B2" t="s">
        <v>52</v>
      </c>
      <c r="C2">
        <v>0.28399999999999997</v>
      </c>
      <c r="D2">
        <v>5.9400000000000001E-2</v>
      </c>
    </row>
    <row r="3" spans="1:4" x14ac:dyDescent="0.35">
      <c r="A3" t="s">
        <v>47</v>
      </c>
      <c r="B3" t="s">
        <v>52</v>
      </c>
      <c r="C3" s="18">
        <v>0.48699999999999999</v>
      </c>
      <c r="D3" s="18">
        <v>2.1600000000000001E-2</v>
      </c>
    </row>
    <row r="4" spans="1:4" x14ac:dyDescent="0.35">
      <c r="A4" t="s">
        <v>48</v>
      </c>
      <c r="B4" t="s">
        <v>52</v>
      </c>
      <c r="C4" s="18">
        <v>0.42399999999999999</v>
      </c>
      <c r="D4" s="19">
        <v>6.1000000000000004E-3</v>
      </c>
    </row>
    <row r="5" spans="1:4" x14ac:dyDescent="0.35">
      <c r="A5" t="s">
        <v>49</v>
      </c>
      <c r="B5" t="s">
        <v>52</v>
      </c>
      <c r="C5" s="18">
        <v>0.63200000000000001</v>
      </c>
      <c r="D5" s="19">
        <v>4.0000000000000001E-3</v>
      </c>
    </row>
    <row r="6" spans="1:4" x14ac:dyDescent="0.35">
      <c r="A6" t="s">
        <v>50</v>
      </c>
      <c r="B6" t="s">
        <v>52</v>
      </c>
      <c r="C6" s="18">
        <v>0.56599999999999995</v>
      </c>
      <c r="D6" s="19">
        <v>3.2000000000000002E-3</v>
      </c>
    </row>
    <row r="7" spans="1:4" x14ac:dyDescent="0.35">
      <c r="A7" t="s">
        <v>51</v>
      </c>
      <c r="B7" t="s">
        <v>33</v>
      </c>
      <c r="C7" s="18">
        <v>-0.443</v>
      </c>
      <c r="D7" s="19">
        <v>4.7999999999999996E-3</v>
      </c>
    </row>
    <row r="9" spans="1:4" ht="15" thickBot="1" x14ac:dyDescent="0.4">
      <c r="A9" s="4" t="s">
        <v>24</v>
      </c>
      <c r="B9" s="4" t="s">
        <v>32</v>
      </c>
      <c r="C9" s="4" t="s">
        <v>25</v>
      </c>
      <c r="D9" s="4" t="s">
        <v>26</v>
      </c>
    </row>
    <row r="10" spans="1:4" x14ac:dyDescent="0.35">
      <c r="A10" t="s">
        <v>44</v>
      </c>
      <c r="B10" t="s">
        <v>33</v>
      </c>
      <c r="C10" s="18">
        <v>0.63500000000000001</v>
      </c>
      <c r="D10" s="19">
        <v>1.43E-5</v>
      </c>
    </row>
    <row r="11" spans="1:4" x14ac:dyDescent="0.35">
      <c r="A11" t="s">
        <v>43</v>
      </c>
      <c r="B11" t="s">
        <v>33</v>
      </c>
      <c r="C11" s="18">
        <v>-0.39300000000000002</v>
      </c>
      <c r="D11" s="18">
        <v>1.3299999999999999E-2</v>
      </c>
    </row>
    <row r="12" spans="1:4" x14ac:dyDescent="0.35">
      <c r="A12" t="s">
        <v>42</v>
      </c>
      <c r="B12" t="s">
        <v>33</v>
      </c>
      <c r="C12">
        <v>-0.11700000000000001</v>
      </c>
      <c r="D12">
        <v>0.47949999999999998</v>
      </c>
    </row>
    <row r="13" spans="1:4" x14ac:dyDescent="0.35">
      <c r="A13" t="s">
        <v>29</v>
      </c>
      <c r="B13" t="s">
        <v>35</v>
      </c>
      <c r="C13" s="18">
        <v>-0.33400000000000002</v>
      </c>
      <c r="D13" s="19">
        <v>6.1000000000000004E-3</v>
      </c>
    </row>
    <row r="14" spans="1:4" x14ac:dyDescent="0.35">
      <c r="A14" t="s">
        <v>41</v>
      </c>
      <c r="B14" t="s">
        <v>33</v>
      </c>
      <c r="C14">
        <v>0.20899999999999999</v>
      </c>
      <c r="D14">
        <v>0.2094</v>
      </c>
    </row>
    <row r="16" spans="1:4" x14ac:dyDescent="0.35">
      <c r="A16" t="s">
        <v>40</v>
      </c>
      <c r="B16" t="s">
        <v>34</v>
      </c>
      <c r="C16">
        <v>0.32800000000000001</v>
      </c>
      <c r="D16">
        <v>0.27339999999999998</v>
      </c>
    </row>
    <row r="17" spans="1:7" x14ac:dyDescent="0.35">
      <c r="A17" t="s">
        <v>39</v>
      </c>
      <c r="B17" t="s">
        <v>34</v>
      </c>
      <c r="C17">
        <v>-0.47299999999999998</v>
      </c>
      <c r="D17">
        <v>0.1028</v>
      </c>
    </row>
    <row r="18" spans="1:7" x14ac:dyDescent="0.35">
      <c r="A18" t="s">
        <v>40</v>
      </c>
      <c r="B18" t="s">
        <v>36</v>
      </c>
      <c r="C18" s="18">
        <v>0.377</v>
      </c>
      <c r="D18" s="19">
        <v>1.4079999999999999E-6</v>
      </c>
    </row>
    <row r="19" spans="1:7" x14ac:dyDescent="0.35">
      <c r="A19" t="s">
        <v>39</v>
      </c>
      <c r="B19" t="s">
        <v>36</v>
      </c>
      <c r="C19" s="18">
        <v>-0.26800000000000002</v>
      </c>
      <c r="D19" s="19">
        <v>8.0000000000000004E-4</v>
      </c>
    </row>
    <row r="21" spans="1:7" x14ac:dyDescent="0.35">
      <c r="A21" t="s">
        <v>45</v>
      </c>
      <c r="B21" t="s">
        <v>37</v>
      </c>
      <c r="C21">
        <v>-8.2000000000000003E-2</v>
      </c>
      <c r="D21" s="17">
        <v>0.51329999999999998</v>
      </c>
      <c r="G21" s="16"/>
    </row>
    <row r="22" spans="1:7" x14ac:dyDescent="0.35">
      <c r="A22" t="s">
        <v>45</v>
      </c>
      <c r="B22" t="s">
        <v>38</v>
      </c>
      <c r="C22" s="18">
        <v>-0.78800000000000003</v>
      </c>
      <c r="D22" s="19">
        <v>5.7899999999999996E-13</v>
      </c>
    </row>
    <row r="25" spans="1:7" ht="15" thickBot="1" x14ac:dyDescent="0.4">
      <c r="A25" s="4"/>
      <c r="B25" s="23" t="s">
        <v>53</v>
      </c>
      <c r="C25" s="23"/>
      <c r="D25" s="23" t="s">
        <v>54</v>
      </c>
      <c r="E25" s="23"/>
      <c r="G25" s="15"/>
    </row>
    <row r="26" spans="1:7" x14ac:dyDescent="0.35">
      <c r="B26" s="16" t="s">
        <v>25</v>
      </c>
      <c r="C26" s="16" t="s">
        <v>26</v>
      </c>
      <c r="D26" s="16" t="s">
        <v>30</v>
      </c>
      <c r="E26" s="16" t="s">
        <v>26</v>
      </c>
    </row>
    <row r="27" spans="1:7" x14ac:dyDescent="0.35">
      <c r="A27" t="s">
        <v>1</v>
      </c>
      <c r="B27">
        <v>-0.32200000000000001</v>
      </c>
      <c r="C27">
        <v>5.5399999999999998E-2</v>
      </c>
      <c r="D27">
        <v>0.16400000000000001</v>
      </c>
      <c r="E27">
        <v>0.33810000000000001</v>
      </c>
    </row>
    <row r="28" spans="1:7" x14ac:dyDescent="0.35">
      <c r="A28" t="s">
        <v>2</v>
      </c>
      <c r="B28" s="18">
        <v>0.38200000000000001</v>
      </c>
      <c r="C28" s="18">
        <v>2.1700000000000001E-2</v>
      </c>
      <c r="D28">
        <v>-0.125</v>
      </c>
      <c r="E28">
        <v>0.46750000000000003</v>
      </c>
    </row>
    <row r="29" spans="1:7" x14ac:dyDescent="0.35">
      <c r="A29" t="s">
        <v>3</v>
      </c>
      <c r="B29">
        <v>0.30499999999999999</v>
      </c>
      <c r="C29">
        <v>5.8700000000000002E-2</v>
      </c>
      <c r="D29" s="18">
        <v>-0.52200000000000002</v>
      </c>
      <c r="E29" s="19">
        <v>5.9999999999999995E-4</v>
      </c>
    </row>
    <row r="30" spans="1:7" x14ac:dyDescent="0.35">
      <c r="A30" t="s">
        <v>15</v>
      </c>
      <c r="B30">
        <v>-0.158</v>
      </c>
      <c r="C30">
        <v>0.26829999999999998</v>
      </c>
      <c r="D30">
        <v>0.13900000000000001</v>
      </c>
      <c r="E30">
        <v>0.33539999999999998</v>
      </c>
      <c r="G30" s="16"/>
    </row>
    <row r="31" spans="1:7" x14ac:dyDescent="0.35">
      <c r="A31" t="s">
        <v>16</v>
      </c>
      <c r="B31">
        <v>0.14299999999999999</v>
      </c>
      <c r="C31">
        <v>0.32779999999999998</v>
      </c>
      <c r="D31">
        <v>-0.14199999999999999</v>
      </c>
      <c r="E31">
        <v>0.3372</v>
      </c>
    </row>
    <row r="32" spans="1:7" x14ac:dyDescent="0.35">
      <c r="A32" t="s">
        <v>17</v>
      </c>
      <c r="B32">
        <v>0.28899999999999998</v>
      </c>
      <c r="C32">
        <v>0.1351</v>
      </c>
      <c r="D32">
        <v>-0.19600000000000001</v>
      </c>
      <c r="E32">
        <v>0.31759999999999999</v>
      </c>
    </row>
    <row r="34" spans="1:5" ht="15" thickBot="1" x14ac:dyDescent="0.4">
      <c r="A34" s="4"/>
      <c r="B34" s="23" t="s">
        <v>55</v>
      </c>
      <c r="C34" s="23"/>
      <c r="D34" s="23" t="s">
        <v>56</v>
      </c>
      <c r="E34" s="23"/>
    </row>
    <row r="35" spans="1:5" x14ac:dyDescent="0.35">
      <c r="B35" s="16" t="s">
        <v>25</v>
      </c>
      <c r="C35" s="16" t="s">
        <v>26</v>
      </c>
      <c r="D35" s="16" t="s">
        <v>30</v>
      </c>
      <c r="E35" s="16" t="s">
        <v>26</v>
      </c>
    </row>
    <row r="36" spans="1:5" x14ac:dyDescent="0.35">
      <c r="A36" t="s">
        <v>1</v>
      </c>
      <c r="B36" s="18">
        <v>0.4</v>
      </c>
      <c r="C36" s="18">
        <v>1.5699999999999999E-2</v>
      </c>
      <c r="D36">
        <v>-0.27300000000000002</v>
      </c>
      <c r="E36">
        <v>0.1072</v>
      </c>
    </row>
    <row r="37" spans="1:5" x14ac:dyDescent="0.35">
      <c r="A37" t="s">
        <v>2</v>
      </c>
      <c r="B37" s="18">
        <v>-0.39500000000000002</v>
      </c>
      <c r="C37" s="18">
        <v>1.7500000000000002E-2</v>
      </c>
      <c r="D37">
        <v>0.25700000000000001</v>
      </c>
      <c r="E37">
        <v>0.1298</v>
      </c>
    </row>
    <row r="38" spans="1:5" x14ac:dyDescent="0.35">
      <c r="A38" t="s">
        <v>3</v>
      </c>
      <c r="B38" s="18">
        <v>-0.7</v>
      </c>
      <c r="C38" s="19">
        <v>7.0299999999999998E-7</v>
      </c>
      <c r="D38" s="18">
        <v>0.46700000000000003</v>
      </c>
      <c r="E38" s="18">
        <v>2.7000000000000001E-3</v>
      </c>
    </row>
    <row r="39" spans="1:5" x14ac:dyDescent="0.35">
      <c r="A39" t="s">
        <v>15</v>
      </c>
      <c r="B39" s="18">
        <v>0.497</v>
      </c>
      <c r="C39" s="19">
        <v>5.0000000000000001E-4</v>
      </c>
      <c r="D39">
        <v>-0.17</v>
      </c>
      <c r="E39">
        <v>0.23380000000000001</v>
      </c>
    </row>
    <row r="40" spans="1:5" x14ac:dyDescent="0.35">
      <c r="A40" t="s">
        <v>16</v>
      </c>
      <c r="B40" s="18">
        <v>-0.46600000000000003</v>
      </c>
      <c r="C40" s="19">
        <v>1.4E-3</v>
      </c>
      <c r="D40">
        <v>0.18</v>
      </c>
      <c r="E40">
        <v>0.21729999999999999</v>
      </c>
    </row>
    <row r="41" spans="1:5" x14ac:dyDescent="0.35">
      <c r="A41" t="s">
        <v>17</v>
      </c>
      <c r="B41" s="18">
        <v>-0.47699999999999998</v>
      </c>
      <c r="C41" s="18">
        <v>1.03E-2</v>
      </c>
      <c r="D41">
        <v>0.36299999999999999</v>
      </c>
      <c r="E41">
        <v>5.7799999999999997E-2</v>
      </c>
    </row>
    <row r="43" spans="1:5" x14ac:dyDescent="0.35">
      <c r="A43" s="21" t="s">
        <v>60</v>
      </c>
    </row>
  </sheetData>
  <mergeCells count="4">
    <mergeCell ref="B25:C25"/>
    <mergeCell ref="D25:E25"/>
    <mergeCell ref="D34:E34"/>
    <mergeCell ref="B34:C3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WGMS_data</vt:lpstr>
      <vt:lpstr>Regressions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Heuer</dc:creator>
  <cp:lastModifiedBy>Jasper Heuer</cp:lastModifiedBy>
  <dcterms:created xsi:type="dcterms:W3CDTF">2015-06-05T18:19:34Z</dcterms:created>
  <dcterms:modified xsi:type="dcterms:W3CDTF">2024-08-12T09:40:25Z</dcterms:modified>
</cp:coreProperties>
</file>