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machinelearning\"/>
    </mc:Choice>
  </mc:AlternateContent>
  <bookViews>
    <workbookView xWindow="0" yWindow="0" windowWidth="20490" windowHeight="7755" firstSheet="1" activeTab="2"/>
  </bookViews>
  <sheets>
    <sheet name="Sheet1" sheetId="1" r:id="rId1"/>
    <sheet name="claim_info" sheetId="8" r:id="rId2"/>
    <sheet name="Plan_Info" sheetId="7" r:id="rId3"/>
    <sheet name="Insured_info" sheetId="6" r:id="rId4"/>
    <sheet name="Biller_Provider" sheetId="3" r:id="rId5"/>
    <sheet name="Render_provider" sheetId="4" r:id="rId6"/>
    <sheet name="Mem_Info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" i="8" l="1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T2" i="8"/>
  <c r="R19" i="8"/>
  <c r="R17" i="8"/>
  <c r="R16" i="8"/>
  <c r="R14" i="8"/>
  <c r="R13" i="8"/>
  <c r="R11" i="8"/>
  <c r="R9" i="8"/>
  <c r="R7" i="8"/>
  <c r="R6" i="8"/>
  <c r="R5" i="8"/>
  <c r="R4" i="8"/>
  <c r="S21" i="8"/>
  <c r="S20" i="8"/>
  <c r="S18" i="8"/>
  <c r="S15" i="8"/>
  <c r="S12" i="8"/>
  <c r="S10" i="8"/>
  <c r="S8" i="8"/>
  <c r="S3" i="8"/>
  <c r="S2" i="8"/>
  <c r="P19" i="8"/>
  <c r="P18" i="8"/>
  <c r="P16" i="8"/>
  <c r="P15" i="8"/>
  <c r="P14" i="8"/>
  <c r="P13" i="8"/>
  <c r="P11" i="8"/>
  <c r="P10" i="8"/>
  <c r="P9" i="8"/>
  <c r="P7" i="8"/>
  <c r="P5" i="8"/>
  <c r="P3" i="8"/>
  <c r="Q21" i="8"/>
  <c r="Q20" i="8"/>
  <c r="Q17" i="8"/>
  <c r="Q12" i="8"/>
  <c r="Q8" i="8"/>
  <c r="Q6" i="8"/>
  <c r="Q4" i="8"/>
  <c r="Q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B2" i="8"/>
  <c r="C6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5" i="8"/>
  <c r="C4" i="8"/>
  <c r="C3" i="8"/>
  <c r="C2" i="8"/>
  <c r="B3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</calcChain>
</file>

<file path=xl/sharedStrings.xml><?xml version="1.0" encoding="utf-8"?>
<sst xmlns="http://schemas.openxmlformats.org/spreadsheetml/2006/main" count="287" uniqueCount="203">
  <si>
    <t>Entity</t>
  </si>
  <si>
    <t>Attribute Name</t>
  </si>
  <si>
    <t>Additional Remarks</t>
  </si>
  <si>
    <t>Billing Provider Information</t>
  </si>
  <si>
    <t>Billing Provider Name</t>
  </si>
  <si>
    <t>Billing Provider City</t>
  </si>
  <si>
    <t>Billing Provider ZIP Code</t>
  </si>
  <si>
    <t>Billing Provider State</t>
  </si>
  <si>
    <t>Billing Provider County</t>
  </si>
  <si>
    <t>Billing Provider Type</t>
  </si>
  <si>
    <t>Billing Provider Taxonomy</t>
  </si>
  <si>
    <t>Claims Information</t>
  </si>
  <si>
    <t>Date Received</t>
  </si>
  <si>
    <t>Claim ID</t>
  </si>
  <si>
    <t xml:space="preserve">Total Charge </t>
  </si>
  <si>
    <t>Place Of Service Code</t>
  </si>
  <si>
    <t>Place of Service Description</t>
  </si>
  <si>
    <t>Claim Input Date</t>
  </si>
  <si>
    <t>Claim Pend Date</t>
  </si>
  <si>
    <t>Pend Code</t>
  </si>
  <si>
    <t>Pend Reason</t>
  </si>
  <si>
    <t>Total Benefit Amount</t>
  </si>
  <si>
    <t>Prior Authorization Number</t>
  </si>
  <si>
    <t>Referral Number</t>
  </si>
  <si>
    <t>Primary Diagnosis Code</t>
  </si>
  <si>
    <t>Admitting Diagnosis Code</t>
  </si>
  <si>
    <t>Additional Diagnosis Code 1</t>
  </si>
  <si>
    <t>Additional Diagnosis Code 2</t>
  </si>
  <si>
    <t>Additional Diagnosis Code 3</t>
  </si>
  <si>
    <t>Additional Diagnosis Code 4</t>
  </si>
  <si>
    <t>Primary Procedure Code</t>
  </si>
  <si>
    <t>Primary Procedure Type</t>
  </si>
  <si>
    <t>Emergancy Indicator</t>
  </si>
  <si>
    <t>Additional Procedure Code 1</t>
  </si>
  <si>
    <t>Additional Procedure Code 2</t>
  </si>
  <si>
    <t>Additional Procedure Code 3</t>
  </si>
  <si>
    <t>Additional Procedure Code 4</t>
  </si>
  <si>
    <t>Additional Procedure Type 1</t>
  </si>
  <si>
    <t>Additional Procedure Type 2</t>
  </si>
  <si>
    <t>Additional Procedure Type 3</t>
  </si>
  <si>
    <t>Additional Procedure Type 4</t>
  </si>
  <si>
    <t>Member/Patient Information</t>
  </si>
  <si>
    <t>Member ID</t>
  </si>
  <si>
    <t>Member Name</t>
  </si>
  <si>
    <t>Member_State</t>
  </si>
  <si>
    <t>Member DOB</t>
  </si>
  <si>
    <t>Plan Information</t>
  </si>
  <si>
    <t>LOB</t>
  </si>
  <si>
    <t>Group Id</t>
  </si>
  <si>
    <t>Product Id</t>
  </si>
  <si>
    <t>Network Indicator</t>
  </si>
  <si>
    <t>Payee Indicator</t>
  </si>
  <si>
    <t>Rendering Provider Information</t>
  </si>
  <si>
    <t>Rendering Provider Name</t>
  </si>
  <si>
    <t>Rendering Provider Taxonomy</t>
  </si>
  <si>
    <t>Rendering Provider Type</t>
  </si>
  <si>
    <t>Billing Provider Code</t>
  </si>
  <si>
    <t>Hospital name/Service Provider name</t>
  </si>
  <si>
    <t>Unique Hospital code/Service Provider code</t>
  </si>
  <si>
    <t>Provider city</t>
  </si>
  <si>
    <t>Provider state</t>
  </si>
  <si>
    <t>Provider county</t>
  </si>
  <si>
    <t>Provider type</t>
  </si>
  <si>
    <t>Provider taxonomy</t>
  </si>
  <si>
    <t>Claims code</t>
  </si>
  <si>
    <t>Claims date</t>
  </si>
  <si>
    <t>Provider zip code</t>
  </si>
  <si>
    <t>Claims service code</t>
  </si>
  <si>
    <t>Claims service description</t>
  </si>
  <si>
    <t>Claims type</t>
  </si>
  <si>
    <t>Claims number</t>
  </si>
  <si>
    <t>Claims diagnosis code 1</t>
  </si>
  <si>
    <t>Claims diagnosis code 2</t>
  </si>
  <si>
    <t>Claims diagnosis code 3</t>
  </si>
  <si>
    <t>Claims diagnosis code 4</t>
  </si>
  <si>
    <t>Claims procedure code 1</t>
  </si>
  <si>
    <t>Claims procedure code 2</t>
  </si>
  <si>
    <t>Claims procedure code 3</t>
  </si>
  <si>
    <t>Claims procedure code 4</t>
  </si>
  <si>
    <t>Claims procedure type 1</t>
  </si>
  <si>
    <t>Claims procedure type 2</t>
  </si>
  <si>
    <t>Claims procedure type 3</t>
  </si>
  <si>
    <t>Claims procedure type 4</t>
  </si>
  <si>
    <t>Claims received date</t>
  </si>
  <si>
    <t>Claims charge total</t>
  </si>
  <si>
    <t>Claims code pend</t>
  </si>
  <si>
    <t>Claims reason pend</t>
  </si>
  <si>
    <t>Claims number referral</t>
  </si>
  <si>
    <t>Claims indicator emergancy</t>
  </si>
  <si>
    <t>Member name member</t>
  </si>
  <si>
    <t>Member state member</t>
  </si>
  <si>
    <t>Plan id product</t>
  </si>
  <si>
    <t>Plan indicator network</t>
  </si>
  <si>
    <t>Plan indicator payee</t>
  </si>
  <si>
    <t>Member unique id</t>
  </si>
  <si>
    <t>Claim Type</t>
  </si>
  <si>
    <t>Claims unique id/number referral</t>
  </si>
  <si>
    <t>Provider Network Type</t>
  </si>
  <si>
    <t>Member_City</t>
  </si>
  <si>
    <t>Member city member</t>
  </si>
  <si>
    <t>Member date of birth</t>
  </si>
  <si>
    <t>Member Admission Date</t>
  </si>
  <si>
    <t>Member Discharge Date</t>
  </si>
  <si>
    <t>Date of discharge of the patient</t>
  </si>
  <si>
    <t>Date of admission of the patient</t>
  </si>
  <si>
    <t>Claims amount paid</t>
  </si>
  <si>
    <t>Primary diagnosis code</t>
  </si>
  <si>
    <t>Member Policy No</t>
  </si>
  <si>
    <t>Unique Policy number</t>
  </si>
  <si>
    <t>Policy status (Inforce, Lapse etc)</t>
  </si>
  <si>
    <t>Policy Status</t>
  </si>
  <si>
    <t>Gender</t>
  </si>
  <si>
    <t>Member Gender</t>
  </si>
  <si>
    <t xml:space="preserve">Grouping by Product type (GP/SP/ HS/ Maternity/ Dental/ Health Screening/ Critical illness/Hospital Income/ Optical/ Paediatrician)   , to group by product code. </t>
  </si>
  <si>
    <t>Channel</t>
  </si>
  <si>
    <t>Banca/ Broker / Direct / Agent/ Voluntary - Disribution channel</t>
  </si>
  <si>
    <t>Owner Identification</t>
  </si>
  <si>
    <t>Policy Owner ID#  OR Company Registration no.</t>
  </si>
  <si>
    <t>Owner Name</t>
  </si>
  <si>
    <t>Policy Owner Name (For Group policy display Company Name)</t>
  </si>
  <si>
    <t>Insured ID</t>
  </si>
  <si>
    <t>Insured System ID</t>
  </si>
  <si>
    <t>Insured Identification</t>
  </si>
  <si>
    <t>Insured ID#</t>
  </si>
  <si>
    <t>Insured Name</t>
  </si>
  <si>
    <t>Insured DOB</t>
  </si>
  <si>
    <t xml:space="preserve">Insured's birthday date </t>
  </si>
  <si>
    <t>Insured Gender</t>
  </si>
  <si>
    <t>Insured Gender (F / M)</t>
  </si>
  <si>
    <t>Relationship</t>
  </si>
  <si>
    <t>Insured_relationship for C - Children, S- Spose, I - Insured, E - Employee (G4 only)</t>
  </si>
  <si>
    <t>Insured Information</t>
  </si>
  <si>
    <t>Mandatory</t>
  </si>
  <si>
    <t>Y</t>
  </si>
  <si>
    <t>Network type (INN/OON)</t>
  </si>
  <si>
    <t>Rendering Provider Code</t>
  </si>
  <si>
    <t>Rendering Provider City</t>
  </si>
  <si>
    <t>Rendering Provider ZIP Code</t>
  </si>
  <si>
    <t>Rendering Provider State</t>
  </si>
  <si>
    <t>Rendering Provider County</t>
  </si>
  <si>
    <t>Provider type (Hospital, Physician etc.)</t>
  </si>
  <si>
    <t>Claim Process Status</t>
  </si>
  <si>
    <t>Claim process or denied</t>
  </si>
  <si>
    <t>If denied, reasons for deniel</t>
  </si>
  <si>
    <t>Claim Reject Code</t>
  </si>
  <si>
    <t>Claim Reject Reason</t>
  </si>
  <si>
    <t>If denied, deniel code</t>
  </si>
  <si>
    <t>ASSUMPTIONS</t>
  </si>
  <si>
    <t>* All data is shared in English only</t>
  </si>
  <si>
    <t>* Data dictionary</t>
  </si>
  <si>
    <t>* Data from multiple tables are merged into single dataset as given below and shared</t>
  </si>
  <si>
    <t>Appolo</t>
  </si>
  <si>
    <t>Ram Krishna</t>
  </si>
  <si>
    <t>Seven Hills</t>
  </si>
  <si>
    <t>Ramyas Clinic</t>
  </si>
  <si>
    <t>Arjun Prasad</t>
  </si>
  <si>
    <t>r</t>
  </si>
  <si>
    <t>pid</t>
  </si>
  <si>
    <t>ins_id</t>
  </si>
  <si>
    <t>bpc</t>
  </si>
  <si>
    <t>rpc</t>
  </si>
  <si>
    <t>mid</t>
  </si>
  <si>
    <t>Insert oropharyn airway</t>
  </si>
  <si>
    <t>Excision of anus</t>
  </si>
  <si>
    <t>Heart countershock NEC</t>
  </si>
  <si>
    <t>Rubella vaccination</t>
  </si>
  <si>
    <t>Other CAS</t>
  </si>
  <si>
    <t>Resp tract intubat NEC</t>
  </si>
  <si>
    <t>Insertion of iud</t>
  </si>
  <si>
    <t>Close red-int fix toe fx</t>
  </si>
  <si>
    <t>Gum biopsy</t>
  </si>
  <si>
    <t>Breast split-thick graft</t>
  </si>
  <si>
    <t>Mri musculoskeletal</t>
  </si>
  <si>
    <t>Vaginal reconstruction</t>
  </si>
  <si>
    <t>Anesth inject-spin canal</t>
  </si>
  <si>
    <t>D &amp; C NEC</t>
  </si>
  <si>
    <t>Part excis pituitary NOS</t>
  </si>
  <si>
    <t>Other bronchoscopy</t>
  </si>
  <si>
    <t>Cell blk/pap NEC</t>
  </si>
  <si>
    <t>C &amp; s NEC</t>
  </si>
  <si>
    <t>Retroperiton fistulogram</t>
  </si>
  <si>
    <t>Remove abdomen device NEC</t>
  </si>
  <si>
    <t>Excision or destruction of other lesion or tissue of heart, endovascular approach</t>
  </si>
  <si>
    <t>Other dental restoration</t>
  </si>
  <si>
    <t>Partial gastrectomy with anastomosis to duodenum</t>
  </si>
  <si>
    <t>Cricopharyngeal myotomy</t>
  </si>
  <si>
    <t>Limb shortening procedures, tarsals and metatarsals</t>
  </si>
  <si>
    <t>Other bunionectomy with soft tissue correction</t>
  </si>
  <si>
    <t>Pulmonary artery wedge monitoring</t>
  </si>
  <si>
    <t>Excision or destruction of lesion of chest wall</t>
  </si>
  <si>
    <t>Color vision study</t>
  </si>
  <si>
    <t>Repair of entropion or ectropion by suture technique</t>
  </si>
  <si>
    <t>Application of external fixator device, humerus</t>
  </si>
  <si>
    <t>Repair of current obstetric laceration of cervix</t>
  </si>
  <si>
    <t>Other stapedectomy</t>
  </si>
  <si>
    <t>Reconstruction of surgically divided vas deferens</t>
  </si>
  <si>
    <t>Incision of vessel, unspecified site</t>
  </si>
  <si>
    <t>Extracorporeal shockwave lithotripsy of other sites</t>
  </si>
  <si>
    <t>Dental examination</t>
  </si>
  <si>
    <t>Removal of both testes at same operative episode</t>
  </si>
  <si>
    <t>Stretching of muscle or tendon</t>
  </si>
  <si>
    <t>Incision of lymphatic structures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</si>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</sst>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3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4" fillId="2" borderId="4" xfId="0" applyFont="1" applyFill="1" applyBorder="1"/>
    <xf numFmtId="0" fontId="0" fillId="6" borderId="1" xfId="0" applyFill="1" applyBorder="1"/>
    <xf numFmtId="0" fontId="3" fillId="6" borderId="1" xfId="0" applyFont="1" applyFill="1" applyBorder="1" applyAlignment="1">
      <alignment horizontal="left" wrapText="1"/>
    </xf>
    <xf numFmtId="0" fontId="3" fillId="6" borderId="1" xfId="1" applyFont="1" applyFill="1" applyBorder="1" applyAlignment="1">
      <alignment vertical="top" wrapText="1" shrinkToFit="1"/>
    </xf>
    <xf numFmtId="0" fontId="5" fillId="6" borderId="1" xfId="0" applyFont="1" applyFill="1" applyBorder="1"/>
    <xf numFmtId="0" fontId="6" fillId="6" borderId="1" xfId="0" applyFont="1" applyFill="1" applyBorder="1"/>
    <xf numFmtId="0" fontId="5" fillId="6" borderId="1" xfId="0" applyFont="1" applyFill="1" applyBorder="1" applyAlignment="1">
      <alignment horizontal="left" wrapText="1"/>
    </xf>
    <xf numFmtId="0" fontId="5" fillId="6" borderId="1" xfId="1" applyFont="1" applyFill="1" applyBorder="1" applyAlignment="1">
      <alignment vertical="top" wrapText="1" shrinkToFit="1"/>
    </xf>
    <xf numFmtId="14" fontId="0" fillId="0" borderId="0" xfId="0" applyNumberFormat="1"/>
    <xf numFmtId="0" fontId="0" fillId="0" borderId="0" xfId="0" applyFill="1" applyBorder="1"/>
    <xf numFmtId="0" fontId="5" fillId="0" borderId="0" xfId="0" applyFont="1" applyFill="1" applyBorder="1"/>
    <xf numFmtId="0" fontId="3" fillId="0" borderId="0" xfId="0" applyFont="1" applyFill="1" applyBorder="1" applyAlignment="1">
      <alignment horizontal="left" wrapText="1"/>
    </xf>
    <xf numFmtId="0" fontId="5" fillId="6" borderId="12" xfId="0" applyFont="1" applyFill="1" applyBorder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0"/>
  <sheetViews>
    <sheetView topLeftCell="A23" zoomScaleNormal="100" workbookViewId="0">
      <selection activeCell="C24" sqref="C24"/>
    </sheetView>
  </sheetViews>
  <sheetFormatPr defaultRowHeight="15" x14ac:dyDescent="0.25"/>
  <cols>
    <col min="2" max="2" width="27.5703125" bestFit="1" customWidth="1"/>
    <col min="3" max="3" width="26.28515625" bestFit="1" customWidth="1"/>
    <col min="4" max="4" width="47.42578125" bestFit="1" customWidth="1"/>
    <col min="5" max="5" width="23.85546875" style="5" bestFit="1" customWidth="1"/>
  </cols>
  <sheetData>
    <row r="1" spans="2:5" x14ac:dyDescent="0.25">
      <c r="B1" s="16" t="s">
        <v>147</v>
      </c>
      <c r="C1" s="8"/>
      <c r="D1" s="9"/>
    </row>
    <row r="2" spans="2:5" x14ac:dyDescent="0.25">
      <c r="B2" s="10" t="s">
        <v>148</v>
      </c>
      <c r="C2" s="11"/>
      <c r="D2" s="12"/>
    </row>
    <row r="3" spans="2:5" x14ac:dyDescent="0.25">
      <c r="B3" s="10" t="s">
        <v>150</v>
      </c>
      <c r="C3" s="11"/>
      <c r="D3" s="12"/>
    </row>
    <row r="4" spans="2:5" ht="15.75" thickBot="1" x14ac:dyDescent="0.3">
      <c r="B4" s="13" t="s">
        <v>149</v>
      </c>
      <c r="C4" s="14"/>
      <c r="D4" s="15"/>
    </row>
    <row r="6" spans="2:5" x14ac:dyDescent="0.25">
      <c r="B6" s="3" t="s">
        <v>0</v>
      </c>
      <c r="C6" s="3" t="s">
        <v>1</v>
      </c>
      <c r="D6" s="3" t="s">
        <v>2</v>
      </c>
      <c r="E6" s="3" t="s">
        <v>132</v>
      </c>
    </row>
    <row r="7" spans="2:5" x14ac:dyDescent="0.25">
      <c r="B7" s="32" t="s">
        <v>3</v>
      </c>
      <c r="C7" s="17" t="s">
        <v>4</v>
      </c>
      <c r="D7" s="4" t="s">
        <v>57</v>
      </c>
      <c r="E7" s="6" t="s">
        <v>133</v>
      </c>
    </row>
    <row r="8" spans="2:5" x14ac:dyDescent="0.25">
      <c r="B8" s="33"/>
      <c r="C8" s="20" t="s">
        <v>56</v>
      </c>
      <c r="D8" s="4" t="s">
        <v>58</v>
      </c>
      <c r="E8" s="6" t="s">
        <v>133</v>
      </c>
    </row>
    <row r="9" spans="2:5" x14ac:dyDescent="0.25">
      <c r="B9" s="33"/>
      <c r="C9" s="20" t="s">
        <v>9</v>
      </c>
      <c r="D9" s="4" t="s">
        <v>62</v>
      </c>
      <c r="E9" s="6" t="s">
        <v>133</v>
      </c>
    </row>
    <row r="10" spans="2:5" x14ac:dyDescent="0.25">
      <c r="B10" s="33"/>
      <c r="C10" s="4" t="s">
        <v>5</v>
      </c>
      <c r="D10" s="4" t="s">
        <v>59</v>
      </c>
      <c r="E10" s="6"/>
    </row>
    <row r="11" spans="2:5" x14ac:dyDescent="0.25">
      <c r="B11" s="33"/>
      <c r="C11" s="17" t="s">
        <v>6</v>
      </c>
      <c r="D11" s="4" t="s">
        <v>66</v>
      </c>
      <c r="E11" s="6" t="s">
        <v>133</v>
      </c>
    </row>
    <row r="12" spans="2:5" x14ac:dyDescent="0.25">
      <c r="B12" s="33"/>
      <c r="C12" s="4" t="s">
        <v>7</v>
      </c>
      <c r="D12" s="4" t="s">
        <v>60</v>
      </c>
      <c r="E12" s="6"/>
    </row>
    <row r="13" spans="2:5" x14ac:dyDescent="0.25">
      <c r="B13" s="33"/>
      <c r="C13" s="4" t="s">
        <v>8</v>
      </c>
      <c r="D13" s="4" t="s">
        <v>61</v>
      </c>
      <c r="E13" s="6"/>
    </row>
    <row r="14" spans="2:5" x14ac:dyDescent="0.25">
      <c r="B14" s="33"/>
      <c r="C14" s="4" t="s">
        <v>10</v>
      </c>
      <c r="D14" s="4" t="s">
        <v>63</v>
      </c>
      <c r="E14" s="6"/>
    </row>
    <row r="15" spans="2:5" x14ac:dyDescent="0.25">
      <c r="B15" s="34"/>
      <c r="C15" s="20" t="s">
        <v>97</v>
      </c>
      <c r="D15" s="4" t="s">
        <v>134</v>
      </c>
      <c r="E15" s="6" t="s">
        <v>133</v>
      </c>
    </row>
    <row r="16" spans="2:5" x14ac:dyDescent="0.25">
      <c r="B16" s="29" t="s">
        <v>52</v>
      </c>
      <c r="C16" s="7" t="s">
        <v>53</v>
      </c>
      <c r="D16" s="4" t="s">
        <v>57</v>
      </c>
    </row>
    <row r="17" spans="2:5" x14ac:dyDescent="0.25">
      <c r="B17" s="30"/>
      <c r="C17" s="20" t="s">
        <v>135</v>
      </c>
      <c r="D17" s="4" t="s">
        <v>58</v>
      </c>
      <c r="E17" s="6" t="s">
        <v>133</v>
      </c>
    </row>
    <row r="18" spans="2:5" x14ac:dyDescent="0.25">
      <c r="B18" s="30"/>
      <c r="C18" s="20" t="s">
        <v>55</v>
      </c>
      <c r="D18" s="4" t="s">
        <v>140</v>
      </c>
      <c r="E18" s="6" t="s">
        <v>133</v>
      </c>
    </row>
    <row r="19" spans="2:5" x14ac:dyDescent="0.25">
      <c r="B19" s="30"/>
      <c r="C19" s="4" t="s">
        <v>136</v>
      </c>
      <c r="D19" s="4" t="s">
        <v>59</v>
      </c>
      <c r="E19" s="6"/>
    </row>
    <row r="20" spans="2:5" x14ac:dyDescent="0.25">
      <c r="B20" s="30"/>
      <c r="C20" s="17" t="s">
        <v>137</v>
      </c>
      <c r="D20" s="4" t="s">
        <v>66</v>
      </c>
      <c r="E20" s="6" t="s">
        <v>133</v>
      </c>
    </row>
    <row r="21" spans="2:5" x14ac:dyDescent="0.25">
      <c r="B21" s="30"/>
      <c r="C21" s="4" t="s">
        <v>138</v>
      </c>
      <c r="D21" s="4" t="s">
        <v>60</v>
      </c>
      <c r="E21" s="6"/>
    </row>
    <row r="22" spans="2:5" x14ac:dyDescent="0.25">
      <c r="B22" s="30"/>
      <c r="C22" s="4" t="s">
        <v>139</v>
      </c>
      <c r="D22" s="4" t="s">
        <v>61</v>
      </c>
      <c r="E22" s="6"/>
    </row>
    <row r="23" spans="2:5" x14ac:dyDescent="0.25">
      <c r="B23" s="31"/>
      <c r="C23" s="4" t="s">
        <v>54</v>
      </c>
      <c r="D23" s="4" t="s">
        <v>63</v>
      </c>
      <c r="E23" s="6"/>
    </row>
    <row r="24" spans="2:5" x14ac:dyDescent="0.25">
      <c r="B24" s="32" t="s">
        <v>11</v>
      </c>
      <c r="C24" s="4" t="s">
        <v>12</v>
      </c>
      <c r="D24" s="4" t="s">
        <v>83</v>
      </c>
      <c r="E24" s="6"/>
    </row>
    <row r="25" spans="2:5" x14ac:dyDescent="0.25">
      <c r="B25" s="33"/>
      <c r="C25" s="17" t="s">
        <v>13</v>
      </c>
      <c r="D25" s="4" t="s">
        <v>96</v>
      </c>
      <c r="E25" s="6" t="s">
        <v>133</v>
      </c>
    </row>
    <row r="26" spans="2:5" x14ac:dyDescent="0.25">
      <c r="B26" s="33"/>
      <c r="C26" s="20" t="s">
        <v>95</v>
      </c>
      <c r="D26" s="4" t="s">
        <v>69</v>
      </c>
      <c r="E26" s="6" t="s">
        <v>133</v>
      </c>
    </row>
    <row r="27" spans="2:5" x14ac:dyDescent="0.25">
      <c r="B27" s="33"/>
      <c r="C27" s="20" t="s">
        <v>14</v>
      </c>
      <c r="D27" s="4" t="s">
        <v>84</v>
      </c>
      <c r="E27" s="6" t="s">
        <v>133</v>
      </c>
    </row>
    <row r="28" spans="2:5" x14ac:dyDescent="0.25">
      <c r="B28" s="33"/>
      <c r="C28" s="20" t="s">
        <v>15</v>
      </c>
      <c r="D28" s="4" t="s">
        <v>67</v>
      </c>
      <c r="E28" s="6" t="s">
        <v>133</v>
      </c>
    </row>
    <row r="29" spans="2:5" x14ac:dyDescent="0.25">
      <c r="B29" s="33"/>
      <c r="C29" s="20" t="s">
        <v>16</v>
      </c>
      <c r="D29" s="4" t="s">
        <v>68</v>
      </c>
      <c r="E29" s="6" t="s">
        <v>133</v>
      </c>
    </row>
    <row r="30" spans="2:5" x14ac:dyDescent="0.25">
      <c r="B30" s="33"/>
      <c r="C30" s="20" t="s">
        <v>17</v>
      </c>
      <c r="D30" s="4" t="s">
        <v>65</v>
      </c>
      <c r="E30" s="6" t="s">
        <v>133</v>
      </c>
    </row>
    <row r="31" spans="2:5" x14ac:dyDescent="0.25">
      <c r="B31" s="33"/>
      <c r="C31" s="4" t="s">
        <v>18</v>
      </c>
      <c r="D31" s="4" t="s">
        <v>65</v>
      </c>
      <c r="E31" s="6"/>
    </row>
    <row r="32" spans="2:5" x14ac:dyDescent="0.25">
      <c r="B32" s="33"/>
      <c r="C32" s="4" t="s">
        <v>19</v>
      </c>
      <c r="D32" s="4" t="s">
        <v>85</v>
      </c>
      <c r="E32" s="6"/>
    </row>
    <row r="33" spans="2:5" x14ac:dyDescent="0.25">
      <c r="B33" s="33"/>
      <c r="C33" s="4" t="s">
        <v>20</v>
      </c>
      <c r="D33" s="4" t="s">
        <v>86</v>
      </c>
      <c r="E33" s="6"/>
    </row>
    <row r="34" spans="2:5" x14ac:dyDescent="0.25">
      <c r="B34" s="33"/>
      <c r="C34" s="21" t="s">
        <v>101</v>
      </c>
      <c r="D34" s="4" t="s">
        <v>104</v>
      </c>
      <c r="E34" s="6" t="s">
        <v>133</v>
      </c>
    </row>
    <row r="35" spans="2:5" x14ac:dyDescent="0.25">
      <c r="B35" s="33"/>
      <c r="C35" s="21" t="s">
        <v>102</v>
      </c>
      <c r="D35" s="4" t="s">
        <v>103</v>
      </c>
      <c r="E35" s="6" t="s">
        <v>133</v>
      </c>
    </row>
    <row r="36" spans="2:5" x14ac:dyDescent="0.25">
      <c r="B36" s="33"/>
      <c r="C36" s="21" t="s">
        <v>21</v>
      </c>
      <c r="D36" s="4" t="s">
        <v>105</v>
      </c>
      <c r="E36" s="6" t="s">
        <v>133</v>
      </c>
    </row>
    <row r="37" spans="2:5" x14ac:dyDescent="0.25">
      <c r="B37" s="33"/>
      <c r="C37" s="4" t="s">
        <v>22</v>
      </c>
      <c r="D37" s="4" t="s">
        <v>70</v>
      </c>
      <c r="E37" s="6"/>
    </row>
    <row r="38" spans="2:5" x14ac:dyDescent="0.25">
      <c r="B38" s="33"/>
      <c r="C38" s="4" t="s">
        <v>23</v>
      </c>
      <c r="D38" s="4" t="s">
        <v>87</v>
      </c>
      <c r="E38" s="6"/>
    </row>
    <row r="39" spans="2:5" x14ac:dyDescent="0.25">
      <c r="B39" s="33"/>
      <c r="C39" s="20" t="s">
        <v>24</v>
      </c>
      <c r="D39" s="4" t="s">
        <v>106</v>
      </c>
      <c r="E39" s="6" t="s">
        <v>133</v>
      </c>
    </row>
    <row r="40" spans="2:5" x14ac:dyDescent="0.25">
      <c r="B40" s="33"/>
      <c r="C40" s="4" t="s">
        <v>25</v>
      </c>
      <c r="D40" s="4" t="s">
        <v>64</v>
      </c>
      <c r="E40" s="6"/>
    </row>
    <row r="41" spans="2:5" x14ac:dyDescent="0.25">
      <c r="B41" s="33"/>
      <c r="C41" s="4" t="s">
        <v>26</v>
      </c>
      <c r="D41" s="4" t="s">
        <v>71</v>
      </c>
      <c r="E41" s="6"/>
    </row>
    <row r="42" spans="2:5" x14ac:dyDescent="0.25">
      <c r="B42" s="33"/>
      <c r="C42" s="4" t="s">
        <v>27</v>
      </c>
      <c r="D42" s="4" t="s">
        <v>72</v>
      </c>
      <c r="E42" s="6"/>
    </row>
    <row r="43" spans="2:5" x14ac:dyDescent="0.25">
      <c r="B43" s="33"/>
      <c r="C43" s="4" t="s">
        <v>28</v>
      </c>
      <c r="D43" s="4" t="s">
        <v>73</v>
      </c>
      <c r="E43" s="6"/>
    </row>
    <row r="44" spans="2:5" x14ac:dyDescent="0.25">
      <c r="B44" s="33"/>
      <c r="C44" s="4" t="s">
        <v>29</v>
      </c>
      <c r="D44" s="4" t="s">
        <v>74</v>
      </c>
      <c r="E44" s="6"/>
    </row>
    <row r="45" spans="2:5" x14ac:dyDescent="0.25">
      <c r="B45" s="33"/>
      <c r="C45" s="20" t="s">
        <v>30</v>
      </c>
      <c r="D45" s="4" t="s">
        <v>64</v>
      </c>
      <c r="E45" s="6" t="s">
        <v>133</v>
      </c>
    </row>
    <row r="46" spans="2:5" x14ac:dyDescent="0.25">
      <c r="B46" s="33"/>
      <c r="C46" s="4" t="s">
        <v>31</v>
      </c>
      <c r="D46" s="4"/>
      <c r="E46" s="6"/>
    </row>
    <row r="47" spans="2:5" x14ac:dyDescent="0.25">
      <c r="B47" s="33"/>
      <c r="C47" s="20" t="s">
        <v>32</v>
      </c>
      <c r="D47" s="4" t="s">
        <v>88</v>
      </c>
      <c r="E47" s="6" t="s">
        <v>133</v>
      </c>
    </row>
    <row r="48" spans="2:5" x14ac:dyDescent="0.25">
      <c r="B48" s="33"/>
      <c r="C48" s="4" t="s">
        <v>33</v>
      </c>
      <c r="D48" s="4" t="s">
        <v>75</v>
      </c>
      <c r="E48" s="6"/>
    </row>
    <row r="49" spans="2:5" x14ac:dyDescent="0.25">
      <c r="B49" s="33"/>
      <c r="C49" s="4" t="s">
        <v>34</v>
      </c>
      <c r="D49" s="4" t="s">
        <v>76</v>
      </c>
      <c r="E49" s="6"/>
    </row>
    <row r="50" spans="2:5" x14ac:dyDescent="0.25">
      <c r="B50" s="33"/>
      <c r="C50" s="4" t="s">
        <v>35</v>
      </c>
      <c r="D50" s="4" t="s">
        <v>77</v>
      </c>
      <c r="E50" s="6"/>
    </row>
    <row r="51" spans="2:5" x14ac:dyDescent="0.25">
      <c r="B51" s="33"/>
      <c r="C51" s="4" t="s">
        <v>36</v>
      </c>
      <c r="D51" s="4" t="s">
        <v>78</v>
      </c>
      <c r="E51" s="6"/>
    </row>
    <row r="52" spans="2:5" x14ac:dyDescent="0.25">
      <c r="B52" s="33"/>
      <c r="C52" s="4" t="s">
        <v>37</v>
      </c>
      <c r="D52" s="4" t="s">
        <v>79</v>
      </c>
      <c r="E52" s="6"/>
    </row>
    <row r="53" spans="2:5" x14ac:dyDescent="0.25">
      <c r="B53" s="33"/>
      <c r="C53" s="4" t="s">
        <v>38</v>
      </c>
      <c r="D53" s="4" t="s">
        <v>80</v>
      </c>
      <c r="E53" s="6"/>
    </row>
    <row r="54" spans="2:5" x14ac:dyDescent="0.25">
      <c r="B54" s="33"/>
      <c r="C54" s="4" t="s">
        <v>39</v>
      </c>
      <c r="D54" s="4" t="s">
        <v>81</v>
      </c>
      <c r="E54" s="6"/>
    </row>
    <row r="55" spans="2:5" x14ac:dyDescent="0.25">
      <c r="B55" s="33"/>
      <c r="C55" s="4" t="s">
        <v>40</v>
      </c>
      <c r="D55" s="4" t="s">
        <v>82</v>
      </c>
      <c r="E55" s="6"/>
    </row>
    <row r="56" spans="2:5" x14ac:dyDescent="0.25">
      <c r="B56" s="33"/>
      <c r="C56" s="20" t="s">
        <v>141</v>
      </c>
      <c r="D56" s="4" t="s">
        <v>142</v>
      </c>
      <c r="E56" s="6" t="s">
        <v>133</v>
      </c>
    </row>
    <row r="57" spans="2:5" x14ac:dyDescent="0.25">
      <c r="B57" s="33"/>
      <c r="C57" s="20" t="s">
        <v>144</v>
      </c>
      <c r="D57" s="4" t="s">
        <v>146</v>
      </c>
      <c r="E57" s="6" t="s">
        <v>133</v>
      </c>
    </row>
    <row r="58" spans="2:5" x14ac:dyDescent="0.25">
      <c r="B58" s="34"/>
      <c r="C58" s="20" t="s">
        <v>145</v>
      </c>
      <c r="D58" s="4" t="s">
        <v>143</v>
      </c>
      <c r="E58" s="6" t="s">
        <v>133</v>
      </c>
    </row>
    <row r="59" spans="2:5" x14ac:dyDescent="0.25">
      <c r="B59" s="29" t="s">
        <v>41</v>
      </c>
      <c r="C59" s="17" t="s">
        <v>42</v>
      </c>
      <c r="D59" s="4" t="s">
        <v>94</v>
      </c>
      <c r="E59" s="6" t="s">
        <v>133</v>
      </c>
    </row>
    <row r="60" spans="2:5" x14ac:dyDescent="0.25">
      <c r="B60" s="30"/>
      <c r="C60" s="4" t="s">
        <v>43</v>
      </c>
      <c r="D60" s="4" t="s">
        <v>89</v>
      </c>
      <c r="E60" s="6"/>
    </row>
    <row r="61" spans="2:5" x14ac:dyDescent="0.25">
      <c r="B61" s="30"/>
      <c r="C61" s="4" t="s">
        <v>98</v>
      </c>
      <c r="D61" s="4" t="s">
        <v>99</v>
      </c>
      <c r="E61" s="6"/>
    </row>
    <row r="62" spans="2:5" x14ac:dyDescent="0.25">
      <c r="B62" s="30"/>
      <c r="C62" s="4" t="s">
        <v>44</v>
      </c>
      <c r="D62" s="4" t="s">
        <v>90</v>
      </c>
      <c r="E62" s="6"/>
    </row>
    <row r="63" spans="2:5" x14ac:dyDescent="0.25">
      <c r="B63" s="30"/>
      <c r="C63" s="4" t="s">
        <v>45</v>
      </c>
      <c r="D63" s="4" t="s">
        <v>100</v>
      </c>
      <c r="E63" s="6"/>
    </row>
    <row r="64" spans="2:5" x14ac:dyDescent="0.25">
      <c r="B64" s="30"/>
      <c r="C64" s="17" t="s">
        <v>107</v>
      </c>
      <c r="D64" s="4" t="s">
        <v>108</v>
      </c>
      <c r="E64" s="6" t="s">
        <v>133</v>
      </c>
    </row>
    <row r="65" spans="2:5" x14ac:dyDescent="0.25">
      <c r="B65" s="30"/>
      <c r="C65" s="22" t="s">
        <v>110</v>
      </c>
      <c r="D65" s="2" t="s">
        <v>109</v>
      </c>
      <c r="E65" s="6" t="s">
        <v>133</v>
      </c>
    </row>
    <row r="66" spans="2:5" x14ac:dyDescent="0.25">
      <c r="B66" s="31"/>
      <c r="C66" s="20" t="s">
        <v>112</v>
      </c>
      <c r="D66" s="4" t="s">
        <v>111</v>
      </c>
      <c r="E66" s="6" t="s">
        <v>133</v>
      </c>
    </row>
    <row r="67" spans="2:5" x14ac:dyDescent="0.25">
      <c r="B67" s="32" t="s">
        <v>46</v>
      </c>
      <c r="C67" s="17" t="s">
        <v>47</v>
      </c>
      <c r="D67" s="4"/>
      <c r="E67" s="6" t="s">
        <v>133</v>
      </c>
    </row>
    <row r="68" spans="2:5" ht="60" x14ac:dyDescent="0.25">
      <c r="B68" s="33"/>
      <c r="C68" s="20" t="s">
        <v>48</v>
      </c>
      <c r="D68" s="1" t="s">
        <v>113</v>
      </c>
      <c r="E68" s="6" t="s">
        <v>133</v>
      </c>
    </row>
    <row r="69" spans="2:5" x14ac:dyDescent="0.25">
      <c r="B69" s="33"/>
      <c r="C69" s="20" t="s">
        <v>49</v>
      </c>
      <c r="D69" s="4" t="s">
        <v>91</v>
      </c>
      <c r="E69" s="6" t="s">
        <v>133</v>
      </c>
    </row>
    <row r="70" spans="2:5" ht="30" x14ac:dyDescent="0.25">
      <c r="B70" s="33"/>
      <c r="C70" s="20" t="s">
        <v>114</v>
      </c>
      <c r="D70" s="1" t="s">
        <v>115</v>
      </c>
      <c r="E70" s="6" t="s">
        <v>133</v>
      </c>
    </row>
    <row r="71" spans="2:5" x14ac:dyDescent="0.25">
      <c r="B71" s="33"/>
      <c r="C71" s="20" t="s">
        <v>50</v>
      </c>
      <c r="D71" s="4" t="s">
        <v>92</v>
      </c>
      <c r="E71" s="6" t="s">
        <v>133</v>
      </c>
    </row>
    <row r="72" spans="2:5" x14ac:dyDescent="0.25">
      <c r="B72" s="33"/>
      <c r="C72" s="20" t="s">
        <v>51</v>
      </c>
      <c r="D72" s="4" t="s">
        <v>93</v>
      </c>
      <c r="E72" s="6" t="s">
        <v>133</v>
      </c>
    </row>
    <row r="73" spans="2:5" x14ac:dyDescent="0.25">
      <c r="B73" s="33"/>
      <c r="C73" s="1" t="s">
        <v>116</v>
      </c>
      <c r="D73" s="1" t="s">
        <v>117</v>
      </c>
      <c r="E73" s="6"/>
    </row>
    <row r="74" spans="2:5" ht="30" x14ac:dyDescent="0.25">
      <c r="B74" s="34"/>
      <c r="C74" s="1" t="s">
        <v>118</v>
      </c>
      <c r="D74" s="1" t="s">
        <v>119</v>
      </c>
      <c r="E74" s="6"/>
    </row>
    <row r="75" spans="2:5" x14ac:dyDescent="0.25">
      <c r="B75" s="29" t="s">
        <v>131</v>
      </c>
      <c r="C75" s="18" t="s">
        <v>120</v>
      </c>
      <c r="D75" s="1" t="s">
        <v>121</v>
      </c>
      <c r="E75" s="6" t="s">
        <v>133</v>
      </c>
    </row>
    <row r="76" spans="2:5" x14ac:dyDescent="0.25">
      <c r="B76" s="30"/>
      <c r="C76" s="18" t="s">
        <v>122</v>
      </c>
      <c r="D76" s="1" t="s">
        <v>123</v>
      </c>
      <c r="E76" s="6" t="s">
        <v>133</v>
      </c>
    </row>
    <row r="77" spans="2:5" x14ac:dyDescent="0.25">
      <c r="B77" s="30"/>
      <c r="C77" s="1" t="s">
        <v>124</v>
      </c>
      <c r="D77" s="1" t="s">
        <v>124</v>
      </c>
      <c r="E77" s="6"/>
    </row>
    <row r="78" spans="2:5" x14ac:dyDescent="0.25">
      <c r="B78" s="30"/>
      <c r="C78" s="19" t="s">
        <v>125</v>
      </c>
      <c r="D78" s="1" t="s">
        <v>126</v>
      </c>
      <c r="E78" s="6" t="s">
        <v>133</v>
      </c>
    </row>
    <row r="79" spans="2:5" x14ac:dyDescent="0.25">
      <c r="B79" s="30"/>
      <c r="C79" s="19" t="s">
        <v>127</v>
      </c>
      <c r="D79" s="1" t="s">
        <v>128</v>
      </c>
      <c r="E79" s="6" t="s">
        <v>133</v>
      </c>
    </row>
    <row r="80" spans="2:5" ht="30" x14ac:dyDescent="0.25">
      <c r="B80" s="31"/>
      <c r="C80" s="23" t="s">
        <v>129</v>
      </c>
      <c r="D80" s="1" t="s">
        <v>130</v>
      </c>
      <c r="E80" s="6" t="s">
        <v>133</v>
      </c>
    </row>
  </sheetData>
  <mergeCells count="6">
    <mergeCell ref="B75:B80"/>
    <mergeCell ref="B7:B15"/>
    <mergeCell ref="B16:B23"/>
    <mergeCell ref="B24:B58"/>
    <mergeCell ref="B59:B66"/>
    <mergeCell ref="B67:B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N1" workbookViewId="0">
      <selection activeCell="T12" sqref="T12"/>
    </sheetView>
  </sheetViews>
  <sheetFormatPr defaultRowHeight="15" x14ac:dyDescent="0.25"/>
  <cols>
    <col min="1" max="1" width="9.28515625" customWidth="1"/>
    <col min="2" max="2" width="11.28515625" customWidth="1"/>
    <col min="3" max="3" width="12.28515625" customWidth="1"/>
    <col min="4" max="4" width="20.42578125" customWidth="1"/>
    <col min="5" max="5" width="29" customWidth="1"/>
    <col min="6" max="6" width="15.5703125" customWidth="1"/>
    <col min="7" max="7" width="22.85546875" customWidth="1"/>
    <col min="8" max="8" width="21.85546875" customWidth="1"/>
    <col min="9" max="9" width="20.7109375" customWidth="1"/>
    <col min="10" max="10" width="21.42578125" customWidth="1"/>
    <col min="11" max="11" width="22.28515625" customWidth="1"/>
    <col min="12" max="12" width="18.42578125" customWidth="1"/>
    <col min="13" max="13" width="19.7109375" customWidth="1"/>
    <col min="14" max="14" width="18" customWidth="1"/>
    <col min="15" max="15" width="71.85546875" customWidth="1"/>
  </cols>
  <sheetData>
    <row r="1" spans="1:20" x14ac:dyDescent="0.25">
      <c r="A1" s="17" t="s">
        <v>13</v>
      </c>
      <c r="B1" s="20" t="s">
        <v>95</v>
      </c>
      <c r="C1" s="20" t="s">
        <v>14</v>
      </c>
      <c r="D1" s="20" t="s">
        <v>15</v>
      </c>
      <c r="E1" s="20" t="s">
        <v>16</v>
      </c>
      <c r="F1" s="20" t="s">
        <v>17</v>
      </c>
      <c r="G1" s="21" t="s">
        <v>101</v>
      </c>
      <c r="H1" s="21" t="s">
        <v>102</v>
      </c>
      <c r="I1" s="21" t="s">
        <v>21</v>
      </c>
      <c r="J1" s="20" t="s">
        <v>24</v>
      </c>
      <c r="K1" s="20" t="s">
        <v>30</v>
      </c>
      <c r="L1" s="20" t="s">
        <v>32</v>
      </c>
      <c r="M1" s="20" t="s">
        <v>141</v>
      </c>
      <c r="N1" s="20" t="s">
        <v>144</v>
      </c>
      <c r="O1" s="20" t="s">
        <v>145</v>
      </c>
      <c r="P1" s="28" t="s">
        <v>158</v>
      </c>
      <c r="Q1" s="20" t="s">
        <v>161</v>
      </c>
      <c r="R1" s="20" t="s">
        <v>160</v>
      </c>
      <c r="S1" s="20" t="s">
        <v>159</v>
      </c>
      <c r="T1" s="28" t="s">
        <v>202</v>
      </c>
    </row>
    <row r="2" spans="1:20" x14ac:dyDescent="0.25">
      <c r="A2">
        <v>1010</v>
      </c>
      <c r="B2">
        <f ca="1">RANDBETWEEN(1,9)</f>
        <v>2</v>
      </c>
      <c r="C2">
        <f ca="1">RANDBETWEEN(100000,500000)</f>
        <v>287870</v>
      </c>
      <c r="D2">
        <v>8814</v>
      </c>
      <c r="E2" t="s">
        <v>180</v>
      </c>
      <c r="F2" s="24">
        <v>41680</v>
      </c>
      <c r="G2" s="24">
        <v>41667</v>
      </c>
      <c r="H2" s="24">
        <v>41698</v>
      </c>
      <c r="I2">
        <f ca="1">RANDBETWEEN(500000,1000000)</f>
        <v>677656</v>
      </c>
      <c r="J2">
        <v>8251</v>
      </c>
      <c r="K2">
        <v>7092</v>
      </c>
      <c r="L2">
        <f ca="1">RANDBETWEEN(0,1)</f>
        <v>1</v>
      </c>
      <c r="M2">
        <f t="shared" ref="M2:M21" ca="1" si="0">RANDBETWEEN(0,1)</f>
        <v>1</v>
      </c>
      <c r="N2">
        <v>400</v>
      </c>
      <c r="O2" t="s">
        <v>201</v>
      </c>
      <c r="Q2">
        <f ca="1">RANDBETWEEN(1001,1006)</f>
        <v>1001</v>
      </c>
      <c r="S2">
        <f ca="1">RANDBETWEEN(11,15)</f>
        <v>12</v>
      </c>
      <c r="T2">
        <f ca="1">RANDBETWEEN(0,1)</f>
        <v>0</v>
      </c>
    </row>
    <row r="3" spans="1:20" x14ac:dyDescent="0.25">
      <c r="A3">
        <v>1020</v>
      </c>
      <c r="B3">
        <f ca="1">RANDBETWEEN(1,9)</f>
        <v>3</v>
      </c>
      <c r="C3">
        <f t="shared" ref="C3:C21" ca="1" si="1">RANDBETWEEN(100000,500000)</f>
        <v>453071</v>
      </c>
      <c r="D3">
        <v>9183</v>
      </c>
      <c r="E3" t="s">
        <v>179</v>
      </c>
      <c r="F3" s="24">
        <v>38731</v>
      </c>
      <c r="G3" s="24">
        <v>39096</v>
      </c>
      <c r="H3" s="24">
        <v>39099</v>
      </c>
      <c r="I3">
        <f t="shared" ref="I3:I21" ca="1" si="2">RANDBETWEEN(500000,1000000)</f>
        <v>933852</v>
      </c>
      <c r="J3">
        <v>8192</v>
      </c>
      <c r="K3">
        <v>9002</v>
      </c>
      <c r="L3">
        <f t="shared" ref="L3:L21" ca="1" si="3">RANDBETWEEN(0,1)</f>
        <v>0</v>
      </c>
      <c r="M3">
        <f t="shared" ca="1" si="0"/>
        <v>0</v>
      </c>
      <c r="N3">
        <v>9327</v>
      </c>
      <c r="O3" t="s">
        <v>200</v>
      </c>
      <c r="P3">
        <f ca="1">RANDBETWEEN(10001,10006)</f>
        <v>10006</v>
      </c>
      <c r="S3">
        <f ca="1">RANDBETWEEN(11,15)</f>
        <v>11</v>
      </c>
      <c r="T3">
        <f t="shared" ref="T3:T21" ca="1" si="4">RANDBETWEEN(0,1)</f>
        <v>1</v>
      </c>
    </row>
    <row r="4" spans="1:20" x14ac:dyDescent="0.25">
      <c r="A4">
        <v>1030</v>
      </c>
      <c r="B4">
        <f t="shared" ref="B4:B21" ca="1" si="5">RANDBETWEEN(1,9)</f>
        <v>3</v>
      </c>
      <c r="C4">
        <f t="shared" ca="1" si="1"/>
        <v>479002</v>
      </c>
      <c r="D4">
        <v>9186</v>
      </c>
      <c r="E4" t="s">
        <v>178</v>
      </c>
      <c r="F4" s="24">
        <v>39506</v>
      </c>
      <c r="G4" s="24">
        <v>39486</v>
      </c>
      <c r="H4" s="24">
        <v>39546</v>
      </c>
      <c r="I4">
        <f t="shared" ca="1" si="2"/>
        <v>879564</v>
      </c>
      <c r="J4">
        <v>7351</v>
      </c>
      <c r="K4">
        <v>7849</v>
      </c>
      <c r="L4">
        <f t="shared" ca="1" si="3"/>
        <v>1</v>
      </c>
      <c r="M4">
        <f t="shared" ca="1" si="0"/>
        <v>0</v>
      </c>
      <c r="N4">
        <v>6241</v>
      </c>
      <c r="O4" t="s">
        <v>199</v>
      </c>
      <c r="Q4">
        <f ca="1">RANDBETWEEN(1001,1006)</f>
        <v>1001</v>
      </c>
      <c r="R4">
        <f ca="1">RANDBETWEEN(201,205)</f>
        <v>203</v>
      </c>
      <c r="T4">
        <f t="shared" ca="1" si="4"/>
        <v>0</v>
      </c>
    </row>
    <row r="5" spans="1:20" x14ac:dyDescent="0.25">
      <c r="A5">
        <v>1040</v>
      </c>
      <c r="B5">
        <f t="shared" ca="1" si="5"/>
        <v>8</v>
      </c>
      <c r="C5">
        <f t="shared" ca="1" si="1"/>
        <v>310506</v>
      </c>
      <c r="D5">
        <v>3323</v>
      </c>
      <c r="E5" t="s">
        <v>177</v>
      </c>
      <c r="F5" s="24">
        <v>43442</v>
      </c>
      <c r="G5" s="24">
        <v>43381</v>
      </c>
      <c r="H5" s="24">
        <v>43391</v>
      </c>
      <c r="I5">
        <f t="shared" ca="1" si="2"/>
        <v>729318</v>
      </c>
      <c r="J5">
        <v>7870</v>
      </c>
      <c r="K5">
        <v>522</v>
      </c>
      <c r="L5">
        <f t="shared" ca="1" si="3"/>
        <v>0</v>
      </c>
      <c r="M5">
        <f t="shared" ca="1" si="0"/>
        <v>0</v>
      </c>
      <c r="N5">
        <v>8931</v>
      </c>
      <c r="O5" t="s">
        <v>198</v>
      </c>
      <c r="P5">
        <f ca="1">RANDBETWEEN(10001,10006)</f>
        <v>10003</v>
      </c>
      <c r="R5">
        <f t="shared" ref="R5:R7" ca="1" si="6">RANDBETWEEN(201,205)</f>
        <v>203</v>
      </c>
      <c r="T5">
        <f t="shared" ca="1" si="4"/>
        <v>0</v>
      </c>
    </row>
    <row r="6" spans="1:20" x14ac:dyDescent="0.25">
      <c r="A6">
        <v>1050</v>
      </c>
      <c r="B6">
        <f t="shared" ca="1" si="5"/>
        <v>5</v>
      </c>
      <c r="C6">
        <f ca="1">RANDBETWEEN(100000,500000)</f>
        <v>227530</v>
      </c>
      <c r="D6">
        <v>763</v>
      </c>
      <c r="E6" t="s">
        <v>176</v>
      </c>
      <c r="F6" s="24">
        <v>37374</v>
      </c>
      <c r="G6" s="24">
        <v>37366</v>
      </c>
      <c r="H6" s="24">
        <v>37427</v>
      </c>
      <c r="I6">
        <f t="shared" ca="1" si="2"/>
        <v>953256</v>
      </c>
      <c r="J6">
        <v>7301</v>
      </c>
      <c r="K6">
        <v>2129</v>
      </c>
      <c r="L6">
        <f t="shared" ca="1" si="3"/>
        <v>0</v>
      </c>
      <c r="M6">
        <f t="shared" ca="1" si="0"/>
        <v>0</v>
      </c>
      <c r="N6">
        <v>9859</v>
      </c>
      <c r="O6" t="s">
        <v>197</v>
      </c>
      <c r="Q6">
        <f ca="1">RANDBETWEEN(1001,1006)</f>
        <v>1001</v>
      </c>
      <c r="R6">
        <f t="shared" ca="1" si="6"/>
        <v>201</v>
      </c>
      <c r="T6">
        <f t="shared" ca="1" si="4"/>
        <v>1</v>
      </c>
    </row>
    <row r="7" spans="1:20" x14ac:dyDescent="0.25">
      <c r="A7">
        <v>1060</v>
      </c>
      <c r="B7">
        <f t="shared" ca="1" si="5"/>
        <v>6</v>
      </c>
      <c r="C7">
        <f t="shared" ca="1" si="1"/>
        <v>386872</v>
      </c>
      <c r="D7">
        <v>9786</v>
      </c>
      <c r="E7" t="s">
        <v>181</v>
      </c>
      <c r="F7" s="24">
        <v>39951</v>
      </c>
      <c r="G7" s="24">
        <v>39921</v>
      </c>
      <c r="H7" s="24">
        <v>39931</v>
      </c>
      <c r="I7">
        <f t="shared" ca="1" si="2"/>
        <v>967270</v>
      </c>
      <c r="J7">
        <v>8462</v>
      </c>
      <c r="K7">
        <v>9931</v>
      </c>
      <c r="L7">
        <f t="shared" ca="1" si="3"/>
        <v>0</v>
      </c>
      <c r="M7">
        <f t="shared" ca="1" si="0"/>
        <v>1</v>
      </c>
      <c r="N7">
        <v>3800</v>
      </c>
      <c r="O7" t="s">
        <v>196</v>
      </c>
      <c r="P7">
        <f ca="1">RANDBETWEEN(10001,10006)</f>
        <v>10005</v>
      </c>
      <c r="R7">
        <f t="shared" ca="1" si="6"/>
        <v>205</v>
      </c>
      <c r="T7">
        <f t="shared" ca="1" si="4"/>
        <v>1</v>
      </c>
    </row>
    <row r="8" spans="1:20" x14ac:dyDescent="0.25">
      <c r="A8">
        <v>1070</v>
      </c>
      <c r="B8">
        <f t="shared" ca="1" si="5"/>
        <v>9</v>
      </c>
      <c r="C8">
        <f t="shared" ca="1" si="1"/>
        <v>261590</v>
      </c>
      <c r="D8">
        <v>6909</v>
      </c>
      <c r="E8" t="s">
        <v>175</v>
      </c>
      <c r="F8" s="24">
        <v>38731</v>
      </c>
      <c r="G8" s="24">
        <v>38727</v>
      </c>
      <c r="H8" s="24">
        <v>38939</v>
      </c>
      <c r="I8">
        <f t="shared" ca="1" si="2"/>
        <v>866314</v>
      </c>
      <c r="J8">
        <v>8365</v>
      </c>
      <c r="K8">
        <v>8098</v>
      </c>
      <c r="L8">
        <f t="shared" ca="1" si="3"/>
        <v>1</v>
      </c>
      <c r="M8">
        <f t="shared" ca="1" si="0"/>
        <v>0</v>
      </c>
      <c r="N8">
        <v>6382</v>
      </c>
      <c r="O8" t="s">
        <v>195</v>
      </c>
      <c r="Q8">
        <f ca="1">RANDBETWEEN(1001,1006)</f>
        <v>1005</v>
      </c>
      <c r="S8">
        <f ca="1">RANDBETWEEN(11,15)</f>
        <v>15</v>
      </c>
      <c r="T8">
        <f t="shared" ca="1" si="4"/>
        <v>1</v>
      </c>
    </row>
    <row r="9" spans="1:20" x14ac:dyDescent="0.25">
      <c r="A9">
        <v>1080</v>
      </c>
      <c r="B9">
        <f t="shared" ca="1" si="5"/>
        <v>5</v>
      </c>
      <c r="C9">
        <f t="shared" ca="1" si="1"/>
        <v>247747</v>
      </c>
      <c r="D9">
        <v>391</v>
      </c>
      <c r="E9" t="s">
        <v>174</v>
      </c>
      <c r="F9" s="24">
        <v>39486</v>
      </c>
      <c r="G9" s="24">
        <v>39121</v>
      </c>
      <c r="H9" s="24">
        <v>39241</v>
      </c>
      <c r="I9">
        <f t="shared" ca="1" si="2"/>
        <v>612134</v>
      </c>
      <c r="J9">
        <v>5788</v>
      </c>
      <c r="K9">
        <v>4542</v>
      </c>
      <c r="L9">
        <f t="shared" ca="1" si="3"/>
        <v>0</v>
      </c>
      <c r="M9">
        <f t="shared" ca="1" si="0"/>
        <v>1</v>
      </c>
      <c r="N9">
        <v>1919</v>
      </c>
      <c r="O9" t="s">
        <v>194</v>
      </c>
      <c r="P9">
        <f t="shared" ref="P9:P11" ca="1" si="7">RANDBETWEEN(10001,10006)</f>
        <v>10001</v>
      </c>
      <c r="R9">
        <f ca="1">RANDBETWEEN(201,205)</f>
        <v>201</v>
      </c>
      <c r="T9">
        <f t="shared" ca="1" si="4"/>
        <v>0</v>
      </c>
    </row>
    <row r="10" spans="1:20" x14ac:dyDescent="0.25">
      <c r="A10">
        <v>1090</v>
      </c>
      <c r="B10">
        <f t="shared" ca="1" si="5"/>
        <v>8</v>
      </c>
      <c r="C10">
        <f t="shared" ca="1" si="1"/>
        <v>319462</v>
      </c>
      <c r="D10">
        <v>7062</v>
      </c>
      <c r="E10" t="s">
        <v>173</v>
      </c>
      <c r="F10" s="24">
        <v>38411</v>
      </c>
      <c r="G10" s="24">
        <v>38349</v>
      </c>
      <c r="H10" s="24">
        <v>38352</v>
      </c>
      <c r="I10">
        <f t="shared" ca="1" si="2"/>
        <v>768426</v>
      </c>
      <c r="J10">
        <v>5839</v>
      </c>
      <c r="K10">
        <v>3972</v>
      </c>
      <c r="L10">
        <f t="shared" ca="1" si="3"/>
        <v>0</v>
      </c>
      <c r="M10">
        <f t="shared" ca="1" si="0"/>
        <v>0</v>
      </c>
      <c r="N10">
        <v>7551</v>
      </c>
      <c r="O10" t="s">
        <v>193</v>
      </c>
      <c r="P10">
        <f t="shared" ca="1" si="7"/>
        <v>10003</v>
      </c>
      <c r="S10">
        <f ca="1">RANDBETWEEN(11,15)</f>
        <v>14</v>
      </c>
      <c r="T10">
        <f t="shared" ca="1" si="4"/>
        <v>0</v>
      </c>
    </row>
    <row r="11" spans="1:20" x14ac:dyDescent="0.25">
      <c r="A11">
        <v>1100</v>
      </c>
      <c r="B11">
        <f t="shared" ca="1" si="5"/>
        <v>7</v>
      </c>
      <c r="C11">
        <f t="shared" ca="1" si="1"/>
        <v>484319</v>
      </c>
      <c r="D11">
        <v>8894</v>
      </c>
      <c r="E11" t="s">
        <v>172</v>
      </c>
      <c r="F11" s="24">
        <v>39791</v>
      </c>
      <c r="G11" s="24">
        <v>39730</v>
      </c>
      <c r="H11" s="24">
        <v>39669</v>
      </c>
      <c r="I11">
        <f t="shared" ca="1" si="2"/>
        <v>635640</v>
      </c>
      <c r="J11">
        <v>3473</v>
      </c>
      <c r="K11">
        <v>9185</v>
      </c>
      <c r="L11">
        <f t="shared" ca="1" si="3"/>
        <v>1</v>
      </c>
      <c r="M11">
        <f t="shared" ca="1" si="0"/>
        <v>1</v>
      </c>
      <c r="N11">
        <v>7812</v>
      </c>
      <c r="O11" t="s">
        <v>192</v>
      </c>
      <c r="P11">
        <f t="shared" ca="1" si="7"/>
        <v>10004</v>
      </c>
      <c r="R11">
        <f ca="1">RANDBETWEEN(201,205)</f>
        <v>205</v>
      </c>
      <c r="T11">
        <f t="shared" ca="1" si="4"/>
        <v>1</v>
      </c>
    </row>
    <row r="12" spans="1:20" x14ac:dyDescent="0.25">
      <c r="A12">
        <v>1110</v>
      </c>
      <c r="B12">
        <f t="shared" ca="1" si="5"/>
        <v>1</v>
      </c>
      <c r="C12">
        <f t="shared" ca="1" si="1"/>
        <v>145999</v>
      </c>
      <c r="D12">
        <v>8582</v>
      </c>
      <c r="E12" t="s">
        <v>171</v>
      </c>
      <c r="F12" s="24">
        <v>38731</v>
      </c>
      <c r="G12" s="24">
        <v>38723</v>
      </c>
      <c r="H12" s="24">
        <v>38843</v>
      </c>
      <c r="I12">
        <f t="shared" ca="1" si="2"/>
        <v>898982</v>
      </c>
      <c r="J12">
        <v>8535</v>
      </c>
      <c r="K12">
        <v>3991</v>
      </c>
      <c r="L12">
        <f t="shared" ca="1" si="3"/>
        <v>0</v>
      </c>
      <c r="M12">
        <f t="shared" ca="1" si="0"/>
        <v>0</v>
      </c>
      <c r="N12">
        <v>842</v>
      </c>
      <c r="O12" t="s">
        <v>191</v>
      </c>
      <c r="Q12">
        <f ca="1">RANDBETWEEN(1001,1006)</f>
        <v>1003</v>
      </c>
      <c r="S12">
        <f ca="1">RANDBETWEEN(11,15)</f>
        <v>11</v>
      </c>
      <c r="T12">
        <f t="shared" ca="1" si="4"/>
        <v>1</v>
      </c>
    </row>
    <row r="13" spans="1:20" x14ac:dyDescent="0.25">
      <c r="A13">
        <v>1120</v>
      </c>
      <c r="B13">
        <f t="shared" ca="1" si="5"/>
        <v>6</v>
      </c>
      <c r="C13">
        <f t="shared" ca="1" si="1"/>
        <v>313286</v>
      </c>
      <c r="D13">
        <v>2411</v>
      </c>
      <c r="E13" t="s">
        <v>170</v>
      </c>
      <c r="F13" s="24">
        <v>41647</v>
      </c>
      <c r="G13" s="24">
        <v>41640</v>
      </c>
      <c r="H13" s="24">
        <v>41650</v>
      </c>
      <c r="I13">
        <f t="shared" ca="1" si="2"/>
        <v>994051</v>
      </c>
      <c r="J13">
        <v>6522</v>
      </c>
      <c r="K13">
        <v>7271</v>
      </c>
      <c r="L13">
        <f t="shared" ca="1" si="3"/>
        <v>0</v>
      </c>
      <c r="M13">
        <f t="shared" ca="1" si="0"/>
        <v>0</v>
      </c>
      <c r="N13">
        <v>9506</v>
      </c>
      <c r="O13" t="s">
        <v>190</v>
      </c>
      <c r="P13">
        <f t="shared" ref="P13:P16" ca="1" si="8">RANDBETWEEN(10001,10006)</f>
        <v>10005</v>
      </c>
      <c r="R13">
        <f t="shared" ref="R13:R14" ca="1" si="9">RANDBETWEEN(201,205)</f>
        <v>205</v>
      </c>
      <c r="T13">
        <f t="shared" ca="1" si="4"/>
        <v>0</v>
      </c>
    </row>
    <row r="14" spans="1:20" x14ac:dyDescent="0.25">
      <c r="A14">
        <v>1130</v>
      </c>
      <c r="B14">
        <f t="shared" ca="1" si="5"/>
        <v>7</v>
      </c>
      <c r="C14">
        <f t="shared" ca="1" si="1"/>
        <v>432919</v>
      </c>
      <c r="D14">
        <v>7918</v>
      </c>
      <c r="E14" t="s">
        <v>169</v>
      </c>
      <c r="F14" s="24">
        <v>43462</v>
      </c>
      <c r="G14" s="24">
        <v>43444</v>
      </c>
      <c r="H14" s="24">
        <v>43475</v>
      </c>
      <c r="I14">
        <f t="shared" ca="1" si="2"/>
        <v>575750</v>
      </c>
      <c r="J14">
        <v>6831</v>
      </c>
      <c r="K14">
        <v>9045</v>
      </c>
      <c r="L14">
        <f t="shared" ca="1" si="3"/>
        <v>0</v>
      </c>
      <c r="M14">
        <f t="shared" ca="1" si="0"/>
        <v>0</v>
      </c>
      <c r="N14">
        <v>344</v>
      </c>
      <c r="O14" t="s">
        <v>189</v>
      </c>
      <c r="P14">
        <f t="shared" ca="1" si="8"/>
        <v>10003</v>
      </c>
      <c r="R14">
        <f t="shared" ca="1" si="9"/>
        <v>201</v>
      </c>
      <c r="T14">
        <f t="shared" ca="1" si="4"/>
        <v>0</v>
      </c>
    </row>
    <row r="15" spans="1:20" x14ac:dyDescent="0.25">
      <c r="A15">
        <v>1140</v>
      </c>
      <c r="B15">
        <f t="shared" ca="1" si="5"/>
        <v>3</v>
      </c>
      <c r="C15">
        <f t="shared" ca="1" si="1"/>
        <v>281357</v>
      </c>
      <c r="D15">
        <v>697</v>
      </c>
      <c r="E15" t="s">
        <v>168</v>
      </c>
      <c r="F15" s="24">
        <v>37200</v>
      </c>
      <c r="G15" s="24">
        <v>37165</v>
      </c>
      <c r="H15" s="24">
        <v>37196</v>
      </c>
      <c r="I15">
        <f t="shared" ca="1" si="2"/>
        <v>597832</v>
      </c>
      <c r="J15">
        <v>2732</v>
      </c>
      <c r="K15">
        <v>7888</v>
      </c>
      <c r="L15">
        <f t="shared" ca="1" si="3"/>
        <v>0</v>
      </c>
      <c r="M15">
        <f t="shared" ca="1" si="0"/>
        <v>1</v>
      </c>
      <c r="N15">
        <v>8964</v>
      </c>
      <c r="O15" t="s">
        <v>188</v>
      </c>
      <c r="P15">
        <f t="shared" ca="1" si="8"/>
        <v>10004</v>
      </c>
      <c r="S15">
        <f ca="1">RANDBETWEEN(11,15)</f>
        <v>15</v>
      </c>
      <c r="T15">
        <f t="shared" ca="1" si="4"/>
        <v>1</v>
      </c>
    </row>
    <row r="16" spans="1:20" x14ac:dyDescent="0.25">
      <c r="A16">
        <v>1150</v>
      </c>
      <c r="B16">
        <f t="shared" ca="1" si="5"/>
        <v>5</v>
      </c>
      <c r="C16">
        <f t="shared" ca="1" si="1"/>
        <v>289469</v>
      </c>
      <c r="D16">
        <v>9605</v>
      </c>
      <c r="E16" t="s">
        <v>167</v>
      </c>
      <c r="F16" s="24">
        <v>39486</v>
      </c>
      <c r="G16" s="24">
        <v>39424</v>
      </c>
      <c r="H16" s="24">
        <v>39444</v>
      </c>
      <c r="I16">
        <f t="shared" ca="1" si="2"/>
        <v>818252</v>
      </c>
      <c r="J16">
        <v>4931</v>
      </c>
      <c r="K16">
        <v>7828</v>
      </c>
      <c r="L16">
        <f t="shared" ca="1" si="3"/>
        <v>0</v>
      </c>
      <c r="M16">
        <f t="shared" ca="1" si="0"/>
        <v>0</v>
      </c>
      <c r="N16">
        <v>7753</v>
      </c>
      <c r="O16" t="s">
        <v>187</v>
      </c>
      <c r="P16">
        <f t="shared" ca="1" si="8"/>
        <v>10005</v>
      </c>
      <c r="R16">
        <f t="shared" ref="R16:R17" ca="1" si="10">RANDBETWEEN(201,205)</f>
        <v>205</v>
      </c>
      <c r="T16">
        <f t="shared" ca="1" si="4"/>
        <v>1</v>
      </c>
    </row>
    <row r="17" spans="1:20" x14ac:dyDescent="0.25">
      <c r="A17">
        <v>1160</v>
      </c>
      <c r="B17">
        <f t="shared" ca="1" si="5"/>
        <v>2</v>
      </c>
      <c r="C17">
        <f t="shared" ca="1" si="1"/>
        <v>405109</v>
      </c>
      <c r="D17">
        <v>39</v>
      </c>
      <c r="E17" t="s">
        <v>166</v>
      </c>
      <c r="F17" s="24">
        <v>37087</v>
      </c>
      <c r="G17" s="24">
        <v>37026</v>
      </c>
      <c r="H17" s="24">
        <v>37036</v>
      </c>
      <c r="I17">
        <f t="shared" ca="1" si="2"/>
        <v>705175</v>
      </c>
      <c r="J17">
        <v>5900</v>
      </c>
      <c r="K17">
        <v>3852</v>
      </c>
      <c r="L17">
        <f t="shared" ca="1" si="3"/>
        <v>0</v>
      </c>
      <c r="M17">
        <f t="shared" ca="1" si="0"/>
        <v>0</v>
      </c>
      <c r="N17">
        <v>7828</v>
      </c>
      <c r="O17" t="s">
        <v>186</v>
      </c>
      <c r="Q17">
        <f ca="1">RANDBETWEEN(1001,1006)</f>
        <v>1004</v>
      </c>
      <c r="R17">
        <f t="shared" ca="1" si="10"/>
        <v>204</v>
      </c>
      <c r="T17">
        <f t="shared" ca="1" si="4"/>
        <v>0</v>
      </c>
    </row>
    <row r="18" spans="1:20" x14ac:dyDescent="0.25">
      <c r="A18">
        <v>1170</v>
      </c>
      <c r="B18">
        <f t="shared" ca="1" si="5"/>
        <v>8</v>
      </c>
      <c r="C18">
        <f t="shared" ca="1" si="1"/>
        <v>321064</v>
      </c>
      <c r="D18">
        <v>9947</v>
      </c>
      <c r="E18" t="s">
        <v>165</v>
      </c>
      <c r="F18" s="24">
        <v>37200</v>
      </c>
      <c r="G18" s="24">
        <v>37169</v>
      </c>
      <c r="H18" s="24">
        <v>37200</v>
      </c>
      <c r="I18">
        <f t="shared" ca="1" si="2"/>
        <v>638315</v>
      </c>
      <c r="J18">
        <v>6199</v>
      </c>
      <c r="K18">
        <v>721</v>
      </c>
      <c r="L18">
        <f t="shared" ca="1" si="3"/>
        <v>1</v>
      </c>
      <c r="M18">
        <f t="shared" ca="1" si="0"/>
        <v>1</v>
      </c>
      <c r="N18">
        <v>2931</v>
      </c>
      <c r="O18" t="s">
        <v>185</v>
      </c>
      <c r="P18">
        <f t="shared" ref="P18:P19" ca="1" si="11">RANDBETWEEN(10001,10006)</f>
        <v>10002</v>
      </c>
      <c r="S18">
        <f ca="1">RANDBETWEEN(11,15)</f>
        <v>12</v>
      </c>
      <c r="T18">
        <f t="shared" ca="1" si="4"/>
        <v>1</v>
      </c>
    </row>
    <row r="19" spans="1:20" x14ac:dyDescent="0.25">
      <c r="A19">
        <v>1180</v>
      </c>
      <c r="B19">
        <f t="shared" ca="1" si="5"/>
        <v>6</v>
      </c>
      <c r="C19">
        <f t="shared" ca="1" si="1"/>
        <v>497242</v>
      </c>
      <c r="D19">
        <v>9962</v>
      </c>
      <c r="E19" t="s">
        <v>164</v>
      </c>
      <c r="F19" s="24">
        <v>40821</v>
      </c>
      <c r="G19" s="24">
        <v>40787</v>
      </c>
      <c r="H19" s="24">
        <v>40797</v>
      </c>
      <c r="I19">
        <f t="shared" ca="1" si="2"/>
        <v>855192</v>
      </c>
      <c r="J19">
        <v>1475</v>
      </c>
      <c r="K19">
        <v>8197</v>
      </c>
      <c r="L19">
        <f t="shared" ca="1" si="3"/>
        <v>0</v>
      </c>
      <c r="M19">
        <f t="shared" ca="1" si="0"/>
        <v>1</v>
      </c>
      <c r="N19">
        <v>436</v>
      </c>
      <c r="O19" t="s">
        <v>184</v>
      </c>
      <c r="P19">
        <f t="shared" ca="1" si="11"/>
        <v>10004</v>
      </c>
      <c r="R19">
        <f ca="1">RANDBETWEEN(201,205)</f>
        <v>201</v>
      </c>
      <c r="T19">
        <f t="shared" ca="1" si="4"/>
        <v>1</v>
      </c>
    </row>
    <row r="20" spans="1:20" x14ac:dyDescent="0.25">
      <c r="A20">
        <v>1190</v>
      </c>
      <c r="B20">
        <f t="shared" ca="1" si="5"/>
        <v>4</v>
      </c>
      <c r="C20">
        <f t="shared" ca="1" si="1"/>
        <v>119866</v>
      </c>
      <c r="D20">
        <v>496</v>
      </c>
      <c r="E20" t="s">
        <v>163</v>
      </c>
      <c r="F20" s="24">
        <v>43442</v>
      </c>
      <c r="G20" s="24">
        <v>43381</v>
      </c>
      <c r="H20" s="24">
        <v>43422</v>
      </c>
      <c r="I20">
        <f t="shared" ca="1" si="2"/>
        <v>560153</v>
      </c>
      <c r="J20">
        <v>944</v>
      </c>
      <c r="K20">
        <v>2764</v>
      </c>
      <c r="L20">
        <f t="shared" ca="1" si="3"/>
        <v>0</v>
      </c>
      <c r="M20">
        <f t="shared" ca="1" si="0"/>
        <v>0</v>
      </c>
      <c r="N20">
        <v>2349</v>
      </c>
      <c r="O20" t="s">
        <v>183</v>
      </c>
      <c r="Q20">
        <f ca="1">RANDBETWEEN(1001,1006)</f>
        <v>1006</v>
      </c>
      <c r="S20">
        <f ca="1">RANDBETWEEN(11,15)</f>
        <v>12</v>
      </c>
      <c r="T20">
        <f t="shared" ca="1" si="4"/>
        <v>1</v>
      </c>
    </row>
    <row r="21" spans="1:20" x14ac:dyDescent="0.25">
      <c r="A21" s="25">
        <v>1200</v>
      </c>
      <c r="B21">
        <f t="shared" ca="1" si="5"/>
        <v>3</v>
      </c>
      <c r="C21">
        <f t="shared" ca="1" si="1"/>
        <v>271641</v>
      </c>
      <c r="D21">
        <v>9602</v>
      </c>
      <c r="E21" t="s">
        <v>162</v>
      </c>
      <c r="F21" s="24">
        <v>37564</v>
      </c>
      <c r="G21" s="24">
        <v>37533</v>
      </c>
      <c r="H21" s="24">
        <v>37599</v>
      </c>
      <c r="I21">
        <f t="shared" ca="1" si="2"/>
        <v>510198</v>
      </c>
      <c r="J21">
        <v>5194</v>
      </c>
      <c r="K21">
        <v>3194</v>
      </c>
      <c r="L21">
        <f t="shared" ca="1" si="3"/>
        <v>1</v>
      </c>
      <c r="M21">
        <f t="shared" ca="1" si="0"/>
        <v>1</v>
      </c>
      <c r="N21">
        <v>3734</v>
      </c>
      <c r="O21" t="s">
        <v>182</v>
      </c>
      <c r="Q21">
        <f ca="1">RANDBETWEEN(1001,1006)</f>
        <v>1005</v>
      </c>
      <c r="S21">
        <f ca="1">RANDBETWEEN(11,15)</f>
        <v>13</v>
      </c>
      <c r="T21">
        <f t="shared" ca="1" si="4"/>
        <v>0</v>
      </c>
    </row>
    <row r="22" spans="1:20" x14ac:dyDescent="0.25">
      <c r="A22" s="25"/>
    </row>
    <row r="23" spans="1:20" x14ac:dyDescent="0.25">
      <c r="A23" s="26"/>
    </row>
    <row r="24" spans="1:20" x14ac:dyDescent="0.25">
      <c r="A24" s="25"/>
    </row>
    <row r="25" spans="1:20" x14ac:dyDescent="0.25">
      <c r="A25" s="25"/>
    </row>
    <row r="26" spans="1:20" x14ac:dyDescent="0.25">
      <c r="A26" s="25"/>
    </row>
    <row r="27" spans="1:20" x14ac:dyDescent="0.25">
      <c r="A27" s="25"/>
    </row>
    <row r="28" spans="1:20" x14ac:dyDescent="0.25">
      <c r="A28" s="25"/>
    </row>
    <row r="29" spans="1:20" x14ac:dyDescent="0.25">
      <c r="A29" s="25"/>
    </row>
    <row r="30" spans="1:20" x14ac:dyDescent="0.25">
      <c r="A30" s="25"/>
    </row>
    <row r="31" spans="1:20" x14ac:dyDescent="0.25">
      <c r="A31" s="25"/>
    </row>
    <row r="32" spans="1:20" x14ac:dyDescent="0.25">
      <c r="A32" s="26"/>
    </row>
    <row r="33" spans="1:1" x14ac:dyDescent="0.25">
      <c r="A33" s="26"/>
    </row>
    <row r="34" spans="1:1" x14ac:dyDescent="0.25">
      <c r="A34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6" sqref="E6"/>
    </sheetView>
  </sheetViews>
  <sheetFormatPr defaultRowHeight="15" x14ac:dyDescent="0.25"/>
  <cols>
    <col min="1" max="1" width="10.5703125" customWidth="1"/>
    <col min="2" max="2" width="11.28515625" customWidth="1"/>
    <col min="4" max="4" width="16" bestFit="1" customWidth="1"/>
    <col min="5" max="5" width="13.7109375" bestFit="1" customWidth="1"/>
    <col min="7" max="7" width="20.85546875" customWidth="1"/>
  </cols>
  <sheetData>
    <row r="1" spans="1:5" x14ac:dyDescent="0.25">
      <c r="A1" s="20" t="s">
        <v>48</v>
      </c>
      <c r="B1" s="20" t="s">
        <v>157</v>
      </c>
      <c r="C1" s="20" t="s">
        <v>114</v>
      </c>
      <c r="D1" s="20" t="s">
        <v>50</v>
      </c>
      <c r="E1" s="20" t="s">
        <v>51</v>
      </c>
    </row>
    <row r="2" spans="1:5" x14ac:dyDescent="0.25">
      <c r="A2">
        <v>1</v>
      </c>
      <c r="B2">
        <v>101</v>
      </c>
      <c r="C2">
        <v>1</v>
      </c>
      <c r="D2">
        <v>1</v>
      </c>
      <c r="E2">
        <v>1</v>
      </c>
    </row>
    <row r="3" spans="1:5" x14ac:dyDescent="0.25">
      <c r="A3">
        <v>2</v>
      </c>
      <c r="B3">
        <v>102</v>
      </c>
      <c r="C3">
        <v>2</v>
      </c>
      <c r="D3">
        <v>0</v>
      </c>
      <c r="E3">
        <v>1</v>
      </c>
    </row>
    <row r="4" spans="1:5" x14ac:dyDescent="0.25">
      <c r="A4">
        <v>3</v>
      </c>
      <c r="B4">
        <v>103</v>
      </c>
      <c r="C4">
        <v>2</v>
      </c>
      <c r="D4">
        <v>1</v>
      </c>
      <c r="E4">
        <v>0</v>
      </c>
    </row>
    <row r="5" spans="1:5" x14ac:dyDescent="0.25">
      <c r="A5">
        <v>4</v>
      </c>
      <c r="B5">
        <v>104</v>
      </c>
      <c r="C5">
        <v>2</v>
      </c>
      <c r="D5">
        <v>1</v>
      </c>
      <c r="E5">
        <v>0</v>
      </c>
    </row>
    <row r="6" spans="1:5" x14ac:dyDescent="0.25">
      <c r="A6">
        <v>5</v>
      </c>
      <c r="B6">
        <v>105</v>
      </c>
      <c r="C6">
        <v>1</v>
      </c>
      <c r="D6">
        <v>0</v>
      </c>
      <c r="E6">
        <v>0</v>
      </c>
    </row>
    <row r="7" spans="1:5" x14ac:dyDescent="0.25">
      <c r="A7">
        <v>6</v>
      </c>
      <c r="B7">
        <v>106</v>
      </c>
      <c r="C7">
        <v>3</v>
      </c>
      <c r="D7">
        <v>1</v>
      </c>
      <c r="E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12" sqref="B12"/>
    </sheetView>
  </sheetViews>
  <sheetFormatPr defaultRowHeight="15" x14ac:dyDescent="0.25"/>
  <cols>
    <col min="1" max="1" width="9.28515625" bestFit="1" customWidth="1"/>
    <col min="2" max="2" width="18.5703125" bestFit="1" customWidth="1"/>
    <col min="3" max="3" width="11.140625" bestFit="1" customWidth="1"/>
    <col min="4" max="4" width="13.42578125" bestFit="1" customWidth="1"/>
    <col min="5" max="5" width="16.7109375" customWidth="1"/>
  </cols>
  <sheetData>
    <row r="1" spans="1:6" ht="30" x14ac:dyDescent="0.25">
      <c r="A1" s="18" t="s">
        <v>158</v>
      </c>
      <c r="B1" s="18" t="s">
        <v>122</v>
      </c>
      <c r="C1" s="19" t="s">
        <v>125</v>
      </c>
      <c r="D1" s="19" t="s">
        <v>127</v>
      </c>
      <c r="E1" s="23" t="s">
        <v>129</v>
      </c>
      <c r="F1" s="20" t="s">
        <v>157</v>
      </c>
    </row>
    <row r="2" spans="1:6" x14ac:dyDescent="0.25">
      <c r="A2">
        <v>10001</v>
      </c>
      <c r="B2">
        <v>105696</v>
      </c>
      <c r="C2" s="24">
        <v>35350</v>
      </c>
      <c r="D2">
        <v>0</v>
      </c>
      <c r="E2">
        <v>3</v>
      </c>
      <c r="F2">
        <v>101</v>
      </c>
    </row>
    <row r="3" spans="1:6" x14ac:dyDescent="0.25">
      <c r="A3">
        <v>10002</v>
      </c>
      <c r="B3">
        <v>456987</v>
      </c>
      <c r="C3" s="24">
        <v>34467</v>
      </c>
      <c r="D3">
        <v>1</v>
      </c>
      <c r="E3">
        <v>2</v>
      </c>
      <c r="F3">
        <v>102</v>
      </c>
    </row>
    <row r="4" spans="1:6" x14ac:dyDescent="0.25">
      <c r="A4">
        <v>10003</v>
      </c>
      <c r="B4">
        <v>124598</v>
      </c>
      <c r="C4" s="24">
        <v>32975</v>
      </c>
      <c r="D4">
        <v>0</v>
      </c>
      <c r="E4">
        <v>3</v>
      </c>
      <c r="F4">
        <v>103</v>
      </c>
    </row>
    <row r="5" spans="1:6" x14ac:dyDescent="0.25">
      <c r="A5">
        <v>10004</v>
      </c>
      <c r="B5">
        <v>453128</v>
      </c>
      <c r="C5" s="24">
        <v>31552</v>
      </c>
      <c r="D5">
        <v>1</v>
      </c>
      <c r="E5">
        <v>2</v>
      </c>
      <c r="F5">
        <v>103</v>
      </c>
    </row>
    <row r="6" spans="1:6" x14ac:dyDescent="0.25">
      <c r="A6">
        <v>10005</v>
      </c>
      <c r="B6">
        <v>789641</v>
      </c>
      <c r="C6" s="24">
        <v>31789</v>
      </c>
      <c r="D6">
        <v>0</v>
      </c>
      <c r="E6">
        <v>3</v>
      </c>
      <c r="F6">
        <v>102</v>
      </c>
    </row>
    <row r="7" spans="1:6" x14ac:dyDescent="0.25">
      <c r="A7">
        <v>10006</v>
      </c>
      <c r="B7">
        <v>154987</v>
      </c>
      <c r="C7" s="24">
        <v>36234</v>
      </c>
      <c r="D7">
        <v>1</v>
      </c>
      <c r="E7">
        <v>1</v>
      </c>
      <c r="F7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"/>
    </sheetView>
  </sheetViews>
  <sheetFormatPr defaultRowHeight="15" x14ac:dyDescent="0.25"/>
  <cols>
    <col min="1" max="1" width="18.5703125" bestFit="1" customWidth="1"/>
    <col min="2" max="2" width="17.85546875" bestFit="1" customWidth="1"/>
    <col min="3" max="3" width="17.5703125" bestFit="1" customWidth="1"/>
    <col min="4" max="4" width="24.7109375" customWidth="1"/>
  </cols>
  <sheetData>
    <row r="1" spans="1:4" x14ac:dyDescent="0.25">
      <c r="A1" s="17" t="s">
        <v>4</v>
      </c>
      <c r="B1" s="20" t="s">
        <v>159</v>
      </c>
      <c r="C1" s="20" t="s">
        <v>9</v>
      </c>
      <c r="D1" s="17" t="s">
        <v>6</v>
      </c>
    </row>
    <row r="2" spans="1:4" x14ac:dyDescent="0.25">
      <c r="A2" t="s">
        <v>151</v>
      </c>
      <c r="B2">
        <v>11</v>
      </c>
      <c r="C2">
        <v>1</v>
      </c>
      <c r="D2">
        <v>534067</v>
      </c>
    </row>
    <row r="3" spans="1:4" x14ac:dyDescent="0.25">
      <c r="A3" t="s">
        <v>152</v>
      </c>
      <c r="B3">
        <v>12</v>
      </c>
      <c r="C3">
        <v>1</v>
      </c>
      <c r="D3">
        <v>537612</v>
      </c>
    </row>
    <row r="4" spans="1:4" x14ac:dyDescent="0.25">
      <c r="A4" t="s">
        <v>153</v>
      </c>
      <c r="B4">
        <v>13</v>
      </c>
      <c r="C4">
        <v>1</v>
      </c>
      <c r="D4">
        <v>146723</v>
      </c>
    </row>
    <row r="5" spans="1:4" x14ac:dyDescent="0.25">
      <c r="A5" t="s">
        <v>154</v>
      </c>
      <c r="B5">
        <v>14</v>
      </c>
      <c r="C5">
        <v>8</v>
      </c>
      <c r="D5">
        <v>530043</v>
      </c>
    </row>
    <row r="6" spans="1:4" x14ac:dyDescent="0.25">
      <c r="A6" t="s">
        <v>155</v>
      </c>
      <c r="B6">
        <v>15</v>
      </c>
      <c r="C6">
        <v>8</v>
      </c>
      <c r="D6">
        <v>600092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" x14ac:dyDescent="0.25"/>
  <cols>
    <col min="1" max="1" width="21.28515625" bestFit="1" customWidth="1"/>
    <col min="2" max="2" width="20.85546875" bestFit="1" customWidth="1"/>
    <col min="3" max="3" width="24.28515625" bestFit="1" customWidth="1"/>
  </cols>
  <sheetData>
    <row r="1" spans="1:3" x14ac:dyDescent="0.25">
      <c r="A1" s="20" t="s">
        <v>160</v>
      </c>
      <c r="B1" s="20" t="s">
        <v>55</v>
      </c>
      <c r="C1" s="17" t="s">
        <v>137</v>
      </c>
    </row>
    <row r="2" spans="1:3" x14ac:dyDescent="0.25">
      <c r="A2">
        <v>201</v>
      </c>
      <c r="B2">
        <v>1</v>
      </c>
      <c r="C2">
        <v>653214</v>
      </c>
    </row>
    <row r="3" spans="1:3" x14ac:dyDescent="0.25">
      <c r="A3">
        <v>202</v>
      </c>
      <c r="B3">
        <v>1</v>
      </c>
      <c r="C3">
        <v>456982</v>
      </c>
    </row>
    <row r="4" spans="1:3" x14ac:dyDescent="0.25">
      <c r="A4">
        <v>203</v>
      </c>
      <c r="B4">
        <v>1</v>
      </c>
      <c r="C4">
        <v>987325</v>
      </c>
    </row>
    <row r="5" spans="1:3" x14ac:dyDescent="0.25">
      <c r="A5">
        <v>204</v>
      </c>
      <c r="B5">
        <v>1</v>
      </c>
      <c r="C5">
        <v>986541</v>
      </c>
    </row>
    <row r="6" spans="1:3" x14ac:dyDescent="0.25">
      <c r="A6">
        <v>205</v>
      </c>
      <c r="B6">
        <v>1</v>
      </c>
      <c r="C6">
        <v>325478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2" sqref="A2:A7"/>
    </sheetView>
  </sheetViews>
  <sheetFormatPr defaultRowHeight="15" x14ac:dyDescent="0.25"/>
  <cols>
    <col min="1" max="1" width="10.140625" bestFit="1" customWidth="1"/>
    <col min="2" max="2" width="16.140625" bestFit="1" customWidth="1"/>
    <col min="3" max="3" width="15.28515625" customWidth="1"/>
    <col min="4" max="4" width="14.28515625" bestFit="1" customWidth="1"/>
  </cols>
  <sheetData>
    <row r="1" spans="1:11" x14ac:dyDescent="0.25">
      <c r="A1" s="17" t="s">
        <v>161</v>
      </c>
      <c r="B1" s="17" t="s">
        <v>107</v>
      </c>
      <c r="C1" s="22" t="s">
        <v>110</v>
      </c>
      <c r="D1" s="20" t="s">
        <v>112</v>
      </c>
      <c r="E1" s="20" t="s">
        <v>157</v>
      </c>
      <c r="F1" s="27"/>
    </row>
    <row r="2" spans="1:11" x14ac:dyDescent="0.25">
      <c r="A2">
        <v>1001</v>
      </c>
      <c r="B2">
        <v>10001</v>
      </c>
      <c r="C2">
        <v>1</v>
      </c>
      <c r="D2">
        <v>1</v>
      </c>
      <c r="E2">
        <v>101</v>
      </c>
    </row>
    <row r="3" spans="1:11" x14ac:dyDescent="0.25">
      <c r="A3">
        <v>1002</v>
      </c>
      <c r="B3">
        <v>10002</v>
      </c>
      <c r="C3">
        <v>1</v>
      </c>
      <c r="D3">
        <v>1</v>
      </c>
      <c r="E3">
        <v>104</v>
      </c>
    </row>
    <row r="4" spans="1:11" x14ac:dyDescent="0.25">
      <c r="A4">
        <v>1003</v>
      </c>
      <c r="B4">
        <v>10003</v>
      </c>
      <c r="C4">
        <v>1</v>
      </c>
      <c r="D4">
        <v>1</v>
      </c>
      <c r="E4">
        <v>102</v>
      </c>
    </row>
    <row r="5" spans="1:11" x14ac:dyDescent="0.25">
      <c r="A5">
        <v>1004</v>
      </c>
      <c r="B5">
        <v>10004</v>
      </c>
      <c r="C5">
        <v>1</v>
      </c>
      <c r="D5">
        <v>0</v>
      </c>
      <c r="E5">
        <v>103</v>
      </c>
    </row>
    <row r="6" spans="1:11" x14ac:dyDescent="0.25">
      <c r="A6">
        <v>1005</v>
      </c>
      <c r="B6">
        <v>10005</v>
      </c>
      <c r="C6">
        <v>0</v>
      </c>
      <c r="D6">
        <v>1</v>
      </c>
      <c r="E6">
        <v>106</v>
      </c>
    </row>
    <row r="7" spans="1:11" x14ac:dyDescent="0.25">
      <c r="A7">
        <v>1006</v>
      </c>
      <c r="B7">
        <v>10006</v>
      </c>
      <c r="C7">
        <v>0</v>
      </c>
      <c r="D7">
        <v>0</v>
      </c>
      <c r="E7">
        <v>106</v>
      </c>
    </row>
    <row r="11" spans="1:11" x14ac:dyDescent="0.25">
      <c r="K11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claim_info</vt:lpstr>
      <vt:lpstr>Plan_Info</vt:lpstr>
      <vt:lpstr>Insured_info</vt:lpstr>
      <vt:lpstr>Biller_Provider</vt:lpstr>
      <vt:lpstr>Render_provider</vt:lpstr>
      <vt:lpstr>Mem_Info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anujagad</dc:creator>
  <cp:lastModifiedBy>rishav saigal</cp:lastModifiedBy>
  <dcterms:created xsi:type="dcterms:W3CDTF">2018-04-24T13:09:25Z</dcterms:created>
  <dcterms:modified xsi:type="dcterms:W3CDTF">2018-05-27T17:47:32Z</dcterms:modified>
</cp:coreProperties>
</file>