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PRACTICAS\"/>
    </mc:Choice>
  </mc:AlternateContent>
  <bookViews>
    <workbookView xWindow="0" yWindow="0" windowWidth="9960" windowHeight="7365" tabRatio="934" activeTab="1"/>
  </bookViews>
  <sheets>
    <sheet name="Indicaciones" sheetId="18" r:id="rId1"/>
    <sheet name="Ficha control 01" sheetId="1" r:id="rId2"/>
    <sheet name="Ficha control 02" sheetId="19" r:id="rId3"/>
    <sheet name="Ficha control 03" sheetId="20" r:id="rId4"/>
    <sheet name="Ficha control 04" sheetId="21" r:id="rId5"/>
    <sheet name="Ficha control 05" sheetId="22" r:id="rId6"/>
    <sheet name="Ficha control 06" sheetId="23" r:id="rId7"/>
    <sheet name="Ficha control 07" sheetId="24" r:id="rId8"/>
    <sheet name="Ficha control 08" sheetId="25" r:id="rId9"/>
    <sheet name="Ficha control 09" sheetId="26" r:id="rId10"/>
    <sheet name="Ficha control 10" sheetId="27" r:id="rId11"/>
    <sheet name="Ficha control 11" sheetId="28" r:id="rId12"/>
    <sheet name="Ficha control 12" sheetId="29" r:id="rId13"/>
    <sheet name="Ficha control 13" sheetId="30" r:id="rId14"/>
  </sheets>
  <calcPr calcId="162913"/>
</workbook>
</file>

<file path=xl/calcChain.xml><?xml version="1.0" encoding="utf-8"?>
<calcChain xmlns="http://schemas.openxmlformats.org/spreadsheetml/2006/main">
  <c r="C7" i="25" l="1"/>
  <c r="F20" i="30" l="1"/>
  <c r="F9" i="30"/>
  <c r="C9" i="30"/>
  <c r="F8" i="30"/>
  <c r="E25" i="30" s="1"/>
  <c r="C8" i="30"/>
  <c r="C7" i="30"/>
  <c r="A25" i="30" s="1"/>
  <c r="F20" i="29"/>
  <c r="F9" i="29"/>
  <c r="C9" i="29"/>
  <c r="F8" i="29"/>
  <c r="E25" i="29" s="1"/>
  <c r="C8" i="29"/>
  <c r="C7" i="29"/>
  <c r="A25" i="29" s="1"/>
  <c r="F20" i="28"/>
  <c r="F9" i="28"/>
  <c r="C9" i="28"/>
  <c r="F8" i="28"/>
  <c r="E25" i="28" s="1"/>
  <c r="C8" i="28"/>
  <c r="C7" i="28"/>
  <c r="A25" i="28" s="1"/>
  <c r="F20" i="27"/>
  <c r="F9" i="27"/>
  <c r="C9" i="27"/>
  <c r="F8" i="27"/>
  <c r="E25" i="27" s="1"/>
  <c r="C8" i="27"/>
  <c r="C7" i="27"/>
  <c r="A25" i="27" s="1"/>
  <c r="F20" i="26"/>
  <c r="F9" i="26"/>
  <c r="C9" i="26"/>
  <c r="F8" i="26"/>
  <c r="E25" i="26" s="1"/>
  <c r="C8" i="26"/>
  <c r="C7" i="26"/>
  <c r="A25" i="26" s="1"/>
  <c r="F20" i="25"/>
  <c r="F9" i="25"/>
  <c r="C9" i="25"/>
  <c r="F8" i="25"/>
  <c r="E25" i="25" s="1"/>
  <c r="C8" i="25"/>
  <c r="A25" i="25"/>
  <c r="F20" i="24"/>
  <c r="F9" i="24"/>
  <c r="C9" i="24"/>
  <c r="F8" i="24"/>
  <c r="E25" i="24" s="1"/>
  <c r="C8" i="24"/>
  <c r="C7" i="24"/>
  <c r="A25" i="24" s="1"/>
  <c r="F20" i="23"/>
  <c r="F9" i="23"/>
  <c r="C9" i="23"/>
  <c r="F8" i="23"/>
  <c r="E25" i="23" s="1"/>
  <c r="C8" i="23"/>
  <c r="C7" i="23"/>
  <c r="A25" i="23" s="1"/>
  <c r="F20" i="22"/>
  <c r="F9" i="22"/>
  <c r="C9" i="22"/>
  <c r="F8" i="22"/>
  <c r="E25" i="22" s="1"/>
  <c r="C8" i="22"/>
  <c r="C7" i="22"/>
  <c r="A25" i="22" s="1"/>
  <c r="F20" i="21"/>
  <c r="F9" i="21"/>
  <c r="C9" i="21"/>
  <c r="F8" i="21"/>
  <c r="E25" i="21" s="1"/>
  <c r="C8" i="21"/>
  <c r="C7" i="21"/>
  <c r="A25" i="21" s="1"/>
  <c r="F20" i="20"/>
  <c r="F9" i="20"/>
  <c r="C9" i="20"/>
  <c r="F8" i="20"/>
  <c r="E25" i="20" s="1"/>
  <c r="C8" i="20"/>
  <c r="C7" i="20"/>
  <c r="A25" i="20" s="1"/>
  <c r="F9" i="19"/>
  <c r="F8" i="19"/>
  <c r="E25" i="19" s="1"/>
  <c r="C9" i="19"/>
  <c r="C8" i="19"/>
  <c r="C7" i="19"/>
  <c r="A25" i="19" s="1"/>
  <c r="F20" i="19"/>
  <c r="E25" i="1" l="1"/>
  <c r="A25" i="1"/>
  <c r="B13" i="1" l="1"/>
  <c r="B14" i="1" s="1"/>
  <c r="B15" i="1" s="1"/>
  <c r="B16" i="1" l="1"/>
  <c r="B17" i="1" l="1"/>
  <c r="B18" i="1" s="1"/>
  <c r="F20" i="1"/>
  <c r="B19" i="1" l="1"/>
  <c r="B12" i="19" s="1"/>
  <c r="B13" i="19" l="1"/>
  <c r="B14" i="19" s="1"/>
  <c r="B15" i="19" s="1"/>
  <c r="B16" i="19" s="1"/>
  <c r="B17" i="19" s="1"/>
  <c r="B18" i="19" l="1"/>
  <c r="B19" i="19" s="1"/>
  <c r="B12" i="20" l="1"/>
  <c r="B13" i="20" s="1"/>
  <c r="B14" i="20" s="1"/>
  <c r="B15" i="20" s="1"/>
  <c r="B16" i="20" s="1"/>
  <c r="B17" i="20" s="1"/>
  <c r="B18" i="20" s="1"/>
  <c r="B19" i="20" s="1"/>
  <c r="B12" i="21" l="1"/>
  <c r="B13" i="21" s="1"/>
  <c r="B14" i="21" s="1"/>
  <c r="B15" i="21" s="1"/>
  <c r="B16" i="21" s="1"/>
  <c r="B17" i="21" s="1"/>
  <c r="B18" i="21" s="1"/>
  <c r="B19" i="21" s="1"/>
  <c r="B12" i="22" l="1"/>
  <c r="B13" i="22" s="1"/>
  <c r="B14" i="22" s="1"/>
  <c r="B15" i="22" s="1"/>
  <c r="B16" i="22" s="1"/>
  <c r="B17" i="22" s="1"/>
  <c r="B18" i="22" s="1"/>
  <c r="B19" i="22" s="1"/>
  <c r="B12" i="23" s="1"/>
  <c r="B13" i="23" s="1"/>
  <c r="B14" i="23" s="1"/>
  <c r="B15" i="23" s="1"/>
  <c r="B16" i="23" s="1"/>
  <c r="B17" i="23" s="1"/>
  <c r="B18" i="23" s="1"/>
  <c r="B19" i="23" s="1"/>
  <c r="B12" i="24" s="1"/>
  <c r="B13" i="24" s="1"/>
  <c r="B14" i="24" s="1"/>
  <c r="B15" i="24" l="1"/>
  <c r="B16" i="24" s="1"/>
  <c r="B17" i="24" s="1"/>
  <c r="B18" i="24" s="1"/>
  <c r="B19" i="24" s="1"/>
  <c r="B12" i="25" s="1"/>
  <c r="B13" i="25" s="1"/>
  <c r="B14" i="25" s="1"/>
  <c r="B15" i="25" s="1"/>
  <c r="B16" i="25" s="1"/>
  <c r="B17" i="25" s="1"/>
  <c r="B18" i="25" s="1"/>
  <c r="B19" i="25" s="1"/>
  <c r="B12" i="26" s="1"/>
  <c r="B13" i="26" s="1"/>
  <c r="B14" i="26" l="1"/>
  <c r="B15" i="26" s="1"/>
  <c r="B16" i="26" s="1"/>
  <c r="B17" i="26" s="1"/>
  <c r="B18" i="26" s="1"/>
  <c r="B19" i="26" s="1"/>
  <c r="B12" i="27" s="1"/>
  <c r="B13" i="27" s="1"/>
  <c r="B14" i="27" s="1"/>
  <c r="B15" i="27" s="1"/>
  <c r="B16" i="27" s="1"/>
  <c r="B17" i="27" s="1"/>
  <c r="B18" i="27" s="1"/>
  <c r="B19" i="27" s="1"/>
  <c r="B13" i="28" l="1"/>
  <c r="B14" i="28" s="1"/>
  <c r="B15" i="28" s="1"/>
  <c r="B16" i="28" s="1"/>
  <c r="B17" i="28" s="1"/>
  <c r="B18" i="28" s="1"/>
  <c r="B19" i="28" s="1"/>
  <c r="B12" i="29" s="1"/>
  <c r="B13" i="29" s="1"/>
  <c r="B14" i="29" s="1"/>
  <c r="B15" i="29" s="1"/>
  <c r="B16" i="29" s="1"/>
  <c r="B17" i="29" s="1"/>
  <c r="B18" i="29" s="1"/>
  <c r="B19" i="29" s="1"/>
  <c r="B12" i="30" s="1"/>
  <c r="B13" i="30" s="1"/>
  <c r="B14" i="30" s="1"/>
  <c r="B15" i="30" s="1"/>
  <c r="B16" i="30" s="1"/>
  <c r="B17" i="30" s="1"/>
  <c r="B18" i="30" s="1"/>
  <c r="B19" i="30" s="1"/>
  <c r="B12" i="28"/>
</calcChain>
</file>

<file path=xl/comments1.xml><?xml version="1.0" encoding="utf-8"?>
<comments xmlns="http://schemas.openxmlformats.org/spreadsheetml/2006/main">
  <authors>
    <author>Sifuente Lopez, Jorge Asencio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Ingresa la fecha de inicio de tus prácticas día/mes/año.</t>
        </r>
      </text>
    </comment>
  </commentList>
</comments>
</file>

<file path=xl/sharedStrings.xml><?xml version="1.0" encoding="utf-8"?>
<sst xmlns="http://schemas.openxmlformats.org/spreadsheetml/2006/main" count="239" uniqueCount="47">
  <si>
    <t>Entidad/Empresa:</t>
  </si>
  <si>
    <t>Semana</t>
  </si>
  <si>
    <t>Horas</t>
  </si>
  <si>
    <t>Datos del Alumno:</t>
  </si>
  <si>
    <t>Total horas mes:</t>
  </si>
  <si>
    <t>horas</t>
  </si>
  <si>
    <t>Jefe Inmediato</t>
  </si>
  <si>
    <t>Practicante</t>
  </si>
  <si>
    <t>Ficha N°:</t>
  </si>
  <si>
    <t>&lt;&lt; Apellidos y Nombres del Alumno &gt;&gt;</t>
  </si>
  <si>
    <t>&lt;&lt; Nombre de la Empresa &gt;&gt;</t>
  </si>
  <si>
    <t>Actividades Realizadas</t>
  </si>
  <si>
    <t>Área:</t>
  </si>
  <si>
    <t>Jefe inmediato:</t>
  </si>
  <si>
    <t>&lt;&lt;Apellidos y Nombres&gt;&gt;</t>
  </si>
  <si>
    <t>FIRMA Y SELLO (OBLIGATORIO)</t>
  </si>
  <si>
    <t>Observación del Jefe Inmediato</t>
  </si>
  <si>
    <t>Carrera:</t>
  </si>
  <si>
    <t>&lt;&lt;Carrera Profesional&gt;&gt;</t>
  </si>
  <si>
    <t>&lt;&lt;Área de la empresa&gt;&gt;</t>
  </si>
  <si>
    <t>Fecha</t>
  </si>
  <si>
    <t>Indicaciones</t>
  </si>
  <si>
    <t>Estimado estudiante:</t>
  </si>
  <si>
    <t>Debe rellenar los datos solicitado en cada ficha.</t>
  </si>
  <si>
    <t>Una vez ingresada la fecha​ de inicio, ​
las fechas de cada semana se auto completarán.</t>
  </si>
  <si>
    <t>Recuerda que la semana comprende de 7 días​.</t>
  </si>
  <si>
    <t>Sólo puedes hacer  máximo 30 horas a la semana según ley.</t>
  </si>
  <si>
    <r>
      <t xml:space="preserve">Puede </t>
    </r>
    <r>
      <rPr>
        <b/>
        <sz val="20"/>
        <color rgb="FFFF0000"/>
        <rFont val="Calibri"/>
        <family val="2"/>
        <scheme val="minor"/>
      </rPr>
      <t>utilizar el n° de fichas necesarias</t>
    </r>
    <r>
      <rPr>
        <sz val="20"/>
        <color theme="1"/>
        <rFont val="Calibri"/>
        <family val="2"/>
        <scheme val="minor"/>
      </rPr>
      <t>. En caso de derecho aprox. Son 12</t>
    </r>
  </si>
  <si>
    <t>1.-</t>
  </si>
  <si>
    <t>2.-</t>
  </si>
  <si>
    <t>3.-</t>
  </si>
  <si>
    <t>4.-</t>
  </si>
  <si>
    <t>5.-</t>
  </si>
  <si>
    <t>6.-</t>
  </si>
  <si>
    <t>7.-</t>
  </si>
  <si>
    <t>8.-</t>
  </si>
  <si>
    <t>9.-</t>
  </si>
  <si>
    <r>
      <t xml:space="preserve">Verifica tu fecha de inicio y fin de prácticas en tu </t>
    </r>
    <r>
      <rPr>
        <b/>
        <sz val="20"/>
        <color rgb="FFFF0000"/>
        <rFont val="Calibri"/>
        <family val="2"/>
        <scheme val="minor"/>
      </rPr>
      <t>menú estado</t>
    </r>
    <r>
      <rPr>
        <b/>
        <sz val="20"/>
        <color theme="1"/>
        <rFont val="Calibri"/>
        <family val="2"/>
        <scheme val="minor"/>
      </rPr>
      <t>.</t>
    </r>
    <r>
      <rPr>
        <sz val="20"/>
        <color theme="1"/>
        <rFont val="Calibri"/>
        <family val="2"/>
        <scheme val="minor"/>
      </rPr>
      <t xml:space="preserve">
</t>
    </r>
  </si>
  <si>
    <t>Menú: Estado</t>
  </si>
  <si>
    <t>10.-</t>
  </si>
  <si>
    <t>No aceptará documentos escrito a lapicero lápiz, deben ser tipeados.</t>
  </si>
  <si>
    <r>
      <t>Debe ingresar la</t>
    </r>
    <r>
      <rPr>
        <b/>
        <sz val="20"/>
        <color rgb="FFFF0000"/>
        <rFont val="Calibri"/>
        <family val="2"/>
        <scheme val="minor"/>
      </rPr>
      <t xml:space="preserve"> fecha de inicio</t>
    </r>
    <r>
      <rPr>
        <sz val="20"/>
        <color theme="1"/>
        <rFont val="Calibri"/>
        <family val="2"/>
        <scheme val="minor"/>
      </rPr>
      <t xml:space="preserve"> de sus prácticas en la primera casilla de la semana 1. Las fechas debe </t>
    </r>
    <r>
      <rPr>
        <b/>
        <sz val="20"/>
        <color rgb="FFFF0000"/>
        <rFont val="Calibri"/>
        <family val="2"/>
        <scheme val="minor"/>
      </rPr>
      <t xml:space="preserve">conincidir con las de su Estado </t>
    </r>
    <r>
      <rPr>
        <sz val="20"/>
        <rFont val="Calibri"/>
        <family val="2"/>
        <scheme val="minor"/>
      </rPr>
      <t>en el sistema de prácticas.</t>
    </r>
  </si>
  <si>
    <t>Si tiene alguna duda con respecto a las fichas, debe acercarse a la oficina  antes que su jefe inmediato firme sus fichas.</t>
  </si>
  <si>
    <r>
      <t xml:space="preserve">Los documentos deben </t>
    </r>
    <r>
      <rPr>
        <sz val="20"/>
        <color rgb="FFFF0000"/>
        <rFont val="Calibri"/>
        <family val="2"/>
        <scheme val="minor"/>
      </rPr>
      <t xml:space="preserve">ser escaneados a colores y nítido </t>
    </r>
    <r>
      <rPr>
        <sz val="20"/>
        <color theme="1"/>
        <rFont val="Calibri"/>
        <family val="2"/>
        <scheme val="minor"/>
      </rPr>
      <t xml:space="preserve">(no fotografiados, no borroso) y debe subirlo al sistema de </t>
    </r>
    <r>
      <rPr>
        <sz val="20"/>
        <color rgb="FFFF0000"/>
        <rFont val="Calibri"/>
        <family val="2"/>
        <scheme val="minor"/>
      </rPr>
      <t>forma horizontal.</t>
    </r>
  </si>
  <si>
    <r>
      <t xml:space="preserve">Los documentos deben tener la </t>
    </r>
    <r>
      <rPr>
        <sz val="20"/>
        <color rgb="FFFF0000"/>
        <rFont val="Calibri"/>
        <family val="2"/>
        <scheme val="minor"/>
      </rPr>
      <t>firma y sello original del jefe inmediato</t>
    </r>
    <r>
      <rPr>
        <sz val="20"/>
        <color theme="1"/>
        <rFont val="Calibri"/>
        <family val="2"/>
        <scheme val="minor"/>
      </rPr>
      <t xml:space="preserve">. Se realizará la </t>
    </r>
    <r>
      <rPr>
        <sz val="20"/>
        <color rgb="FFFF0000"/>
        <rFont val="Calibri"/>
        <family val="2"/>
        <scheme val="minor"/>
      </rPr>
      <t>revisón</t>
    </r>
    <r>
      <rPr>
        <sz val="20"/>
        <color theme="1"/>
        <rFont val="Calibri"/>
        <family val="2"/>
        <scheme val="minor"/>
      </rPr>
      <t xml:space="preserve"> del documento en física para</t>
    </r>
    <r>
      <rPr>
        <sz val="20"/>
        <color rgb="FFFF0000"/>
        <rFont val="Calibri"/>
        <family val="2"/>
        <scheme val="minor"/>
      </rPr>
      <t xml:space="preserve"> verificar su veracidad</t>
    </r>
    <r>
      <rPr>
        <sz val="20"/>
        <color theme="1"/>
        <rFont val="Calibri"/>
        <family val="2"/>
        <scheme val="minor"/>
      </rPr>
      <t xml:space="preserve">.  </t>
    </r>
  </si>
  <si>
    <t>Sólo si cumple con todas las indicaciones sus documentos serán revisados y aprobados, caso contrario será observado</t>
  </si>
  <si>
    <t>Antes de proceder a rellenar las fichas de control de actividades, debe tener en cuenta lo siguiente: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</si>
</sst>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3.5"/>
      <color theme="1"/>
      <name val="Verdana"/>
      <family val="2"/>
    </font>
    <font>
      <sz val="12"/>
      <color theme="1"/>
      <name val="Verdana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0"/>
      <color rgb="FF002060"/>
      <name val="Verdana"/>
      <family val="2"/>
    </font>
    <font>
      <sz val="20"/>
      <color theme="1"/>
      <name val="Verdana"/>
      <family val="2"/>
    </font>
    <font>
      <sz val="20"/>
      <color rgb="FF0070C0"/>
      <name val="Verdana"/>
      <family val="2"/>
    </font>
    <font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sz val="9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7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Border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8" xfId="0" applyFont="1" applyBorder="1" applyAlignment="1" applyProtection="1">
      <alignment horizontal="center"/>
      <protection locked="0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0" xfId="0" applyFont="1"/>
    <xf numFmtId="0" fontId="0" fillId="0" borderId="0" xfId="0" applyBorder="1"/>
    <xf numFmtId="0" fontId="15" fillId="0" borderId="0" xfId="0" applyFont="1"/>
    <xf numFmtId="0" fontId="0" fillId="0" borderId="0" xfId="0" applyProtection="1"/>
    <xf numFmtId="0" fontId="15" fillId="0" borderId="0" xfId="0" applyFont="1" applyProtection="1"/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3" fillId="0" borderId="0" xfId="0" applyFont="1" applyProtection="1"/>
    <xf numFmtId="0" fontId="13" fillId="0" borderId="0" xfId="0" applyFont="1" applyAlignment="1" applyProtection="1">
      <alignment horizontal="left" vertical="center" indent="1"/>
    </xf>
    <xf numFmtId="0" fontId="12" fillId="0" borderId="0" xfId="0" applyFont="1" applyProtection="1"/>
    <xf numFmtId="0" fontId="10" fillId="0" borderId="0" xfId="0" applyFont="1" applyAlignment="1" applyProtection="1">
      <alignment horizontal="left" vertical="center" indent="1"/>
    </xf>
    <xf numFmtId="0" fontId="13" fillId="0" borderId="0" xfId="0" applyFont="1" applyAlignment="1" applyProtection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21" fillId="0" borderId="0" xfId="0" applyFont="1" applyProtection="1"/>
    <xf numFmtId="0" fontId="19" fillId="0" borderId="0" xfId="0" applyFont="1" applyAlignment="1" applyProtection="1">
      <alignment horizontal="left" vertical="center" indent="1"/>
    </xf>
    <xf numFmtId="0" fontId="22" fillId="0" borderId="0" xfId="0" applyFont="1" applyAlignment="1" applyProtection="1">
      <alignment horizontal="left" vertical="center" indent="1"/>
    </xf>
    <xf numFmtId="14" fontId="24" fillId="0" borderId="2" xfId="0" applyNumberFormat="1" applyFont="1" applyFill="1" applyBorder="1" applyAlignment="1" applyProtection="1">
      <alignment horizontal="center" wrapText="1"/>
      <protection locked="0"/>
    </xf>
    <xf numFmtId="14" fontId="25" fillId="0" borderId="3" xfId="0" applyNumberFormat="1" applyFont="1" applyBorder="1" applyAlignment="1" applyProtection="1">
      <alignment horizontal="center" vertical="top" wrapText="1"/>
    </xf>
    <xf numFmtId="14" fontId="25" fillId="0" borderId="2" xfId="0" applyNumberFormat="1" applyFont="1" applyBorder="1" applyAlignment="1" applyProtection="1">
      <alignment horizontal="center" wrapText="1"/>
    </xf>
    <xf numFmtId="14" fontId="25" fillId="0" borderId="13" xfId="0" applyNumberFormat="1" applyFont="1" applyBorder="1" applyAlignment="1" applyProtection="1">
      <alignment horizontal="center" vertical="top" wrapText="1"/>
    </xf>
    <xf numFmtId="0" fontId="2" fillId="0" borderId="9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0" borderId="9" xfId="0" applyFont="1" applyBorder="1" applyAlignment="1">
      <alignment horizontal="center" vertical="center"/>
    </xf>
    <xf numFmtId="14" fontId="27" fillId="0" borderId="2" xfId="0" applyNumberFormat="1" applyFont="1" applyFill="1" applyBorder="1" applyAlignment="1" applyProtection="1">
      <alignment horizontal="center" wrapText="1"/>
      <protection locked="0"/>
    </xf>
    <xf numFmtId="0" fontId="26" fillId="0" borderId="4" xfId="0" applyFont="1" applyBorder="1" applyAlignment="1" applyProtection="1">
      <alignment horizontal="center"/>
      <protection locked="0"/>
    </xf>
    <xf numFmtId="0" fontId="26" fillId="0" borderId="8" xfId="0" applyFont="1" applyBorder="1" applyAlignment="1" applyProtection="1">
      <alignment horizontal="center"/>
      <protection locked="0"/>
    </xf>
    <xf numFmtId="14" fontId="27" fillId="0" borderId="2" xfId="0" applyNumberFormat="1" applyFont="1" applyFill="1" applyBorder="1" applyAlignment="1" applyProtection="1">
      <alignment horizontal="center" wrapText="1"/>
    </xf>
    <xf numFmtId="14" fontId="25" fillId="0" borderId="3" xfId="0" applyNumberFormat="1" applyFont="1" applyBorder="1" applyAlignment="1" applyProtection="1">
      <alignment horizontal="center" vertical="top" wrapText="1"/>
      <protection locked="0"/>
    </xf>
    <xf numFmtId="14" fontId="25" fillId="0" borderId="2" xfId="0" applyNumberFormat="1" applyFont="1" applyBorder="1" applyAlignment="1" applyProtection="1">
      <alignment horizontal="center" wrapText="1"/>
      <protection locked="0"/>
    </xf>
    <xf numFmtId="14" fontId="25" fillId="0" borderId="13" xfId="0" applyNumberFormat="1" applyFont="1" applyBorder="1" applyAlignment="1" applyProtection="1">
      <alignment horizontal="center" vertical="top" wrapText="1"/>
      <protection locked="0"/>
    </xf>
    <xf numFmtId="0" fontId="28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7" fillId="0" borderId="7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29" fillId="0" borderId="6" xfId="0" applyFont="1" applyBorder="1" applyAlignment="1" applyProtection="1">
      <alignment horizontal="center" vertical="center" wrapText="1"/>
      <protection locked="0"/>
    </xf>
    <xf numFmtId="0" fontId="29" fillId="0" borderId="14" xfId="0" applyFont="1" applyBorder="1" applyAlignment="1" applyProtection="1">
      <alignment horizontal="center" vertical="center" wrapText="1"/>
      <protection locked="0"/>
    </xf>
    <xf numFmtId="0" fontId="29" fillId="0" borderId="7" xfId="0" applyFont="1" applyBorder="1" applyAlignment="1" applyProtection="1">
      <alignment horizontal="center" vertical="center" wrapText="1"/>
      <protection locked="0"/>
    </xf>
    <xf numFmtId="0" fontId="29" fillId="0" borderId="12" xfId="0" applyFont="1" applyBorder="1" applyAlignment="1" applyProtection="1">
      <alignment horizontal="center" vertical="center" wrapText="1"/>
      <protection locked="0"/>
    </xf>
    <xf numFmtId="0" fontId="29" fillId="0" borderId="0" xfId="0" applyFont="1" applyBorder="1" applyAlignment="1" applyProtection="1">
      <alignment horizontal="center" vertical="center" wrapText="1"/>
      <protection locked="0"/>
    </xf>
    <xf numFmtId="0" fontId="29" fillId="0" borderId="11" xfId="0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9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29" fillId="0" borderId="8" xfId="0" applyFont="1" applyBorder="1" applyAlignment="1" applyProtection="1">
      <alignment horizontal="center" vertical="center" wrapText="1"/>
      <protection locked="0"/>
    </xf>
    <xf numFmtId="0" fontId="29" fillId="0" borderId="10" xfId="0" applyFont="1" applyBorder="1" applyAlignment="1" applyProtection="1">
      <alignment horizontal="center" vertical="center" wrapText="1"/>
      <protection locked="0"/>
    </xf>
    <xf numFmtId="0" fontId="29" fillId="0" borderId="9" xfId="0" applyFont="1" applyBorder="1" applyAlignment="1" applyProtection="1">
      <alignment horizontal="center" vertical="center" wrapText="1"/>
      <protection locked="0"/>
    </xf>
    <xf numFmtId="0" fontId="30" fillId="0" borderId="6" xfId="0" applyFont="1" applyBorder="1" applyAlignment="1" applyProtection="1">
      <alignment horizontal="center" vertical="center" wrapText="1"/>
      <protection locked="0"/>
    </xf>
    <xf numFmtId="0" fontId="30" fillId="0" borderId="14" xfId="0" applyFont="1" applyBorder="1" applyAlignment="1" applyProtection="1">
      <alignment horizontal="center"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0" fillId="0" borderId="8" xfId="0" applyFont="1" applyBorder="1" applyAlignment="1" applyProtection="1">
      <alignment horizontal="center" vertical="center" wrapText="1"/>
      <protection locked="0"/>
    </xf>
    <xf numFmtId="0" fontId="30" fillId="0" borderId="10" xfId="0" applyFont="1" applyBorder="1" applyAlignment="1" applyProtection="1">
      <alignment horizontal="center" vertical="center" wrapText="1"/>
      <protection locked="0"/>
    </xf>
    <xf numFmtId="0" fontId="30" fillId="0" borderId="9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3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319368</xdr:colOff>
      <xdr:row>42</xdr:row>
      <xdr:rowOff>162965</xdr:rowOff>
    </xdr:from>
    <xdr:to>
      <xdr:col>12</xdr:col>
      <xdr:colOff>37209</xdr:colOff>
      <xdr:row>77</xdr:row>
      <xdr:rowOff>79375</xdr:rowOff>
    </xdr:to>
    <xdr:grpSp>
      <xdr:nvGrpSpPr>
        <xdr:cNvPr id="53" name="Grupo 52"/>
        <xdr:cNvGrpSpPr/>
      </xdr:nvGrpSpPr>
      <xdr:grpSpPr>
        <a:xfrm>
          <a:off x="319368" y="15212465"/>
          <a:ext cx="8514459" cy="6684763"/>
          <a:chOff x="1704975" y="4152900"/>
          <a:chExt cx="9342857" cy="7030224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04975" y="4152900"/>
            <a:ext cx="9342857" cy="6714286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sp macro="" textlink="">
        <xdr:nvSpPr>
          <xdr:cNvPr id="6" name="Rectángulo 5"/>
          <xdr:cNvSpPr/>
        </xdr:nvSpPr>
        <xdr:spPr>
          <a:xfrm>
            <a:off x="4384060" y="7055811"/>
            <a:ext cx="2893040" cy="971353"/>
          </a:xfrm>
          <a:prstGeom prst="rect">
            <a:avLst/>
          </a:prstGeom>
          <a:ln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PE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Ingresa</a:t>
            </a:r>
            <a:r>
              <a:rPr lang="es-PE" sz="12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la fecha de inicio de tus prácticas  que se muestra en tu </a:t>
            </a:r>
            <a:r>
              <a:rPr lang="es-PE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estado</a:t>
            </a:r>
            <a:r>
              <a:rPr lang="es-PE" sz="12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 automáticamente se completarán las semanas con las fechas correspondientes.</a:t>
            </a:r>
          </a:p>
        </xdr:txBody>
      </xdr:sp>
      <xdr:sp macro="" textlink="">
        <xdr:nvSpPr>
          <xdr:cNvPr id="7" name="Rectángulo 6"/>
          <xdr:cNvSpPr/>
        </xdr:nvSpPr>
        <xdr:spPr>
          <a:xfrm>
            <a:off x="8886826" y="7397247"/>
            <a:ext cx="1880726" cy="709011"/>
          </a:xfrm>
          <a:prstGeom prst="rect">
            <a:avLst/>
          </a:prstGeom>
          <a:ln/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PE" sz="1200" b="0" kern="120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Ingresar las horas acumuladas por semana</a:t>
            </a:r>
          </a:p>
        </xdr:txBody>
      </xdr:sp>
      <xdr:cxnSp macro="">
        <xdr:nvCxnSpPr>
          <xdr:cNvPr id="8" name="Conector recto de flecha 7"/>
          <xdr:cNvCxnSpPr/>
        </xdr:nvCxnSpPr>
        <xdr:spPr>
          <a:xfrm>
            <a:off x="8105775" y="6743701"/>
            <a:ext cx="685800" cy="600074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ector recto de flecha 11"/>
          <xdr:cNvCxnSpPr/>
        </xdr:nvCxnSpPr>
        <xdr:spPr>
          <a:xfrm flipH="1">
            <a:off x="3495675" y="7896225"/>
            <a:ext cx="857251" cy="314325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Elipse 18"/>
          <xdr:cNvSpPr/>
        </xdr:nvSpPr>
        <xdr:spPr>
          <a:xfrm>
            <a:off x="3830303" y="7124509"/>
            <a:ext cx="293137" cy="24765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800" b="1"/>
              <a:t>1</a:t>
            </a:r>
          </a:p>
        </xdr:txBody>
      </xdr:sp>
      <xdr:sp macro="" textlink="">
        <xdr:nvSpPr>
          <xdr:cNvPr id="20" name="Elipse 19"/>
          <xdr:cNvSpPr/>
        </xdr:nvSpPr>
        <xdr:spPr>
          <a:xfrm>
            <a:off x="3978129" y="8108440"/>
            <a:ext cx="293137" cy="24765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800" b="1"/>
              <a:t>2</a:t>
            </a:r>
          </a:p>
        </xdr:txBody>
      </xdr:sp>
      <xdr:sp macro="" textlink="">
        <xdr:nvSpPr>
          <xdr:cNvPr id="23" name="Elipse 22"/>
          <xdr:cNvSpPr/>
        </xdr:nvSpPr>
        <xdr:spPr>
          <a:xfrm>
            <a:off x="8553450" y="6715126"/>
            <a:ext cx="293137" cy="24765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800" b="1"/>
              <a:t>3</a:t>
            </a:r>
          </a:p>
        </xdr:txBody>
      </xdr:sp>
      <xdr:sp macro="" textlink="">
        <xdr:nvSpPr>
          <xdr:cNvPr id="24" name="Rectángulo 23"/>
          <xdr:cNvSpPr/>
        </xdr:nvSpPr>
        <xdr:spPr>
          <a:xfrm>
            <a:off x="2643645" y="6559369"/>
            <a:ext cx="828675" cy="342901"/>
          </a:xfrm>
          <a:prstGeom prst="rect">
            <a:avLst/>
          </a:prstGeom>
          <a:noFill/>
          <a:ln w="38100"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cxnSp macro="">
        <xdr:nvCxnSpPr>
          <xdr:cNvPr id="26" name="Conector recto de flecha 25"/>
          <xdr:cNvCxnSpPr/>
        </xdr:nvCxnSpPr>
        <xdr:spPr>
          <a:xfrm>
            <a:off x="3532621" y="6760422"/>
            <a:ext cx="839354" cy="345228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Rectángulo 46"/>
          <xdr:cNvSpPr/>
        </xdr:nvSpPr>
        <xdr:spPr>
          <a:xfrm>
            <a:off x="1781175" y="10906125"/>
            <a:ext cx="5740400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PE" sz="1200"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* No se aceptará documentos  </a:t>
            </a:r>
            <a:r>
              <a:rPr lang="es-PE" sz="1200" b="1"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escritos</a:t>
            </a:r>
            <a:r>
              <a:rPr lang="es-PE" sz="1200"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a lapicero o lápiz, deben ser tipeado.</a:t>
            </a:r>
            <a:endParaRPr lang="es-PE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160163</xdr:colOff>
      <xdr:row>42</xdr:row>
      <xdr:rowOff>146799</xdr:rowOff>
    </xdr:from>
    <xdr:to>
      <xdr:col>24</xdr:col>
      <xdr:colOff>650921</xdr:colOff>
      <xdr:row>76</xdr:row>
      <xdr:rowOff>122120</xdr:rowOff>
    </xdr:to>
    <xdr:grpSp>
      <xdr:nvGrpSpPr>
        <xdr:cNvPr id="54" name="Grupo 53"/>
        <xdr:cNvGrpSpPr/>
      </xdr:nvGrpSpPr>
      <xdr:grpSpPr>
        <a:xfrm>
          <a:off x="9718781" y="15196299"/>
          <a:ext cx="8872758" cy="6553174"/>
          <a:chOff x="1524000" y="11391900"/>
          <a:chExt cx="9419048" cy="694449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24000" y="11391900"/>
            <a:ext cx="9419048" cy="6657143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sp macro="" textlink="">
        <xdr:nvSpPr>
          <xdr:cNvPr id="27" name="Rectángulo 26"/>
          <xdr:cNvSpPr/>
        </xdr:nvSpPr>
        <xdr:spPr>
          <a:xfrm>
            <a:off x="4184035" y="14428160"/>
            <a:ext cx="2893040" cy="971353"/>
          </a:xfrm>
          <a:prstGeom prst="rect">
            <a:avLst/>
          </a:prstGeom>
          <a:solidFill>
            <a:sysClr val="window" lastClr="FFFFFF"/>
          </a:solidFill>
          <a:ln w="28575">
            <a:solidFill>
              <a:srgbClr val="FF0000"/>
            </a:solidFill>
          </a:ln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PE" sz="12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Automáticamente se completarán las semanas con las fechas correspondientes.</a:t>
            </a:r>
          </a:p>
        </xdr:txBody>
      </xdr:sp>
      <xdr:cxnSp macro="">
        <xdr:nvCxnSpPr>
          <xdr:cNvPr id="30" name="Conector recto de flecha 29"/>
          <xdr:cNvCxnSpPr/>
        </xdr:nvCxnSpPr>
        <xdr:spPr>
          <a:xfrm flipH="1">
            <a:off x="3295650" y="15268574"/>
            <a:ext cx="857251" cy="314325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Elipse 30"/>
          <xdr:cNvSpPr/>
        </xdr:nvSpPr>
        <xdr:spPr>
          <a:xfrm>
            <a:off x="3657600" y="15059025"/>
            <a:ext cx="293137" cy="24765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800" b="1"/>
              <a:t>2</a:t>
            </a:r>
          </a:p>
        </xdr:txBody>
      </xdr:sp>
      <xdr:sp macro="" textlink="">
        <xdr:nvSpPr>
          <xdr:cNvPr id="48" name="Rectángulo 47"/>
          <xdr:cNvSpPr/>
        </xdr:nvSpPr>
        <xdr:spPr>
          <a:xfrm>
            <a:off x="1524000" y="18059400"/>
            <a:ext cx="5740400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PE" sz="1200"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* No se aceptará documentos  </a:t>
            </a:r>
            <a:r>
              <a:rPr lang="es-PE" sz="1200" b="1"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escritos</a:t>
            </a:r>
            <a:r>
              <a:rPr lang="es-PE" sz="1200"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a lapicero o lápiz, deben ser tipeado.</a:t>
            </a:r>
            <a:endParaRPr lang="es-PE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320168</xdr:colOff>
      <xdr:row>82</xdr:row>
      <xdr:rowOff>34417</xdr:rowOff>
    </xdr:from>
    <xdr:to>
      <xdr:col>12</xdr:col>
      <xdr:colOff>173191</xdr:colOff>
      <xdr:row>117</xdr:row>
      <xdr:rowOff>175345</xdr:rowOff>
    </xdr:to>
    <xdr:grpSp>
      <xdr:nvGrpSpPr>
        <xdr:cNvPr id="55" name="Grupo 54"/>
        <xdr:cNvGrpSpPr/>
      </xdr:nvGrpSpPr>
      <xdr:grpSpPr>
        <a:xfrm>
          <a:off x="320168" y="22804770"/>
          <a:ext cx="8649641" cy="6808428"/>
          <a:chOff x="1524000" y="19213286"/>
          <a:chExt cx="9428571" cy="7134999"/>
        </a:xfrm>
      </xdr:grpSpPr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524000" y="19213286"/>
            <a:ext cx="9428571" cy="6809524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sp macro="" textlink="">
        <xdr:nvSpPr>
          <xdr:cNvPr id="39" name="Rectángulo 38"/>
          <xdr:cNvSpPr/>
        </xdr:nvSpPr>
        <xdr:spPr>
          <a:xfrm>
            <a:off x="4269760" y="22087621"/>
            <a:ext cx="2893040" cy="971353"/>
          </a:xfrm>
          <a:prstGeom prst="rect">
            <a:avLst/>
          </a:prstGeom>
          <a:solidFill>
            <a:sysClr val="window" lastClr="FFFFFF"/>
          </a:solidFill>
          <a:ln w="28575">
            <a:solidFill>
              <a:srgbClr val="FF0000"/>
            </a:solidFill>
          </a:ln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PE" sz="12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Automáticamente se completarán las semanas con las fechas correspondientes.</a:t>
            </a:r>
          </a:p>
        </xdr:txBody>
      </xdr:sp>
      <xdr:cxnSp macro="">
        <xdr:nvCxnSpPr>
          <xdr:cNvPr id="42" name="Conector recto de flecha 41"/>
          <xdr:cNvCxnSpPr/>
        </xdr:nvCxnSpPr>
        <xdr:spPr>
          <a:xfrm flipH="1">
            <a:off x="3381375" y="22928035"/>
            <a:ext cx="857251" cy="314325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Elipse 42"/>
          <xdr:cNvSpPr/>
        </xdr:nvSpPr>
        <xdr:spPr>
          <a:xfrm>
            <a:off x="3743325" y="22718486"/>
            <a:ext cx="293137" cy="24765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800" b="1"/>
              <a:t>2</a:t>
            </a:r>
          </a:p>
        </xdr:txBody>
      </xdr:sp>
      <xdr:sp macro="" textlink="">
        <xdr:nvSpPr>
          <xdr:cNvPr id="49" name="Rectángulo 48"/>
          <xdr:cNvSpPr/>
        </xdr:nvSpPr>
        <xdr:spPr>
          <a:xfrm>
            <a:off x="1524000" y="26071286"/>
            <a:ext cx="5740400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PE" sz="1200"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* No se aceptará documentos  </a:t>
            </a:r>
            <a:r>
              <a:rPr lang="es-PE" sz="1200" b="1"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escritos</a:t>
            </a:r>
            <a:r>
              <a:rPr lang="es-PE" sz="1200"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a lapicero o lápiz, deben ser tipeado.</a:t>
            </a:r>
            <a:endParaRPr lang="es-PE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443378</xdr:colOff>
      <xdr:row>28</xdr:row>
      <xdr:rowOff>255888</xdr:rowOff>
    </xdr:from>
    <xdr:to>
      <xdr:col>5</xdr:col>
      <xdr:colOff>288533</xdr:colOff>
      <xdr:row>29</xdr:row>
      <xdr:rowOff>240479</xdr:rowOff>
    </xdr:to>
    <xdr:sp macro="" textlink="">
      <xdr:nvSpPr>
        <xdr:cNvPr id="51" name="Rectángulo 50"/>
        <xdr:cNvSpPr/>
      </xdr:nvSpPr>
      <xdr:spPr>
        <a:xfrm>
          <a:off x="2729378" y="7304388"/>
          <a:ext cx="1369155" cy="298356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316166</xdr:colOff>
      <xdr:row>82</xdr:row>
      <xdr:rowOff>111258</xdr:rowOff>
    </xdr:from>
    <xdr:to>
      <xdr:col>25</xdr:col>
      <xdr:colOff>25065</xdr:colOff>
      <xdr:row>116</xdr:row>
      <xdr:rowOff>156580</xdr:rowOff>
    </xdr:to>
    <xdr:pic>
      <xdr:nvPicPr>
        <xdr:cNvPr id="57" name="Imagen 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22166" y="12123964"/>
          <a:ext cx="8852899" cy="652232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15</xdr:col>
      <xdr:colOff>467446</xdr:colOff>
      <xdr:row>95</xdr:row>
      <xdr:rowOff>131269</xdr:rowOff>
    </xdr:from>
    <xdr:to>
      <xdr:col>20</xdr:col>
      <xdr:colOff>288928</xdr:colOff>
      <xdr:row>101</xdr:row>
      <xdr:rowOff>91028</xdr:rowOff>
    </xdr:to>
    <xdr:grpSp>
      <xdr:nvGrpSpPr>
        <xdr:cNvPr id="65" name="Grupo 64"/>
        <xdr:cNvGrpSpPr/>
      </xdr:nvGrpSpPr>
      <xdr:grpSpPr>
        <a:xfrm>
          <a:off x="11550064" y="25378122"/>
          <a:ext cx="3631482" cy="1102759"/>
          <a:chOff x="12300857" y="15169563"/>
          <a:chExt cx="3631482" cy="1102759"/>
        </a:xfrm>
      </xdr:grpSpPr>
      <xdr:sp macro="" textlink="">
        <xdr:nvSpPr>
          <xdr:cNvPr id="61" name="Rectángulo 60"/>
          <xdr:cNvSpPr/>
        </xdr:nvSpPr>
        <xdr:spPr>
          <a:xfrm>
            <a:off x="13171714" y="15169563"/>
            <a:ext cx="2760625" cy="926894"/>
          </a:xfrm>
          <a:prstGeom prst="rect">
            <a:avLst/>
          </a:prstGeom>
          <a:solidFill>
            <a:sysClr val="window" lastClr="FFFFFF"/>
          </a:solidFill>
          <a:ln w="28575">
            <a:solidFill>
              <a:srgbClr val="FF0000"/>
            </a:solidFill>
          </a:ln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PE" sz="12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Automáticamente se completarán las semanas con las fechas correspondientes.</a:t>
            </a:r>
          </a:p>
        </xdr:txBody>
      </xdr:sp>
      <xdr:sp macro="" textlink="">
        <xdr:nvSpPr>
          <xdr:cNvPr id="62" name="Elipse 61"/>
          <xdr:cNvSpPr/>
        </xdr:nvSpPr>
        <xdr:spPr>
          <a:xfrm>
            <a:off x="12600215" y="15741062"/>
            <a:ext cx="279720" cy="2363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800" b="1"/>
              <a:t>2</a:t>
            </a:r>
          </a:p>
        </xdr:txBody>
      </xdr:sp>
      <xdr:cxnSp macro="">
        <xdr:nvCxnSpPr>
          <xdr:cNvPr id="63" name="Conector recto de flecha 62"/>
          <xdr:cNvCxnSpPr/>
        </xdr:nvCxnSpPr>
        <xdr:spPr>
          <a:xfrm flipH="1">
            <a:off x="12300857" y="15972384"/>
            <a:ext cx="818014" cy="299938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341780</xdr:colOff>
      <xdr:row>95</xdr:row>
      <xdr:rowOff>6081</xdr:rowOff>
    </xdr:from>
    <xdr:to>
      <xdr:col>15</xdr:col>
      <xdr:colOff>302560</xdr:colOff>
      <xdr:row>108</xdr:row>
      <xdr:rowOff>100852</xdr:rowOff>
    </xdr:to>
    <xdr:sp macro="" textlink="">
      <xdr:nvSpPr>
        <xdr:cNvPr id="66" name="Rectángulo 65"/>
        <xdr:cNvSpPr/>
      </xdr:nvSpPr>
      <xdr:spPr>
        <a:xfrm>
          <a:off x="11009780" y="14495287"/>
          <a:ext cx="722780" cy="257127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264139</xdr:colOff>
      <xdr:row>117</xdr:row>
      <xdr:rowOff>79241</xdr:rowOff>
    </xdr:from>
    <xdr:to>
      <xdr:col>20</xdr:col>
      <xdr:colOff>407799</xdr:colOff>
      <xdr:row>118</xdr:row>
      <xdr:rowOff>153062</xdr:rowOff>
    </xdr:to>
    <xdr:sp macro="" textlink="">
      <xdr:nvSpPr>
        <xdr:cNvPr id="67" name="Rectángulo 66"/>
        <xdr:cNvSpPr/>
      </xdr:nvSpPr>
      <xdr:spPr>
        <a:xfrm>
          <a:off x="10170139" y="18759447"/>
          <a:ext cx="5477660" cy="26432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PE" sz="1200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* No se aceptará documentos  </a:t>
          </a:r>
          <a:r>
            <a:rPr lang="es-PE" sz="1200" b="1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escritos</a:t>
          </a:r>
          <a:r>
            <a:rPr lang="es-PE" sz="1200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 lapicero o lápiz, deben ser tipeado.</a:t>
          </a:r>
          <a:endParaRPr lang="es-PE" sz="12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8</xdr:col>
      <xdr:colOff>593911</xdr:colOff>
      <xdr:row>22</xdr:row>
      <xdr:rowOff>119355</xdr:rowOff>
    </xdr:from>
    <xdr:to>
      <xdr:col>16</xdr:col>
      <xdr:colOff>358588</xdr:colOff>
      <xdr:row>38</xdr:row>
      <xdr:rowOff>25135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1677"/>
        <a:stretch/>
      </xdr:blipFill>
      <xdr:spPr>
        <a:xfrm>
          <a:off x="6689911" y="6305002"/>
          <a:ext cx="5860677" cy="4926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246529</xdr:colOff>
      <xdr:row>24</xdr:row>
      <xdr:rowOff>11206</xdr:rowOff>
    </xdr:from>
    <xdr:to>
      <xdr:col>5</xdr:col>
      <xdr:colOff>731862</xdr:colOff>
      <xdr:row>36</xdr:row>
      <xdr:rowOff>36505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8529" y="6118412"/>
          <a:ext cx="3533333" cy="37904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7</xdr:col>
      <xdr:colOff>78440</xdr:colOff>
      <xdr:row>27</xdr:row>
      <xdr:rowOff>291353</xdr:rowOff>
    </xdr:from>
    <xdr:to>
      <xdr:col>7</xdr:col>
      <xdr:colOff>761999</xdr:colOff>
      <xdr:row>31</xdr:row>
      <xdr:rowOff>134471</xdr:rowOff>
    </xdr:to>
    <xdr:sp macro="" textlink="">
      <xdr:nvSpPr>
        <xdr:cNvPr id="10" name="Flecha derecha 9"/>
        <xdr:cNvSpPr/>
      </xdr:nvSpPr>
      <xdr:spPr>
        <a:xfrm>
          <a:off x="5412440" y="7339853"/>
          <a:ext cx="683559" cy="1098177"/>
        </a:xfrm>
        <a:prstGeom prst="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739587</xdr:colOff>
      <xdr:row>32</xdr:row>
      <xdr:rowOff>201704</xdr:rowOff>
    </xdr:from>
    <xdr:to>
      <xdr:col>14</xdr:col>
      <xdr:colOff>459441</xdr:colOff>
      <xdr:row>33</xdr:row>
      <xdr:rowOff>112058</xdr:rowOff>
    </xdr:to>
    <xdr:sp macro="" textlink="">
      <xdr:nvSpPr>
        <xdr:cNvPr id="11" name="Rectángulo 10"/>
        <xdr:cNvSpPr/>
      </xdr:nvSpPr>
      <xdr:spPr>
        <a:xfrm>
          <a:off x="9883587" y="8505263"/>
          <a:ext cx="1243854" cy="2241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200">
              <a:solidFill>
                <a:sysClr val="windowText" lastClr="000000"/>
              </a:solidFill>
            </a:rPr>
            <a:t>04/01/2016</a:t>
          </a:r>
        </a:p>
      </xdr:txBody>
    </xdr:sp>
    <xdr:clientData/>
  </xdr:twoCellAnchor>
  <xdr:twoCellAnchor>
    <xdr:from>
      <xdr:col>12</xdr:col>
      <xdr:colOff>728382</xdr:colOff>
      <xdr:row>33</xdr:row>
      <xdr:rowOff>112057</xdr:rowOff>
    </xdr:from>
    <xdr:to>
      <xdr:col>14</xdr:col>
      <xdr:colOff>448236</xdr:colOff>
      <xdr:row>34</xdr:row>
      <xdr:rowOff>22412</xdr:rowOff>
    </xdr:to>
    <xdr:sp macro="" textlink="">
      <xdr:nvSpPr>
        <xdr:cNvPr id="40" name="Rectángulo 39"/>
        <xdr:cNvSpPr/>
      </xdr:nvSpPr>
      <xdr:spPr>
        <a:xfrm>
          <a:off x="9872382" y="8729381"/>
          <a:ext cx="1243854" cy="2241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200">
              <a:solidFill>
                <a:sysClr val="windowText" lastClr="000000"/>
              </a:solidFill>
            </a:rPr>
            <a:t>04/04/2016</a:t>
          </a:r>
        </a:p>
      </xdr:txBody>
    </xdr:sp>
    <xdr:clientData/>
  </xdr:twoCellAnchor>
  <xdr:twoCellAnchor>
    <xdr:from>
      <xdr:col>3</xdr:col>
      <xdr:colOff>728382</xdr:colOff>
      <xdr:row>32</xdr:row>
      <xdr:rowOff>190501</xdr:rowOff>
    </xdr:from>
    <xdr:to>
      <xdr:col>6</xdr:col>
      <xdr:colOff>56029</xdr:colOff>
      <xdr:row>33</xdr:row>
      <xdr:rowOff>268942</xdr:rowOff>
    </xdr:to>
    <xdr:sp macro="" textlink="">
      <xdr:nvSpPr>
        <xdr:cNvPr id="13" name="Rectángulo redondeado 12"/>
        <xdr:cNvSpPr/>
      </xdr:nvSpPr>
      <xdr:spPr>
        <a:xfrm>
          <a:off x="3014382" y="10455089"/>
          <a:ext cx="1613647" cy="392206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19</xdr:col>
      <xdr:colOff>345744</xdr:colOff>
      <xdr:row>22</xdr:row>
      <xdr:rowOff>78442</xdr:rowOff>
    </xdr:from>
    <xdr:to>
      <xdr:col>27</xdr:col>
      <xdr:colOff>154697</xdr:colOff>
      <xdr:row>37</xdr:row>
      <xdr:rowOff>27799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23744" y="7205383"/>
          <a:ext cx="5904953" cy="465582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19</xdr:col>
      <xdr:colOff>425824</xdr:colOff>
      <xdr:row>17</xdr:row>
      <xdr:rowOff>179294</xdr:rowOff>
    </xdr:from>
    <xdr:to>
      <xdr:col>23</xdr:col>
      <xdr:colOff>717176</xdr:colOff>
      <xdr:row>25</xdr:row>
      <xdr:rowOff>56030</xdr:rowOff>
    </xdr:to>
    <xdr:cxnSp macro="">
      <xdr:nvCxnSpPr>
        <xdr:cNvPr id="16" name="Conector recto de flecha 15"/>
        <xdr:cNvCxnSpPr/>
      </xdr:nvCxnSpPr>
      <xdr:spPr>
        <a:xfrm>
          <a:off x="14903824" y="5737412"/>
          <a:ext cx="3339352" cy="3025589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582705</xdr:colOff>
      <xdr:row>33</xdr:row>
      <xdr:rowOff>0</xdr:rowOff>
    </xdr:from>
    <xdr:to>
      <xdr:col>18</xdr:col>
      <xdr:colOff>728383</xdr:colOff>
      <xdr:row>39</xdr:row>
      <xdr:rowOff>67237</xdr:rowOff>
    </xdr:to>
    <xdr:sp macro="" textlink="">
      <xdr:nvSpPr>
        <xdr:cNvPr id="46" name="Llamada ovalada 45"/>
        <xdr:cNvSpPr/>
      </xdr:nvSpPr>
      <xdr:spPr>
        <a:xfrm>
          <a:off x="11250705" y="10578353"/>
          <a:ext cx="3193678" cy="1949825"/>
        </a:xfrm>
        <a:prstGeom prst="wedgeEllipseCallout">
          <a:avLst>
            <a:gd name="adj1" fmla="val -57732"/>
            <a:gd name="adj2" fmla="val -40606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/>
            <a:t>Verifica</a:t>
          </a:r>
          <a:r>
            <a:rPr lang="es-PE" sz="2400" baseline="0"/>
            <a:t> tu fecha de inicio y fin de prácticas aquí</a:t>
          </a:r>
          <a:endParaRPr lang="es-PE" sz="2400"/>
        </a:p>
      </xdr:txBody>
    </xdr:sp>
    <xdr:clientData/>
  </xdr:twoCellAnchor>
  <xdr:twoCellAnchor>
    <xdr:from>
      <xdr:col>17</xdr:col>
      <xdr:colOff>683560</xdr:colOff>
      <xdr:row>15</xdr:row>
      <xdr:rowOff>313764</xdr:rowOff>
    </xdr:from>
    <xdr:to>
      <xdr:col>20</xdr:col>
      <xdr:colOff>324972</xdr:colOff>
      <xdr:row>17</xdr:row>
      <xdr:rowOff>11205</xdr:rowOff>
    </xdr:to>
    <xdr:sp macro="" textlink="">
      <xdr:nvSpPr>
        <xdr:cNvPr id="29" name="Rectángulo redondeado 28"/>
        <xdr:cNvSpPr/>
      </xdr:nvSpPr>
      <xdr:spPr>
        <a:xfrm>
          <a:off x="13637560" y="5244352"/>
          <a:ext cx="1927412" cy="32497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4</xdr:col>
      <xdr:colOff>672354</xdr:colOff>
      <xdr:row>42</xdr:row>
      <xdr:rowOff>179293</xdr:rowOff>
    </xdr:from>
    <xdr:to>
      <xdr:col>7</xdr:col>
      <xdr:colOff>510429</xdr:colOff>
      <xdr:row>45</xdr:row>
      <xdr:rowOff>87460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72972" y="15508940"/>
          <a:ext cx="2124075" cy="580520"/>
        </a:xfrm>
        <a:prstGeom prst="rect">
          <a:avLst/>
        </a:prstGeom>
      </xdr:spPr>
    </xdr:pic>
    <xdr:clientData/>
  </xdr:twoCellAnchor>
  <xdr:twoCellAnchor editAs="oneCell">
    <xdr:from>
      <xdr:col>22</xdr:col>
      <xdr:colOff>347382</xdr:colOff>
      <xdr:row>25</xdr:row>
      <xdr:rowOff>188003</xdr:rowOff>
    </xdr:from>
    <xdr:to>
      <xdr:col>23</xdr:col>
      <xdr:colOff>734547</xdr:colOff>
      <xdr:row>26</xdr:row>
      <xdr:rowOff>188310</xdr:rowOff>
    </xdr:to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11382" y="9119091"/>
          <a:ext cx="1149165" cy="314072"/>
        </a:xfrm>
        <a:prstGeom prst="rect">
          <a:avLst/>
        </a:prstGeom>
      </xdr:spPr>
    </xdr:pic>
    <xdr:clientData/>
  </xdr:twoCellAnchor>
  <xdr:twoCellAnchor editAs="oneCell">
    <xdr:from>
      <xdr:col>4</xdr:col>
      <xdr:colOff>448235</xdr:colOff>
      <xdr:row>82</xdr:row>
      <xdr:rowOff>33616</xdr:rowOff>
    </xdr:from>
    <xdr:to>
      <xdr:col>7</xdr:col>
      <xdr:colOff>286310</xdr:colOff>
      <xdr:row>85</xdr:row>
      <xdr:rowOff>42636</xdr:rowOff>
    </xdr:to>
    <xdr:pic>
      <xdr:nvPicPr>
        <xdr:cNvPr id="50" name="Imagen 4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8853" y="23084116"/>
          <a:ext cx="2124075" cy="580520"/>
        </a:xfrm>
        <a:prstGeom prst="rect">
          <a:avLst/>
        </a:prstGeom>
      </xdr:spPr>
    </xdr:pic>
    <xdr:clientData/>
  </xdr:twoCellAnchor>
  <xdr:twoCellAnchor editAs="oneCell">
    <xdr:from>
      <xdr:col>17</xdr:col>
      <xdr:colOff>179294</xdr:colOff>
      <xdr:row>82</xdr:row>
      <xdr:rowOff>112057</xdr:rowOff>
    </xdr:from>
    <xdr:to>
      <xdr:col>20</xdr:col>
      <xdr:colOff>17369</xdr:colOff>
      <xdr:row>85</xdr:row>
      <xdr:rowOff>121077</xdr:rowOff>
    </xdr:to>
    <xdr:pic>
      <xdr:nvPicPr>
        <xdr:cNvPr id="52" name="Imagen 5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85912" y="23162557"/>
          <a:ext cx="2124075" cy="58052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123264</xdr:colOff>
      <xdr:row>42</xdr:row>
      <xdr:rowOff>145676</xdr:rowOff>
    </xdr:from>
    <xdr:to>
      <xdr:col>19</xdr:col>
      <xdr:colOff>723339</xdr:colOff>
      <xdr:row>45</xdr:row>
      <xdr:rowOff>53843</xdr:rowOff>
    </xdr:to>
    <xdr:pic>
      <xdr:nvPicPr>
        <xdr:cNvPr id="56" name="Imagen 5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77264" y="14321117"/>
          <a:ext cx="2124075" cy="580520"/>
        </a:xfrm>
        <a:prstGeom prst="rect">
          <a:avLst/>
        </a:prstGeom>
      </xdr:spPr>
    </xdr:pic>
    <xdr:clientData/>
  </xdr:twoCellAnchor>
  <xdr:twoCellAnchor editAs="oneCell">
    <xdr:from>
      <xdr:col>0</xdr:col>
      <xdr:colOff>145676</xdr:colOff>
      <xdr:row>0</xdr:row>
      <xdr:rowOff>179294</xdr:rowOff>
    </xdr:from>
    <xdr:to>
      <xdr:col>5</xdr:col>
      <xdr:colOff>86174</xdr:colOff>
      <xdr:row>0</xdr:row>
      <xdr:rowOff>1109382</xdr:rowOff>
    </xdr:to>
    <xdr:pic>
      <xdr:nvPicPr>
        <xdr:cNvPr id="58" name="Imagen 5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5676" y="179294"/>
          <a:ext cx="3403116" cy="930088"/>
        </a:xfrm>
        <a:prstGeom prst="rect">
          <a:avLst/>
        </a:prstGeom>
      </xdr:spPr>
    </xdr:pic>
    <xdr:clientData/>
  </xdr:twoCellAnchor>
  <xdr:twoCellAnchor editAs="oneCell">
    <xdr:from>
      <xdr:col>2</xdr:col>
      <xdr:colOff>173689</xdr:colOff>
      <xdr:row>45</xdr:row>
      <xdr:rowOff>156883</xdr:rowOff>
    </xdr:from>
    <xdr:to>
      <xdr:col>11</xdr:col>
      <xdr:colOff>140654</xdr:colOff>
      <xdr:row>48</xdr:row>
      <xdr:rowOff>89648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0307" y="16158883"/>
          <a:ext cx="6824965" cy="504265"/>
        </a:xfrm>
        <a:prstGeom prst="rect">
          <a:avLst/>
        </a:prstGeom>
      </xdr:spPr>
    </xdr:pic>
    <xdr:clientData/>
  </xdr:twoCellAnchor>
  <xdr:twoCellAnchor editAs="oneCell">
    <xdr:from>
      <xdr:col>14</xdr:col>
      <xdr:colOff>649940</xdr:colOff>
      <xdr:row>45</xdr:row>
      <xdr:rowOff>134471</xdr:rowOff>
    </xdr:from>
    <xdr:to>
      <xdr:col>23</xdr:col>
      <xdr:colOff>426511</xdr:colOff>
      <xdr:row>47</xdr:row>
      <xdr:rowOff>168088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970558" y="16136471"/>
          <a:ext cx="6634571" cy="41461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381002</xdr:colOff>
      <xdr:row>85</xdr:row>
      <xdr:rowOff>156882</xdr:rowOff>
    </xdr:from>
    <xdr:to>
      <xdr:col>10</xdr:col>
      <xdr:colOff>549088</xdr:colOff>
      <xdr:row>88</xdr:row>
      <xdr:rowOff>44824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57620" y="23778882"/>
          <a:ext cx="6264086" cy="459442"/>
        </a:xfrm>
        <a:prstGeom prst="rect">
          <a:avLst/>
        </a:prstGeom>
      </xdr:spPr>
    </xdr:pic>
    <xdr:clientData/>
  </xdr:twoCellAnchor>
  <xdr:twoCellAnchor editAs="oneCell">
    <xdr:from>
      <xdr:col>14</xdr:col>
      <xdr:colOff>757197</xdr:colOff>
      <xdr:row>86</xdr:row>
      <xdr:rowOff>25242</xdr:rowOff>
    </xdr:from>
    <xdr:to>
      <xdr:col>23</xdr:col>
      <xdr:colOff>414618</xdr:colOff>
      <xdr:row>88</xdr:row>
      <xdr:rowOff>123265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077815" y="23837742"/>
          <a:ext cx="6515421" cy="479023"/>
        </a:xfrm>
        <a:prstGeom prst="rect">
          <a:avLst/>
        </a:prstGeom>
      </xdr:spPr>
    </xdr:pic>
    <xdr:clientData/>
  </xdr:twoCellAnchor>
  <xdr:twoCellAnchor editAs="oneCell">
    <xdr:from>
      <xdr:col>21</xdr:col>
      <xdr:colOff>22411</xdr:colOff>
      <xdr:row>26</xdr:row>
      <xdr:rowOff>185333</xdr:rowOff>
    </xdr:from>
    <xdr:to>
      <xdr:col>25</xdr:col>
      <xdr:colOff>381000</xdr:colOff>
      <xdr:row>27</xdr:row>
      <xdr:rowOff>123266</xdr:rowOff>
    </xdr:to>
    <xdr:pic>
      <xdr:nvPicPr>
        <xdr:cNvPr id="59" name="Imagen 5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677029" y="10584392"/>
          <a:ext cx="3406589" cy="251697"/>
        </a:xfrm>
        <a:prstGeom prst="rect">
          <a:avLst/>
        </a:prstGeom>
      </xdr:spPr>
    </xdr:pic>
    <xdr:clientData/>
  </xdr:twoCellAnchor>
  <xdr:twoCellAnchor>
    <xdr:from>
      <xdr:col>23</xdr:col>
      <xdr:colOff>661147</xdr:colOff>
      <xdr:row>85</xdr:row>
      <xdr:rowOff>67235</xdr:rowOff>
    </xdr:from>
    <xdr:to>
      <xdr:col>24</xdr:col>
      <xdr:colOff>761997</xdr:colOff>
      <xdr:row>90</xdr:row>
      <xdr:rowOff>17053</xdr:rowOff>
    </xdr:to>
    <xdr:grpSp>
      <xdr:nvGrpSpPr>
        <xdr:cNvPr id="72" name="Grupo 71"/>
        <xdr:cNvGrpSpPr/>
      </xdr:nvGrpSpPr>
      <xdr:grpSpPr>
        <a:xfrm>
          <a:off x="17839765" y="23409088"/>
          <a:ext cx="862850" cy="902318"/>
          <a:chOff x="91108" y="33130"/>
          <a:chExt cx="1018762" cy="1036294"/>
        </a:xfrm>
      </xdr:grpSpPr>
      <xdr:pic>
        <xdr:nvPicPr>
          <xdr:cNvPr id="73" name="Imagen 72"/>
          <xdr:cNvPicPr>
            <a:picLocks noChangeAspect="1"/>
          </xdr:cNvPicPr>
        </xdr:nvPicPr>
        <xdr:blipFill rotWithShape="1">
          <a:blip xmlns:r="http://schemas.openxmlformats.org/officeDocument/2006/relationships" r:embed="rId13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74" name="Elipse 73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11</xdr:col>
      <xdr:colOff>0</xdr:colOff>
      <xdr:row>84</xdr:row>
      <xdr:rowOff>145676</xdr:rowOff>
    </xdr:from>
    <xdr:to>
      <xdr:col>12</xdr:col>
      <xdr:colOff>100850</xdr:colOff>
      <xdr:row>89</xdr:row>
      <xdr:rowOff>95494</xdr:rowOff>
    </xdr:to>
    <xdr:grpSp>
      <xdr:nvGrpSpPr>
        <xdr:cNvPr id="75" name="Grupo 74"/>
        <xdr:cNvGrpSpPr/>
      </xdr:nvGrpSpPr>
      <xdr:grpSpPr>
        <a:xfrm>
          <a:off x="8034618" y="23297029"/>
          <a:ext cx="862850" cy="902318"/>
          <a:chOff x="91108" y="33130"/>
          <a:chExt cx="1018762" cy="1036294"/>
        </a:xfrm>
      </xdr:grpSpPr>
      <xdr:pic>
        <xdr:nvPicPr>
          <xdr:cNvPr id="76" name="Imagen 75"/>
          <xdr:cNvPicPr>
            <a:picLocks noChangeAspect="1"/>
          </xdr:cNvPicPr>
        </xdr:nvPicPr>
        <xdr:blipFill rotWithShape="1">
          <a:blip xmlns:r="http://schemas.openxmlformats.org/officeDocument/2006/relationships" r:embed="rId13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77" name="Elipse 76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23</xdr:col>
      <xdr:colOff>515471</xdr:colOff>
      <xdr:row>44</xdr:row>
      <xdr:rowOff>168088</xdr:rowOff>
    </xdr:from>
    <xdr:to>
      <xdr:col>24</xdr:col>
      <xdr:colOff>616321</xdr:colOff>
      <xdr:row>49</xdr:row>
      <xdr:rowOff>84288</xdr:rowOff>
    </xdr:to>
    <xdr:grpSp>
      <xdr:nvGrpSpPr>
        <xdr:cNvPr id="78" name="Grupo 77"/>
        <xdr:cNvGrpSpPr/>
      </xdr:nvGrpSpPr>
      <xdr:grpSpPr>
        <a:xfrm>
          <a:off x="17694089" y="15665823"/>
          <a:ext cx="862850" cy="902318"/>
          <a:chOff x="91108" y="33130"/>
          <a:chExt cx="1018762" cy="1036294"/>
        </a:xfrm>
      </xdr:grpSpPr>
      <xdr:pic>
        <xdr:nvPicPr>
          <xdr:cNvPr id="79" name="Imagen 78"/>
          <xdr:cNvPicPr>
            <a:picLocks noChangeAspect="1"/>
          </xdr:cNvPicPr>
        </xdr:nvPicPr>
        <xdr:blipFill rotWithShape="1">
          <a:blip xmlns:r="http://schemas.openxmlformats.org/officeDocument/2006/relationships" r:embed="rId13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80" name="Elipse 79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11</xdr:col>
      <xdr:colOff>134471</xdr:colOff>
      <xdr:row>44</xdr:row>
      <xdr:rowOff>214592</xdr:rowOff>
    </xdr:from>
    <xdr:to>
      <xdr:col>11</xdr:col>
      <xdr:colOff>750794</xdr:colOff>
      <xdr:row>49</xdr:row>
      <xdr:rowOff>140317</xdr:rowOff>
    </xdr:to>
    <xdr:grpSp>
      <xdr:nvGrpSpPr>
        <xdr:cNvPr id="81" name="Grupo 80"/>
        <xdr:cNvGrpSpPr/>
      </xdr:nvGrpSpPr>
      <xdr:grpSpPr>
        <a:xfrm>
          <a:off x="8169089" y="15712327"/>
          <a:ext cx="616323" cy="911843"/>
          <a:chOff x="91108" y="33130"/>
          <a:chExt cx="727689" cy="1036294"/>
        </a:xfrm>
      </xdr:grpSpPr>
      <xdr:pic>
        <xdr:nvPicPr>
          <xdr:cNvPr id="82" name="Imagen 81"/>
          <xdr:cNvPicPr>
            <a:picLocks noChangeAspect="1"/>
          </xdr:cNvPicPr>
        </xdr:nvPicPr>
        <xdr:blipFill rotWithShape="1">
          <a:blip xmlns:r="http://schemas.openxmlformats.org/officeDocument/2006/relationships" r:embed="rId13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29757" b="5207"/>
          <a:stretch/>
        </xdr:blipFill>
        <xdr:spPr>
          <a:xfrm>
            <a:off x="91108" y="33130"/>
            <a:ext cx="727689" cy="1036294"/>
          </a:xfrm>
          <a:prstGeom prst="rect">
            <a:avLst/>
          </a:prstGeom>
        </xdr:spPr>
      </xdr:pic>
      <xdr:sp macro="" textlink="">
        <xdr:nvSpPr>
          <xdr:cNvPr id="83" name="Elipse 82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25</xdr:col>
      <xdr:colOff>493060</xdr:colOff>
      <xdr:row>26</xdr:row>
      <xdr:rowOff>13324</xdr:rowOff>
    </xdr:from>
    <xdr:to>
      <xdr:col>26</xdr:col>
      <xdr:colOff>302558</xdr:colOff>
      <xdr:row>27</xdr:row>
      <xdr:rowOff>297200</xdr:rowOff>
    </xdr:to>
    <xdr:grpSp>
      <xdr:nvGrpSpPr>
        <xdr:cNvPr id="84" name="Grupo 83"/>
        <xdr:cNvGrpSpPr/>
      </xdr:nvGrpSpPr>
      <xdr:grpSpPr>
        <a:xfrm>
          <a:off x="19195678" y="10132236"/>
          <a:ext cx="571498" cy="597640"/>
          <a:chOff x="91108" y="33130"/>
          <a:chExt cx="1018762" cy="1036294"/>
        </a:xfrm>
      </xdr:grpSpPr>
      <xdr:pic>
        <xdr:nvPicPr>
          <xdr:cNvPr id="85" name="Imagen 84"/>
          <xdr:cNvPicPr>
            <a:picLocks noChangeAspect="1"/>
          </xdr:cNvPicPr>
        </xdr:nvPicPr>
        <xdr:blipFill rotWithShape="1">
          <a:blip xmlns:r="http://schemas.openxmlformats.org/officeDocument/2006/relationships" r:embed="rId13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86" name="Elipse 85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  DE ACTIVIDADES - (MES 09)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190500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247650" y="1219200"/>
          <a:ext cx="4029075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99391</xdr:rowOff>
    </xdr:from>
    <xdr:to>
      <xdr:col>8</xdr:col>
      <xdr:colOff>0</xdr:colOff>
      <xdr:row>6</xdr:row>
      <xdr:rowOff>181250</xdr:rowOff>
    </xdr:to>
    <xdr:grpSp>
      <xdr:nvGrpSpPr>
        <xdr:cNvPr id="9" name="Grupo 8"/>
        <xdr:cNvGrpSpPr/>
      </xdr:nvGrpSpPr>
      <xdr:grpSpPr>
        <a:xfrm>
          <a:off x="7843634" y="480391"/>
          <a:ext cx="894518" cy="918402"/>
          <a:chOff x="91108" y="33130"/>
          <a:chExt cx="1018762" cy="1036294"/>
        </a:xfrm>
      </xdr:grpSpPr>
      <xdr:pic>
        <xdr:nvPicPr>
          <xdr:cNvPr id="10" name="Imagen 9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1" name="Elipse 10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  DE ACTIVIDADES - (MES 10)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190500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247650" y="1219200"/>
          <a:ext cx="4029075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115956</xdr:rowOff>
    </xdr:from>
    <xdr:to>
      <xdr:col>8</xdr:col>
      <xdr:colOff>0</xdr:colOff>
      <xdr:row>7</xdr:row>
      <xdr:rowOff>7315</xdr:rowOff>
    </xdr:to>
    <xdr:grpSp>
      <xdr:nvGrpSpPr>
        <xdr:cNvPr id="9" name="Grupo 8"/>
        <xdr:cNvGrpSpPr/>
      </xdr:nvGrpSpPr>
      <xdr:grpSpPr>
        <a:xfrm>
          <a:off x="7843634" y="496956"/>
          <a:ext cx="894518" cy="918402"/>
          <a:chOff x="91108" y="33130"/>
          <a:chExt cx="1018762" cy="1036294"/>
        </a:xfrm>
      </xdr:grpSpPr>
      <xdr:pic>
        <xdr:nvPicPr>
          <xdr:cNvPr id="10" name="Imagen 9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1" name="Elipse 10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  DE ACTIVIDADES - (MES 11)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190500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247650" y="1219200"/>
          <a:ext cx="4029075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124240</xdr:rowOff>
    </xdr:from>
    <xdr:to>
      <xdr:col>8</xdr:col>
      <xdr:colOff>0</xdr:colOff>
      <xdr:row>7</xdr:row>
      <xdr:rowOff>15599</xdr:rowOff>
    </xdr:to>
    <xdr:grpSp>
      <xdr:nvGrpSpPr>
        <xdr:cNvPr id="9" name="Grupo 8"/>
        <xdr:cNvGrpSpPr/>
      </xdr:nvGrpSpPr>
      <xdr:grpSpPr>
        <a:xfrm>
          <a:off x="7843634" y="505240"/>
          <a:ext cx="894518" cy="918402"/>
          <a:chOff x="91108" y="33130"/>
          <a:chExt cx="1018762" cy="1036294"/>
        </a:xfrm>
      </xdr:grpSpPr>
      <xdr:pic>
        <xdr:nvPicPr>
          <xdr:cNvPr id="10" name="Imagen 9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1" name="Elipse 10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 DE ACTIVIDADES - (MES 12)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190500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248478" y="1217543"/>
          <a:ext cx="4033631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99391</xdr:rowOff>
    </xdr:from>
    <xdr:to>
      <xdr:col>8</xdr:col>
      <xdr:colOff>0</xdr:colOff>
      <xdr:row>6</xdr:row>
      <xdr:rowOff>181250</xdr:rowOff>
    </xdr:to>
    <xdr:grpSp>
      <xdr:nvGrpSpPr>
        <xdr:cNvPr id="9" name="Grupo 8"/>
        <xdr:cNvGrpSpPr/>
      </xdr:nvGrpSpPr>
      <xdr:grpSpPr>
        <a:xfrm>
          <a:off x="7843634" y="480391"/>
          <a:ext cx="894518" cy="918402"/>
          <a:chOff x="91108" y="33130"/>
          <a:chExt cx="1018762" cy="1036294"/>
        </a:xfrm>
      </xdr:grpSpPr>
      <xdr:pic>
        <xdr:nvPicPr>
          <xdr:cNvPr id="10" name="Imagen 9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1" name="Elipse 10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  DE ACTIVIDADES - (MES 13)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190500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247650" y="1219200"/>
          <a:ext cx="4029075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91108</xdr:rowOff>
    </xdr:from>
    <xdr:to>
      <xdr:col>8</xdr:col>
      <xdr:colOff>0</xdr:colOff>
      <xdr:row>6</xdr:row>
      <xdr:rowOff>172967</xdr:rowOff>
    </xdr:to>
    <xdr:grpSp>
      <xdr:nvGrpSpPr>
        <xdr:cNvPr id="9" name="Grupo 8"/>
        <xdr:cNvGrpSpPr/>
      </xdr:nvGrpSpPr>
      <xdr:grpSpPr>
        <a:xfrm>
          <a:off x="7843634" y="472108"/>
          <a:ext cx="894518" cy="918402"/>
          <a:chOff x="91108" y="33130"/>
          <a:chExt cx="1018762" cy="1036294"/>
        </a:xfrm>
      </xdr:grpSpPr>
      <xdr:pic>
        <xdr:nvPicPr>
          <xdr:cNvPr id="10" name="Imagen 9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1" name="Elipse 10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3" name="2 Rectángulo redondeado"/>
        <xdr:cNvSpPr/>
      </xdr:nvSpPr>
      <xdr:spPr>
        <a:xfrm>
          <a:off x="1295400" y="933450"/>
          <a:ext cx="5905500" cy="352425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 DE ACTIVIDADES - (MES 01)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5" name="4 Conector recto"/>
        <xdr:cNvCxnSpPr/>
      </xdr:nvCxnSpPr>
      <xdr:spPr>
        <a:xfrm>
          <a:off x="1285875" y="5057775"/>
          <a:ext cx="214312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6" name="5 Conector recto"/>
        <xdr:cNvCxnSpPr/>
      </xdr:nvCxnSpPr>
      <xdr:spPr>
        <a:xfrm>
          <a:off x="5324475" y="5057775"/>
          <a:ext cx="224790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</xdr:row>
      <xdr:rowOff>0</xdr:rowOff>
    </xdr:from>
    <xdr:to>
      <xdr:col>3</xdr:col>
      <xdr:colOff>0</xdr:colOff>
      <xdr:row>9</xdr:row>
      <xdr:rowOff>9525</xdr:rowOff>
    </xdr:to>
    <xdr:sp macro="" textlink="">
      <xdr:nvSpPr>
        <xdr:cNvPr id="8" name="7 Rectángulo redondeado"/>
        <xdr:cNvSpPr/>
      </xdr:nvSpPr>
      <xdr:spPr>
        <a:xfrm>
          <a:off x="400050" y="1438275"/>
          <a:ext cx="3867150" cy="962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9" name="8 Rectángulo redondeado"/>
        <xdr:cNvSpPr/>
      </xdr:nvSpPr>
      <xdr:spPr>
        <a:xfrm>
          <a:off x="4484077" y="1436077"/>
          <a:ext cx="390525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11" name="10 Rectángulo redondeado"/>
        <xdr:cNvSpPr/>
      </xdr:nvSpPr>
      <xdr:spPr>
        <a:xfrm>
          <a:off x="400050" y="2581275"/>
          <a:ext cx="7800975" cy="172402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7414" y="41412"/>
          <a:ext cx="2124075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99392</xdr:rowOff>
    </xdr:from>
    <xdr:to>
      <xdr:col>8</xdr:col>
      <xdr:colOff>0</xdr:colOff>
      <xdr:row>6</xdr:row>
      <xdr:rowOff>181251</xdr:rowOff>
    </xdr:to>
    <xdr:grpSp>
      <xdr:nvGrpSpPr>
        <xdr:cNvPr id="4" name="Grupo 3"/>
        <xdr:cNvGrpSpPr/>
      </xdr:nvGrpSpPr>
      <xdr:grpSpPr>
        <a:xfrm>
          <a:off x="7843634" y="480392"/>
          <a:ext cx="894518" cy="918402"/>
          <a:chOff x="91108" y="33130"/>
          <a:chExt cx="1018762" cy="1036294"/>
        </a:xfrm>
      </xdr:grpSpPr>
      <xdr:pic>
        <xdr:nvPicPr>
          <xdr:cNvPr id="12" name="Imagen 11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2" name="Elipse 1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</a:t>
          </a:r>
          <a:r>
            <a:rPr lang="es-PE" sz="1600" b="1" baseline="0"/>
            <a:t> </a:t>
          </a:r>
          <a:r>
            <a:rPr lang="es-PE" sz="1600" b="1"/>
            <a:t>DE ACTIVIDADES - (MES 02)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</xdr:row>
      <xdr:rowOff>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247650" y="1219200"/>
          <a:ext cx="4029075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99392</xdr:rowOff>
    </xdr:from>
    <xdr:to>
      <xdr:col>8</xdr:col>
      <xdr:colOff>0</xdr:colOff>
      <xdr:row>6</xdr:row>
      <xdr:rowOff>181251</xdr:rowOff>
    </xdr:to>
    <xdr:grpSp>
      <xdr:nvGrpSpPr>
        <xdr:cNvPr id="10" name="Grupo 9"/>
        <xdr:cNvGrpSpPr/>
      </xdr:nvGrpSpPr>
      <xdr:grpSpPr>
        <a:xfrm>
          <a:off x="7843634" y="480392"/>
          <a:ext cx="894518" cy="918402"/>
          <a:chOff x="91108" y="33130"/>
          <a:chExt cx="1018762" cy="1036294"/>
        </a:xfrm>
      </xdr:grpSpPr>
      <xdr:pic>
        <xdr:nvPicPr>
          <xdr:cNvPr id="11" name="Imagen 10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2" name="Elipse 11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 DE ACTIVIDADES - (MES 03)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</xdr:row>
      <xdr:rowOff>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247650" y="1219200"/>
          <a:ext cx="4029075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596352</xdr:colOff>
      <xdr:row>2</xdr:row>
      <xdr:rowOff>99392</xdr:rowOff>
    </xdr:from>
    <xdr:to>
      <xdr:col>7</xdr:col>
      <xdr:colOff>1490870</xdr:colOff>
      <xdr:row>6</xdr:row>
      <xdr:rowOff>181251</xdr:rowOff>
    </xdr:to>
    <xdr:grpSp>
      <xdr:nvGrpSpPr>
        <xdr:cNvPr id="9" name="Grupo 8"/>
        <xdr:cNvGrpSpPr/>
      </xdr:nvGrpSpPr>
      <xdr:grpSpPr>
        <a:xfrm>
          <a:off x="7835352" y="480392"/>
          <a:ext cx="894518" cy="918402"/>
          <a:chOff x="91108" y="33130"/>
          <a:chExt cx="1018762" cy="1036294"/>
        </a:xfrm>
      </xdr:grpSpPr>
      <xdr:pic>
        <xdr:nvPicPr>
          <xdr:cNvPr id="10" name="Imagen 9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1" name="Elipse 10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CONTROLDE ACTIVIDADES - (MES 04)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190500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248478" y="1217543"/>
          <a:ext cx="4033631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91108</xdr:rowOff>
    </xdr:from>
    <xdr:to>
      <xdr:col>8</xdr:col>
      <xdr:colOff>0</xdr:colOff>
      <xdr:row>6</xdr:row>
      <xdr:rowOff>172967</xdr:rowOff>
    </xdr:to>
    <xdr:grpSp>
      <xdr:nvGrpSpPr>
        <xdr:cNvPr id="12" name="Grupo 11"/>
        <xdr:cNvGrpSpPr/>
      </xdr:nvGrpSpPr>
      <xdr:grpSpPr>
        <a:xfrm>
          <a:off x="7843634" y="472108"/>
          <a:ext cx="894518" cy="918402"/>
          <a:chOff x="91108" y="33130"/>
          <a:chExt cx="1018762" cy="1036294"/>
        </a:xfrm>
      </xdr:grpSpPr>
      <xdr:pic>
        <xdr:nvPicPr>
          <xdr:cNvPr id="13" name="Imagen 12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4" name="Elipse 13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 DE ACTIVIDADES - (MES 05)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190500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0" y="1217543"/>
          <a:ext cx="4033630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91109</xdr:rowOff>
    </xdr:from>
    <xdr:to>
      <xdr:col>8</xdr:col>
      <xdr:colOff>0</xdr:colOff>
      <xdr:row>6</xdr:row>
      <xdr:rowOff>172968</xdr:rowOff>
    </xdr:to>
    <xdr:grpSp>
      <xdr:nvGrpSpPr>
        <xdr:cNvPr id="12" name="Grupo 11"/>
        <xdr:cNvGrpSpPr/>
      </xdr:nvGrpSpPr>
      <xdr:grpSpPr>
        <a:xfrm>
          <a:off x="7843634" y="472109"/>
          <a:ext cx="894518" cy="918402"/>
          <a:chOff x="91108" y="33130"/>
          <a:chExt cx="1018762" cy="1036294"/>
        </a:xfrm>
      </xdr:grpSpPr>
      <xdr:pic>
        <xdr:nvPicPr>
          <xdr:cNvPr id="13" name="Imagen 12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4" name="Elipse 13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 DE ACTIVIDADES - (MES 06)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190500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0" y="1217543"/>
          <a:ext cx="4033630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91108</xdr:rowOff>
    </xdr:from>
    <xdr:to>
      <xdr:col>8</xdr:col>
      <xdr:colOff>0</xdr:colOff>
      <xdr:row>6</xdr:row>
      <xdr:rowOff>172967</xdr:rowOff>
    </xdr:to>
    <xdr:grpSp>
      <xdr:nvGrpSpPr>
        <xdr:cNvPr id="12" name="Grupo 11"/>
        <xdr:cNvGrpSpPr/>
      </xdr:nvGrpSpPr>
      <xdr:grpSpPr>
        <a:xfrm>
          <a:off x="7843634" y="472108"/>
          <a:ext cx="894518" cy="918402"/>
          <a:chOff x="91108" y="33130"/>
          <a:chExt cx="1018762" cy="1036294"/>
        </a:xfrm>
      </xdr:grpSpPr>
      <xdr:pic>
        <xdr:nvPicPr>
          <xdr:cNvPr id="13" name="Imagen 12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4" name="Elipse 13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 DE ACTIVIDADES - (MES 07)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190500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248478" y="1217543"/>
          <a:ext cx="4033631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91109</xdr:rowOff>
    </xdr:from>
    <xdr:to>
      <xdr:col>8</xdr:col>
      <xdr:colOff>0</xdr:colOff>
      <xdr:row>6</xdr:row>
      <xdr:rowOff>172968</xdr:rowOff>
    </xdr:to>
    <xdr:grpSp>
      <xdr:nvGrpSpPr>
        <xdr:cNvPr id="12" name="Grupo 11"/>
        <xdr:cNvGrpSpPr/>
      </xdr:nvGrpSpPr>
      <xdr:grpSpPr>
        <a:xfrm>
          <a:off x="7843634" y="472109"/>
          <a:ext cx="894518" cy="918402"/>
          <a:chOff x="91108" y="33130"/>
          <a:chExt cx="1018762" cy="1036294"/>
        </a:xfrm>
      </xdr:grpSpPr>
      <xdr:pic>
        <xdr:nvPicPr>
          <xdr:cNvPr id="13" name="Imagen 12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4" name="Elipse 13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171450</xdr:rowOff>
    </xdr:from>
    <xdr:to>
      <xdr:col>7</xdr:col>
      <xdr:colOff>304800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419225" y="742950"/>
          <a:ext cx="6372225" cy="323850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/>
            <a:t>FICHA DE CONTROL DE CONTROL DE ACTIVIDADES - (MES 08)</a:t>
          </a:r>
        </a:p>
      </xdr:txBody>
    </xdr:sp>
    <xdr:clientData/>
  </xdr:twoCellAnchor>
  <xdr:twoCellAnchor>
    <xdr:from>
      <xdr:col>1</xdr:col>
      <xdr:colOff>276225</xdr:colOff>
      <xdr:row>24</xdr:row>
      <xdr:rowOff>0</xdr:rowOff>
    </xdr:from>
    <xdr:to>
      <xdr:col>2</xdr:col>
      <xdr:colOff>1628775</xdr:colOff>
      <xdr:row>24</xdr:row>
      <xdr:rowOff>0</xdr:rowOff>
    </xdr:to>
    <xdr:cxnSp macro="">
      <xdr:nvCxnSpPr>
        <xdr:cNvPr id="3" name="4 Conector recto"/>
        <xdr:cNvCxnSpPr/>
      </xdr:nvCxnSpPr>
      <xdr:spPr>
        <a:xfrm>
          <a:off x="1209675" y="6048375"/>
          <a:ext cx="2162175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24</xdr:row>
      <xdr:rowOff>0</xdr:rowOff>
    </xdr:from>
    <xdr:to>
      <xdr:col>7</xdr:col>
      <xdr:colOff>676275</xdr:colOff>
      <xdr:row>24</xdr:row>
      <xdr:rowOff>0</xdr:rowOff>
    </xdr:to>
    <xdr:cxnSp macro="">
      <xdr:nvCxnSpPr>
        <xdr:cNvPr id="4" name="5 Conector recto"/>
        <xdr:cNvCxnSpPr/>
      </xdr:nvCxnSpPr>
      <xdr:spPr>
        <a:xfrm>
          <a:off x="5362575" y="6048375"/>
          <a:ext cx="280035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190500</xdr:rowOff>
    </xdr:from>
    <xdr:to>
      <xdr:col>3</xdr:col>
      <xdr:colOff>0</xdr:colOff>
      <xdr:row>9</xdr:row>
      <xdr:rowOff>9525</xdr:rowOff>
    </xdr:to>
    <xdr:sp macro="" textlink="">
      <xdr:nvSpPr>
        <xdr:cNvPr id="5" name="7 Rectángulo redondeado"/>
        <xdr:cNvSpPr/>
      </xdr:nvSpPr>
      <xdr:spPr>
        <a:xfrm>
          <a:off x="0" y="1217543"/>
          <a:ext cx="4033630" cy="581025"/>
        </a:xfrm>
        <a:prstGeom prst="roundRect">
          <a:avLst>
            <a:gd name="adj" fmla="val 6646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6" name="8 Rectángulo redondeado"/>
        <xdr:cNvSpPr/>
      </xdr:nvSpPr>
      <xdr:spPr>
        <a:xfrm>
          <a:off x="4524375" y="1219200"/>
          <a:ext cx="4457700" cy="571500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9525</xdr:rowOff>
    </xdr:to>
    <xdr:sp macro="" textlink="">
      <xdr:nvSpPr>
        <xdr:cNvPr id="7" name="10 Rectángulo redondeado"/>
        <xdr:cNvSpPr/>
      </xdr:nvSpPr>
      <xdr:spPr>
        <a:xfrm>
          <a:off x="247650" y="1981200"/>
          <a:ext cx="8734425" cy="3076575"/>
        </a:xfrm>
        <a:prstGeom prst="roundRect">
          <a:avLst>
            <a:gd name="adj" fmla="val 7275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1759784</xdr:colOff>
      <xdr:row>0</xdr:row>
      <xdr:rowOff>41412</xdr:rowOff>
    </xdr:from>
    <xdr:to>
      <xdr:col>4</xdr:col>
      <xdr:colOff>1100902</xdr:colOff>
      <xdr:row>3</xdr:row>
      <xdr:rowOff>50432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859" y="41412"/>
          <a:ext cx="2122418" cy="580520"/>
        </a:xfrm>
        <a:prstGeom prst="rect">
          <a:avLst/>
        </a:prstGeom>
      </xdr:spPr>
    </xdr:pic>
    <xdr:clientData/>
  </xdr:twoCellAnchor>
  <xdr:twoCellAnchor>
    <xdr:from>
      <xdr:col>7</xdr:col>
      <xdr:colOff>604634</xdr:colOff>
      <xdr:row>2</xdr:row>
      <xdr:rowOff>91109</xdr:rowOff>
    </xdr:from>
    <xdr:to>
      <xdr:col>8</xdr:col>
      <xdr:colOff>0</xdr:colOff>
      <xdr:row>6</xdr:row>
      <xdr:rowOff>172968</xdr:rowOff>
    </xdr:to>
    <xdr:grpSp>
      <xdr:nvGrpSpPr>
        <xdr:cNvPr id="9" name="Grupo 8"/>
        <xdr:cNvGrpSpPr/>
      </xdr:nvGrpSpPr>
      <xdr:grpSpPr>
        <a:xfrm>
          <a:off x="7843634" y="472109"/>
          <a:ext cx="894518" cy="918402"/>
          <a:chOff x="91108" y="33130"/>
          <a:chExt cx="1018762" cy="1036294"/>
        </a:xfrm>
      </xdr:grpSpPr>
      <xdr:pic>
        <xdr:nvPicPr>
          <xdr:cNvPr id="10" name="Imagen 9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1" name="Elipse 10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299"/>
  <sheetViews>
    <sheetView showGridLines="0" topLeftCell="A121" zoomScale="85" zoomScaleNormal="85" workbookViewId="0">
      <selection activeCell="AA39" sqref="AA39"/>
    </sheetView>
  </sheetViews>
  <sheetFormatPr baseColWidth="10" defaultRowHeight="15" x14ac:dyDescent="0.25"/>
  <cols>
    <col min="1" max="1" width="6.28515625" customWidth="1"/>
  </cols>
  <sheetData>
    <row r="1" spans="1:28" ht="105.7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8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8" s="17" customFormat="1" ht="70.5" customHeight="1" x14ac:dyDescent="1.35">
      <c r="A3" s="19"/>
      <c r="B3" s="48" t="s">
        <v>21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28" s="1" customFormat="1" ht="17.25" customHeight="1" x14ac:dyDescent="0.25">
      <c r="A4" s="18"/>
      <c r="B4" s="20" t="s">
        <v>22</v>
      </c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18"/>
      <c r="X4" s="18"/>
      <c r="Y4" s="18"/>
      <c r="Z4" s="18"/>
    </row>
    <row r="5" spans="1:28" s="1" customFormat="1" ht="18" customHeight="1" x14ac:dyDescent="0.25">
      <c r="A5" s="18"/>
      <c r="B5" s="21"/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18"/>
      <c r="X5" s="18"/>
      <c r="Y5" s="18"/>
      <c r="Z5" s="18"/>
    </row>
    <row r="6" spans="1:28" ht="35.25" customHeight="1" x14ac:dyDescent="0.4">
      <c r="A6" s="18"/>
      <c r="B6" s="23" t="s">
        <v>46</v>
      </c>
      <c r="C6" s="2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8" ht="15" customHeight="1" x14ac:dyDescent="0.4">
      <c r="A7" s="18"/>
      <c r="B7" s="25"/>
      <c r="C7" s="24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8" s="1" customFormat="1" ht="24.75" customHeight="1" x14ac:dyDescent="0.4">
      <c r="A8" s="18"/>
      <c r="B8" s="29" t="s">
        <v>28</v>
      </c>
      <c r="C8" s="25" t="s">
        <v>23</v>
      </c>
      <c r="D8" s="24"/>
      <c r="E8" s="26"/>
      <c r="F8" s="26"/>
      <c r="G8" s="26"/>
      <c r="H8" s="26"/>
      <c r="I8" s="26"/>
      <c r="J8" s="26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8" s="1" customFormat="1" ht="24.75" customHeight="1" x14ac:dyDescent="0.4">
      <c r="A9" s="18"/>
      <c r="B9" s="30" t="s">
        <v>29</v>
      </c>
      <c r="C9" s="25" t="s">
        <v>37</v>
      </c>
      <c r="D9" s="28"/>
      <c r="E9" s="26"/>
      <c r="F9" s="26"/>
      <c r="G9" s="26"/>
      <c r="H9" s="26"/>
      <c r="I9" s="26"/>
      <c r="J9" s="26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8" s="1" customFormat="1" ht="24.75" customHeight="1" x14ac:dyDescent="0.4">
      <c r="A10" s="18"/>
      <c r="B10" s="29" t="s">
        <v>30</v>
      </c>
      <c r="C10" s="25" t="s">
        <v>41</v>
      </c>
      <c r="D10" s="24"/>
      <c r="E10" s="26"/>
      <c r="F10" s="26"/>
      <c r="G10" s="26"/>
      <c r="H10" s="26"/>
      <c r="I10" s="26"/>
      <c r="J10" s="26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8" s="1" customFormat="1" ht="24.75" customHeight="1" x14ac:dyDescent="0.4">
      <c r="A11" s="18"/>
      <c r="B11" s="29" t="s">
        <v>31</v>
      </c>
      <c r="C11" s="25" t="s">
        <v>24</v>
      </c>
      <c r="D11" s="24"/>
      <c r="E11" s="26"/>
      <c r="F11" s="26"/>
      <c r="G11" s="26"/>
      <c r="H11" s="26"/>
      <c r="I11" s="26"/>
      <c r="J11" s="26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8" s="1" customFormat="1" ht="24.75" customHeight="1" x14ac:dyDescent="0.4">
      <c r="A12" s="18"/>
      <c r="B12" s="29" t="s">
        <v>32</v>
      </c>
      <c r="C12" s="25" t="s">
        <v>25</v>
      </c>
      <c r="D12" s="24"/>
      <c r="E12" s="26"/>
      <c r="F12" s="26"/>
      <c r="G12" s="26"/>
      <c r="H12" s="26"/>
      <c r="I12" s="26"/>
      <c r="J12" s="26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8" ht="24.75" customHeight="1" x14ac:dyDescent="0.4">
      <c r="A13" s="18"/>
      <c r="B13" s="29" t="s">
        <v>33</v>
      </c>
      <c r="C13" s="25" t="s">
        <v>26</v>
      </c>
      <c r="D13" s="24"/>
      <c r="E13" s="26"/>
      <c r="F13" s="26"/>
      <c r="G13" s="26"/>
      <c r="H13" s="26"/>
      <c r="I13" s="26"/>
      <c r="J13" s="26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8" s="1" customFormat="1" ht="24.75" customHeight="1" x14ac:dyDescent="0.4">
      <c r="A14" s="18"/>
      <c r="B14" s="29" t="s">
        <v>34</v>
      </c>
      <c r="C14" s="25" t="s">
        <v>27</v>
      </c>
      <c r="D14" s="24"/>
      <c r="E14" s="26"/>
      <c r="F14" s="26"/>
      <c r="G14" s="26"/>
      <c r="H14" s="26"/>
      <c r="I14" s="26"/>
      <c r="J14" s="26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8" s="1" customFormat="1" ht="24.75" customHeight="1" x14ac:dyDescent="0.4">
      <c r="A15" s="18"/>
      <c r="B15" s="29" t="s">
        <v>35</v>
      </c>
      <c r="C15" s="25" t="s">
        <v>40</v>
      </c>
      <c r="D15" s="24"/>
      <c r="E15" s="26"/>
      <c r="F15" s="26"/>
      <c r="G15" s="26"/>
      <c r="H15" s="26"/>
      <c r="I15" s="26"/>
      <c r="J15" s="26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8" s="1" customFormat="1" ht="24.75" customHeight="1" x14ac:dyDescent="0.4">
      <c r="A16" s="18"/>
      <c r="B16" s="29" t="s">
        <v>36</v>
      </c>
      <c r="C16" s="25" t="s">
        <v>44</v>
      </c>
      <c r="D16" s="24"/>
      <c r="E16" s="26"/>
      <c r="F16" s="26"/>
      <c r="G16" s="26"/>
      <c r="H16" s="26"/>
      <c r="I16" s="26"/>
      <c r="J16" s="26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s="1" customFormat="1" ht="24.75" customHeight="1" x14ac:dyDescent="0.4">
      <c r="A17" s="18"/>
      <c r="B17" s="29" t="s">
        <v>39</v>
      </c>
      <c r="C17" s="25" t="s">
        <v>43</v>
      </c>
      <c r="D17" s="24"/>
      <c r="E17" s="26"/>
      <c r="F17" s="26"/>
      <c r="G17" s="26"/>
      <c r="H17" s="26"/>
      <c r="I17" s="26"/>
      <c r="J17" s="26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s="1" customFormat="1" ht="24.75" customHeight="1" x14ac:dyDescent="0.4">
      <c r="A18" s="18"/>
      <c r="B18" s="29"/>
      <c r="C18" s="25"/>
      <c r="D18" s="24"/>
      <c r="E18" s="26"/>
      <c r="F18" s="26"/>
      <c r="G18" s="26"/>
      <c r="H18" s="26"/>
      <c r="I18" s="26"/>
      <c r="J18" s="26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s="1" customFormat="1" ht="57" customHeight="1" x14ac:dyDescent="0.4">
      <c r="A19" s="18"/>
      <c r="B19" s="32" t="s">
        <v>45</v>
      </c>
      <c r="D19" s="24"/>
      <c r="E19" s="26"/>
      <c r="F19" s="26"/>
      <c r="G19" s="26"/>
      <c r="H19" s="26"/>
      <c r="I19" s="26"/>
      <c r="J19" s="26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s="1" customFormat="1" ht="24.75" customHeight="1" x14ac:dyDescent="0.4">
      <c r="A20" s="18"/>
      <c r="B20" s="33" t="s">
        <v>42</v>
      </c>
      <c r="C20" s="25"/>
      <c r="D20" s="24"/>
      <c r="E20" s="26"/>
      <c r="F20" s="26"/>
      <c r="G20" s="26"/>
      <c r="H20" s="26"/>
      <c r="I20" s="26"/>
      <c r="J20" s="26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s="1" customFormat="1" ht="42.75" customHeight="1" x14ac:dyDescent="0.4">
      <c r="A21" s="18"/>
      <c r="B21" s="25"/>
      <c r="C21" s="24"/>
      <c r="D21" s="26"/>
      <c r="E21" s="26"/>
      <c r="F21" s="26"/>
      <c r="G21" s="26"/>
      <c r="H21" s="26"/>
      <c r="I21" s="26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s="1" customFormat="1" ht="24.75" customHeight="1" x14ac:dyDescent="0.25">
      <c r="A22" s="18"/>
      <c r="B22" s="25"/>
      <c r="D22" s="26"/>
      <c r="E22" s="26"/>
      <c r="F22" s="26"/>
      <c r="G22" s="26"/>
      <c r="H22" s="26"/>
      <c r="I22" s="26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s="1" customFormat="1" ht="24.75" customHeight="1" x14ac:dyDescent="0.5">
      <c r="A23" s="18"/>
      <c r="B23" s="25"/>
      <c r="C23" s="31" t="s">
        <v>38</v>
      </c>
      <c r="D23" s="26"/>
      <c r="E23" s="26"/>
      <c r="F23" s="26"/>
      <c r="G23" s="26"/>
      <c r="H23" s="26"/>
      <c r="I23" s="2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s="1" customFormat="1" ht="24.75" customHeight="1" x14ac:dyDescent="0.4">
      <c r="A24" s="18"/>
      <c r="B24" s="25"/>
      <c r="C24" s="24"/>
      <c r="D24" s="26"/>
      <c r="E24" s="26"/>
      <c r="F24" s="26"/>
      <c r="G24" s="26"/>
      <c r="H24" s="26"/>
      <c r="I24" s="26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s="1" customFormat="1" ht="24.75" customHeight="1" x14ac:dyDescent="0.4">
      <c r="A25" s="18"/>
      <c r="B25" s="25"/>
      <c r="C25" s="24"/>
      <c r="D25" s="26"/>
      <c r="E25" s="26"/>
      <c r="F25" s="26"/>
      <c r="G25" s="26"/>
      <c r="H25" s="26"/>
      <c r="I25" s="26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s="1" customFormat="1" ht="24.75" customHeight="1" x14ac:dyDescent="0.4">
      <c r="A26" s="18"/>
      <c r="B26" s="25"/>
      <c r="C26" s="24"/>
      <c r="D26" s="26"/>
      <c r="E26" s="26"/>
      <c r="F26" s="26"/>
      <c r="G26" s="26"/>
      <c r="H26" s="26"/>
      <c r="I26" s="26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s="1" customFormat="1" ht="24.75" customHeight="1" x14ac:dyDescent="0.4">
      <c r="A27" s="18"/>
      <c r="B27" s="25"/>
      <c r="C27" s="24"/>
      <c r="D27" s="26"/>
      <c r="E27" s="26"/>
      <c r="F27" s="26"/>
      <c r="G27" s="26"/>
      <c r="H27" s="26"/>
      <c r="I27" s="26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s="1" customFormat="1" ht="24.75" customHeight="1" x14ac:dyDescent="0.4">
      <c r="A28" s="18"/>
      <c r="B28" s="25"/>
      <c r="C28" s="24"/>
      <c r="D28" s="26"/>
      <c r="E28" s="26"/>
      <c r="F28" s="26"/>
      <c r="G28" s="26"/>
      <c r="H28" s="26"/>
      <c r="I28" s="26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s="1" customFormat="1" ht="24.75" customHeight="1" x14ac:dyDescent="0.4">
      <c r="A29" s="18"/>
      <c r="B29" s="25"/>
      <c r="C29" s="24"/>
      <c r="D29" s="26"/>
      <c r="E29" s="26"/>
      <c r="F29" s="26"/>
      <c r="G29" s="26"/>
      <c r="H29" s="26"/>
      <c r="I29" s="26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s="1" customFormat="1" ht="24.75" customHeight="1" x14ac:dyDescent="0.4">
      <c r="A30" s="18"/>
      <c r="B30" s="25"/>
      <c r="C30" s="24"/>
      <c r="D30" s="26"/>
      <c r="E30" s="26"/>
      <c r="F30" s="26"/>
      <c r="G30" s="26"/>
      <c r="H30" s="26"/>
      <c r="I30" s="26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s="1" customFormat="1" ht="24.75" customHeight="1" x14ac:dyDescent="0.4">
      <c r="A31" s="18"/>
      <c r="B31" s="25"/>
      <c r="C31" s="24"/>
      <c r="D31" s="26"/>
      <c r="E31" s="26"/>
      <c r="F31" s="26"/>
      <c r="G31" s="26"/>
      <c r="H31" s="26"/>
      <c r="I31" s="26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s="1" customFormat="1" ht="24.75" customHeight="1" x14ac:dyDescent="0.4">
      <c r="A32" s="18"/>
      <c r="B32" s="25"/>
      <c r="C32" s="24"/>
      <c r="D32" s="26"/>
      <c r="E32" s="26"/>
      <c r="F32" s="26"/>
      <c r="G32" s="26"/>
      <c r="H32" s="26"/>
      <c r="I32" s="26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s="1" customFormat="1" ht="24.75" customHeight="1" x14ac:dyDescent="0.4">
      <c r="A33" s="18"/>
      <c r="B33" s="25"/>
      <c r="C33" s="24"/>
      <c r="D33" s="26"/>
      <c r="E33" s="26"/>
      <c r="F33" s="26"/>
      <c r="G33" s="26"/>
      <c r="H33" s="26"/>
      <c r="I33" s="26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s="1" customFormat="1" ht="24.75" customHeight="1" x14ac:dyDescent="0.4">
      <c r="A34" s="18"/>
      <c r="B34" s="25"/>
      <c r="C34" s="24"/>
      <c r="D34" s="26"/>
      <c r="E34" s="26"/>
      <c r="F34" s="26"/>
      <c r="G34" s="26"/>
      <c r="H34" s="26"/>
      <c r="I34" s="26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s="1" customFormat="1" ht="24.75" customHeight="1" x14ac:dyDescent="0.4">
      <c r="A35" s="18"/>
      <c r="B35" s="25"/>
      <c r="C35" s="24"/>
      <c r="D35" s="26"/>
      <c r="E35" s="26"/>
      <c r="F35" s="26"/>
      <c r="G35" s="26"/>
      <c r="H35" s="26"/>
      <c r="I35" s="26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s="1" customFormat="1" ht="24.75" customHeight="1" x14ac:dyDescent="0.4">
      <c r="A36" s="18"/>
      <c r="B36" s="25"/>
      <c r="C36" s="24"/>
      <c r="D36" s="26"/>
      <c r="E36" s="26"/>
      <c r="F36" s="26"/>
      <c r="G36" s="26"/>
      <c r="H36" s="26"/>
      <c r="I36" s="26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s="1" customFormat="1" ht="24.75" customHeight="1" x14ac:dyDescent="0.4">
      <c r="A37" s="18"/>
      <c r="B37" s="25"/>
      <c r="C37" s="24"/>
      <c r="D37" s="26"/>
      <c r="E37" s="26"/>
      <c r="F37" s="26"/>
      <c r="G37" s="26"/>
      <c r="H37" s="26"/>
      <c r="I37" s="26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s="1" customFormat="1" ht="24.75" customHeight="1" x14ac:dyDescent="0.4">
      <c r="A38" s="18"/>
      <c r="B38" s="25"/>
      <c r="C38" s="24"/>
      <c r="D38" s="26"/>
      <c r="E38" s="26"/>
      <c r="F38" s="26"/>
      <c r="G38" s="26"/>
      <c r="H38" s="26"/>
      <c r="I38" s="26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s="1" customFormat="1" ht="24.75" customHeight="1" x14ac:dyDescent="0.4">
      <c r="A39" s="18"/>
      <c r="B39" s="25"/>
      <c r="C39" s="24"/>
      <c r="D39" s="26"/>
      <c r="E39" s="26"/>
      <c r="F39" s="26"/>
      <c r="G39" s="26"/>
      <c r="H39" s="26"/>
      <c r="I39" s="26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s="1" customFormat="1" ht="24.75" customHeight="1" x14ac:dyDescent="0.4">
      <c r="A40" s="18"/>
      <c r="B40" s="25"/>
      <c r="C40" s="24"/>
      <c r="D40" s="26"/>
      <c r="E40" s="26"/>
      <c r="F40" s="26"/>
      <c r="G40" s="26"/>
      <c r="H40" s="26"/>
      <c r="I40" s="26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s="1" customFormat="1" ht="24.75" customHeight="1" x14ac:dyDescent="0.4">
      <c r="A41" s="18"/>
      <c r="B41" s="25"/>
      <c r="C41" s="24"/>
      <c r="D41" s="26"/>
      <c r="E41" s="26"/>
      <c r="F41" s="26"/>
      <c r="G41" s="26"/>
      <c r="H41" s="26"/>
      <c r="I41" s="26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s="1" customFormat="1" ht="18" customHeight="1" x14ac:dyDescent="0.4">
      <c r="A42" s="18"/>
      <c r="B42" s="25"/>
      <c r="C42" s="24"/>
      <c r="D42" s="26"/>
      <c r="E42" s="26"/>
      <c r="F42" s="26"/>
      <c r="G42" s="26"/>
      <c r="H42" s="26"/>
      <c r="I42" s="26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7.25" customHeight="1" x14ac:dyDescent="0.25">
      <c r="A43" s="18"/>
      <c r="B43" s="2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7.25" customHeight="1" x14ac:dyDescent="0.25">
      <c r="A44" s="18"/>
      <c r="B44" s="2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7.25" customHeight="1" x14ac:dyDescent="0.25">
      <c r="A45" s="18"/>
      <c r="B45" s="2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</sheetData>
  <sheetProtection algorithmName="SHA-512" hashValue="lu+P7rRbDIxgydhvDb8QPzfedF1EF32WJ9cW/gtzhU0/CXHYV90teuYbEAOnYvnF5lVgq0tfUziZ1rgRw7Legg==" saltValue="1nTieYWFws3mHPTAYTv54Q==" spinCount="100000" sheet="1" objects="1" scenarios="1"/>
  <mergeCells count="1">
    <mergeCell ref="B3:AB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tr">
        <f>'Ficha control 01'!C7</f>
        <v>&lt;&lt; Apellidos y Nombres del Alumno &gt;&gt;</v>
      </c>
      <c r="D7" s="4"/>
      <c r="E7" s="38" t="s">
        <v>8</v>
      </c>
      <c r="F7" s="68">
        <v>9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33</v>
      </c>
      <c r="B12" s="41">
        <f>'Ficha control 08'!B19+1</f>
        <v>42960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42966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34</v>
      </c>
      <c r="B14" s="36">
        <f>B13+1</f>
        <v>42967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35">
        <f>B14+6</f>
        <v>42973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35</v>
      </c>
      <c r="B16" s="36">
        <f>B15+1</f>
        <v>42974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42980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36</v>
      </c>
      <c r="B18" s="36">
        <f>B17+1</f>
        <v>42981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42987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/n5ePUL2AOUqdoQv4moAHxl06qpLXYC/lDJmETIB/5/kW4/47GNH0dpAhq45ij6m4bL+0F1VPdsxkP9HpeCVwA==" saltValue="95Lp0e7YB7mgYzrUOBFyQA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C14:E15"/>
    <mergeCell ref="F14:F15"/>
    <mergeCell ref="G14:H15"/>
    <mergeCell ref="A16:A17"/>
    <mergeCell ref="C16:E17"/>
    <mergeCell ref="F16:F17"/>
    <mergeCell ref="G16:H17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5" orientation="landscape" horizontalDpi="4294967295" verticalDpi="4294967295" r:id="rId1"/>
  <ignoredErrors>
    <ignoredError sqref="B13:B14 B16:B18" formula="1"/>
    <ignoredError sqref="B12" formula="1" unlockedFormula="1"/>
    <ignoredError sqref="F8:H9 C7:C9 E25 A25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tr">
        <f>'Ficha control 01'!C7</f>
        <v>&lt;&lt; Apellidos y Nombres del Alumno &gt;&gt;</v>
      </c>
      <c r="D7" s="4"/>
      <c r="E7" s="38" t="s">
        <v>8</v>
      </c>
      <c r="F7" s="68">
        <v>10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37</v>
      </c>
      <c r="B12" s="44">
        <f>'Ficha control 09'!B19+1</f>
        <v>42988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42994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38</v>
      </c>
      <c r="B14" s="36">
        <f>B13+1</f>
        <v>42995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35">
        <f>B14+6</f>
        <v>43001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39</v>
      </c>
      <c r="B16" s="36">
        <f>B15+1</f>
        <v>43002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43008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40</v>
      </c>
      <c r="B18" s="36">
        <f>B17+1</f>
        <v>43009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43015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hbhvh2SREiFEZ4fMe5aeRcdul+pnHOz8pD/OffLB5Bx45l91mgZG2TTAPwqAOh/mZEn/A1cvIvzedjlz2wS52A==" saltValue="Jlbrx33VcqTgjK5Fo1OK3A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C14:E15"/>
    <mergeCell ref="F14:F15"/>
    <mergeCell ref="G14:H15"/>
    <mergeCell ref="A16:A17"/>
    <mergeCell ref="C16:E17"/>
    <mergeCell ref="F16:F17"/>
    <mergeCell ref="G16:H17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5" orientation="landscape" horizontalDpi="4294967295" verticalDpi="4294967295" r:id="rId1"/>
  <ignoredErrors>
    <ignoredError sqref="A25 E25 F8:H9 C7:C9" unlockedFormula="1"/>
    <ignoredError sqref="B13:B18" formula="1"/>
    <ignoredError sqref="B12" formula="1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tr">
        <f>'Ficha control 01'!C7</f>
        <v>&lt;&lt; Apellidos y Nombres del Alumno &gt;&gt;</v>
      </c>
      <c r="D7" s="4"/>
      <c r="E7" s="38" t="s">
        <v>8</v>
      </c>
      <c r="F7" s="68">
        <v>11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41</v>
      </c>
      <c r="B12" s="44">
        <f>'Ficha control 10'!B19+1</f>
        <v>43016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43022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42</v>
      </c>
      <c r="B14" s="36">
        <f>B13+1</f>
        <v>43023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35">
        <f>B14+6</f>
        <v>43029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43</v>
      </c>
      <c r="B16" s="36">
        <f>B15+1</f>
        <v>43030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43036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44</v>
      </c>
      <c r="B18" s="36">
        <f>B17+1</f>
        <v>43037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43043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RanJp/u7LrguXvEgBAqeB9PmBlDFOowgkzsAdSSFUSlC+z8rMECALZ92y0hKCQOBPtT8BxiB4/P9pUKNPFN9EA==" saltValue="sSWlYgM3oR4UASNyoaZ4uQ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C14:E15"/>
    <mergeCell ref="F14:F15"/>
    <mergeCell ref="G14:H15"/>
    <mergeCell ref="A16:A17"/>
    <mergeCell ref="C16:E17"/>
    <mergeCell ref="F16:F17"/>
    <mergeCell ref="G16:H17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5" orientation="landscape" horizontalDpi="4294967295" verticalDpi="4294967295" r:id="rId1"/>
  <ignoredErrors>
    <ignoredError sqref="A25 E25 C7:C9 F8:H9 B12" unlockedFormula="1"/>
    <ignoredError sqref="B13:B18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tr">
        <f>'Ficha control 01'!C7</f>
        <v>&lt;&lt; Apellidos y Nombres del Alumno &gt;&gt;</v>
      </c>
      <c r="D7" s="4"/>
      <c r="E7" s="38" t="s">
        <v>8</v>
      </c>
      <c r="F7" s="68">
        <v>12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45</v>
      </c>
      <c r="B12" s="44">
        <f>'Ficha control 11'!B19+1</f>
        <v>43044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43050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46</v>
      </c>
      <c r="B14" s="36">
        <f>B13+1</f>
        <v>43051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35">
        <f>B14+6</f>
        <v>43057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47</v>
      </c>
      <c r="B16" s="36">
        <f>B15+1</f>
        <v>43058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43064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48</v>
      </c>
      <c r="B18" s="36">
        <f>B17+1</f>
        <v>43065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43071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caHc8FDlfhVGGQIEIgLKI79n6OISzacnnmpWmsspczS14tKEpvE77RVmUm57xHPfXTfrW51niUIZqDS9K7r5wA==" saltValue="u0XYJnXAQjeaFxa0w6V2sg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C14:E15"/>
    <mergeCell ref="F14:F15"/>
    <mergeCell ref="G14:H15"/>
    <mergeCell ref="A16:A17"/>
    <mergeCell ref="C16:E17"/>
    <mergeCell ref="F16:F17"/>
    <mergeCell ref="G16:H17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5" orientation="landscape" horizontalDpi="4294967295" verticalDpi="4294967295" r:id="rId1"/>
  <ignoredErrors>
    <ignoredError sqref="B13:B18" formula="1"/>
    <ignoredError sqref="B12" formula="1" unlockedFormula="1"/>
    <ignoredError sqref="A25 E25 C7:C9 F8:H9" unlocked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tr">
        <f>'Ficha control 01'!C7</f>
        <v>&lt;&lt; Apellidos y Nombres del Alumno &gt;&gt;</v>
      </c>
      <c r="D7" s="4"/>
      <c r="E7" s="38" t="s">
        <v>8</v>
      </c>
      <c r="F7" s="68">
        <v>13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49</v>
      </c>
      <c r="B12" s="44">
        <f>'Ficha control 12'!B19+1</f>
        <v>43072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43078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50</v>
      </c>
      <c r="B14" s="36">
        <f>B13+1</f>
        <v>43079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35">
        <f>B14+6</f>
        <v>43085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51</v>
      </c>
      <c r="B16" s="36">
        <f>B15+1</f>
        <v>43086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43092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52</v>
      </c>
      <c r="B18" s="36">
        <f>B17+1</f>
        <v>43093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43099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t2N3Vwd/30cwKnapH4YDHjG4t/tRujd9YzYnTGjV3ZKvGF4Uhm1wiBHMV16pO3edbUL93FexSQbAfOotRsCxtg==" saltValue="8MJKS6WOPq96WvAnod6ZNw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C14:E15"/>
    <mergeCell ref="F14:F15"/>
    <mergeCell ref="G14:H15"/>
    <mergeCell ref="A16:A17"/>
    <mergeCell ref="C16:E17"/>
    <mergeCell ref="F16:F17"/>
    <mergeCell ref="G16:H17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5" orientation="landscape" horizontalDpi="4294967295" verticalDpi="4294967295" r:id="rId1"/>
  <ignoredErrors>
    <ignoredError sqref="B13:B18" formula="1"/>
    <ignoredError sqref="B12" formula="1" unlockedFormula="1"/>
    <ignoredError sqref="F8:H9 C7:C9 A25 E2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tabSelected="1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zeroHeight="1" x14ac:dyDescent="0.25"/>
  <cols>
    <col min="1" max="1" width="10.28515625" customWidth="1"/>
    <col min="2" max="2" width="12.140625" customWidth="1"/>
    <col min="3" max="3" width="38" customWidth="1"/>
    <col min="4" max="4" width="3.7109375" customWidth="1"/>
    <col min="5" max="5" width="21.28515625" customWidth="1"/>
    <col min="6" max="6" width="8.85546875" customWidth="1"/>
    <col min="7" max="7" width="14.28515625" customWidth="1"/>
    <col min="8" max="8" width="22.42578125" customWidth="1"/>
    <col min="9" max="13" width="0" hidden="1" customWidth="1"/>
    <col min="14" max="16384" width="11.42578125" hidden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">
        <v>9</v>
      </c>
      <c r="D7" s="4"/>
      <c r="E7" s="5" t="s">
        <v>8</v>
      </c>
      <c r="F7" s="68">
        <v>1</v>
      </c>
      <c r="G7" s="68"/>
      <c r="H7" s="69"/>
    </row>
    <row r="8" spans="1:8" x14ac:dyDescent="0.25">
      <c r="A8" s="73" t="s">
        <v>17</v>
      </c>
      <c r="B8" s="74"/>
      <c r="C8" s="42" t="s">
        <v>18</v>
      </c>
      <c r="D8" s="4"/>
      <c r="E8" s="9" t="s">
        <v>13</v>
      </c>
      <c r="F8" s="70" t="s">
        <v>14</v>
      </c>
      <c r="G8" s="70"/>
      <c r="H8" s="70"/>
    </row>
    <row r="9" spans="1:8" x14ac:dyDescent="0.25">
      <c r="A9" s="73" t="s">
        <v>0</v>
      </c>
      <c r="B9" s="74"/>
      <c r="C9" s="42" t="s">
        <v>10</v>
      </c>
      <c r="D9" s="4"/>
      <c r="E9" s="6" t="s">
        <v>12</v>
      </c>
      <c r="F9" s="60" t="s">
        <v>19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11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1</v>
      </c>
      <c r="B12" s="34">
        <v>42736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42742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2</v>
      </c>
      <c r="B14" s="36">
        <f>B13+1</f>
        <v>42743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35">
        <f>B14+6</f>
        <v>42749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3</v>
      </c>
      <c r="B16" s="36">
        <f>B15+1</f>
        <v>42750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42756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4</v>
      </c>
      <c r="B18" s="36">
        <f>B17+1</f>
        <v>42757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42763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s="1" customFormat="1" x14ac:dyDescent="0.25">
      <c r="D21" s="3"/>
      <c r="E21" s="3"/>
      <c r="F21" s="3"/>
    </row>
    <row r="22" spans="1:8" s="1" customFormat="1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dHsT3HV7PbAcC1rnoljgZyG2CvuT2GaKT6gZCi8MhndCH3IJmwqtjxPpAUGEww6W1LWAaxmSjBYWXp/xtpMYig==" saltValue="+RY0DaelTb2GGkBKj/o7WA==" spinCount="100000" sheet="1" objects="1" scenarios="1"/>
  <mergeCells count="31">
    <mergeCell ref="C11:E11"/>
    <mergeCell ref="G11:H11"/>
    <mergeCell ref="A12:A13"/>
    <mergeCell ref="A14:A15"/>
    <mergeCell ref="A16:A17"/>
    <mergeCell ref="F12:F13"/>
    <mergeCell ref="F14:F15"/>
    <mergeCell ref="F16:F17"/>
    <mergeCell ref="G12:H13"/>
    <mergeCell ref="G14:H15"/>
    <mergeCell ref="G16:H17"/>
    <mergeCell ref="C12:E13"/>
    <mergeCell ref="C14:E15"/>
    <mergeCell ref="C16:E17"/>
    <mergeCell ref="A5:H5"/>
    <mergeCell ref="F7:H7"/>
    <mergeCell ref="F8:H8"/>
    <mergeCell ref="F9:H9"/>
    <mergeCell ref="A7:B7"/>
    <mergeCell ref="A8:B8"/>
    <mergeCell ref="A9:B9"/>
    <mergeCell ref="A26:C26"/>
    <mergeCell ref="E26:H26"/>
    <mergeCell ref="E24:H24"/>
    <mergeCell ref="A18:A19"/>
    <mergeCell ref="F18:F19"/>
    <mergeCell ref="G18:H19"/>
    <mergeCell ref="D20:E20"/>
    <mergeCell ref="A25:C25"/>
    <mergeCell ref="E25:H25"/>
    <mergeCell ref="C18:E19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9" orientation="landscape" horizontalDpi="4294967295" verticalDpi="4294967295" r:id="rId1"/>
  <ignoredErrors>
    <ignoredError sqref="B14:B17 B18" formula="1"/>
    <ignoredError sqref="E25 A25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tr">
        <f>'Ficha control 01'!C7</f>
        <v>&lt;&lt; Apellidos y Nombres del Alumno &gt;&gt;</v>
      </c>
      <c r="D7" s="4"/>
      <c r="E7" s="38" t="s">
        <v>8</v>
      </c>
      <c r="F7" s="68">
        <v>2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5</v>
      </c>
      <c r="B12" s="44">
        <f>'Ficha control 01'!B19+1</f>
        <v>42764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42770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6</v>
      </c>
      <c r="B14" s="36">
        <f>B13+1</f>
        <v>42771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35">
        <f>B14+6</f>
        <v>42777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7</v>
      </c>
      <c r="B16" s="36">
        <f>B15+1</f>
        <v>42778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42784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8</v>
      </c>
      <c r="B18" s="36">
        <f>B17+1</f>
        <v>42785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42791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zrxoT74B1DnmkzJq3WWgu9ej34KfaoueKDLIyP/zX/8gg3e2Y6+ZQmx9Nh+kxQ+beTBXBORtMide2+RmhT1OBw==" saltValue="re12hkw+jzGKI07GyK2Xtw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C14:E15"/>
    <mergeCell ref="F14:F15"/>
    <mergeCell ref="G14:H15"/>
    <mergeCell ref="A16:A17"/>
    <mergeCell ref="C16:E17"/>
    <mergeCell ref="F16:F17"/>
    <mergeCell ref="G16:H17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9" orientation="landscape" horizontalDpi="4294967295" verticalDpi="4294967295" r:id="rId1"/>
  <ignoredErrors>
    <ignoredError sqref="E25 C7:C9 F8:H9 A25" unlockedFormula="1"/>
    <ignoredError sqref="B17:B18 B15:B16 B14" formula="1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4" sqref="C14:E15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tr">
        <f>'Ficha control 01'!C7</f>
        <v>&lt;&lt; Apellidos y Nombres del Alumno &gt;&gt;</v>
      </c>
      <c r="D7" s="4"/>
      <c r="E7" s="38" t="s">
        <v>8</v>
      </c>
      <c r="F7" s="68">
        <v>3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9</v>
      </c>
      <c r="B12" s="44">
        <f>'Ficha control 02'!B19+1</f>
        <v>42792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42798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10</v>
      </c>
      <c r="B14" s="36">
        <f>B13+1</f>
        <v>42799</v>
      </c>
      <c r="C14" s="85"/>
      <c r="D14" s="86"/>
      <c r="E14" s="87"/>
      <c r="F14" s="53"/>
      <c r="G14" s="55"/>
      <c r="H14" s="56"/>
    </row>
    <row r="15" spans="1:8" ht="27" customHeight="1" x14ac:dyDescent="0.25">
      <c r="A15" s="78"/>
      <c r="B15" s="35">
        <f>B14+6</f>
        <v>42805</v>
      </c>
      <c r="C15" s="88"/>
      <c r="D15" s="89"/>
      <c r="E15" s="90"/>
      <c r="F15" s="79"/>
      <c r="G15" s="80"/>
      <c r="H15" s="81"/>
    </row>
    <row r="16" spans="1:8" ht="27" customHeight="1" x14ac:dyDescent="0.25">
      <c r="A16" s="51">
        <v>11</v>
      </c>
      <c r="B16" s="36">
        <f>B15+1</f>
        <v>42806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42812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12</v>
      </c>
      <c r="B18" s="36">
        <f>B17+1</f>
        <v>42813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42819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0OyPs58rL307UKRa39sEmrti+CMxwRU6RpXFlc9cCn9cIw1E18nIMQGrT4vFYuo0nYH0AhuG4QDTH4pN7fWc9w==" saltValue="RbBQB8eYGYwpUxBAZbkDLg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F14:F15"/>
    <mergeCell ref="G14:H15"/>
    <mergeCell ref="A16:A17"/>
    <mergeCell ref="C16:E17"/>
    <mergeCell ref="F16:F17"/>
    <mergeCell ref="G16:H17"/>
    <mergeCell ref="C14:E15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5" orientation="landscape" horizontalDpi="4294967295" verticalDpi="4294967295" r:id="rId1"/>
  <ignoredErrors>
    <ignoredError sqref="E25 B13 C7:C9 F8:H9 A25" unlockedFormula="1"/>
    <ignoredError sqref="B14:B18" formula="1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tr">
        <f>'Ficha control 01'!C7</f>
        <v>&lt;&lt; Apellidos y Nombres del Alumno &gt;&gt;</v>
      </c>
      <c r="D7" s="4"/>
      <c r="E7" s="38" t="s">
        <v>8</v>
      </c>
      <c r="F7" s="68">
        <v>4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13</v>
      </c>
      <c r="B12" s="44">
        <f>'Ficha control 03'!B19+1</f>
        <v>42820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42826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14</v>
      </c>
      <c r="B14" s="36">
        <f>B13+1</f>
        <v>42827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35">
        <f>B14+6</f>
        <v>42833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15</v>
      </c>
      <c r="B16" s="36">
        <f>B15+1</f>
        <v>42834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42840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16</v>
      </c>
      <c r="B18" s="36">
        <f>B17+1</f>
        <v>42841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42847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WsIe378P+CmuS8HHGKGzdrLI1HC/NaJvIXBsa7gMzDyLbdUcqUcocY+9gV0/iXPDh48XST7d3cLYHuWt0m3/lw==" saltValue="X33OLY7xCTgNebqVYkSRRQ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C14:E15"/>
    <mergeCell ref="F14:F15"/>
    <mergeCell ref="G14:H15"/>
    <mergeCell ref="A16:A17"/>
    <mergeCell ref="C16:E17"/>
    <mergeCell ref="F16:F17"/>
    <mergeCell ref="G16:H17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5" orientation="landscape" horizontalDpi="4294967295" verticalDpi="4294967295" r:id="rId1"/>
  <ignoredErrors>
    <ignoredError sqref="A25 E25 C7:C9 F8:H9" unlockedFormula="1"/>
    <ignoredError sqref="B14:B17 B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tr">
        <f>'Ficha control 01'!C7</f>
        <v>&lt;&lt; Apellidos y Nombres del Alumno &gt;&gt;</v>
      </c>
      <c r="D7" s="4"/>
      <c r="E7" s="38" t="s">
        <v>8</v>
      </c>
      <c r="F7" s="68">
        <v>5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17</v>
      </c>
      <c r="B12" s="44">
        <f>'Ficha control 04'!B19+1</f>
        <v>42848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42854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18</v>
      </c>
      <c r="B14" s="36">
        <f>B13+1</f>
        <v>42855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35">
        <f>B14+6</f>
        <v>42861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19</v>
      </c>
      <c r="B16" s="36">
        <f>B15+1</f>
        <v>42862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42868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20</v>
      </c>
      <c r="B18" s="36">
        <f>B17+1</f>
        <v>42869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42875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UWdeZ6oBhHoSHMv59MgudJRZ79/iZCYs7LG4K69BouPnEMsdf+tSU2JcF6M2TNrMyHdR/7hOoWzh5nMNJbrEqQ==" saltValue="Bi8TuiZtNAqfjVYfJ8amnQ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C14:E15"/>
    <mergeCell ref="F14:F15"/>
    <mergeCell ref="G14:H15"/>
    <mergeCell ref="A16:A17"/>
    <mergeCell ref="C16:E17"/>
    <mergeCell ref="F16:F17"/>
    <mergeCell ref="G16:H17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5" orientation="landscape" horizontalDpi="4294967295" verticalDpi="4294967295" r:id="rId1"/>
  <ignoredErrors>
    <ignoredError sqref="A25 E25 C7:C9 F8:H9 B13" unlockedFormula="1"/>
    <ignoredError sqref="B14:B18" formula="1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tr">
        <f>'Ficha control 01'!C7</f>
        <v>&lt;&lt; Apellidos y Nombres del Alumno &gt;&gt;</v>
      </c>
      <c r="D7" s="4"/>
      <c r="E7" s="38" t="s">
        <v>8</v>
      </c>
      <c r="F7" s="68">
        <v>6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21</v>
      </c>
      <c r="B12" s="44">
        <f>'Ficha control 05'!B19+1</f>
        <v>42876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42882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22</v>
      </c>
      <c r="B14" s="36">
        <f>B13+1</f>
        <v>42883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35">
        <f>B14+6</f>
        <v>42889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23</v>
      </c>
      <c r="B16" s="36">
        <f>B15+1</f>
        <v>42890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42896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24</v>
      </c>
      <c r="B18" s="36">
        <f>B17+1</f>
        <v>42897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42903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mZkcujBNpVC2VSmhnI18oWF+C34N/Z3ZgV45SLPh+gWiklTxiyEgnmHWfMVmr2TfQuEcGSzVQFMHmmgG8pPbtg==" saltValue="tLfz8+OlJqbRQGTh3nhsFQ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C14:E15"/>
    <mergeCell ref="F14:F15"/>
    <mergeCell ref="G14:H15"/>
    <mergeCell ref="A16:A17"/>
    <mergeCell ref="C16:E17"/>
    <mergeCell ref="F16:F17"/>
    <mergeCell ref="G16:H17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5" orientation="landscape" horizontalDpi="4294967295" verticalDpi="4294967295" r:id="rId1"/>
  <ignoredErrors>
    <ignoredError sqref="A25 E25 C7:C9 F8:H9 B12:B13 B19" unlockedFormula="1"/>
    <ignoredError sqref="B14:B18" formula="1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7" t="str">
        <f>'Ficha control 01'!C7</f>
        <v>&lt;&lt; Apellidos y Nombres del Alumno &gt;&gt;</v>
      </c>
      <c r="D7" s="4"/>
      <c r="E7" s="38" t="s">
        <v>8</v>
      </c>
      <c r="F7" s="68">
        <v>7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25</v>
      </c>
      <c r="B12" s="44">
        <f>'Ficha control 06'!B19+1</f>
        <v>42904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42910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26</v>
      </c>
      <c r="B14" s="46">
        <f>B13+1</f>
        <v>42911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45">
        <f>B14+6</f>
        <v>42917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27</v>
      </c>
      <c r="B16" s="46">
        <f>B15+1</f>
        <v>42918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45">
        <f>B16+6</f>
        <v>42924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28</v>
      </c>
      <c r="B18" s="46">
        <f>B17+1</f>
        <v>42925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47">
        <f>B18+6</f>
        <v>42931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p3W9g6ugNiuuLWKSjlzCkwjsY8V0x8d9G9XwTGjRMs0UAYFFdVAXlRzOjTRU2B9MjTeWgpfxJo1iMVwviJjjsQ==" saltValue="OhmxgzwNGwbTedamI/URZg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C14:E15"/>
    <mergeCell ref="F14:F15"/>
    <mergeCell ref="G14:H15"/>
    <mergeCell ref="A16:A17"/>
    <mergeCell ref="C16:E17"/>
    <mergeCell ref="F16:F17"/>
    <mergeCell ref="G16:H17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5" orientation="landscape" horizontalDpi="4294967295" verticalDpi="4294967295" r:id="rId1"/>
  <ignoredErrors>
    <ignoredError sqref="C7:C9 F8:H9 C13:H13 B19:H19 C15:H15 A25 E25 D12:H12 D14:H14 C17:H17 D16:H16 D18:H18" unlockedFormula="1"/>
    <ignoredError sqref="B14:B18" formula="1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M35"/>
  <sheetViews>
    <sheetView showGridLines="0" showRowColHeaders="0" zoomScale="115" zoomScaleNormal="115" zoomScaleSheetLayoutView="115" zoomScalePageLayoutView="85" workbookViewId="0">
      <selection activeCell="C18" sqref="C18:E19"/>
    </sheetView>
  </sheetViews>
  <sheetFormatPr baseColWidth="10" defaultColWidth="0" defaultRowHeight="15" customHeight="1" zeroHeight="1" x14ac:dyDescent="0.25"/>
  <cols>
    <col min="1" max="1" width="10.28515625" style="1" customWidth="1"/>
    <col min="2" max="2" width="12.140625" style="1" customWidth="1"/>
    <col min="3" max="3" width="38" style="1" customWidth="1"/>
    <col min="4" max="4" width="3.7109375" style="1" customWidth="1"/>
    <col min="5" max="5" width="21.28515625" style="1" customWidth="1"/>
    <col min="6" max="6" width="8.85546875" style="1" customWidth="1"/>
    <col min="7" max="7" width="14.28515625" style="1" customWidth="1"/>
    <col min="8" max="8" width="22.42578125" style="1" customWidth="1"/>
    <col min="9" max="13" width="0" style="1" hidden="1" customWidth="1"/>
    <col min="14" max="16384" width="11.42578125" style="1" hidden="1"/>
  </cols>
  <sheetData>
    <row r="1" spans="1:8" x14ac:dyDescent="0.25"/>
    <row r="2" spans="1:8" x14ac:dyDescent="0.25"/>
    <row r="3" spans="1:8" x14ac:dyDescent="0.25"/>
    <row r="4" spans="1:8" x14ac:dyDescent="0.25"/>
    <row r="5" spans="1:8" ht="21" x14ac:dyDescent="0.35">
      <c r="A5" s="67"/>
      <c r="B5" s="67"/>
      <c r="C5" s="67"/>
      <c r="D5" s="67"/>
      <c r="E5" s="67"/>
      <c r="F5" s="67"/>
      <c r="G5" s="67"/>
      <c r="H5" s="67"/>
    </row>
    <row r="6" spans="1:8" x14ac:dyDescent="0.25"/>
    <row r="7" spans="1:8" x14ac:dyDescent="0.25">
      <c r="A7" s="71" t="s">
        <v>3</v>
      </c>
      <c r="B7" s="72"/>
      <c r="C7" s="43" t="str">
        <f>'Ficha control 01'!C7</f>
        <v>&lt;&lt; Apellidos y Nombres del Alumno &gt;&gt;</v>
      </c>
      <c r="D7" s="4"/>
      <c r="E7" s="38" t="s">
        <v>8</v>
      </c>
      <c r="F7" s="68">
        <v>8</v>
      </c>
      <c r="G7" s="68"/>
      <c r="H7" s="69"/>
    </row>
    <row r="8" spans="1:8" x14ac:dyDescent="0.25">
      <c r="A8" s="73" t="s">
        <v>17</v>
      </c>
      <c r="B8" s="74"/>
      <c r="C8" s="42" t="str">
        <f>'Ficha control 01'!C8</f>
        <v>&lt;&lt;Carrera Profesional&gt;&gt;</v>
      </c>
      <c r="D8" s="4"/>
      <c r="E8" s="39" t="s">
        <v>13</v>
      </c>
      <c r="F8" s="70" t="str">
        <f>'Ficha control 01'!F8:H8</f>
        <v>&lt;&lt;Apellidos y Nombres&gt;&gt;</v>
      </c>
      <c r="G8" s="70"/>
      <c r="H8" s="70"/>
    </row>
    <row r="9" spans="1:8" x14ac:dyDescent="0.25">
      <c r="A9" s="73" t="s">
        <v>0</v>
      </c>
      <c r="B9" s="74"/>
      <c r="C9" s="42" t="str">
        <f>'Ficha control 01'!C9</f>
        <v>&lt;&lt; Nombre de la Empresa &gt;&gt;</v>
      </c>
      <c r="D9" s="4"/>
      <c r="E9" s="6" t="s">
        <v>12</v>
      </c>
      <c r="F9" s="60" t="str">
        <f>'Ficha control 01'!F9:H9</f>
        <v>&lt;&lt;Área de la empresa&gt;&gt;</v>
      </c>
      <c r="G9" s="60"/>
      <c r="H9" s="60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s="8" customFormat="1" ht="25.5" customHeight="1" x14ac:dyDescent="0.25">
      <c r="A11" s="40" t="s">
        <v>1</v>
      </c>
      <c r="B11" s="12" t="s">
        <v>20</v>
      </c>
      <c r="C11" s="75" t="s">
        <v>11</v>
      </c>
      <c r="D11" s="76"/>
      <c r="E11" s="77"/>
      <c r="F11" s="13" t="s">
        <v>2</v>
      </c>
      <c r="G11" s="75" t="s">
        <v>16</v>
      </c>
      <c r="H11" s="76"/>
    </row>
    <row r="12" spans="1:8" ht="27" customHeight="1" x14ac:dyDescent="0.25">
      <c r="A12" s="51">
        <v>29</v>
      </c>
      <c r="B12" s="44">
        <f>'Ficha control 07'!B19+1</f>
        <v>42932</v>
      </c>
      <c r="C12" s="61"/>
      <c r="D12" s="62"/>
      <c r="E12" s="63"/>
      <c r="F12" s="53"/>
      <c r="G12" s="55"/>
      <c r="H12" s="56"/>
    </row>
    <row r="13" spans="1:8" ht="27" customHeight="1" x14ac:dyDescent="0.25">
      <c r="A13" s="78"/>
      <c r="B13" s="35">
        <f>B12+6</f>
        <v>42938</v>
      </c>
      <c r="C13" s="82"/>
      <c r="D13" s="83"/>
      <c r="E13" s="84"/>
      <c r="F13" s="79"/>
      <c r="G13" s="80"/>
      <c r="H13" s="81"/>
    </row>
    <row r="14" spans="1:8" ht="27" customHeight="1" x14ac:dyDescent="0.25">
      <c r="A14" s="51">
        <v>30</v>
      </c>
      <c r="B14" s="36">
        <f>B13+1</f>
        <v>42939</v>
      </c>
      <c r="C14" s="61"/>
      <c r="D14" s="62"/>
      <c r="E14" s="63"/>
      <c r="F14" s="53"/>
      <c r="G14" s="55"/>
      <c r="H14" s="56"/>
    </row>
    <row r="15" spans="1:8" ht="27" customHeight="1" x14ac:dyDescent="0.25">
      <c r="A15" s="78"/>
      <c r="B15" s="35">
        <f>B14+6</f>
        <v>42945</v>
      </c>
      <c r="C15" s="82"/>
      <c r="D15" s="83"/>
      <c r="E15" s="84"/>
      <c r="F15" s="79"/>
      <c r="G15" s="80"/>
      <c r="H15" s="81"/>
    </row>
    <row r="16" spans="1:8" ht="27" customHeight="1" x14ac:dyDescent="0.25">
      <c r="A16" s="51">
        <v>31</v>
      </c>
      <c r="B16" s="36">
        <f>B15+1</f>
        <v>42946</v>
      </c>
      <c r="C16" s="61"/>
      <c r="D16" s="62"/>
      <c r="E16" s="63"/>
      <c r="F16" s="53"/>
      <c r="G16" s="55"/>
      <c r="H16" s="56"/>
    </row>
    <row r="17" spans="1:8" ht="27" customHeight="1" x14ac:dyDescent="0.25">
      <c r="A17" s="78"/>
      <c r="B17" s="35">
        <f>B16+6</f>
        <v>42952</v>
      </c>
      <c r="C17" s="82"/>
      <c r="D17" s="83"/>
      <c r="E17" s="84"/>
      <c r="F17" s="79"/>
      <c r="G17" s="80"/>
      <c r="H17" s="81"/>
    </row>
    <row r="18" spans="1:8" ht="27" customHeight="1" x14ac:dyDescent="0.25">
      <c r="A18" s="51">
        <v>32</v>
      </c>
      <c r="B18" s="36">
        <f>B17+1</f>
        <v>42953</v>
      </c>
      <c r="C18" s="61"/>
      <c r="D18" s="62"/>
      <c r="E18" s="63"/>
      <c r="F18" s="53"/>
      <c r="G18" s="55"/>
      <c r="H18" s="56"/>
    </row>
    <row r="19" spans="1:8" ht="27" customHeight="1" x14ac:dyDescent="0.25">
      <c r="A19" s="52"/>
      <c r="B19" s="37">
        <f>B18+6</f>
        <v>42959</v>
      </c>
      <c r="C19" s="64"/>
      <c r="D19" s="65"/>
      <c r="E19" s="66"/>
      <c r="F19" s="54"/>
      <c r="G19" s="57"/>
      <c r="H19" s="58"/>
    </row>
    <row r="20" spans="1:8" ht="18.75" customHeight="1" x14ac:dyDescent="0.3">
      <c r="A20" s="16"/>
      <c r="B20" s="16"/>
      <c r="D20" s="59" t="s">
        <v>4</v>
      </c>
      <c r="E20" s="59"/>
      <c r="F20" s="14">
        <f>SUM(F12:F19)</f>
        <v>0</v>
      </c>
      <c r="G20" s="15" t="s">
        <v>5</v>
      </c>
    </row>
    <row r="21" spans="1:8" x14ac:dyDescent="0.25">
      <c r="D21" s="10"/>
      <c r="E21" s="10"/>
      <c r="F21" s="10"/>
    </row>
    <row r="22" spans="1:8" x14ac:dyDescent="0.25">
      <c r="D22" s="10"/>
      <c r="E22" s="10"/>
      <c r="F22" s="10"/>
    </row>
    <row r="23" spans="1:8" x14ac:dyDescent="0.25"/>
    <row r="24" spans="1:8" x14ac:dyDescent="0.25">
      <c r="E24" s="50" t="s">
        <v>15</v>
      </c>
      <c r="F24" s="50"/>
      <c r="G24" s="50"/>
      <c r="H24" s="50"/>
    </row>
    <row r="25" spans="1:8" x14ac:dyDescent="0.25">
      <c r="A25" s="60" t="str">
        <f>C7</f>
        <v>&lt;&lt; Apellidos y Nombres del Alumno &gt;&gt;</v>
      </c>
      <c r="B25" s="60"/>
      <c r="C25" s="60"/>
      <c r="E25" s="60" t="str">
        <f>F8</f>
        <v>&lt;&lt;Apellidos y Nombres&gt;&gt;</v>
      </c>
      <c r="F25" s="60"/>
      <c r="G25" s="60"/>
      <c r="H25" s="60"/>
    </row>
    <row r="26" spans="1:8" x14ac:dyDescent="0.25">
      <c r="A26" s="49" t="s">
        <v>7</v>
      </c>
      <c r="B26" s="49"/>
      <c r="C26" s="49"/>
      <c r="E26" s="49" t="s">
        <v>6</v>
      </c>
      <c r="F26" s="49"/>
      <c r="G26" s="49"/>
      <c r="H26" s="49"/>
    </row>
    <row r="27" spans="1:8" ht="0.75" customHeight="1" x14ac:dyDescent="0.25"/>
    <row r="28" spans="1:8" hidden="1" x14ac:dyDescent="0.25">
      <c r="C28" s="2"/>
      <c r="D28" s="2"/>
      <c r="E28" s="2"/>
      <c r="F28" s="2"/>
      <c r="G28" s="2"/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ht="9" hidden="1" customHeight="1" x14ac:dyDescent="0.25"/>
    <row r="34" hidden="1" x14ac:dyDescent="0.25"/>
    <row r="35" hidden="1" x14ac:dyDescent="0.25"/>
  </sheetData>
  <sheetProtection algorithmName="SHA-512" hashValue="VourCJ6n7YnlRSWMfy/8aa7K8zV2t/twx6ytvqKvPjemVO2JBx4Qbd0192oIeQbjUgozZV7zEP5APGHJvc951A==" saltValue="dxj8AiYru5gfuOrL3Brt+Q==" spinCount="100000" sheet="1" objects="1" scenarios="1"/>
  <mergeCells count="31">
    <mergeCell ref="A9:B9"/>
    <mergeCell ref="F9:H9"/>
    <mergeCell ref="A5:H5"/>
    <mergeCell ref="A7:B7"/>
    <mergeCell ref="F7:H7"/>
    <mergeCell ref="A8:B8"/>
    <mergeCell ref="F8:H8"/>
    <mergeCell ref="C11:E11"/>
    <mergeCell ref="G11:H11"/>
    <mergeCell ref="A12:A13"/>
    <mergeCell ref="C12:E13"/>
    <mergeCell ref="F12:F13"/>
    <mergeCell ref="G12:H13"/>
    <mergeCell ref="A14:A15"/>
    <mergeCell ref="C14:E15"/>
    <mergeCell ref="F14:F15"/>
    <mergeCell ref="G14:H15"/>
    <mergeCell ref="A16:A17"/>
    <mergeCell ref="C16:E17"/>
    <mergeCell ref="F16:F17"/>
    <mergeCell ref="G16:H17"/>
    <mergeCell ref="A25:C25"/>
    <mergeCell ref="E25:H25"/>
    <mergeCell ref="A26:C26"/>
    <mergeCell ref="E26:H26"/>
    <mergeCell ref="A18:A19"/>
    <mergeCell ref="C18:E19"/>
    <mergeCell ref="F18:F19"/>
    <mergeCell ref="G18:H19"/>
    <mergeCell ref="D20:E20"/>
    <mergeCell ref="E24:H24"/>
  </mergeCells>
  <dataValidations count="1">
    <dataValidation type="whole" allowBlank="1" showInputMessage="1" showErrorMessage="1" errorTitle="Error" error="No puede exceder de 30 horas semanales, según ley N°28518" promptTitle="Ingrese horas" prompt="Ingrese horas entre 1 y 30." sqref="F12:F19">
      <formula1>1</formula1>
      <formula2>30</formula2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9" scale="95" orientation="landscape" horizontalDpi="4294967295" verticalDpi="4294967295" r:id="rId1"/>
  <ignoredErrors>
    <ignoredError sqref="E25 A25 C7:C9 F8:H9" unlockedFormula="1"/>
    <ignoredError sqref="B13:B18" formula="1"/>
    <ignoredError sqref="B12" formula="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Indicaciones</vt:lpstr>
      <vt:lpstr>Ficha control 01</vt:lpstr>
      <vt:lpstr>Ficha control 02</vt:lpstr>
      <vt:lpstr>Ficha control 03</vt:lpstr>
      <vt:lpstr>Ficha control 04</vt:lpstr>
      <vt:lpstr>Ficha control 05</vt:lpstr>
      <vt:lpstr>Ficha control 06</vt:lpstr>
      <vt:lpstr>Ficha control 07</vt:lpstr>
      <vt:lpstr>Ficha control 08</vt:lpstr>
      <vt:lpstr>Ficha control 09</vt:lpstr>
      <vt:lpstr>Ficha control 10</vt:lpstr>
      <vt:lpstr>Ficha control 11</vt:lpstr>
      <vt:lpstr>Ficha control 12</vt:lpstr>
      <vt:lpstr>Ficha control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2017-02-24T15:18:51Z</cp:lastPrinted>
  <dcterms:created xsi:type="dcterms:W3CDTF">2011-06-03T21:48:20Z</dcterms:created>
  <dcterms:modified xsi:type="dcterms:W3CDTF">2018-11-12T21:20:43Z</dcterms:modified>
</cp:coreProperties>
</file>