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Usuário" sheetId="1" r:id="rId1"/>
    <sheet name="OperacoesDayTrade" sheetId="2" r:id="rId2"/>
    <sheet name="RentabilidadeRendaVariavel" sheetId="3" r:id="rId3"/>
    <sheet name="Planilha4" sheetId="4" r:id="rId4"/>
  </sheets>
  <calcPr calcId="144525"/>
</workbook>
</file>

<file path=xl/sharedStrings.xml><?xml version="1.0" encoding="utf-8"?>
<sst xmlns="http://schemas.openxmlformats.org/spreadsheetml/2006/main" count="47">
  <si>
    <t>username</t>
  </si>
  <si>
    <t>Password</t>
  </si>
  <si>
    <t>Nome</t>
  </si>
  <si>
    <t>Sobrenome</t>
  </si>
  <si>
    <t>e-mail</t>
  </si>
  <si>
    <t>admin</t>
  </si>
  <si>
    <t>Administrator</t>
  </si>
  <si>
    <t>cod_nota</t>
  </si>
  <si>
    <t>data_pregao</t>
  </si>
  <si>
    <t>cod_corretora</t>
  </si>
  <si>
    <t>cod_ativo</t>
  </si>
  <si>
    <t>Tx Operacional</t>
  </si>
  <si>
    <t>quantidade_volume</t>
  </si>
  <si>
    <t>ajuste</t>
  </si>
  <si>
    <t>total_taxas</t>
  </si>
  <si>
    <t>irrf</t>
  </si>
  <si>
    <t>iss</t>
  </si>
  <si>
    <t>total_nota</t>
  </si>
  <si>
    <t>total_liquido_nota</t>
  </si>
  <si>
    <t>Corretagem</t>
  </si>
  <si>
    <t>WDO</t>
  </si>
  <si>
    <t>13/06/2018</t>
  </si>
  <si>
    <t>WIN</t>
  </si>
  <si>
    <t>14/06/2018</t>
  </si>
  <si>
    <t>15/06/2018</t>
  </si>
  <si>
    <t>18/06/2018</t>
  </si>
  <si>
    <t>21/06/2018</t>
  </si>
  <si>
    <t>22/06/2018</t>
  </si>
  <si>
    <t>26/06/2018</t>
  </si>
  <si>
    <t>27/06/2018</t>
  </si>
  <si>
    <t>13/07/2018</t>
  </si>
  <si>
    <t>16/07/2018</t>
  </si>
  <si>
    <t>17/07/2018</t>
  </si>
  <si>
    <t>18/07/2018</t>
  </si>
  <si>
    <t>19/07/2018</t>
  </si>
  <si>
    <t>operacao</t>
  </si>
  <si>
    <t>mes_referencia</t>
  </si>
  <si>
    <t>ano_referencia</t>
  </si>
  <si>
    <t>mercado</t>
  </si>
  <si>
    <t>resultado_liquido</t>
  </si>
  <si>
    <t>irrf_daytrade</t>
  </si>
  <si>
    <t>DayTrade</t>
  </si>
  <si>
    <t>FUTUROS</t>
  </si>
  <si>
    <t>Operação</t>
  </si>
  <si>
    <t>Mês Referencia</t>
  </si>
  <si>
    <t>Ano Referencia</t>
  </si>
  <si>
    <t>Resultado Liquido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</si>
</sst>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20" borderId="4" applyNumberFormat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3" borderId="0" xfId="0" applyNumberFormat="1" applyFont="1" applyFill="1" applyAlignment="1">
      <alignment horizontal="center" vertical="center"/>
    </xf>
    <xf numFmtId="58" fontId="2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5" outlineLevelRow="1" outlineLevelCol="4"/>
  <cols>
    <col min="1" max="2" width="18.2857142857143" style="1" customWidth="1"/>
    <col min="3" max="3" width="14.2857142857143" style="1" customWidth="1"/>
    <col min="4" max="4" width="13.5714285714286" style="1" customWidth="1"/>
    <col min="5" max="5" width="15.4285714285714" style="1" customWidth="1"/>
    <col min="6" max="6" width="20.5714285714286" style="1" customWidth="1"/>
    <col min="7" max="16384" width="9" style="1"/>
  </cols>
  <sheetData>
    <row r="1" s="1" customFormat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1" t="s">
        <v>5</v>
      </c>
      <c r="C2" s="1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0"/>
  <sheetViews>
    <sheetView workbookViewId="0">
      <pane ySplit="1" topLeftCell="A2" activePane="bottomLeft" state="frozen"/>
      <selection/>
      <selection pane="bottomLeft" activeCell="L20" sqref="L20"/>
    </sheetView>
  </sheetViews>
  <sheetFormatPr defaultColWidth="9.14285714285714" defaultRowHeight="15"/>
  <cols>
    <col min="1" max="1" width="9.71428571428571" style="1" customWidth="1"/>
    <col min="2" max="2" width="16.1428571428571" style="1" customWidth="1"/>
    <col min="3" max="3" width="14.2857142857143" style="1" customWidth="1"/>
    <col min="4" max="4" width="12.4285714285714" style="1" customWidth="1"/>
    <col min="5" max="5" width="15.2857142857143" style="1" customWidth="1"/>
    <col min="6" max="6" width="20.5714285714286" style="1" customWidth="1"/>
    <col min="7" max="7" width="14.4285714285714" style="1" customWidth="1"/>
    <col min="8" max="8" width="11.4285714285714" style="1" customWidth="1"/>
    <col min="9" max="10" width="9.14285714285714" style="1"/>
    <col min="11" max="11" width="10.8571428571429" style="1" customWidth="1"/>
    <col min="12" max="12" width="19" style="1" customWidth="1"/>
    <col min="13" max="13" width="12.2857142857143" style="1" customWidth="1"/>
    <col min="14" max="16384" width="9.14285714285714" style="1"/>
  </cols>
  <sheetData>
    <row r="1" s="1" customFormat="1" spans="1:13">
      <c r="A1" s="2" t="s">
        <v>7</v>
      </c>
      <c r="B1" s="1" t="s">
        <v>8</v>
      </c>
      <c r="C1" s="2" t="s">
        <v>9</v>
      </c>
      <c r="D1" s="2" t="s">
        <v>10</v>
      </c>
      <c r="E1" s="8" t="s">
        <v>11</v>
      </c>
      <c r="F1" s="9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8" t="s">
        <v>17</v>
      </c>
      <c r="L1" s="12" t="s">
        <v>18</v>
      </c>
      <c r="M1" s="8" t="s">
        <v>19</v>
      </c>
    </row>
    <row r="2" s="3" customFormat="1" spans="2:13">
      <c r="B2" s="10">
        <v>43440</v>
      </c>
      <c r="D2" s="3" t="s">
        <v>20</v>
      </c>
      <c r="F2" s="3">
        <v>2</v>
      </c>
      <c r="G2" s="3">
        <v>0</v>
      </c>
      <c r="H2" s="3">
        <v>1.1</v>
      </c>
      <c r="I2" s="3">
        <v>0</v>
      </c>
      <c r="J2" s="3">
        <v>0.01</v>
      </c>
      <c r="K2" s="3">
        <f>G2-H2-J2</f>
        <v>-1.11</v>
      </c>
      <c r="L2" s="3">
        <f t="shared" ref="L2:L10" si="0">G2-(H2+I2+J2)</f>
        <v>-1.11</v>
      </c>
      <c r="M2" s="3">
        <v>0.09</v>
      </c>
    </row>
    <row r="3" s="4" customFormat="1" spans="2:12">
      <c r="B3" s="4" t="s">
        <v>21</v>
      </c>
      <c r="D3" s="4" t="s">
        <v>22</v>
      </c>
      <c r="F3" s="4">
        <v>14</v>
      </c>
      <c r="G3" s="4">
        <v>14</v>
      </c>
      <c r="H3" s="4">
        <v>3.08</v>
      </c>
      <c r="I3" s="4">
        <v>0.1</v>
      </c>
      <c r="J3" s="4">
        <v>0.12</v>
      </c>
      <c r="K3" s="4">
        <f t="shared" ref="K3:K10" si="1">G3-H3-J3</f>
        <v>10.8</v>
      </c>
      <c r="L3" s="4">
        <f t="shared" si="0"/>
        <v>10.7</v>
      </c>
    </row>
    <row r="4" s="4" customFormat="1" spans="2:12">
      <c r="B4" s="4" t="s">
        <v>23</v>
      </c>
      <c r="D4" s="4" t="s">
        <v>22</v>
      </c>
      <c r="F4" s="4">
        <v>2</v>
      </c>
      <c r="G4" s="4">
        <v>10</v>
      </c>
      <c r="H4" s="4">
        <v>0.44</v>
      </c>
      <c r="I4" s="4">
        <v>0.09</v>
      </c>
      <c r="J4" s="4">
        <v>0.01</v>
      </c>
      <c r="K4" s="4">
        <f t="shared" si="1"/>
        <v>9.55</v>
      </c>
      <c r="L4" s="4">
        <f t="shared" si="0"/>
        <v>9.46</v>
      </c>
    </row>
    <row r="5" s="4" customFormat="1" spans="2:12">
      <c r="B5" s="4" t="s">
        <v>24</v>
      </c>
      <c r="D5" s="4" t="s">
        <v>22</v>
      </c>
      <c r="F5" s="4">
        <v>32</v>
      </c>
      <c r="G5" s="4">
        <v>6</v>
      </c>
      <c r="H5" s="4">
        <v>7.04</v>
      </c>
      <c r="I5" s="4">
        <v>0</v>
      </c>
      <c r="J5" s="4">
        <v>0.27</v>
      </c>
      <c r="K5" s="4">
        <f t="shared" si="1"/>
        <v>-1.31</v>
      </c>
      <c r="L5" s="4">
        <f t="shared" si="0"/>
        <v>-1.31</v>
      </c>
    </row>
    <row r="6" s="4" customFormat="1" spans="2:12">
      <c r="B6" s="4" t="s">
        <v>25</v>
      </c>
      <c r="D6" s="4" t="s">
        <v>22</v>
      </c>
      <c r="F6" s="4">
        <v>14</v>
      </c>
      <c r="G6" s="4">
        <v>26</v>
      </c>
      <c r="H6" s="4">
        <v>3.08</v>
      </c>
      <c r="I6" s="4">
        <v>0.22</v>
      </c>
      <c r="J6" s="4">
        <v>0.12</v>
      </c>
      <c r="K6" s="4">
        <f t="shared" si="1"/>
        <v>22.8</v>
      </c>
      <c r="L6" s="4">
        <f t="shared" si="0"/>
        <v>22.58</v>
      </c>
    </row>
    <row r="7" s="4" customFormat="1" spans="2:12">
      <c r="B7" s="4" t="s">
        <v>26</v>
      </c>
      <c r="D7" s="4" t="s">
        <v>22</v>
      </c>
      <c r="F7" s="4">
        <v>4</v>
      </c>
      <c r="G7" s="4">
        <v>9</v>
      </c>
      <c r="H7" s="4">
        <v>0.88</v>
      </c>
      <c r="I7" s="4">
        <v>0.08</v>
      </c>
      <c r="J7" s="4">
        <v>0.03</v>
      </c>
      <c r="K7" s="4">
        <f t="shared" si="1"/>
        <v>8.09</v>
      </c>
      <c r="L7" s="4">
        <f t="shared" si="0"/>
        <v>8.01</v>
      </c>
    </row>
    <row r="8" s="4" customFormat="1" spans="2:12">
      <c r="B8" s="4" t="s">
        <v>27</v>
      </c>
      <c r="D8" s="4" t="s">
        <v>22</v>
      </c>
      <c r="F8" s="4">
        <v>16</v>
      </c>
      <c r="G8" s="4">
        <v>10</v>
      </c>
      <c r="H8" s="4">
        <v>3.52</v>
      </c>
      <c r="I8" s="4">
        <v>0.06</v>
      </c>
      <c r="J8" s="4">
        <v>0.13</v>
      </c>
      <c r="K8" s="4">
        <f t="shared" si="1"/>
        <v>6.35</v>
      </c>
      <c r="L8" s="4">
        <f t="shared" si="0"/>
        <v>6.29</v>
      </c>
    </row>
    <row r="9" s="4" customFormat="1" spans="2:12">
      <c r="B9" s="4" t="s">
        <v>28</v>
      </c>
      <c r="D9" s="4" t="s">
        <v>22</v>
      </c>
      <c r="F9" s="4">
        <v>10</v>
      </c>
      <c r="G9" s="4">
        <v>18</v>
      </c>
      <c r="H9" s="4">
        <v>2.2</v>
      </c>
      <c r="I9" s="4">
        <v>0.15</v>
      </c>
      <c r="J9" s="4">
        <v>0.08</v>
      </c>
      <c r="K9" s="4">
        <f t="shared" si="1"/>
        <v>15.72</v>
      </c>
      <c r="L9" s="4">
        <f t="shared" si="0"/>
        <v>15.57</v>
      </c>
    </row>
    <row r="10" s="4" customFormat="1" spans="2:12">
      <c r="B10" s="4" t="s">
        <v>29</v>
      </c>
      <c r="D10" s="4" t="s">
        <v>22</v>
      </c>
      <c r="F10" s="4">
        <v>18</v>
      </c>
      <c r="G10" s="4">
        <v>-60</v>
      </c>
      <c r="H10" s="4">
        <v>3.69</v>
      </c>
      <c r="I10" s="4">
        <v>0</v>
      </c>
      <c r="J10" s="4">
        <v>0.15</v>
      </c>
      <c r="K10" s="4">
        <f t="shared" si="1"/>
        <v>-63.84</v>
      </c>
      <c r="L10" s="4">
        <f t="shared" si="0"/>
        <v>-63.84</v>
      </c>
    </row>
    <row r="11" s="5" customFormat="1" spans="2:12">
      <c r="B11" s="11">
        <v>43166</v>
      </c>
      <c r="D11" s="5" t="s">
        <v>22</v>
      </c>
      <c r="F11" s="5">
        <v>18</v>
      </c>
      <c r="G11" s="5">
        <v>13</v>
      </c>
      <c r="H11" s="5">
        <v>3.96</v>
      </c>
      <c r="I11" s="5">
        <v>0.09</v>
      </c>
      <c r="J11" s="5">
        <v>0.15</v>
      </c>
      <c r="K11" s="5">
        <f t="shared" ref="K11:K42" si="2">G11-H11-J11</f>
        <v>8.89</v>
      </c>
      <c r="L11" s="5">
        <f t="shared" ref="L11:L42" si="3">G11-(H11+I11+J11)</f>
        <v>8.8</v>
      </c>
    </row>
    <row r="12" s="5" customFormat="1" spans="2:12">
      <c r="B12" s="11">
        <v>43227</v>
      </c>
      <c r="D12" s="5" t="s">
        <v>22</v>
      </c>
      <c r="F12" s="5">
        <v>4</v>
      </c>
      <c r="G12" s="5">
        <v>8</v>
      </c>
      <c r="H12" s="5">
        <v>0.88</v>
      </c>
      <c r="I12" s="5">
        <v>0.07</v>
      </c>
      <c r="J12" s="5">
        <v>0.03</v>
      </c>
      <c r="K12" s="5">
        <f t="shared" si="2"/>
        <v>7.09</v>
      </c>
      <c r="L12" s="5">
        <f t="shared" si="3"/>
        <v>7.02</v>
      </c>
    </row>
    <row r="13" s="5" customFormat="1" spans="2:12">
      <c r="B13" s="11">
        <v>43258</v>
      </c>
      <c r="D13" s="5" t="s">
        <v>22</v>
      </c>
      <c r="F13" s="5">
        <v>10</v>
      </c>
      <c r="G13" s="5">
        <v>18</v>
      </c>
      <c r="H13" s="5">
        <v>2.2</v>
      </c>
      <c r="I13" s="5">
        <v>0.15</v>
      </c>
      <c r="J13" s="5">
        <v>0.08</v>
      </c>
      <c r="K13" s="5">
        <f t="shared" si="2"/>
        <v>15.72</v>
      </c>
      <c r="L13" s="5">
        <f t="shared" si="3"/>
        <v>15.57</v>
      </c>
    </row>
    <row r="14" s="5" customFormat="1" spans="2:12">
      <c r="B14" s="11">
        <v>43380</v>
      </c>
      <c r="D14" s="5" t="s">
        <v>22</v>
      </c>
      <c r="E14" s="5">
        <v>0.9</v>
      </c>
      <c r="F14" s="5">
        <f>E14/$M$2</f>
        <v>10</v>
      </c>
      <c r="G14" s="5">
        <v>9</v>
      </c>
      <c r="H14" s="5">
        <v>2.2</v>
      </c>
      <c r="I14" s="5">
        <v>0.06</v>
      </c>
      <c r="J14" s="5">
        <v>0.08</v>
      </c>
      <c r="K14" s="5">
        <f t="shared" si="2"/>
        <v>6.72</v>
      </c>
      <c r="L14" s="5">
        <f t="shared" si="3"/>
        <v>6.66</v>
      </c>
    </row>
    <row r="15" s="5" customFormat="1" spans="2:12">
      <c r="B15" s="11">
        <v>43441</v>
      </c>
      <c r="D15" s="5" t="s">
        <v>22</v>
      </c>
      <c r="E15" s="5">
        <v>0.72</v>
      </c>
      <c r="F15" s="5">
        <f t="shared" ref="F15:F46" si="4">E15/$M$2</f>
        <v>8</v>
      </c>
      <c r="G15" s="5">
        <v>6</v>
      </c>
      <c r="H15" s="5">
        <v>1.76</v>
      </c>
      <c r="I15" s="5">
        <v>0.04</v>
      </c>
      <c r="J15" s="5">
        <v>0.06</v>
      </c>
      <c r="K15" s="5">
        <f t="shared" si="2"/>
        <v>4.18</v>
      </c>
      <c r="L15" s="5">
        <f t="shared" si="3"/>
        <v>4.14</v>
      </c>
    </row>
    <row r="16" s="6" customFormat="1" spans="2:12">
      <c r="B16" s="6" t="s">
        <v>30</v>
      </c>
      <c r="D16" s="6" t="s">
        <v>20</v>
      </c>
      <c r="E16" s="6">
        <v>0.9</v>
      </c>
      <c r="F16" s="6">
        <f t="shared" si="4"/>
        <v>10</v>
      </c>
      <c r="G16" s="6">
        <v>-85</v>
      </c>
      <c r="H16" s="6">
        <v>5.7</v>
      </c>
      <c r="I16" s="6">
        <v>0</v>
      </c>
      <c r="J16" s="6">
        <v>0.08</v>
      </c>
      <c r="K16" s="6">
        <f t="shared" si="2"/>
        <v>-90.78</v>
      </c>
      <c r="L16" s="6">
        <f t="shared" si="3"/>
        <v>-90.78</v>
      </c>
    </row>
    <row r="17" s="5" customFormat="1" spans="2:12">
      <c r="B17" s="5" t="s">
        <v>31</v>
      </c>
      <c r="D17" s="5" t="s">
        <v>22</v>
      </c>
      <c r="E17" s="5">
        <v>0.36</v>
      </c>
      <c r="F17" s="5">
        <f t="shared" si="4"/>
        <v>4</v>
      </c>
      <c r="G17" s="5">
        <v>5</v>
      </c>
      <c r="H17" s="5">
        <v>0.88</v>
      </c>
      <c r="I17" s="5">
        <v>0.04</v>
      </c>
      <c r="J17" s="5">
        <v>0.03</v>
      </c>
      <c r="K17" s="5">
        <f t="shared" si="2"/>
        <v>4.09</v>
      </c>
      <c r="L17" s="5">
        <f t="shared" si="3"/>
        <v>4.05</v>
      </c>
    </row>
    <row r="18" s="5" customFormat="1" spans="2:12">
      <c r="B18" s="5" t="s">
        <v>32</v>
      </c>
      <c r="D18" s="5" t="s">
        <v>22</v>
      </c>
      <c r="E18" s="5">
        <v>0.72</v>
      </c>
      <c r="F18" s="5">
        <f t="shared" si="4"/>
        <v>8</v>
      </c>
      <c r="G18" s="5">
        <v>10</v>
      </c>
      <c r="H18" s="5">
        <v>1.76</v>
      </c>
      <c r="I18" s="5">
        <v>0.08</v>
      </c>
      <c r="J18" s="5">
        <v>0.06</v>
      </c>
      <c r="K18" s="5">
        <f t="shared" si="2"/>
        <v>8.18</v>
      </c>
      <c r="L18" s="5">
        <f t="shared" si="3"/>
        <v>8.1</v>
      </c>
    </row>
    <row r="19" s="5" customFormat="1" spans="2:12">
      <c r="B19" s="5" t="s">
        <v>33</v>
      </c>
      <c r="D19" s="5" t="s">
        <v>22</v>
      </c>
      <c r="E19" s="5">
        <v>4.68</v>
      </c>
      <c r="F19" s="5">
        <f t="shared" si="4"/>
        <v>52</v>
      </c>
      <c r="G19" s="5">
        <v>22</v>
      </c>
      <c r="H19" s="5">
        <v>11.44</v>
      </c>
      <c r="I19" s="5">
        <v>0.1</v>
      </c>
      <c r="J19" s="5">
        <v>0.45</v>
      </c>
      <c r="K19" s="5">
        <f t="shared" si="2"/>
        <v>10.11</v>
      </c>
      <c r="L19" s="5">
        <f t="shared" si="3"/>
        <v>10.01</v>
      </c>
    </row>
    <row r="20" s="7" customFormat="1" spans="2:12">
      <c r="B20" s="7" t="s">
        <v>34</v>
      </c>
      <c r="D20" s="7" t="s">
        <v>22</v>
      </c>
      <c r="E20" s="7">
        <v>3.24</v>
      </c>
      <c r="F20" s="7">
        <f t="shared" si="4"/>
        <v>36</v>
      </c>
      <c r="G20" s="7">
        <v>23</v>
      </c>
      <c r="H20" s="7">
        <v>7.92</v>
      </c>
      <c r="I20" s="7">
        <v>0.15</v>
      </c>
      <c r="J20" s="7">
        <v>0.31</v>
      </c>
      <c r="K20" s="7">
        <f t="shared" si="2"/>
        <v>14.77</v>
      </c>
      <c r="L20" s="7">
        <f t="shared" si="3"/>
        <v>14.62</v>
      </c>
    </row>
    <row r="21" spans="6:12">
      <c r="F21" s="1">
        <f t="shared" si="4"/>
        <v>0</v>
      </c>
      <c r="K21" s="1">
        <f t="shared" si="2"/>
        <v>0</v>
      </c>
      <c r="L21" s="1">
        <f t="shared" si="3"/>
        <v>0</v>
      </c>
    </row>
    <row r="22" spans="6:12">
      <c r="F22" s="1">
        <f t="shared" si="4"/>
        <v>0</v>
      </c>
      <c r="K22" s="1">
        <f t="shared" si="2"/>
        <v>0</v>
      </c>
      <c r="L22" s="1">
        <f t="shared" si="3"/>
        <v>0</v>
      </c>
    </row>
    <row r="23" spans="6:12">
      <c r="F23" s="1">
        <f t="shared" si="4"/>
        <v>0</v>
      </c>
      <c r="K23" s="1">
        <f t="shared" si="2"/>
        <v>0</v>
      </c>
      <c r="L23" s="1">
        <f t="shared" si="3"/>
        <v>0</v>
      </c>
    </row>
    <row r="24" spans="6:12">
      <c r="F24" s="1">
        <f t="shared" si="4"/>
        <v>0</v>
      </c>
      <c r="K24" s="1">
        <f t="shared" si="2"/>
        <v>0</v>
      </c>
      <c r="L24" s="1">
        <f t="shared" si="3"/>
        <v>0</v>
      </c>
    </row>
    <row r="25" spans="6:12">
      <c r="F25" s="1">
        <f t="shared" si="4"/>
        <v>0</v>
      </c>
      <c r="K25" s="1">
        <f t="shared" si="2"/>
        <v>0</v>
      </c>
      <c r="L25" s="1">
        <f t="shared" si="3"/>
        <v>0</v>
      </c>
    </row>
    <row r="26" spans="6:12">
      <c r="F26" s="1">
        <f t="shared" si="4"/>
        <v>0</v>
      </c>
      <c r="K26" s="1">
        <f t="shared" si="2"/>
        <v>0</v>
      </c>
      <c r="L26" s="1">
        <f t="shared" si="3"/>
        <v>0</v>
      </c>
    </row>
    <row r="27" spans="6:12">
      <c r="F27" s="1">
        <f t="shared" si="4"/>
        <v>0</v>
      </c>
      <c r="K27" s="1">
        <f t="shared" si="2"/>
        <v>0</v>
      </c>
      <c r="L27" s="1">
        <f t="shared" si="3"/>
        <v>0</v>
      </c>
    </row>
    <row r="28" spans="6:12">
      <c r="F28" s="1">
        <f t="shared" si="4"/>
        <v>0</v>
      </c>
      <c r="K28" s="1">
        <f t="shared" si="2"/>
        <v>0</v>
      </c>
      <c r="L28" s="1">
        <f t="shared" si="3"/>
        <v>0</v>
      </c>
    </row>
    <row r="29" spans="6:12">
      <c r="F29" s="1">
        <f t="shared" si="4"/>
        <v>0</v>
      </c>
      <c r="K29" s="1">
        <f t="shared" si="2"/>
        <v>0</v>
      </c>
      <c r="L29" s="1">
        <f t="shared" si="3"/>
        <v>0</v>
      </c>
    </row>
    <row r="30" spans="6:12">
      <c r="F30" s="1">
        <f t="shared" si="4"/>
        <v>0</v>
      </c>
      <c r="K30" s="1">
        <f t="shared" si="2"/>
        <v>0</v>
      </c>
      <c r="L30" s="1">
        <f t="shared" si="3"/>
        <v>0</v>
      </c>
    </row>
    <row r="31" spans="6:12">
      <c r="F31" s="1">
        <f t="shared" si="4"/>
        <v>0</v>
      </c>
      <c r="K31" s="1">
        <f t="shared" si="2"/>
        <v>0</v>
      </c>
      <c r="L31" s="1">
        <f t="shared" si="3"/>
        <v>0</v>
      </c>
    </row>
    <row r="32" spans="6:12">
      <c r="F32" s="1">
        <f t="shared" si="4"/>
        <v>0</v>
      </c>
      <c r="K32" s="1">
        <f t="shared" si="2"/>
        <v>0</v>
      </c>
      <c r="L32" s="1">
        <f t="shared" si="3"/>
        <v>0</v>
      </c>
    </row>
    <row r="33" spans="6:12">
      <c r="F33" s="1">
        <f t="shared" si="4"/>
        <v>0</v>
      </c>
      <c r="K33" s="1">
        <f t="shared" si="2"/>
        <v>0</v>
      </c>
      <c r="L33" s="1">
        <f t="shared" si="3"/>
        <v>0</v>
      </c>
    </row>
    <row r="34" spans="6:12">
      <c r="F34" s="1">
        <f t="shared" si="4"/>
        <v>0</v>
      </c>
      <c r="K34" s="1">
        <f t="shared" si="2"/>
        <v>0</v>
      </c>
      <c r="L34" s="1">
        <f t="shared" si="3"/>
        <v>0</v>
      </c>
    </row>
    <row r="35" spans="6:12">
      <c r="F35" s="1">
        <f t="shared" si="4"/>
        <v>0</v>
      </c>
      <c r="K35" s="1">
        <f t="shared" si="2"/>
        <v>0</v>
      </c>
      <c r="L35" s="1">
        <f t="shared" si="3"/>
        <v>0</v>
      </c>
    </row>
    <row r="36" spans="6:12">
      <c r="F36" s="1">
        <f t="shared" si="4"/>
        <v>0</v>
      </c>
      <c r="K36" s="1">
        <f t="shared" si="2"/>
        <v>0</v>
      </c>
      <c r="L36" s="1">
        <f t="shared" si="3"/>
        <v>0</v>
      </c>
    </row>
    <row r="37" spans="6:12">
      <c r="F37" s="1">
        <f t="shared" si="4"/>
        <v>0</v>
      </c>
      <c r="K37" s="1">
        <f t="shared" si="2"/>
        <v>0</v>
      </c>
      <c r="L37" s="1">
        <f t="shared" si="3"/>
        <v>0</v>
      </c>
    </row>
    <row r="38" spans="6:12">
      <c r="F38" s="1">
        <f t="shared" si="4"/>
        <v>0</v>
      </c>
      <c r="K38" s="1">
        <f t="shared" si="2"/>
        <v>0</v>
      </c>
      <c r="L38" s="1">
        <f t="shared" si="3"/>
        <v>0</v>
      </c>
    </row>
    <row r="39" spans="6:12">
      <c r="F39" s="1">
        <f t="shared" si="4"/>
        <v>0</v>
      </c>
      <c r="K39" s="1">
        <f t="shared" si="2"/>
        <v>0</v>
      </c>
      <c r="L39" s="1">
        <f t="shared" si="3"/>
        <v>0</v>
      </c>
    </row>
    <row r="40" spans="6:12">
      <c r="F40" s="1">
        <f t="shared" si="4"/>
        <v>0</v>
      </c>
      <c r="K40" s="1">
        <f t="shared" si="2"/>
        <v>0</v>
      </c>
      <c r="L40" s="1">
        <f t="shared" si="3"/>
        <v>0</v>
      </c>
    </row>
    <row r="41" spans="6:12">
      <c r="F41" s="1">
        <f t="shared" si="4"/>
        <v>0</v>
      </c>
      <c r="K41" s="1">
        <f t="shared" si="2"/>
        <v>0</v>
      </c>
      <c r="L41" s="1">
        <f t="shared" si="3"/>
        <v>0</v>
      </c>
    </row>
    <row r="42" spans="6:12">
      <c r="F42" s="1">
        <f t="shared" si="4"/>
        <v>0</v>
      </c>
      <c r="K42" s="1">
        <f t="shared" si="2"/>
        <v>0</v>
      </c>
      <c r="L42" s="1">
        <f t="shared" si="3"/>
        <v>0</v>
      </c>
    </row>
    <row r="43" spans="6:12">
      <c r="F43" s="1">
        <f t="shared" si="4"/>
        <v>0</v>
      </c>
      <c r="K43" s="1">
        <f t="shared" ref="K43:K74" si="5">G43-H43-J43</f>
        <v>0</v>
      </c>
      <c r="L43" s="1">
        <f t="shared" ref="L43:L74" si="6">G43-(H43+I43+J43)</f>
        <v>0</v>
      </c>
    </row>
    <row r="44" spans="6:12">
      <c r="F44" s="1">
        <f t="shared" si="4"/>
        <v>0</v>
      </c>
      <c r="K44" s="1">
        <f t="shared" si="5"/>
        <v>0</v>
      </c>
      <c r="L44" s="1">
        <f t="shared" si="6"/>
        <v>0</v>
      </c>
    </row>
    <row r="45" spans="6:12">
      <c r="F45" s="1">
        <f t="shared" si="4"/>
        <v>0</v>
      </c>
      <c r="K45" s="1">
        <f t="shared" si="5"/>
        <v>0</v>
      </c>
      <c r="L45" s="1">
        <f t="shared" si="6"/>
        <v>0</v>
      </c>
    </row>
    <row r="46" spans="6:12">
      <c r="F46" s="1">
        <f t="shared" si="4"/>
        <v>0</v>
      </c>
      <c r="K46" s="1">
        <f t="shared" si="5"/>
        <v>0</v>
      </c>
      <c r="L46" s="1">
        <f t="shared" si="6"/>
        <v>0</v>
      </c>
    </row>
    <row r="47" spans="6:12">
      <c r="F47" s="1">
        <f t="shared" ref="F47:F78" si="7">E47/$M$2</f>
        <v>0</v>
      </c>
      <c r="K47" s="1">
        <f t="shared" si="5"/>
        <v>0</v>
      </c>
      <c r="L47" s="1">
        <f t="shared" si="6"/>
        <v>0</v>
      </c>
    </row>
    <row r="48" spans="6:12">
      <c r="F48" s="1">
        <f t="shared" si="7"/>
        <v>0</v>
      </c>
      <c r="K48" s="1">
        <f t="shared" si="5"/>
        <v>0</v>
      </c>
      <c r="L48" s="1">
        <f t="shared" si="6"/>
        <v>0</v>
      </c>
    </row>
    <row r="49" spans="6:12">
      <c r="F49" s="1">
        <f t="shared" si="7"/>
        <v>0</v>
      </c>
      <c r="K49" s="1">
        <f t="shared" si="5"/>
        <v>0</v>
      </c>
      <c r="L49" s="1">
        <f t="shared" si="6"/>
        <v>0</v>
      </c>
    </row>
    <row r="50" spans="6:12">
      <c r="F50" s="1">
        <f t="shared" si="7"/>
        <v>0</v>
      </c>
      <c r="K50" s="1">
        <f t="shared" si="5"/>
        <v>0</v>
      </c>
      <c r="L50" s="1">
        <f t="shared" si="6"/>
        <v>0</v>
      </c>
    </row>
    <row r="51" spans="6:12">
      <c r="F51" s="1">
        <f t="shared" si="7"/>
        <v>0</v>
      </c>
      <c r="K51" s="1">
        <f t="shared" si="5"/>
        <v>0</v>
      </c>
      <c r="L51" s="1">
        <f t="shared" si="6"/>
        <v>0</v>
      </c>
    </row>
    <row r="52" spans="6:12">
      <c r="F52" s="1">
        <f t="shared" si="7"/>
        <v>0</v>
      </c>
      <c r="K52" s="1">
        <f t="shared" si="5"/>
        <v>0</v>
      </c>
      <c r="L52" s="1">
        <f t="shared" si="6"/>
        <v>0</v>
      </c>
    </row>
    <row r="53" spans="6:12">
      <c r="F53" s="1">
        <f t="shared" si="7"/>
        <v>0</v>
      </c>
      <c r="K53" s="1">
        <f t="shared" si="5"/>
        <v>0</v>
      </c>
      <c r="L53" s="1">
        <f t="shared" si="6"/>
        <v>0</v>
      </c>
    </row>
    <row r="54" spans="6:12">
      <c r="F54" s="1">
        <f t="shared" si="7"/>
        <v>0</v>
      </c>
      <c r="K54" s="1">
        <f t="shared" si="5"/>
        <v>0</v>
      </c>
      <c r="L54" s="1">
        <f t="shared" si="6"/>
        <v>0</v>
      </c>
    </row>
    <row r="55" spans="6:12">
      <c r="F55" s="1">
        <f t="shared" si="7"/>
        <v>0</v>
      </c>
      <c r="K55" s="1">
        <f t="shared" si="5"/>
        <v>0</v>
      </c>
      <c r="L55" s="1">
        <f t="shared" si="6"/>
        <v>0</v>
      </c>
    </row>
    <row r="56" spans="6:12">
      <c r="F56" s="1">
        <f t="shared" si="7"/>
        <v>0</v>
      </c>
      <c r="K56" s="1">
        <f t="shared" si="5"/>
        <v>0</v>
      </c>
      <c r="L56" s="1">
        <f t="shared" si="6"/>
        <v>0</v>
      </c>
    </row>
    <row r="57" spans="6:12">
      <c r="F57" s="1">
        <f t="shared" si="7"/>
        <v>0</v>
      </c>
      <c r="K57" s="1">
        <f t="shared" si="5"/>
        <v>0</v>
      </c>
      <c r="L57" s="1">
        <f t="shared" si="6"/>
        <v>0</v>
      </c>
    </row>
    <row r="58" spans="6:12">
      <c r="F58" s="1">
        <f t="shared" si="7"/>
        <v>0</v>
      </c>
      <c r="K58" s="1">
        <f t="shared" si="5"/>
        <v>0</v>
      </c>
      <c r="L58" s="1">
        <f t="shared" si="6"/>
        <v>0</v>
      </c>
    </row>
    <row r="59" spans="6:12">
      <c r="F59" s="1">
        <f t="shared" si="7"/>
        <v>0</v>
      </c>
      <c r="K59" s="1">
        <f t="shared" si="5"/>
        <v>0</v>
      </c>
      <c r="L59" s="1">
        <f t="shared" si="6"/>
        <v>0</v>
      </c>
    </row>
    <row r="60" spans="6:12">
      <c r="F60" s="1">
        <f t="shared" si="7"/>
        <v>0</v>
      </c>
      <c r="K60" s="1">
        <f t="shared" si="5"/>
        <v>0</v>
      </c>
      <c r="L60" s="1">
        <f t="shared" si="6"/>
        <v>0</v>
      </c>
    </row>
    <row r="61" spans="6:12">
      <c r="F61" s="1">
        <f t="shared" si="7"/>
        <v>0</v>
      </c>
      <c r="K61" s="1">
        <f t="shared" si="5"/>
        <v>0</v>
      </c>
      <c r="L61" s="1">
        <f t="shared" si="6"/>
        <v>0</v>
      </c>
    </row>
    <row r="62" spans="6:12">
      <c r="F62" s="1">
        <f t="shared" si="7"/>
        <v>0</v>
      </c>
      <c r="K62" s="1">
        <f t="shared" si="5"/>
        <v>0</v>
      </c>
      <c r="L62" s="1">
        <f t="shared" si="6"/>
        <v>0</v>
      </c>
    </row>
    <row r="63" spans="6:12">
      <c r="F63" s="1">
        <f t="shared" si="7"/>
        <v>0</v>
      </c>
      <c r="K63" s="1">
        <f t="shared" si="5"/>
        <v>0</v>
      </c>
      <c r="L63" s="1">
        <f t="shared" si="6"/>
        <v>0</v>
      </c>
    </row>
    <row r="64" spans="6:12">
      <c r="F64" s="1">
        <f t="shared" si="7"/>
        <v>0</v>
      </c>
      <c r="K64" s="1">
        <f t="shared" si="5"/>
        <v>0</v>
      </c>
      <c r="L64" s="1">
        <f t="shared" si="6"/>
        <v>0</v>
      </c>
    </row>
    <row r="65" spans="6:12">
      <c r="F65" s="1">
        <f t="shared" si="7"/>
        <v>0</v>
      </c>
      <c r="K65" s="1">
        <f t="shared" si="5"/>
        <v>0</v>
      </c>
      <c r="L65" s="1">
        <f t="shared" si="6"/>
        <v>0</v>
      </c>
    </row>
    <row r="66" spans="6:12">
      <c r="F66" s="1">
        <f t="shared" si="7"/>
        <v>0</v>
      </c>
      <c r="K66" s="1">
        <f t="shared" si="5"/>
        <v>0</v>
      </c>
      <c r="L66" s="1">
        <f t="shared" si="6"/>
        <v>0</v>
      </c>
    </row>
    <row r="67" spans="6:12">
      <c r="F67" s="1">
        <f t="shared" si="7"/>
        <v>0</v>
      </c>
      <c r="K67" s="1">
        <f t="shared" si="5"/>
        <v>0</v>
      </c>
      <c r="L67" s="1">
        <f t="shared" si="6"/>
        <v>0</v>
      </c>
    </row>
    <row r="68" spans="6:12">
      <c r="F68" s="1">
        <f t="shared" si="7"/>
        <v>0</v>
      </c>
      <c r="K68" s="1">
        <f t="shared" si="5"/>
        <v>0</v>
      </c>
      <c r="L68" s="1">
        <f t="shared" si="6"/>
        <v>0</v>
      </c>
    </row>
    <row r="69" spans="6:12">
      <c r="F69" s="1">
        <f t="shared" si="7"/>
        <v>0</v>
      </c>
      <c r="K69" s="1">
        <f t="shared" si="5"/>
        <v>0</v>
      </c>
      <c r="L69" s="1">
        <f t="shared" si="6"/>
        <v>0</v>
      </c>
    </row>
    <row r="70" spans="6:12">
      <c r="F70" s="1">
        <f t="shared" si="7"/>
        <v>0</v>
      </c>
      <c r="K70" s="1">
        <f t="shared" si="5"/>
        <v>0</v>
      </c>
      <c r="L70" s="1">
        <f t="shared" si="6"/>
        <v>0</v>
      </c>
    </row>
    <row r="71" spans="6:12">
      <c r="F71" s="1">
        <f t="shared" si="7"/>
        <v>0</v>
      </c>
      <c r="K71" s="1">
        <f t="shared" si="5"/>
        <v>0</v>
      </c>
      <c r="L71" s="1">
        <f t="shared" si="6"/>
        <v>0</v>
      </c>
    </row>
    <row r="72" spans="6:12">
      <c r="F72" s="1">
        <f t="shared" si="7"/>
        <v>0</v>
      </c>
      <c r="K72" s="1">
        <f t="shared" si="5"/>
        <v>0</v>
      </c>
      <c r="L72" s="1">
        <f t="shared" si="6"/>
        <v>0</v>
      </c>
    </row>
    <row r="73" spans="6:12">
      <c r="F73" s="1">
        <f t="shared" si="7"/>
        <v>0</v>
      </c>
      <c r="K73" s="1">
        <f t="shared" si="5"/>
        <v>0</v>
      </c>
      <c r="L73" s="1">
        <f t="shared" si="6"/>
        <v>0</v>
      </c>
    </row>
    <row r="74" spans="6:12">
      <c r="F74" s="1">
        <f t="shared" si="7"/>
        <v>0</v>
      </c>
      <c r="K74" s="1">
        <f t="shared" si="5"/>
        <v>0</v>
      </c>
      <c r="L74" s="1">
        <f t="shared" si="6"/>
        <v>0</v>
      </c>
    </row>
    <row r="75" spans="6:12">
      <c r="F75" s="1">
        <f t="shared" si="7"/>
        <v>0</v>
      </c>
      <c r="K75" s="1">
        <f t="shared" ref="K75:K106" si="8">G75-H75-J75</f>
        <v>0</v>
      </c>
      <c r="L75" s="1">
        <f t="shared" ref="L75:L106" si="9">G75-(H75+I75+J75)</f>
        <v>0</v>
      </c>
    </row>
    <row r="76" spans="6:12">
      <c r="F76" s="1">
        <f t="shared" si="7"/>
        <v>0</v>
      </c>
      <c r="K76" s="1">
        <f t="shared" si="8"/>
        <v>0</v>
      </c>
      <c r="L76" s="1">
        <f t="shared" si="9"/>
        <v>0</v>
      </c>
    </row>
    <row r="77" spans="6:12">
      <c r="F77" s="1">
        <f t="shared" si="7"/>
        <v>0</v>
      </c>
      <c r="K77" s="1">
        <f t="shared" si="8"/>
        <v>0</v>
      </c>
      <c r="L77" s="1">
        <f t="shared" si="9"/>
        <v>0</v>
      </c>
    </row>
    <row r="78" spans="6:12">
      <c r="F78" s="1">
        <f t="shared" si="7"/>
        <v>0</v>
      </c>
      <c r="K78" s="1">
        <f t="shared" si="8"/>
        <v>0</v>
      </c>
      <c r="L78" s="1">
        <f t="shared" si="9"/>
        <v>0</v>
      </c>
    </row>
    <row r="79" spans="6:12">
      <c r="F79" s="1">
        <f t="shared" ref="F79:F110" si="10">E79/$M$2</f>
        <v>0</v>
      </c>
      <c r="K79" s="1">
        <f t="shared" si="8"/>
        <v>0</v>
      </c>
      <c r="L79" s="1">
        <f t="shared" si="9"/>
        <v>0</v>
      </c>
    </row>
    <row r="80" spans="6:12">
      <c r="F80" s="1">
        <f t="shared" si="10"/>
        <v>0</v>
      </c>
      <c r="K80" s="1">
        <f t="shared" si="8"/>
        <v>0</v>
      </c>
      <c r="L80" s="1">
        <f t="shared" si="9"/>
        <v>0</v>
      </c>
    </row>
    <row r="81" spans="6:12">
      <c r="F81" s="1">
        <f t="shared" si="10"/>
        <v>0</v>
      </c>
      <c r="K81" s="1">
        <f t="shared" si="8"/>
        <v>0</v>
      </c>
      <c r="L81" s="1">
        <f t="shared" si="9"/>
        <v>0</v>
      </c>
    </row>
    <row r="82" spans="6:12">
      <c r="F82" s="1">
        <f t="shared" si="10"/>
        <v>0</v>
      </c>
      <c r="K82" s="1">
        <f t="shared" si="8"/>
        <v>0</v>
      </c>
      <c r="L82" s="1">
        <f t="shared" si="9"/>
        <v>0</v>
      </c>
    </row>
    <row r="83" spans="6:12">
      <c r="F83" s="1">
        <f t="shared" si="10"/>
        <v>0</v>
      </c>
      <c r="K83" s="1">
        <f t="shared" si="8"/>
        <v>0</v>
      </c>
      <c r="L83" s="1">
        <f t="shared" si="9"/>
        <v>0</v>
      </c>
    </row>
    <row r="84" spans="6:12">
      <c r="F84" s="1">
        <f t="shared" si="10"/>
        <v>0</v>
      </c>
      <c r="K84" s="1">
        <f t="shared" si="8"/>
        <v>0</v>
      </c>
      <c r="L84" s="1">
        <f t="shared" si="9"/>
        <v>0</v>
      </c>
    </row>
    <row r="85" spans="6:12">
      <c r="F85" s="1">
        <f t="shared" si="10"/>
        <v>0</v>
      </c>
      <c r="K85" s="1">
        <f t="shared" si="8"/>
        <v>0</v>
      </c>
      <c r="L85" s="1">
        <f t="shared" si="9"/>
        <v>0</v>
      </c>
    </row>
    <row r="86" spans="6:12">
      <c r="F86" s="1">
        <f t="shared" si="10"/>
        <v>0</v>
      </c>
      <c r="K86" s="1">
        <f t="shared" si="8"/>
        <v>0</v>
      </c>
      <c r="L86" s="1">
        <f t="shared" si="9"/>
        <v>0</v>
      </c>
    </row>
    <row r="87" spans="6:12">
      <c r="F87" s="1">
        <f t="shared" si="10"/>
        <v>0</v>
      </c>
      <c r="K87" s="1">
        <f t="shared" si="8"/>
        <v>0</v>
      </c>
      <c r="L87" s="1">
        <f t="shared" si="9"/>
        <v>0</v>
      </c>
    </row>
    <row r="88" spans="6:12">
      <c r="F88" s="1">
        <f t="shared" si="10"/>
        <v>0</v>
      </c>
      <c r="K88" s="1">
        <f t="shared" si="8"/>
        <v>0</v>
      </c>
      <c r="L88" s="1">
        <f t="shared" si="9"/>
        <v>0</v>
      </c>
    </row>
    <row r="89" spans="6:12">
      <c r="F89" s="1">
        <f t="shared" si="10"/>
        <v>0</v>
      </c>
      <c r="K89" s="1">
        <f t="shared" si="8"/>
        <v>0</v>
      </c>
      <c r="L89" s="1">
        <f t="shared" si="9"/>
        <v>0</v>
      </c>
    </row>
    <row r="90" spans="6:12">
      <c r="F90" s="1">
        <f t="shared" si="10"/>
        <v>0</v>
      </c>
      <c r="K90" s="1">
        <f t="shared" si="8"/>
        <v>0</v>
      </c>
      <c r="L90" s="1">
        <f t="shared" si="9"/>
        <v>0</v>
      </c>
    </row>
    <row r="91" spans="6:12">
      <c r="F91" s="1">
        <f t="shared" si="10"/>
        <v>0</v>
      </c>
      <c r="K91" s="1">
        <f t="shared" si="8"/>
        <v>0</v>
      </c>
      <c r="L91" s="1">
        <f t="shared" si="9"/>
        <v>0</v>
      </c>
    </row>
    <row r="92" spans="6:12">
      <c r="F92" s="1">
        <f t="shared" si="10"/>
        <v>0</v>
      </c>
      <c r="K92" s="1">
        <f t="shared" si="8"/>
        <v>0</v>
      </c>
      <c r="L92" s="1">
        <f t="shared" si="9"/>
        <v>0</v>
      </c>
    </row>
    <row r="93" spans="6:12">
      <c r="F93" s="1">
        <f t="shared" si="10"/>
        <v>0</v>
      </c>
      <c r="K93" s="1">
        <f t="shared" si="8"/>
        <v>0</v>
      </c>
      <c r="L93" s="1">
        <f t="shared" si="9"/>
        <v>0</v>
      </c>
    </row>
    <row r="94" spans="6:12">
      <c r="F94" s="1">
        <f t="shared" si="10"/>
        <v>0</v>
      </c>
      <c r="K94" s="1">
        <f t="shared" si="8"/>
        <v>0</v>
      </c>
      <c r="L94" s="1">
        <f t="shared" si="9"/>
        <v>0</v>
      </c>
    </row>
    <row r="95" spans="6:12">
      <c r="F95" s="1">
        <f t="shared" si="10"/>
        <v>0</v>
      </c>
      <c r="K95" s="1">
        <f t="shared" si="8"/>
        <v>0</v>
      </c>
      <c r="L95" s="1">
        <f t="shared" si="9"/>
        <v>0</v>
      </c>
    </row>
    <row r="96" spans="6:12">
      <c r="F96" s="1">
        <f t="shared" si="10"/>
        <v>0</v>
      </c>
      <c r="K96" s="1">
        <f t="shared" si="8"/>
        <v>0</v>
      </c>
      <c r="L96" s="1">
        <f t="shared" si="9"/>
        <v>0</v>
      </c>
    </row>
    <row r="97" spans="6:12">
      <c r="F97" s="1">
        <f t="shared" si="10"/>
        <v>0</v>
      </c>
      <c r="K97" s="1">
        <f t="shared" si="8"/>
        <v>0</v>
      </c>
      <c r="L97" s="1">
        <f t="shared" si="9"/>
        <v>0</v>
      </c>
    </row>
    <row r="98" spans="6:12">
      <c r="F98" s="1">
        <f t="shared" si="10"/>
        <v>0</v>
      </c>
      <c r="K98" s="1">
        <f t="shared" si="8"/>
        <v>0</v>
      </c>
      <c r="L98" s="1">
        <f t="shared" si="9"/>
        <v>0</v>
      </c>
    </row>
    <row r="99" spans="6:12">
      <c r="F99" s="1">
        <f t="shared" si="10"/>
        <v>0</v>
      </c>
      <c r="K99" s="1">
        <f t="shared" si="8"/>
        <v>0</v>
      </c>
      <c r="L99" s="1">
        <f t="shared" si="9"/>
        <v>0</v>
      </c>
    </row>
    <row r="100" spans="6:12">
      <c r="F100" s="1">
        <f t="shared" si="10"/>
        <v>0</v>
      </c>
      <c r="K100" s="1">
        <f t="shared" si="8"/>
        <v>0</v>
      </c>
      <c r="L100" s="1">
        <f t="shared" si="9"/>
        <v>0</v>
      </c>
    </row>
    <row r="101" spans="6:12">
      <c r="F101" s="1">
        <f t="shared" si="10"/>
        <v>0</v>
      </c>
      <c r="K101" s="1">
        <f t="shared" si="8"/>
        <v>0</v>
      </c>
      <c r="L101" s="1">
        <f t="shared" si="9"/>
        <v>0</v>
      </c>
    </row>
    <row r="102" spans="6:12">
      <c r="F102" s="1">
        <f t="shared" si="10"/>
        <v>0</v>
      </c>
      <c r="K102" s="1">
        <f t="shared" si="8"/>
        <v>0</v>
      </c>
      <c r="L102" s="1">
        <f t="shared" si="9"/>
        <v>0</v>
      </c>
    </row>
    <row r="103" spans="6:12">
      <c r="F103" s="1">
        <f t="shared" si="10"/>
        <v>0</v>
      </c>
      <c r="K103" s="1">
        <f t="shared" si="8"/>
        <v>0</v>
      </c>
      <c r="L103" s="1">
        <f t="shared" si="9"/>
        <v>0</v>
      </c>
    </row>
    <row r="104" spans="6:12">
      <c r="F104" s="1">
        <f t="shared" si="10"/>
        <v>0</v>
      </c>
      <c r="K104" s="1">
        <f t="shared" si="8"/>
        <v>0</v>
      </c>
      <c r="L104" s="1">
        <f t="shared" si="9"/>
        <v>0</v>
      </c>
    </row>
    <row r="105" spans="6:12">
      <c r="F105" s="1">
        <f t="shared" si="10"/>
        <v>0</v>
      </c>
      <c r="K105" s="1">
        <f t="shared" si="8"/>
        <v>0</v>
      </c>
      <c r="L105" s="1">
        <f t="shared" si="9"/>
        <v>0</v>
      </c>
    </row>
    <row r="106" spans="6:12">
      <c r="F106" s="1">
        <f t="shared" si="10"/>
        <v>0</v>
      </c>
      <c r="K106" s="1">
        <f t="shared" si="8"/>
        <v>0</v>
      </c>
      <c r="L106" s="1">
        <f t="shared" si="9"/>
        <v>0</v>
      </c>
    </row>
    <row r="107" spans="6:12">
      <c r="F107" s="1">
        <f t="shared" si="10"/>
        <v>0</v>
      </c>
      <c r="K107" s="1">
        <f t="shared" ref="K107:K150" si="11">G107-H107-J107</f>
        <v>0</v>
      </c>
      <c r="L107" s="1">
        <f t="shared" ref="L107:L150" si="12">G107-(H107+I107+J107)</f>
        <v>0</v>
      </c>
    </row>
    <row r="108" spans="6:12">
      <c r="F108" s="1">
        <f t="shared" si="10"/>
        <v>0</v>
      </c>
      <c r="K108" s="1">
        <f t="shared" si="11"/>
        <v>0</v>
      </c>
      <c r="L108" s="1">
        <f t="shared" si="12"/>
        <v>0</v>
      </c>
    </row>
    <row r="109" spans="6:12">
      <c r="F109" s="1">
        <f t="shared" si="10"/>
        <v>0</v>
      </c>
      <c r="K109" s="1">
        <f t="shared" si="11"/>
        <v>0</v>
      </c>
      <c r="L109" s="1">
        <f t="shared" si="12"/>
        <v>0</v>
      </c>
    </row>
    <row r="110" spans="6:12">
      <c r="F110" s="1">
        <f t="shared" si="10"/>
        <v>0</v>
      </c>
      <c r="K110" s="1">
        <f t="shared" si="11"/>
        <v>0</v>
      </c>
      <c r="L110" s="1">
        <f t="shared" si="12"/>
        <v>0</v>
      </c>
    </row>
    <row r="111" spans="6:12">
      <c r="F111" s="1">
        <f t="shared" ref="F111:F150" si="13">E111/$M$2</f>
        <v>0</v>
      </c>
      <c r="K111" s="1">
        <f t="shared" si="11"/>
        <v>0</v>
      </c>
      <c r="L111" s="1">
        <f t="shared" si="12"/>
        <v>0</v>
      </c>
    </row>
    <row r="112" spans="6:12">
      <c r="F112" s="1">
        <f t="shared" si="13"/>
        <v>0</v>
      </c>
      <c r="K112" s="1">
        <f t="shared" si="11"/>
        <v>0</v>
      </c>
      <c r="L112" s="1">
        <f t="shared" si="12"/>
        <v>0</v>
      </c>
    </row>
    <row r="113" spans="6:12">
      <c r="F113" s="1">
        <f t="shared" si="13"/>
        <v>0</v>
      </c>
      <c r="K113" s="1">
        <f t="shared" si="11"/>
        <v>0</v>
      </c>
      <c r="L113" s="1">
        <f t="shared" si="12"/>
        <v>0</v>
      </c>
    </row>
    <row r="114" spans="6:12">
      <c r="F114" s="1">
        <f t="shared" si="13"/>
        <v>0</v>
      </c>
      <c r="K114" s="1">
        <f t="shared" si="11"/>
        <v>0</v>
      </c>
      <c r="L114" s="1">
        <f t="shared" si="12"/>
        <v>0</v>
      </c>
    </row>
    <row r="115" spans="6:12">
      <c r="F115" s="1">
        <f t="shared" si="13"/>
        <v>0</v>
      </c>
      <c r="K115" s="1">
        <f t="shared" si="11"/>
        <v>0</v>
      </c>
      <c r="L115" s="1">
        <f t="shared" si="12"/>
        <v>0</v>
      </c>
    </row>
    <row r="116" spans="6:12">
      <c r="F116" s="1">
        <f t="shared" si="13"/>
        <v>0</v>
      </c>
      <c r="K116" s="1">
        <f t="shared" si="11"/>
        <v>0</v>
      </c>
      <c r="L116" s="1">
        <f t="shared" si="12"/>
        <v>0</v>
      </c>
    </row>
    <row r="117" spans="6:12">
      <c r="F117" s="1">
        <f t="shared" si="13"/>
        <v>0</v>
      </c>
      <c r="K117" s="1">
        <f t="shared" si="11"/>
        <v>0</v>
      </c>
      <c r="L117" s="1">
        <f t="shared" si="12"/>
        <v>0</v>
      </c>
    </row>
    <row r="118" spans="6:12">
      <c r="F118" s="1">
        <f t="shared" si="13"/>
        <v>0</v>
      </c>
      <c r="K118" s="1">
        <f t="shared" si="11"/>
        <v>0</v>
      </c>
      <c r="L118" s="1">
        <f t="shared" si="12"/>
        <v>0</v>
      </c>
    </row>
    <row r="119" spans="6:12">
      <c r="F119" s="1">
        <f t="shared" si="13"/>
        <v>0</v>
      </c>
      <c r="K119" s="1">
        <f t="shared" si="11"/>
        <v>0</v>
      </c>
      <c r="L119" s="1">
        <f t="shared" si="12"/>
        <v>0</v>
      </c>
    </row>
    <row r="120" spans="6:12">
      <c r="F120" s="1">
        <f t="shared" si="13"/>
        <v>0</v>
      </c>
      <c r="K120" s="1">
        <f t="shared" si="11"/>
        <v>0</v>
      </c>
      <c r="L120" s="1">
        <f t="shared" si="12"/>
        <v>0</v>
      </c>
    </row>
    <row r="121" spans="6:12">
      <c r="F121" s="1">
        <f t="shared" si="13"/>
        <v>0</v>
      </c>
      <c r="K121" s="1">
        <f t="shared" si="11"/>
        <v>0</v>
      </c>
      <c r="L121" s="1">
        <f t="shared" si="12"/>
        <v>0</v>
      </c>
    </row>
    <row r="122" spans="6:12">
      <c r="F122" s="1">
        <f t="shared" si="13"/>
        <v>0</v>
      </c>
      <c r="K122" s="1">
        <f t="shared" si="11"/>
        <v>0</v>
      </c>
      <c r="L122" s="1">
        <f t="shared" si="12"/>
        <v>0</v>
      </c>
    </row>
    <row r="123" spans="6:12">
      <c r="F123" s="1">
        <f t="shared" si="13"/>
        <v>0</v>
      </c>
      <c r="K123" s="1">
        <f t="shared" si="11"/>
        <v>0</v>
      </c>
      <c r="L123" s="1">
        <f t="shared" si="12"/>
        <v>0</v>
      </c>
    </row>
    <row r="124" spans="6:12">
      <c r="F124" s="1">
        <f t="shared" si="13"/>
        <v>0</v>
      </c>
      <c r="K124" s="1">
        <f t="shared" si="11"/>
        <v>0</v>
      </c>
      <c r="L124" s="1">
        <f t="shared" si="12"/>
        <v>0</v>
      </c>
    </row>
    <row r="125" spans="6:12">
      <c r="F125" s="1">
        <f t="shared" si="13"/>
        <v>0</v>
      </c>
      <c r="K125" s="1">
        <f t="shared" si="11"/>
        <v>0</v>
      </c>
      <c r="L125" s="1">
        <f t="shared" si="12"/>
        <v>0</v>
      </c>
    </row>
    <row r="126" spans="6:12">
      <c r="F126" s="1">
        <f t="shared" si="13"/>
        <v>0</v>
      </c>
      <c r="K126" s="1">
        <f t="shared" si="11"/>
        <v>0</v>
      </c>
      <c r="L126" s="1">
        <f t="shared" si="12"/>
        <v>0</v>
      </c>
    </row>
    <row r="127" spans="6:12">
      <c r="F127" s="1">
        <f t="shared" si="13"/>
        <v>0</v>
      </c>
      <c r="K127" s="1">
        <f t="shared" si="11"/>
        <v>0</v>
      </c>
      <c r="L127" s="1">
        <f t="shared" si="12"/>
        <v>0</v>
      </c>
    </row>
    <row r="128" spans="6:12">
      <c r="F128" s="1">
        <f t="shared" si="13"/>
        <v>0</v>
      </c>
      <c r="K128" s="1">
        <f t="shared" si="11"/>
        <v>0</v>
      </c>
      <c r="L128" s="1">
        <f t="shared" si="12"/>
        <v>0</v>
      </c>
    </row>
    <row r="129" spans="6:12">
      <c r="F129" s="1">
        <f t="shared" si="13"/>
        <v>0</v>
      </c>
      <c r="K129" s="1">
        <f t="shared" si="11"/>
        <v>0</v>
      </c>
      <c r="L129" s="1">
        <f t="shared" si="12"/>
        <v>0</v>
      </c>
    </row>
    <row r="130" spans="6:12">
      <c r="F130" s="1">
        <f t="shared" si="13"/>
        <v>0</v>
      </c>
      <c r="K130" s="1">
        <f t="shared" si="11"/>
        <v>0</v>
      </c>
      <c r="L130" s="1">
        <f t="shared" si="12"/>
        <v>0</v>
      </c>
    </row>
    <row r="131" spans="6:12">
      <c r="F131" s="1">
        <f t="shared" si="13"/>
        <v>0</v>
      </c>
      <c r="K131" s="1">
        <f t="shared" si="11"/>
        <v>0</v>
      </c>
      <c r="L131" s="1">
        <f t="shared" si="12"/>
        <v>0</v>
      </c>
    </row>
    <row r="132" spans="6:12">
      <c r="F132" s="1">
        <f t="shared" si="13"/>
        <v>0</v>
      </c>
      <c r="K132" s="1">
        <f t="shared" si="11"/>
        <v>0</v>
      </c>
      <c r="L132" s="1">
        <f t="shared" si="12"/>
        <v>0</v>
      </c>
    </row>
    <row r="133" spans="6:12">
      <c r="F133" s="1">
        <f t="shared" si="13"/>
        <v>0</v>
      </c>
      <c r="K133" s="1">
        <f t="shared" si="11"/>
        <v>0</v>
      </c>
      <c r="L133" s="1">
        <f t="shared" si="12"/>
        <v>0</v>
      </c>
    </row>
    <row r="134" spans="6:12">
      <c r="F134" s="1">
        <f t="shared" si="13"/>
        <v>0</v>
      </c>
      <c r="K134" s="1">
        <f t="shared" si="11"/>
        <v>0</v>
      </c>
      <c r="L134" s="1">
        <f t="shared" si="12"/>
        <v>0</v>
      </c>
    </row>
    <row r="135" spans="6:12">
      <c r="F135" s="1">
        <f t="shared" si="13"/>
        <v>0</v>
      </c>
      <c r="K135" s="1">
        <f t="shared" si="11"/>
        <v>0</v>
      </c>
      <c r="L135" s="1">
        <f t="shared" si="12"/>
        <v>0</v>
      </c>
    </row>
    <row r="136" spans="6:12">
      <c r="F136" s="1">
        <f t="shared" si="13"/>
        <v>0</v>
      </c>
      <c r="K136" s="1">
        <f t="shared" si="11"/>
        <v>0</v>
      </c>
      <c r="L136" s="1">
        <f t="shared" si="12"/>
        <v>0</v>
      </c>
    </row>
    <row r="137" spans="6:12">
      <c r="F137" s="1">
        <f t="shared" si="13"/>
        <v>0</v>
      </c>
      <c r="K137" s="1">
        <f t="shared" si="11"/>
        <v>0</v>
      </c>
      <c r="L137" s="1">
        <f t="shared" si="12"/>
        <v>0</v>
      </c>
    </row>
    <row r="138" spans="6:12">
      <c r="F138" s="1">
        <f t="shared" si="13"/>
        <v>0</v>
      </c>
      <c r="K138" s="1">
        <f t="shared" si="11"/>
        <v>0</v>
      </c>
      <c r="L138" s="1">
        <f t="shared" si="12"/>
        <v>0</v>
      </c>
    </row>
    <row r="139" spans="6:12">
      <c r="F139" s="1">
        <f t="shared" si="13"/>
        <v>0</v>
      </c>
      <c r="K139" s="1">
        <f t="shared" si="11"/>
        <v>0</v>
      </c>
      <c r="L139" s="1">
        <f t="shared" si="12"/>
        <v>0</v>
      </c>
    </row>
    <row r="140" spans="6:12">
      <c r="F140" s="1">
        <f t="shared" si="13"/>
        <v>0</v>
      </c>
      <c r="K140" s="1">
        <f t="shared" si="11"/>
        <v>0</v>
      </c>
      <c r="L140" s="1">
        <f t="shared" si="12"/>
        <v>0</v>
      </c>
    </row>
    <row r="141" spans="6:12">
      <c r="F141" s="1">
        <f t="shared" si="13"/>
        <v>0</v>
      </c>
      <c r="K141" s="1">
        <f t="shared" si="11"/>
        <v>0</v>
      </c>
      <c r="L141" s="1">
        <f t="shared" si="12"/>
        <v>0</v>
      </c>
    </row>
    <row r="142" spans="6:12">
      <c r="F142" s="1">
        <f t="shared" si="13"/>
        <v>0</v>
      </c>
      <c r="K142" s="1">
        <f t="shared" si="11"/>
        <v>0</v>
      </c>
      <c r="L142" s="1">
        <f t="shared" si="12"/>
        <v>0</v>
      </c>
    </row>
    <row r="143" spans="6:12">
      <c r="F143" s="1">
        <f t="shared" si="13"/>
        <v>0</v>
      </c>
      <c r="K143" s="1">
        <f t="shared" si="11"/>
        <v>0</v>
      </c>
      <c r="L143" s="1">
        <f t="shared" si="12"/>
        <v>0</v>
      </c>
    </row>
    <row r="144" spans="6:12">
      <c r="F144" s="1">
        <f t="shared" si="13"/>
        <v>0</v>
      </c>
      <c r="K144" s="1">
        <f t="shared" si="11"/>
        <v>0</v>
      </c>
      <c r="L144" s="1">
        <f t="shared" si="12"/>
        <v>0</v>
      </c>
    </row>
    <row r="145" spans="6:12">
      <c r="F145" s="1">
        <f t="shared" si="13"/>
        <v>0</v>
      </c>
      <c r="K145" s="1">
        <f t="shared" si="11"/>
        <v>0</v>
      </c>
      <c r="L145" s="1">
        <f t="shared" si="12"/>
        <v>0</v>
      </c>
    </row>
    <row r="146" spans="6:12">
      <c r="F146" s="1">
        <f t="shared" si="13"/>
        <v>0</v>
      </c>
      <c r="K146" s="1">
        <f t="shared" si="11"/>
        <v>0</v>
      </c>
      <c r="L146" s="1">
        <f t="shared" si="12"/>
        <v>0</v>
      </c>
    </row>
    <row r="147" spans="6:12">
      <c r="F147" s="1">
        <f t="shared" si="13"/>
        <v>0</v>
      </c>
      <c r="K147" s="1">
        <f t="shared" si="11"/>
        <v>0</v>
      </c>
      <c r="L147" s="1">
        <f t="shared" si="12"/>
        <v>0</v>
      </c>
    </row>
    <row r="148" spans="6:12">
      <c r="F148" s="1">
        <f t="shared" si="13"/>
        <v>0</v>
      </c>
      <c r="K148" s="1">
        <f t="shared" si="11"/>
        <v>0</v>
      </c>
      <c r="L148" s="1">
        <f t="shared" si="12"/>
        <v>0</v>
      </c>
    </row>
    <row r="149" spans="6:12">
      <c r="F149" s="1">
        <f t="shared" si="13"/>
        <v>0</v>
      </c>
      <c r="K149" s="1">
        <f t="shared" si="11"/>
        <v>0</v>
      </c>
      <c r="L149" s="1">
        <f t="shared" si="12"/>
        <v>0</v>
      </c>
    </row>
    <row r="150" spans="6:12">
      <c r="F150" s="1">
        <f t="shared" si="13"/>
        <v>0</v>
      </c>
      <c r="K150" s="1">
        <f t="shared" si="11"/>
        <v>0</v>
      </c>
      <c r="L150" s="1">
        <f t="shared" si="12"/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ySplit="1" topLeftCell="A2" activePane="bottomLeft" state="frozen"/>
      <selection/>
      <selection pane="bottomLeft" activeCell="F5" sqref="F5"/>
    </sheetView>
  </sheetViews>
  <sheetFormatPr defaultColWidth="9.14285714285714" defaultRowHeight="15" outlineLevelRow="4" outlineLevelCol="6"/>
  <cols>
    <col min="1" max="1" width="9.71428571428571" style="1" customWidth="1"/>
    <col min="2" max="2" width="16.1428571428571" style="1" customWidth="1"/>
    <col min="3" max="3" width="15.5714285714286" style="1" customWidth="1"/>
    <col min="4" max="4" width="18.2857142857143" style="1" customWidth="1"/>
    <col min="5" max="5" width="13" style="1" customWidth="1"/>
    <col min="6" max="6" width="18.1428571428571" style="1" customWidth="1"/>
    <col min="7" max="7" width="13.5714285714286" style="1" customWidth="1"/>
    <col min="8" max="16384" width="9.14285714285714" style="1"/>
  </cols>
  <sheetData>
    <row r="1" spans="1:7">
      <c r="A1" s="2" t="s">
        <v>35</v>
      </c>
      <c r="B1" s="2" t="s">
        <v>36</v>
      </c>
      <c r="C1" s="2" t="s">
        <v>37</v>
      </c>
      <c r="D1" s="2" t="s">
        <v>10</v>
      </c>
      <c r="E1" s="1" t="s">
        <v>38</v>
      </c>
      <c r="F1" s="1" t="s">
        <v>39</v>
      </c>
      <c r="G1" s="1" t="s">
        <v>40</v>
      </c>
    </row>
    <row r="2" spans="1:7">
      <c r="A2" s="1" t="s">
        <v>41</v>
      </c>
      <c r="B2" s="1">
        <v>6</v>
      </c>
      <c r="C2" s="1">
        <v>2018</v>
      </c>
      <c r="D2" s="1" t="s">
        <v>20</v>
      </c>
      <c r="E2" s="1" t="s">
        <v>42</v>
      </c>
      <c r="F2" s="1">
        <f>OperacoesDayTrade!K2</f>
        <v>-1.11</v>
      </c>
      <c r="G2" s="1">
        <v>0</v>
      </c>
    </row>
    <row r="3" spans="1:7">
      <c r="A3" s="1" t="s">
        <v>41</v>
      </c>
      <c r="B3" s="1">
        <v>6</v>
      </c>
      <c r="C3" s="1">
        <v>2018</v>
      </c>
      <c r="D3" s="1" t="s">
        <v>22</v>
      </c>
      <c r="E3" s="1" t="s">
        <v>42</v>
      </c>
      <c r="F3" s="1">
        <f>SUM(OperacoesDayTrade!K3:K10)</f>
        <v>8.16000000000002</v>
      </c>
      <c r="G3" s="1">
        <f>SUM(OperacoesDayTrade!I3:I10)</f>
        <v>0.7</v>
      </c>
    </row>
    <row r="4" spans="1:7">
      <c r="A4" s="1" t="s">
        <v>41</v>
      </c>
      <c r="B4" s="1">
        <v>7</v>
      </c>
      <c r="C4" s="1">
        <v>2018</v>
      </c>
      <c r="D4" s="1" t="s">
        <v>20</v>
      </c>
      <c r="E4" s="1" t="s">
        <v>42</v>
      </c>
      <c r="F4" s="1">
        <f>OperacoesDayTrade!L16</f>
        <v>-90.78</v>
      </c>
      <c r="G4" s="1">
        <v>0</v>
      </c>
    </row>
    <row r="5" spans="1:7">
      <c r="A5" s="1" t="s">
        <v>41</v>
      </c>
      <c r="B5" s="1">
        <v>7</v>
      </c>
      <c r="C5" s="1">
        <v>2018</v>
      </c>
      <c r="D5" s="1" t="s">
        <v>22</v>
      </c>
      <c r="E5" s="1" t="s">
        <v>42</v>
      </c>
      <c r="F5" s="1">
        <f>SUM(OperacoesDayTrade!L11:L15)+SUM(OperacoesDayTrade!L17:L20)</f>
        <v>78.97</v>
      </c>
      <c r="G5" s="1">
        <f>SUM(OperacoesDayTrade!I11:I15)+SUM(OperacoesDayTrade!I17:I20)</f>
        <v>0.78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.14285714285714" defaultRowHeight="15" outlineLevelRow="2" outlineLevelCol="3"/>
  <cols>
    <col min="1" max="1" width="11.7142857142857" customWidth="1"/>
    <col min="2" max="2" width="16" customWidth="1"/>
    <col min="3" max="3" width="15.7142857142857" customWidth="1"/>
    <col min="4" max="4" width="18.2857142857143" customWidth="1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s">
        <v>41</v>
      </c>
      <c r="B2">
        <v>6</v>
      </c>
      <c r="C2">
        <v>2018</v>
      </c>
      <c r="D2">
        <f>RentabilidadeRendaVariavel!F2+RentabilidadeRendaVariavel!F3</f>
        <v>7.05000000000002</v>
      </c>
    </row>
    <row r="3" spans="1:4">
      <c r="A3" t="s">
        <v>41</v>
      </c>
      <c r="B3">
        <v>7</v>
      </c>
      <c r="C3">
        <v>2018</v>
      </c>
      <c r="D3">
        <f>RentabilidadeRendaVariavel!F4+RentabilidadeRendaVariavel!F5</f>
        <v>-11.81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Usuário</vt:lpstr>
      <vt:lpstr>OperacoesDayTrade</vt:lpstr>
      <vt:lpstr>RentabilidadeRendaVariavel</vt:lpstr>
      <vt:lpstr>Planilha4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2018-07-03T21:44:00Z</dcterms:created>
  <dcterms:modified xsi:type="dcterms:W3CDTF">2018-07-20T11:48:36Z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