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s/Dropbox (Personal)/Post doc/BIRKO/"/>
    </mc:Choice>
  </mc:AlternateContent>
  <xr:revisionPtr revIDLastSave="0" documentId="13_ncr:1_{BC2B159C-EC3E-7749-AF42-793EAFB8852F}" xr6:coauthVersionLast="45" xr6:coauthVersionMax="45" xr10:uidLastSave="{00000000-0000-0000-0000-000000000000}"/>
  <bookViews>
    <workbookView xWindow="-6660" yWindow="-20920" windowWidth="35620" windowHeight="20320" activeTab="1" xr2:uid="{A4E45713-D782-9242-9A7E-89619FD1FCA5}"/>
  </bookViews>
  <sheets>
    <sheet name="GTT" sheetId="1" r:id="rId1"/>
    <sheet name="ITT" sheetId="2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369" i="2" l="1"/>
  <c r="BP369" i="2"/>
  <c r="BQ369" i="2"/>
  <c r="BR369" i="2"/>
  <c r="BS369" i="2"/>
  <c r="BT369" i="2"/>
  <c r="BO370" i="2"/>
  <c r="BP370" i="2"/>
  <c r="BQ370" i="2"/>
  <c r="BR370" i="2"/>
  <c r="BS370" i="2"/>
  <c r="BT370" i="2"/>
  <c r="BO371" i="2"/>
  <c r="BP371" i="2"/>
  <c r="BQ371" i="2"/>
  <c r="BR371" i="2"/>
  <c r="BS371" i="2"/>
  <c r="BT371" i="2"/>
  <c r="BO372" i="2"/>
  <c r="BP372" i="2"/>
  <c r="BQ372" i="2"/>
  <c r="BR372" i="2"/>
  <c r="BS372" i="2"/>
  <c r="BT372" i="2"/>
  <c r="BO373" i="2"/>
  <c r="BP373" i="2"/>
  <c r="BQ373" i="2"/>
  <c r="BR373" i="2"/>
  <c r="BS373" i="2"/>
  <c r="BT373" i="2"/>
  <c r="BO374" i="2"/>
  <c r="BP374" i="2"/>
  <c r="BQ374" i="2"/>
  <c r="BR374" i="2"/>
  <c r="BS374" i="2"/>
  <c r="BT374" i="2"/>
  <c r="BO375" i="2"/>
  <c r="BP375" i="2"/>
  <c r="BQ375" i="2"/>
  <c r="BR375" i="2"/>
  <c r="BS375" i="2"/>
  <c r="BT375" i="2"/>
  <c r="BO376" i="2"/>
  <c r="BP376" i="2"/>
  <c r="BQ376" i="2"/>
  <c r="BR376" i="2"/>
  <c r="BS376" i="2"/>
  <c r="BT376" i="2"/>
  <c r="BO377" i="2"/>
  <c r="BP377" i="2"/>
  <c r="BQ377" i="2"/>
  <c r="BR377" i="2"/>
  <c r="BS377" i="2"/>
  <c r="BT377" i="2"/>
  <c r="BO378" i="2"/>
  <c r="BP378" i="2"/>
  <c r="BQ378" i="2"/>
  <c r="BR378" i="2"/>
  <c r="BS378" i="2"/>
  <c r="BT378" i="2"/>
  <c r="BO379" i="2"/>
  <c r="BP379" i="2"/>
  <c r="BQ379" i="2"/>
  <c r="BR379" i="2"/>
  <c r="BS379" i="2"/>
  <c r="BT379" i="2"/>
  <c r="BO380" i="2"/>
  <c r="BP380" i="2"/>
  <c r="BQ380" i="2"/>
  <c r="BR380" i="2"/>
  <c r="BS380" i="2"/>
  <c r="BT380" i="2"/>
  <c r="BO382" i="2"/>
  <c r="BP382" i="2"/>
  <c r="BQ382" i="2"/>
  <c r="BR382" i="2"/>
  <c r="BS382" i="2"/>
  <c r="BT382" i="2"/>
  <c r="BO383" i="2"/>
  <c r="BP383" i="2"/>
  <c r="BQ383" i="2"/>
  <c r="BR383" i="2"/>
  <c r="BS383" i="2"/>
  <c r="BT383" i="2"/>
  <c r="BB378" i="2"/>
  <c r="BC378" i="2"/>
  <c r="BD378" i="2"/>
  <c r="BE378" i="2"/>
  <c r="BF378" i="2"/>
  <c r="BG378" i="2"/>
  <c r="BB379" i="2"/>
  <c r="BC379" i="2"/>
  <c r="BD379" i="2"/>
  <c r="BE379" i="2"/>
  <c r="BF379" i="2"/>
  <c r="BG379" i="2"/>
  <c r="BB380" i="2"/>
  <c r="BC380" i="2"/>
  <c r="BD380" i="2"/>
  <c r="BE380" i="2"/>
  <c r="BF380" i="2"/>
  <c r="BG380" i="2"/>
  <c r="BB381" i="2"/>
  <c r="BC381" i="2"/>
  <c r="BD381" i="2"/>
  <c r="BE381" i="2"/>
  <c r="BF381" i="2"/>
  <c r="BG381" i="2"/>
  <c r="BB382" i="2"/>
  <c r="BC382" i="2"/>
  <c r="BD382" i="2"/>
  <c r="BE382" i="2"/>
  <c r="BF382" i="2"/>
  <c r="BG382" i="2"/>
  <c r="BB383" i="2"/>
  <c r="BC383" i="2"/>
  <c r="BD383" i="2"/>
  <c r="BE383" i="2"/>
  <c r="BF383" i="2"/>
  <c r="BG383" i="2"/>
  <c r="BB384" i="2"/>
  <c r="BC384" i="2"/>
  <c r="BD384" i="2"/>
  <c r="BE384" i="2"/>
  <c r="BF384" i="2"/>
  <c r="BG384" i="2"/>
  <c r="AN369" i="2"/>
  <c r="AO369" i="2"/>
  <c r="AP369" i="2"/>
  <c r="AQ369" i="2"/>
  <c r="AR369" i="2"/>
  <c r="AS369" i="2"/>
  <c r="AT369" i="2"/>
  <c r="AN370" i="2"/>
  <c r="AO370" i="2"/>
  <c r="AP370" i="2"/>
  <c r="AQ370" i="2"/>
  <c r="AR370" i="2"/>
  <c r="AS370" i="2"/>
  <c r="AT370" i="2"/>
  <c r="AN371" i="2"/>
  <c r="AO371" i="2"/>
  <c r="AP371" i="2"/>
  <c r="AQ371" i="2"/>
  <c r="AR371" i="2"/>
  <c r="AS371" i="2"/>
  <c r="AT371" i="2"/>
  <c r="AN372" i="2"/>
  <c r="AO372" i="2"/>
  <c r="AP372" i="2"/>
  <c r="AQ372" i="2"/>
  <c r="AR372" i="2"/>
  <c r="AS372" i="2"/>
  <c r="AT372" i="2"/>
  <c r="AN373" i="2"/>
  <c r="AO373" i="2"/>
  <c r="AP373" i="2"/>
  <c r="AQ373" i="2"/>
  <c r="AR373" i="2"/>
  <c r="AS373" i="2"/>
  <c r="AT373" i="2"/>
  <c r="AN374" i="2"/>
  <c r="AO374" i="2"/>
  <c r="AP374" i="2"/>
  <c r="AQ374" i="2"/>
  <c r="AR374" i="2"/>
  <c r="AS374" i="2"/>
  <c r="AT374" i="2"/>
  <c r="AN375" i="2"/>
  <c r="AO375" i="2"/>
  <c r="AP375" i="2"/>
  <c r="AQ375" i="2"/>
  <c r="AR375" i="2"/>
  <c r="AS375" i="2"/>
  <c r="AT375" i="2"/>
  <c r="AN376" i="2"/>
  <c r="AO376" i="2"/>
  <c r="AP376" i="2"/>
  <c r="AQ376" i="2"/>
  <c r="AR376" i="2"/>
  <c r="AS376" i="2"/>
  <c r="AT376" i="2"/>
  <c r="AN377" i="2"/>
  <c r="AO377" i="2"/>
  <c r="AP377" i="2"/>
  <c r="AQ377" i="2"/>
  <c r="AR377" i="2"/>
  <c r="AS377" i="2"/>
  <c r="AT377" i="2"/>
  <c r="AN378" i="2"/>
  <c r="AO378" i="2"/>
  <c r="AP378" i="2"/>
  <c r="AQ378" i="2"/>
  <c r="AR378" i="2"/>
  <c r="AS378" i="2"/>
  <c r="AT378" i="2"/>
  <c r="AN379" i="2"/>
  <c r="AO379" i="2"/>
  <c r="AP379" i="2"/>
  <c r="AQ379" i="2"/>
  <c r="AR379" i="2"/>
  <c r="AS379" i="2"/>
  <c r="AT379" i="2"/>
  <c r="AN380" i="2"/>
  <c r="AO380" i="2"/>
  <c r="AP380" i="2"/>
  <c r="AQ380" i="2"/>
  <c r="AR380" i="2"/>
  <c r="AS380" i="2"/>
  <c r="AT380" i="2"/>
  <c r="AN382" i="2"/>
  <c r="AO382" i="2"/>
  <c r="AP382" i="2"/>
  <c r="AQ382" i="2"/>
  <c r="AR382" i="2"/>
  <c r="AS382" i="2"/>
  <c r="AT382" i="2"/>
  <c r="AN383" i="2"/>
  <c r="AO383" i="2"/>
  <c r="AP383" i="2"/>
  <c r="AQ383" i="2"/>
  <c r="AR383" i="2"/>
  <c r="AS383" i="2"/>
  <c r="AT383" i="2"/>
  <c r="AN384" i="2"/>
  <c r="AO384" i="2"/>
  <c r="AP384" i="2"/>
  <c r="AQ384" i="2"/>
  <c r="AR384" i="2"/>
  <c r="AS384" i="2"/>
  <c r="AT384" i="2"/>
  <c r="N369" i="2"/>
  <c r="O369" i="2"/>
  <c r="P369" i="2"/>
  <c r="Q369" i="2"/>
  <c r="R369" i="2"/>
  <c r="S369" i="2"/>
  <c r="N370" i="2"/>
  <c r="O370" i="2"/>
  <c r="P370" i="2"/>
  <c r="Q370" i="2"/>
  <c r="R370" i="2"/>
  <c r="S370" i="2"/>
  <c r="N372" i="2"/>
  <c r="O372" i="2"/>
  <c r="P372" i="2"/>
  <c r="Q372" i="2"/>
  <c r="R372" i="2"/>
  <c r="S372" i="2"/>
  <c r="N373" i="2"/>
  <c r="O373" i="2"/>
  <c r="P373" i="2"/>
  <c r="Q373" i="2"/>
  <c r="R373" i="2"/>
  <c r="S373" i="2"/>
  <c r="N374" i="2"/>
  <c r="O374" i="2"/>
  <c r="P374" i="2"/>
  <c r="Q374" i="2"/>
  <c r="R374" i="2"/>
  <c r="S374" i="2"/>
  <c r="N375" i="2"/>
  <c r="O375" i="2"/>
  <c r="P375" i="2"/>
  <c r="Q375" i="2"/>
  <c r="R375" i="2"/>
  <c r="S375" i="2"/>
  <c r="N376" i="2"/>
  <c r="O376" i="2"/>
  <c r="P376" i="2"/>
  <c r="Q376" i="2"/>
  <c r="R376" i="2"/>
  <c r="S376" i="2"/>
  <c r="N377" i="2"/>
  <c r="O377" i="2"/>
  <c r="P377" i="2"/>
  <c r="Q377" i="2"/>
  <c r="R377" i="2"/>
  <c r="S377" i="2"/>
  <c r="N378" i="2"/>
  <c r="O378" i="2"/>
  <c r="P378" i="2"/>
  <c r="Q378" i="2"/>
  <c r="R378" i="2"/>
  <c r="S378" i="2"/>
  <c r="N379" i="2"/>
  <c r="O379" i="2"/>
  <c r="P379" i="2"/>
  <c r="Q379" i="2"/>
  <c r="R379" i="2"/>
  <c r="S379" i="2"/>
  <c r="N380" i="2"/>
  <c r="O380" i="2"/>
  <c r="P380" i="2"/>
  <c r="Q380" i="2"/>
  <c r="R380" i="2"/>
  <c r="S380" i="2"/>
  <c r="N382" i="2"/>
  <c r="O382" i="2"/>
  <c r="P382" i="2"/>
  <c r="Q382" i="2"/>
  <c r="R382" i="2"/>
  <c r="S382" i="2"/>
  <c r="N383" i="2"/>
  <c r="O383" i="2"/>
  <c r="P383" i="2"/>
  <c r="Q383" i="2"/>
  <c r="R383" i="2"/>
  <c r="S383" i="2"/>
  <c r="N384" i="2"/>
  <c r="O384" i="2"/>
  <c r="P384" i="2"/>
  <c r="Q384" i="2"/>
  <c r="R384" i="2"/>
  <c r="S384" i="2"/>
  <c r="N385" i="2"/>
  <c r="O385" i="2"/>
  <c r="P385" i="2"/>
  <c r="Q385" i="2"/>
  <c r="R385" i="2"/>
  <c r="S385" i="2"/>
  <c r="N386" i="2"/>
  <c r="O386" i="2"/>
  <c r="P386" i="2"/>
  <c r="Q386" i="2"/>
  <c r="R386" i="2"/>
  <c r="S386" i="2"/>
  <c r="N387" i="2"/>
  <c r="O387" i="2"/>
  <c r="P387" i="2"/>
  <c r="Q387" i="2"/>
  <c r="R387" i="2"/>
  <c r="S387" i="2"/>
  <c r="N388" i="2"/>
  <c r="O388" i="2"/>
  <c r="P388" i="2"/>
  <c r="Q388" i="2"/>
  <c r="R388" i="2"/>
  <c r="S388" i="2"/>
  <c r="R371" i="2"/>
  <c r="Q371" i="2"/>
  <c r="P371" i="2"/>
  <c r="O371" i="2"/>
  <c r="O381" i="2"/>
  <c r="N371" i="2"/>
  <c r="N381" i="2"/>
  <c r="CA365" i="2"/>
  <c r="BZ365" i="2"/>
  <c r="BY365" i="2"/>
  <c r="BX365" i="2"/>
  <c r="BW365" i="2"/>
  <c r="BV365" i="2"/>
  <c r="BU365" i="2"/>
  <c r="BO344" i="2"/>
  <c r="BP344" i="2"/>
  <c r="BQ344" i="2"/>
  <c r="BR344" i="2"/>
  <c r="BS344" i="2"/>
  <c r="BT344" i="2"/>
  <c r="BO345" i="2"/>
  <c r="BP345" i="2"/>
  <c r="BQ345" i="2"/>
  <c r="BR345" i="2"/>
  <c r="BS345" i="2"/>
  <c r="BT345" i="2"/>
  <c r="BO346" i="2"/>
  <c r="BP346" i="2"/>
  <c r="BQ346" i="2"/>
  <c r="BR346" i="2"/>
  <c r="BS346" i="2"/>
  <c r="BT346" i="2"/>
  <c r="BO348" i="2"/>
  <c r="BP348" i="2"/>
  <c r="BQ348" i="2"/>
  <c r="BR348" i="2"/>
  <c r="BS348" i="2"/>
  <c r="BT348" i="2"/>
  <c r="BO349" i="2"/>
  <c r="BP349" i="2"/>
  <c r="BQ349" i="2"/>
  <c r="BR349" i="2"/>
  <c r="BS349" i="2"/>
  <c r="BT349" i="2"/>
  <c r="BO350" i="2"/>
  <c r="BP350" i="2"/>
  <c r="BQ350" i="2"/>
  <c r="BR350" i="2"/>
  <c r="BS350" i="2"/>
  <c r="BT350" i="2"/>
  <c r="BT365" i="2"/>
  <c r="BS365" i="2"/>
  <c r="BR365" i="2"/>
  <c r="BQ365" i="2"/>
  <c r="BP365" i="2"/>
  <c r="BO365" i="2"/>
  <c r="BN365" i="2"/>
  <c r="BM365" i="2"/>
  <c r="BL365" i="2"/>
  <c r="BK365" i="2"/>
  <c r="BJ365" i="2"/>
  <c r="BI365" i="2"/>
  <c r="BH365" i="2"/>
  <c r="BB349" i="2"/>
  <c r="BC349" i="2"/>
  <c r="BD349" i="2"/>
  <c r="BE349" i="2"/>
  <c r="BF349" i="2"/>
  <c r="BG349" i="2"/>
  <c r="BB350" i="2"/>
  <c r="BC350" i="2"/>
  <c r="BD350" i="2"/>
  <c r="BE350" i="2"/>
  <c r="BF350" i="2"/>
  <c r="BG350" i="2"/>
  <c r="BB351" i="2"/>
  <c r="BC351" i="2"/>
  <c r="BD351" i="2"/>
  <c r="BE351" i="2"/>
  <c r="BF351" i="2"/>
  <c r="BG351" i="2"/>
  <c r="BB352" i="2"/>
  <c r="BC352" i="2"/>
  <c r="BD352" i="2"/>
  <c r="BE352" i="2"/>
  <c r="BF352" i="2"/>
  <c r="BG352" i="2"/>
  <c r="BG365" i="2"/>
  <c r="BF365" i="2"/>
  <c r="BE365" i="2"/>
  <c r="BD365" i="2"/>
  <c r="BC365" i="2"/>
  <c r="BB365" i="2"/>
  <c r="BA365" i="2"/>
  <c r="AZ365" i="2"/>
  <c r="AY365" i="2"/>
  <c r="AX365" i="2"/>
  <c r="AW365" i="2"/>
  <c r="AV365" i="2"/>
  <c r="AU365" i="2"/>
  <c r="AN344" i="2"/>
  <c r="AO344" i="2"/>
  <c r="AP344" i="2"/>
  <c r="AQ344" i="2"/>
  <c r="AR344" i="2"/>
  <c r="AS344" i="2"/>
  <c r="AT344" i="2"/>
  <c r="AN345" i="2"/>
  <c r="AO345" i="2"/>
  <c r="AP345" i="2"/>
  <c r="AQ345" i="2"/>
  <c r="AR345" i="2"/>
  <c r="AS345" i="2"/>
  <c r="AT345" i="2"/>
  <c r="AN346" i="2"/>
  <c r="AO346" i="2"/>
  <c r="AP346" i="2"/>
  <c r="AQ346" i="2"/>
  <c r="AR346" i="2"/>
  <c r="AS346" i="2"/>
  <c r="AT346" i="2"/>
  <c r="AN348" i="2"/>
  <c r="AO348" i="2"/>
  <c r="AP348" i="2"/>
  <c r="AQ348" i="2"/>
  <c r="AR348" i="2"/>
  <c r="AS348" i="2"/>
  <c r="AT348" i="2"/>
  <c r="AN349" i="2"/>
  <c r="AO349" i="2"/>
  <c r="AP349" i="2"/>
  <c r="AQ349" i="2"/>
  <c r="AR349" i="2"/>
  <c r="AS349" i="2"/>
  <c r="AT349" i="2"/>
  <c r="AN350" i="2"/>
  <c r="AO350" i="2"/>
  <c r="AP350" i="2"/>
  <c r="AQ350" i="2"/>
  <c r="AR350" i="2"/>
  <c r="AS350" i="2"/>
  <c r="AT350" i="2"/>
  <c r="AN351" i="2"/>
  <c r="AO351" i="2"/>
  <c r="AP351" i="2"/>
  <c r="AQ351" i="2"/>
  <c r="AR351" i="2"/>
  <c r="AS351" i="2"/>
  <c r="AT351" i="2"/>
  <c r="AN352" i="2"/>
  <c r="AO352" i="2"/>
  <c r="AP352" i="2"/>
  <c r="AQ352" i="2"/>
  <c r="AR352" i="2"/>
  <c r="AS352" i="2"/>
  <c r="AT352" i="2"/>
  <c r="AN360" i="2"/>
  <c r="AO360" i="2"/>
  <c r="AP360" i="2"/>
  <c r="AQ360" i="2"/>
  <c r="AR360" i="2"/>
  <c r="AS360" i="2"/>
  <c r="AT360" i="2"/>
  <c r="AN361" i="2"/>
  <c r="AO361" i="2"/>
  <c r="AP361" i="2"/>
  <c r="AQ361" i="2"/>
  <c r="AR361" i="2"/>
  <c r="AS361" i="2"/>
  <c r="AT361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Z365" i="2"/>
  <c r="Y365" i="2"/>
  <c r="X365" i="2"/>
  <c r="W365" i="2"/>
  <c r="V365" i="2"/>
  <c r="U365" i="2"/>
  <c r="T365" i="2"/>
  <c r="N344" i="2"/>
  <c r="O344" i="2"/>
  <c r="P344" i="2"/>
  <c r="Q344" i="2"/>
  <c r="R344" i="2"/>
  <c r="S344" i="2"/>
  <c r="N345" i="2"/>
  <c r="O345" i="2"/>
  <c r="P345" i="2"/>
  <c r="Q345" i="2"/>
  <c r="R345" i="2"/>
  <c r="S345" i="2"/>
  <c r="N346" i="2"/>
  <c r="O346" i="2"/>
  <c r="P346" i="2"/>
  <c r="Q346" i="2"/>
  <c r="R346" i="2"/>
  <c r="S346" i="2"/>
  <c r="N347" i="2"/>
  <c r="O347" i="2"/>
  <c r="P347" i="2"/>
  <c r="Q347" i="2"/>
  <c r="R347" i="2"/>
  <c r="S347" i="2"/>
  <c r="N348" i="2"/>
  <c r="O348" i="2"/>
  <c r="P348" i="2"/>
  <c r="Q348" i="2"/>
  <c r="R348" i="2"/>
  <c r="S348" i="2"/>
  <c r="N349" i="2"/>
  <c r="O349" i="2"/>
  <c r="P349" i="2"/>
  <c r="Q349" i="2"/>
  <c r="R349" i="2"/>
  <c r="S349" i="2"/>
  <c r="N350" i="2"/>
  <c r="O350" i="2"/>
  <c r="P350" i="2"/>
  <c r="Q350" i="2"/>
  <c r="R350" i="2"/>
  <c r="S350" i="2"/>
  <c r="N351" i="2"/>
  <c r="O351" i="2"/>
  <c r="P351" i="2"/>
  <c r="Q351" i="2"/>
  <c r="R351" i="2"/>
  <c r="S351" i="2"/>
  <c r="N352" i="2"/>
  <c r="O352" i="2"/>
  <c r="P352" i="2"/>
  <c r="Q352" i="2"/>
  <c r="R352" i="2"/>
  <c r="S352" i="2"/>
  <c r="N353" i="2"/>
  <c r="O353" i="2"/>
  <c r="P353" i="2"/>
  <c r="Q353" i="2"/>
  <c r="R353" i="2"/>
  <c r="S353" i="2"/>
  <c r="N354" i="2"/>
  <c r="O354" i="2"/>
  <c r="P354" i="2"/>
  <c r="Q354" i="2"/>
  <c r="R354" i="2"/>
  <c r="S354" i="2"/>
  <c r="N355" i="2"/>
  <c r="O355" i="2"/>
  <c r="P355" i="2"/>
  <c r="Q355" i="2"/>
  <c r="R355" i="2"/>
  <c r="S355" i="2"/>
  <c r="N356" i="2"/>
  <c r="O356" i="2"/>
  <c r="P356" i="2"/>
  <c r="Q356" i="2"/>
  <c r="R356" i="2"/>
  <c r="S356" i="2"/>
  <c r="N357" i="2"/>
  <c r="O357" i="2"/>
  <c r="P357" i="2"/>
  <c r="Q357" i="2"/>
  <c r="R357" i="2"/>
  <c r="S357" i="2"/>
  <c r="N358" i="2"/>
  <c r="O358" i="2"/>
  <c r="P358" i="2"/>
  <c r="Q358" i="2"/>
  <c r="R358" i="2"/>
  <c r="S358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CA364" i="2"/>
  <c r="BZ364" i="2"/>
  <c r="BY364" i="2"/>
  <c r="BX364" i="2"/>
  <c r="BW364" i="2"/>
  <c r="BV364" i="2"/>
  <c r="BU364" i="2"/>
  <c r="BT364" i="2"/>
  <c r="BS364" i="2"/>
  <c r="BR364" i="2"/>
  <c r="BQ364" i="2"/>
  <c r="BP364" i="2"/>
  <c r="BO364" i="2"/>
  <c r="BN364" i="2"/>
  <c r="BM364" i="2"/>
  <c r="BL364" i="2"/>
  <c r="BK364" i="2"/>
  <c r="BJ364" i="2"/>
  <c r="BI364" i="2"/>
  <c r="BH364" i="2"/>
  <c r="BG364" i="2"/>
  <c r="BF364" i="2"/>
  <c r="BE364" i="2"/>
  <c r="BD364" i="2"/>
  <c r="BC364" i="2"/>
  <c r="BB364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CA363" i="2"/>
  <c r="BZ363" i="2"/>
  <c r="BY363" i="2"/>
  <c r="BX363" i="2"/>
  <c r="BW363" i="2"/>
  <c r="BV363" i="2"/>
  <c r="BU363" i="2"/>
  <c r="BT363" i="2"/>
  <c r="BS363" i="2"/>
  <c r="BR363" i="2"/>
  <c r="BQ363" i="2"/>
  <c r="BP363" i="2"/>
  <c r="BO363" i="2"/>
  <c r="BN363" i="2"/>
  <c r="BM363" i="2"/>
  <c r="BL363" i="2"/>
  <c r="BK363" i="2"/>
  <c r="BJ363" i="2"/>
  <c r="BI363" i="2"/>
  <c r="BH363" i="2"/>
  <c r="BG363" i="2"/>
  <c r="BF363" i="2"/>
  <c r="BE363" i="2"/>
  <c r="BD363" i="2"/>
  <c r="BC363" i="2"/>
  <c r="BB363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BO310" i="2"/>
  <c r="BP310" i="2"/>
  <c r="BQ310" i="2"/>
  <c r="BR310" i="2"/>
  <c r="BS310" i="2"/>
  <c r="BT310" i="2"/>
  <c r="BO311" i="2"/>
  <c r="BP311" i="2"/>
  <c r="BQ311" i="2"/>
  <c r="BR311" i="2"/>
  <c r="BS311" i="2"/>
  <c r="BT311" i="2"/>
  <c r="BO312" i="2"/>
  <c r="BP312" i="2"/>
  <c r="BQ312" i="2"/>
  <c r="BR312" i="2"/>
  <c r="BS312" i="2"/>
  <c r="BT312" i="2"/>
  <c r="BO313" i="2"/>
  <c r="BP313" i="2"/>
  <c r="BQ313" i="2"/>
  <c r="BR313" i="2"/>
  <c r="BS313" i="2"/>
  <c r="BT313" i="2"/>
  <c r="BO314" i="2"/>
  <c r="BP314" i="2"/>
  <c r="BQ314" i="2"/>
  <c r="BR314" i="2"/>
  <c r="BS314" i="2"/>
  <c r="BT314" i="2"/>
  <c r="BO315" i="2"/>
  <c r="BP315" i="2"/>
  <c r="BQ315" i="2"/>
  <c r="BR315" i="2"/>
  <c r="BS315" i="2"/>
  <c r="BT315" i="2"/>
  <c r="BO316" i="2"/>
  <c r="BP316" i="2"/>
  <c r="BQ316" i="2"/>
  <c r="BR316" i="2"/>
  <c r="BS316" i="2"/>
  <c r="BT316" i="2"/>
  <c r="BO317" i="2"/>
  <c r="BP317" i="2"/>
  <c r="BQ317" i="2"/>
  <c r="BR317" i="2"/>
  <c r="BS317" i="2"/>
  <c r="BT317" i="2"/>
  <c r="BO318" i="2"/>
  <c r="BP318" i="2"/>
  <c r="BQ318" i="2"/>
  <c r="BR318" i="2"/>
  <c r="BS318" i="2"/>
  <c r="BT318" i="2"/>
  <c r="BO319" i="2"/>
  <c r="BP319" i="2"/>
  <c r="BQ319" i="2"/>
  <c r="BR319" i="2"/>
  <c r="BS319" i="2"/>
  <c r="BT319" i="2"/>
  <c r="BO320" i="2"/>
  <c r="BP320" i="2"/>
  <c r="BQ320" i="2"/>
  <c r="BR320" i="2"/>
  <c r="BS320" i="2"/>
  <c r="BT320" i="2"/>
  <c r="BB313" i="2"/>
  <c r="BC313" i="2"/>
  <c r="BD313" i="2"/>
  <c r="BE313" i="2"/>
  <c r="BF313" i="2"/>
  <c r="BG313" i="2"/>
  <c r="BB314" i="2"/>
  <c r="BC314" i="2"/>
  <c r="BD314" i="2"/>
  <c r="BE314" i="2"/>
  <c r="BF314" i="2"/>
  <c r="BG314" i="2"/>
  <c r="BB315" i="2"/>
  <c r="BC315" i="2"/>
  <c r="BD315" i="2"/>
  <c r="BE315" i="2"/>
  <c r="BF315" i="2"/>
  <c r="BG315" i="2"/>
  <c r="BB316" i="2"/>
  <c r="BC316" i="2"/>
  <c r="BD316" i="2"/>
  <c r="BE316" i="2"/>
  <c r="BF316" i="2"/>
  <c r="BG316" i="2"/>
  <c r="BB317" i="2"/>
  <c r="BC317" i="2"/>
  <c r="BD317" i="2"/>
  <c r="BE317" i="2"/>
  <c r="BF317" i="2"/>
  <c r="BG317" i="2"/>
  <c r="BB318" i="2"/>
  <c r="BC318" i="2"/>
  <c r="BD318" i="2"/>
  <c r="BE318" i="2"/>
  <c r="BF318" i="2"/>
  <c r="BG318" i="2"/>
  <c r="BB319" i="2"/>
  <c r="BC319" i="2"/>
  <c r="BD319" i="2"/>
  <c r="BE319" i="2"/>
  <c r="BF319" i="2"/>
  <c r="BG319" i="2"/>
  <c r="BB320" i="2"/>
  <c r="BC320" i="2"/>
  <c r="BD320" i="2"/>
  <c r="BE320" i="2"/>
  <c r="BF320" i="2"/>
  <c r="BG320" i="2"/>
  <c r="BB321" i="2"/>
  <c r="BC321" i="2"/>
  <c r="BD321" i="2"/>
  <c r="BE321" i="2"/>
  <c r="BF321" i="2"/>
  <c r="BG321" i="2"/>
  <c r="BB322" i="2"/>
  <c r="BC322" i="2"/>
  <c r="BD322" i="2"/>
  <c r="BE322" i="2"/>
  <c r="BF322" i="2"/>
  <c r="BG322" i="2"/>
  <c r="AN310" i="2"/>
  <c r="AO310" i="2"/>
  <c r="AP310" i="2"/>
  <c r="AQ310" i="2"/>
  <c r="AR310" i="2"/>
  <c r="AS310" i="2"/>
  <c r="AT310" i="2"/>
  <c r="AN311" i="2"/>
  <c r="AO311" i="2"/>
  <c r="AP311" i="2"/>
  <c r="AQ311" i="2"/>
  <c r="AR311" i="2"/>
  <c r="AS311" i="2"/>
  <c r="AT311" i="2"/>
  <c r="AN312" i="2"/>
  <c r="AO312" i="2"/>
  <c r="AP312" i="2"/>
  <c r="AQ312" i="2"/>
  <c r="AR312" i="2"/>
  <c r="AS312" i="2"/>
  <c r="AT312" i="2"/>
  <c r="AN313" i="2"/>
  <c r="AO313" i="2"/>
  <c r="AP313" i="2"/>
  <c r="AQ313" i="2"/>
  <c r="AR313" i="2"/>
  <c r="AS313" i="2"/>
  <c r="AT313" i="2"/>
  <c r="AN314" i="2"/>
  <c r="AO314" i="2"/>
  <c r="AP314" i="2"/>
  <c r="AQ314" i="2"/>
  <c r="AR314" i="2"/>
  <c r="AS314" i="2"/>
  <c r="AT314" i="2"/>
  <c r="AN315" i="2"/>
  <c r="AO315" i="2"/>
  <c r="AP315" i="2"/>
  <c r="AQ315" i="2"/>
  <c r="AR315" i="2"/>
  <c r="AS315" i="2"/>
  <c r="AT315" i="2"/>
  <c r="AN316" i="2"/>
  <c r="AO316" i="2"/>
  <c r="AP316" i="2"/>
  <c r="AQ316" i="2"/>
  <c r="AR316" i="2"/>
  <c r="AS316" i="2"/>
  <c r="AT316" i="2"/>
  <c r="AN317" i="2"/>
  <c r="AO317" i="2"/>
  <c r="AP317" i="2"/>
  <c r="AQ317" i="2"/>
  <c r="AR317" i="2"/>
  <c r="AS317" i="2"/>
  <c r="AT317" i="2"/>
  <c r="AN318" i="2"/>
  <c r="AO318" i="2"/>
  <c r="AP318" i="2"/>
  <c r="AQ318" i="2"/>
  <c r="AR318" i="2"/>
  <c r="AS318" i="2"/>
  <c r="AT318" i="2"/>
  <c r="AN319" i="2"/>
  <c r="AO319" i="2"/>
  <c r="AP319" i="2"/>
  <c r="AQ319" i="2"/>
  <c r="AR319" i="2"/>
  <c r="AS319" i="2"/>
  <c r="AT319" i="2"/>
  <c r="AN320" i="2"/>
  <c r="AO320" i="2"/>
  <c r="AP320" i="2"/>
  <c r="AQ320" i="2"/>
  <c r="AR320" i="2"/>
  <c r="AS320" i="2"/>
  <c r="AT320" i="2"/>
  <c r="AN321" i="2"/>
  <c r="AO321" i="2"/>
  <c r="AP321" i="2"/>
  <c r="AQ321" i="2"/>
  <c r="AR321" i="2"/>
  <c r="AS321" i="2"/>
  <c r="AT321" i="2"/>
  <c r="AN322" i="2"/>
  <c r="AO322" i="2"/>
  <c r="AP322" i="2"/>
  <c r="AQ322" i="2"/>
  <c r="AR322" i="2"/>
  <c r="AS322" i="2"/>
  <c r="AT322" i="2"/>
  <c r="AN338" i="2"/>
  <c r="AO338" i="2"/>
  <c r="AP338" i="2"/>
  <c r="AQ338" i="2"/>
  <c r="AR338" i="2"/>
  <c r="AS338" i="2"/>
  <c r="AT338" i="2"/>
  <c r="AN339" i="2"/>
  <c r="AO339" i="2"/>
  <c r="AP339" i="2"/>
  <c r="AQ339" i="2"/>
  <c r="AR339" i="2"/>
  <c r="AS339" i="2"/>
  <c r="AT339" i="2"/>
  <c r="AN340" i="2"/>
  <c r="AO340" i="2"/>
  <c r="AP340" i="2"/>
  <c r="AQ340" i="2"/>
  <c r="AR340" i="2"/>
  <c r="AS340" i="2"/>
  <c r="AT340" i="2"/>
  <c r="N310" i="2"/>
  <c r="O310" i="2"/>
  <c r="P310" i="2"/>
  <c r="Q310" i="2"/>
  <c r="R310" i="2"/>
  <c r="S310" i="2"/>
  <c r="N312" i="2"/>
  <c r="O312" i="2"/>
  <c r="P312" i="2"/>
  <c r="Q312" i="2"/>
  <c r="R312" i="2"/>
  <c r="S312" i="2"/>
  <c r="N313" i="2"/>
  <c r="O313" i="2"/>
  <c r="P313" i="2"/>
  <c r="Q313" i="2"/>
  <c r="R313" i="2"/>
  <c r="S313" i="2"/>
  <c r="N314" i="2"/>
  <c r="O314" i="2"/>
  <c r="P314" i="2"/>
  <c r="Q314" i="2"/>
  <c r="R314" i="2"/>
  <c r="S314" i="2"/>
  <c r="N315" i="2"/>
  <c r="O315" i="2"/>
  <c r="P315" i="2"/>
  <c r="Q315" i="2"/>
  <c r="R315" i="2"/>
  <c r="S315" i="2"/>
  <c r="N316" i="2"/>
  <c r="O316" i="2"/>
  <c r="P316" i="2"/>
  <c r="Q316" i="2"/>
  <c r="R316" i="2"/>
  <c r="S316" i="2"/>
  <c r="N317" i="2"/>
  <c r="O317" i="2"/>
  <c r="P317" i="2"/>
  <c r="Q317" i="2"/>
  <c r="R317" i="2"/>
  <c r="S317" i="2"/>
  <c r="N318" i="2"/>
  <c r="O318" i="2"/>
  <c r="P318" i="2"/>
  <c r="Q318" i="2"/>
  <c r="R318" i="2"/>
  <c r="S318" i="2"/>
  <c r="N319" i="2"/>
  <c r="O319" i="2"/>
  <c r="P319" i="2"/>
  <c r="Q319" i="2"/>
  <c r="R319" i="2"/>
  <c r="S319" i="2"/>
  <c r="N320" i="2"/>
  <c r="O320" i="2"/>
  <c r="P320" i="2"/>
  <c r="Q320" i="2"/>
  <c r="R320" i="2"/>
  <c r="S320" i="2"/>
  <c r="N321" i="2"/>
  <c r="O321" i="2"/>
  <c r="P321" i="2"/>
  <c r="Q321" i="2"/>
  <c r="R321" i="2"/>
  <c r="S321" i="2"/>
  <c r="N322" i="2"/>
  <c r="O322" i="2"/>
  <c r="P322" i="2"/>
  <c r="Q322" i="2"/>
  <c r="R322" i="2"/>
  <c r="S322" i="2"/>
  <c r="N323" i="2"/>
  <c r="O323" i="2"/>
  <c r="P323" i="2"/>
  <c r="Q323" i="2"/>
  <c r="R323" i="2"/>
  <c r="S323" i="2"/>
  <c r="N324" i="2"/>
  <c r="O324" i="2"/>
  <c r="P324" i="2"/>
  <c r="Q324" i="2"/>
  <c r="R324" i="2"/>
  <c r="S324" i="2"/>
  <c r="N325" i="2"/>
  <c r="O325" i="2"/>
  <c r="P325" i="2"/>
  <c r="Q325" i="2"/>
  <c r="R325" i="2"/>
  <c r="S325" i="2"/>
  <c r="N327" i="2"/>
  <c r="O327" i="2"/>
  <c r="P327" i="2"/>
  <c r="Q327" i="2"/>
  <c r="R327" i="2"/>
  <c r="S327" i="2"/>
  <c r="N328" i="2"/>
  <c r="O328" i="2"/>
  <c r="P328" i="2"/>
  <c r="Q328" i="2"/>
  <c r="R328" i="2"/>
  <c r="S328" i="2"/>
  <c r="N329" i="2"/>
  <c r="O329" i="2"/>
  <c r="P329" i="2"/>
  <c r="Q329" i="2"/>
  <c r="R329" i="2"/>
  <c r="S329" i="2"/>
  <c r="N330" i="2"/>
  <c r="O330" i="2"/>
  <c r="P330" i="2"/>
  <c r="Q330" i="2"/>
  <c r="R330" i="2"/>
  <c r="S330" i="2"/>
  <c r="N331" i="2"/>
  <c r="O331" i="2"/>
  <c r="P331" i="2"/>
  <c r="Q331" i="2"/>
  <c r="R331" i="2"/>
  <c r="S331" i="2"/>
  <c r="N332" i="2"/>
  <c r="O332" i="2"/>
  <c r="P332" i="2"/>
  <c r="Q332" i="2"/>
  <c r="R332" i="2"/>
  <c r="S332" i="2"/>
  <c r="N333" i="2"/>
  <c r="O333" i="2"/>
  <c r="P333" i="2"/>
  <c r="Q333" i="2"/>
  <c r="R333" i="2"/>
  <c r="S333" i="2"/>
  <c r="N334" i="2"/>
  <c r="O334" i="2"/>
  <c r="P334" i="2"/>
  <c r="Q334" i="2"/>
  <c r="R334" i="2"/>
  <c r="S334" i="2"/>
  <c r="N335" i="2"/>
  <c r="O335" i="2"/>
  <c r="P335" i="2"/>
  <c r="Q335" i="2"/>
  <c r="R335" i="2"/>
  <c r="S335" i="2"/>
  <c r="N336" i="2"/>
  <c r="O336" i="2"/>
  <c r="P336" i="2"/>
  <c r="Q336" i="2"/>
  <c r="R336" i="2"/>
  <c r="S336" i="2"/>
  <c r="N337" i="2"/>
  <c r="O337" i="2"/>
  <c r="P337" i="2"/>
  <c r="Q337" i="2"/>
  <c r="R337" i="2"/>
  <c r="S337" i="2"/>
  <c r="N311" i="2"/>
  <c r="CA306" i="2"/>
  <c r="BZ306" i="2"/>
  <c r="BY306" i="2"/>
  <c r="BX306" i="2"/>
  <c r="BW306" i="2"/>
  <c r="BV306" i="2"/>
  <c r="BU306" i="2"/>
  <c r="BO291" i="2"/>
  <c r="BP291" i="2"/>
  <c r="BQ291" i="2"/>
  <c r="BR291" i="2"/>
  <c r="BS291" i="2"/>
  <c r="BT291" i="2"/>
  <c r="BO292" i="2"/>
  <c r="BP292" i="2"/>
  <c r="BQ292" i="2"/>
  <c r="BR292" i="2"/>
  <c r="BS292" i="2"/>
  <c r="BT292" i="2"/>
  <c r="BO293" i="2"/>
  <c r="BP293" i="2"/>
  <c r="BQ293" i="2"/>
  <c r="BR293" i="2"/>
  <c r="BS293" i="2"/>
  <c r="BT293" i="2"/>
  <c r="BO294" i="2"/>
  <c r="BP294" i="2"/>
  <c r="BQ294" i="2"/>
  <c r="BR294" i="2"/>
  <c r="BS294" i="2"/>
  <c r="BT294" i="2"/>
  <c r="BO296" i="2"/>
  <c r="BP296" i="2"/>
  <c r="BQ296" i="2"/>
  <c r="BR296" i="2"/>
  <c r="BS296" i="2"/>
  <c r="BT296" i="2"/>
  <c r="BO297" i="2"/>
  <c r="BP297" i="2"/>
  <c r="BQ297" i="2"/>
  <c r="BR297" i="2"/>
  <c r="BS297" i="2"/>
  <c r="BT297" i="2"/>
  <c r="BT306" i="2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B294" i="2"/>
  <c r="BC294" i="2"/>
  <c r="BD294" i="2"/>
  <c r="BE294" i="2"/>
  <c r="BF294" i="2"/>
  <c r="BG294" i="2"/>
  <c r="BB295" i="2"/>
  <c r="BC295" i="2"/>
  <c r="BD295" i="2"/>
  <c r="BE295" i="2"/>
  <c r="BF295" i="2"/>
  <c r="BG295" i="2"/>
  <c r="BB296" i="2"/>
  <c r="BC296" i="2"/>
  <c r="BD296" i="2"/>
  <c r="BE296" i="2"/>
  <c r="BF296" i="2"/>
  <c r="BG29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N291" i="2"/>
  <c r="AO291" i="2"/>
  <c r="AP291" i="2"/>
  <c r="AQ291" i="2"/>
  <c r="AR291" i="2"/>
  <c r="AS291" i="2"/>
  <c r="AT291" i="2"/>
  <c r="AN292" i="2"/>
  <c r="AO292" i="2"/>
  <c r="AP292" i="2"/>
  <c r="AQ292" i="2"/>
  <c r="AR292" i="2"/>
  <c r="AS292" i="2"/>
  <c r="AT292" i="2"/>
  <c r="AN293" i="2"/>
  <c r="AO293" i="2"/>
  <c r="AP293" i="2"/>
  <c r="AQ293" i="2"/>
  <c r="AR293" i="2"/>
  <c r="AS293" i="2"/>
  <c r="AT293" i="2"/>
  <c r="AN294" i="2"/>
  <c r="AO294" i="2"/>
  <c r="AP294" i="2"/>
  <c r="AQ294" i="2"/>
  <c r="AR294" i="2"/>
  <c r="AS294" i="2"/>
  <c r="AT294" i="2"/>
  <c r="AN295" i="2"/>
  <c r="AO295" i="2"/>
  <c r="AP295" i="2"/>
  <c r="AQ295" i="2"/>
  <c r="AR295" i="2"/>
  <c r="AS295" i="2"/>
  <c r="AT295" i="2"/>
  <c r="AN296" i="2"/>
  <c r="AO296" i="2"/>
  <c r="AP296" i="2"/>
  <c r="AQ296" i="2"/>
  <c r="AR296" i="2"/>
  <c r="AS296" i="2"/>
  <c r="AT296" i="2"/>
  <c r="AN297" i="2"/>
  <c r="AO297" i="2"/>
  <c r="AP297" i="2"/>
  <c r="AQ297" i="2"/>
  <c r="AR297" i="2"/>
  <c r="AS297" i="2"/>
  <c r="AT297" i="2"/>
  <c r="AN301" i="2"/>
  <c r="AO301" i="2"/>
  <c r="AP301" i="2"/>
  <c r="AQ301" i="2"/>
  <c r="AR301" i="2"/>
  <c r="AS301" i="2"/>
  <c r="AT301" i="2"/>
  <c r="AN302" i="2"/>
  <c r="AO302" i="2"/>
  <c r="AP302" i="2"/>
  <c r="AQ302" i="2"/>
  <c r="AR302" i="2"/>
  <c r="AS302" i="2"/>
  <c r="AT302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Z306" i="2"/>
  <c r="Y306" i="2"/>
  <c r="X306" i="2"/>
  <c r="W306" i="2"/>
  <c r="V306" i="2"/>
  <c r="U306" i="2"/>
  <c r="T306" i="2"/>
  <c r="N291" i="2"/>
  <c r="O291" i="2"/>
  <c r="P291" i="2"/>
  <c r="Q291" i="2"/>
  <c r="R291" i="2"/>
  <c r="S291" i="2"/>
  <c r="N292" i="2"/>
  <c r="O292" i="2"/>
  <c r="P292" i="2"/>
  <c r="Q292" i="2"/>
  <c r="R292" i="2"/>
  <c r="S292" i="2"/>
  <c r="N293" i="2"/>
  <c r="O293" i="2"/>
  <c r="P293" i="2"/>
  <c r="Q293" i="2"/>
  <c r="R293" i="2"/>
  <c r="S293" i="2"/>
  <c r="N294" i="2"/>
  <c r="O294" i="2"/>
  <c r="P294" i="2"/>
  <c r="Q294" i="2"/>
  <c r="R294" i="2"/>
  <c r="S294" i="2"/>
  <c r="N295" i="2"/>
  <c r="O295" i="2"/>
  <c r="P295" i="2"/>
  <c r="Q295" i="2"/>
  <c r="R295" i="2"/>
  <c r="S295" i="2"/>
  <c r="N296" i="2"/>
  <c r="O296" i="2"/>
  <c r="P296" i="2"/>
  <c r="Q296" i="2"/>
  <c r="R296" i="2"/>
  <c r="S296" i="2"/>
  <c r="N297" i="2"/>
  <c r="O297" i="2"/>
  <c r="P297" i="2"/>
  <c r="Q297" i="2"/>
  <c r="R297" i="2"/>
  <c r="S297" i="2"/>
  <c r="N298" i="2"/>
  <c r="O298" i="2"/>
  <c r="P298" i="2"/>
  <c r="Q298" i="2"/>
  <c r="R298" i="2"/>
  <c r="S298" i="2"/>
  <c r="N299" i="2"/>
  <c r="O299" i="2"/>
  <c r="P299" i="2"/>
  <c r="Q299" i="2"/>
  <c r="R299" i="2"/>
  <c r="S299" i="2"/>
  <c r="N300" i="2"/>
  <c r="O300" i="2"/>
  <c r="P300" i="2"/>
  <c r="Q300" i="2"/>
  <c r="R300" i="2"/>
  <c r="S300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CA305" i="2"/>
  <c r="BZ305" i="2"/>
  <c r="BY305" i="2"/>
  <c r="BX305" i="2"/>
  <c r="BW305" i="2"/>
  <c r="BV305" i="2"/>
  <c r="BU305" i="2"/>
  <c r="BT305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CA304" i="2"/>
  <c r="BZ304" i="2"/>
  <c r="BY304" i="2"/>
  <c r="BX304" i="2"/>
  <c r="BW304" i="2"/>
  <c r="BV304" i="2"/>
  <c r="BU304" i="2"/>
  <c r="BT304" i="2"/>
  <c r="BS304" i="2"/>
  <c r="BR304" i="2"/>
  <c r="BQ304" i="2"/>
  <c r="BP304" i="2"/>
  <c r="BO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BO265" i="2"/>
  <c r="BP265" i="2"/>
  <c r="BQ265" i="2"/>
  <c r="BR265" i="2"/>
  <c r="BS265" i="2"/>
  <c r="BT265" i="2"/>
  <c r="BO266" i="2"/>
  <c r="BP266" i="2"/>
  <c r="BQ266" i="2"/>
  <c r="BR266" i="2"/>
  <c r="BS266" i="2"/>
  <c r="BT266" i="2"/>
  <c r="BO267" i="2"/>
  <c r="BP267" i="2"/>
  <c r="BQ267" i="2"/>
  <c r="BR267" i="2"/>
  <c r="BS267" i="2"/>
  <c r="BT267" i="2"/>
  <c r="BO268" i="2"/>
  <c r="BP268" i="2"/>
  <c r="BQ268" i="2"/>
  <c r="BR268" i="2"/>
  <c r="BS268" i="2"/>
  <c r="BT268" i="2"/>
  <c r="BO269" i="2"/>
  <c r="BP269" i="2"/>
  <c r="BQ269" i="2"/>
  <c r="BR269" i="2"/>
  <c r="BS269" i="2"/>
  <c r="BT269" i="2"/>
  <c r="BO270" i="2"/>
  <c r="BP270" i="2"/>
  <c r="BQ270" i="2"/>
  <c r="BR270" i="2"/>
  <c r="BS270" i="2"/>
  <c r="BT270" i="2"/>
  <c r="BO271" i="2"/>
  <c r="BP271" i="2"/>
  <c r="BQ271" i="2"/>
  <c r="BR271" i="2"/>
  <c r="BS271" i="2"/>
  <c r="BT271" i="2"/>
  <c r="BO272" i="2"/>
  <c r="BP272" i="2"/>
  <c r="BQ272" i="2"/>
  <c r="BR272" i="2"/>
  <c r="BS272" i="2"/>
  <c r="BT272" i="2"/>
  <c r="BO273" i="2"/>
  <c r="BP273" i="2"/>
  <c r="BQ273" i="2"/>
  <c r="BR273" i="2"/>
  <c r="BS273" i="2"/>
  <c r="BT273" i="2"/>
  <c r="BO274" i="2"/>
  <c r="BP274" i="2"/>
  <c r="BQ274" i="2"/>
  <c r="BR274" i="2"/>
  <c r="BS274" i="2"/>
  <c r="BT274" i="2"/>
  <c r="BO275" i="2"/>
  <c r="BP275" i="2"/>
  <c r="BQ275" i="2"/>
  <c r="BR275" i="2"/>
  <c r="BS275" i="2"/>
  <c r="BT275" i="2"/>
  <c r="BO276" i="2"/>
  <c r="BP276" i="2"/>
  <c r="BQ276" i="2"/>
  <c r="BR276" i="2"/>
  <c r="BS276" i="2"/>
  <c r="BT276" i="2"/>
  <c r="BO277" i="2"/>
  <c r="BP277" i="2"/>
  <c r="BQ277" i="2"/>
  <c r="BR277" i="2"/>
  <c r="BS277" i="2"/>
  <c r="BT277" i="2"/>
  <c r="BO278" i="2"/>
  <c r="BP278" i="2"/>
  <c r="BQ278" i="2"/>
  <c r="BR278" i="2"/>
  <c r="BS278" i="2"/>
  <c r="BT278" i="2"/>
  <c r="BO279" i="2"/>
  <c r="BP279" i="2"/>
  <c r="BQ279" i="2"/>
  <c r="BR279" i="2"/>
  <c r="BS279" i="2"/>
  <c r="BT279" i="2"/>
  <c r="BO280" i="2"/>
  <c r="BP280" i="2"/>
  <c r="BQ280" i="2"/>
  <c r="BR280" i="2"/>
  <c r="BS280" i="2"/>
  <c r="BT280" i="2"/>
  <c r="BO282" i="2"/>
  <c r="BP282" i="2"/>
  <c r="BQ282" i="2"/>
  <c r="BR282" i="2"/>
  <c r="BS282" i="2"/>
  <c r="BT282" i="2"/>
  <c r="BO283" i="2"/>
  <c r="BP283" i="2"/>
  <c r="BQ283" i="2"/>
  <c r="BR283" i="2"/>
  <c r="BS283" i="2"/>
  <c r="BT283" i="2"/>
  <c r="BO284" i="2"/>
  <c r="BP284" i="2"/>
  <c r="BQ284" i="2"/>
  <c r="BR284" i="2"/>
  <c r="BS284" i="2"/>
  <c r="BT284" i="2"/>
  <c r="BO285" i="2"/>
  <c r="BP285" i="2"/>
  <c r="BQ285" i="2"/>
  <c r="BR285" i="2"/>
  <c r="BS285" i="2"/>
  <c r="BT285" i="2"/>
  <c r="BB272" i="2"/>
  <c r="BC272" i="2"/>
  <c r="BD272" i="2"/>
  <c r="BE272" i="2"/>
  <c r="BF272" i="2"/>
  <c r="BG272" i="2"/>
  <c r="BB273" i="2"/>
  <c r="BC273" i="2"/>
  <c r="BD273" i="2"/>
  <c r="BE273" i="2"/>
  <c r="BF273" i="2"/>
  <c r="BG273" i="2"/>
  <c r="BB275" i="2"/>
  <c r="BC275" i="2"/>
  <c r="BD275" i="2"/>
  <c r="BE275" i="2"/>
  <c r="BF275" i="2"/>
  <c r="BG275" i="2"/>
  <c r="BB276" i="2"/>
  <c r="BC276" i="2"/>
  <c r="BD276" i="2"/>
  <c r="BE276" i="2"/>
  <c r="BF276" i="2"/>
  <c r="BG276" i="2"/>
  <c r="BB277" i="2"/>
  <c r="BC277" i="2"/>
  <c r="BD277" i="2"/>
  <c r="BE277" i="2"/>
  <c r="BF277" i="2"/>
  <c r="BG277" i="2"/>
  <c r="BE274" i="2"/>
  <c r="BD274" i="2"/>
  <c r="BC274" i="2"/>
  <c r="BB274" i="2"/>
  <c r="AN265" i="2"/>
  <c r="AO265" i="2"/>
  <c r="AP265" i="2"/>
  <c r="AQ265" i="2"/>
  <c r="AR265" i="2"/>
  <c r="AS265" i="2"/>
  <c r="AT265" i="2"/>
  <c r="AN266" i="2"/>
  <c r="AO266" i="2"/>
  <c r="AP266" i="2"/>
  <c r="AQ266" i="2"/>
  <c r="AR266" i="2"/>
  <c r="AS266" i="2"/>
  <c r="AT266" i="2"/>
  <c r="AN267" i="2"/>
  <c r="AO267" i="2"/>
  <c r="AP267" i="2"/>
  <c r="AQ267" i="2"/>
  <c r="AR267" i="2"/>
  <c r="AS267" i="2"/>
  <c r="AT267" i="2"/>
  <c r="AN268" i="2"/>
  <c r="AO268" i="2"/>
  <c r="AP268" i="2"/>
  <c r="AQ268" i="2"/>
  <c r="AR268" i="2"/>
  <c r="AS268" i="2"/>
  <c r="AT268" i="2"/>
  <c r="AN269" i="2"/>
  <c r="AO269" i="2"/>
  <c r="AP269" i="2"/>
  <c r="AQ269" i="2"/>
  <c r="AR269" i="2"/>
  <c r="AS269" i="2"/>
  <c r="AT269" i="2"/>
  <c r="AN270" i="2"/>
  <c r="AO270" i="2"/>
  <c r="AP270" i="2"/>
  <c r="AQ270" i="2"/>
  <c r="AR270" i="2"/>
  <c r="AS270" i="2"/>
  <c r="AT270" i="2"/>
  <c r="AN271" i="2"/>
  <c r="AO271" i="2"/>
  <c r="AP271" i="2"/>
  <c r="AQ271" i="2"/>
  <c r="AR271" i="2"/>
  <c r="AS271" i="2"/>
  <c r="AT271" i="2"/>
  <c r="AN272" i="2"/>
  <c r="AO272" i="2"/>
  <c r="AP272" i="2"/>
  <c r="AQ272" i="2"/>
  <c r="AR272" i="2"/>
  <c r="AS272" i="2"/>
  <c r="AT272" i="2"/>
  <c r="AN273" i="2"/>
  <c r="AO273" i="2"/>
  <c r="AP273" i="2"/>
  <c r="AQ273" i="2"/>
  <c r="AR273" i="2"/>
  <c r="AS273" i="2"/>
  <c r="AT273" i="2"/>
  <c r="AN274" i="2"/>
  <c r="AO274" i="2"/>
  <c r="AP274" i="2"/>
  <c r="AQ274" i="2"/>
  <c r="AR274" i="2"/>
  <c r="AS274" i="2"/>
  <c r="AT274" i="2"/>
  <c r="AN275" i="2"/>
  <c r="AO275" i="2"/>
  <c r="AP275" i="2"/>
  <c r="AQ275" i="2"/>
  <c r="AR275" i="2"/>
  <c r="AS275" i="2"/>
  <c r="AT275" i="2"/>
  <c r="AN276" i="2"/>
  <c r="AO276" i="2"/>
  <c r="AP276" i="2"/>
  <c r="AQ276" i="2"/>
  <c r="AR276" i="2"/>
  <c r="AS276" i="2"/>
  <c r="AT276" i="2"/>
  <c r="AN277" i="2"/>
  <c r="AO277" i="2"/>
  <c r="AP277" i="2"/>
  <c r="AQ277" i="2"/>
  <c r="AR277" i="2"/>
  <c r="AS277" i="2"/>
  <c r="AT277" i="2"/>
  <c r="AN279" i="2"/>
  <c r="AO279" i="2"/>
  <c r="AP279" i="2"/>
  <c r="AQ279" i="2"/>
  <c r="AR279" i="2"/>
  <c r="AS279" i="2"/>
  <c r="AT279" i="2"/>
  <c r="AN280" i="2"/>
  <c r="AO280" i="2"/>
  <c r="AP280" i="2"/>
  <c r="AQ280" i="2"/>
  <c r="AR280" i="2"/>
  <c r="AS280" i="2"/>
  <c r="AT280" i="2"/>
  <c r="AN281" i="2"/>
  <c r="AO281" i="2"/>
  <c r="AP281" i="2"/>
  <c r="AQ281" i="2"/>
  <c r="AR281" i="2"/>
  <c r="AS281" i="2"/>
  <c r="AT281" i="2"/>
  <c r="AN282" i="2"/>
  <c r="AO282" i="2"/>
  <c r="AP282" i="2"/>
  <c r="AQ282" i="2"/>
  <c r="AR282" i="2"/>
  <c r="AS282" i="2"/>
  <c r="AT282" i="2"/>
  <c r="AN283" i="2"/>
  <c r="AO283" i="2"/>
  <c r="AP283" i="2"/>
  <c r="AQ283" i="2"/>
  <c r="AR283" i="2"/>
  <c r="AS283" i="2"/>
  <c r="AT283" i="2"/>
  <c r="AN284" i="2"/>
  <c r="AO284" i="2"/>
  <c r="AP284" i="2"/>
  <c r="AQ284" i="2"/>
  <c r="AR284" i="2"/>
  <c r="AS284" i="2"/>
  <c r="AT284" i="2"/>
  <c r="AN285" i="2"/>
  <c r="AO285" i="2"/>
  <c r="AP285" i="2"/>
  <c r="AQ285" i="2"/>
  <c r="AR285" i="2"/>
  <c r="AS285" i="2"/>
  <c r="AT285" i="2"/>
  <c r="N265" i="2"/>
  <c r="O265" i="2"/>
  <c r="P265" i="2"/>
  <c r="Q265" i="2"/>
  <c r="R265" i="2"/>
  <c r="S265" i="2"/>
  <c r="N266" i="2"/>
  <c r="O266" i="2"/>
  <c r="P266" i="2"/>
  <c r="Q266" i="2"/>
  <c r="R266" i="2"/>
  <c r="S266" i="2"/>
  <c r="N267" i="2"/>
  <c r="O267" i="2"/>
  <c r="P267" i="2"/>
  <c r="Q267" i="2"/>
  <c r="R267" i="2"/>
  <c r="S267" i="2"/>
  <c r="N268" i="2"/>
  <c r="O268" i="2"/>
  <c r="P268" i="2"/>
  <c r="Q268" i="2"/>
  <c r="R268" i="2"/>
  <c r="S268" i="2"/>
  <c r="N269" i="2"/>
  <c r="O269" i="2"/>
  <c r="P269" i="2"/>
  <c r="Q269" i="2"/>
  <c r="R269" i="2"/>
  <c r="S269" i="2"/>
  <c r="N270" i="2"/>
  <c r="O270" i="2"/>
  <c r="P270" i="2"/>
  <c r="Q270" i="2"/>
  <c r="R270" i="2"/>
  <c r="S270" i="2"/>
  <c r="N271" i="2"/>
  <c r="O271" i="2"/>
  <c r="P271" i="2"/>
  <c r="Q271" i="2"/>
  <c r="R271" i="2"/>
  <c r="S271" i="2"/>
  <c r="N272" i="2"/>
  <c r="O272" i="2"/>
  <c r="P272" i="2"/>
  <c r="Q272" i="2"/>
  <c r="R272" i="2"/>
  <c r="S272" i="2"/>
  <c r="N273" i="2"/>
  <c r="O273" i="2"/>
  <c r="P273" i="2"/>
  <c r="Q273" i="2"/>
  <c r="R273" i="2"/>
  <c r="S273" i="2"/>
  <c r="N274" i="2"/>
  <c r="O274" i="2"/>
  <c r="P274" i="2"/>
  <c r="Q274" i="2"/>
  <c r="R274" i="2"/>
  <c r="S274" i="2"/>
  <c r="N275" i="2"/>
  <c r="O275" i="2"/>
  <c r="P275" i="2"/>
  <c r="Q275" i="2"/>
  <c r="R275" i="2"/>
  <c r="S275" i="2"/>
  <c r="N276" i="2"/>
  <c r="O276" i="2"/>
  <c r="P276" i="2"/>
  <c r="Q276" i="2"/>
  <c r="R276" i="2"/>
  <c r="S276" i="2"/>
  <c r="N277" i="2"/>
  <c r="O277" i="2"/>
  <c r="P277" i="2"/>
  <c r="Q277" i="2"/>
  <c r="R277" i="2"/>
  <c r="S277" i="2"/>
  <c r="N278" i="2"/>
  <c r="O278" i="2"/>
  <c r="P278" i="2"/>
  <c r="Q278" i="2"/>
  <c r="R278" i="2"/>
  <c r="S278" i="2"/>
  <c r="N279" i="2"/>
  <c r="O279" i="2"/>
  <c r="P279" i="2"/>
  <c r="Q279" i="2"/>
  <c r="R279" i="2"/>
  <c r="S279" i="2"/>
  <c r="N280" i="2"/>
  <c r="O280" i="2"/>
  <c r="P280" i="2"/>
  <c r="Q280" i="2"/>
  <c r="R280" i="2"/>
  <c r="S280" i="2"/>
  <c r="N281" i="2"/>
  <c r="O281" i="2"/>
  <c r="P281" i="2"/>
  <c r="Q281" i="2"/>
  <c r="R281" i="2"/>
  <c r="S281" i="2"/>
  <c r="N282" i="2"/>
  <c r="O282" i="2"/>
  <c r="P282" i="2"/>
  <c r="Q282" i="2"/>
  <c r="R282" i="2"/>
  <c r="S282" i="2"/>
  <c r="N283" i="2"/>
  <c r="O283" i="2"/>
  <c r="P283" i="2"/>
  <c r="Q283" i="2"/>
  <c r="R283" i="2"/>
  <c r="S283" i="2"/>
  <c r="N284" i="2"/>
  <c r="O284" i="2"/>
  <c r="P284" i="2"/>
  <c r="Q284" i="2"/>
  <c r="R284" i="2"/>
  <c r="S284" i="2"/>
  <c r="N285" i="2"/>
  <c r="O285" i="2"/>
  <c r="P285" i="2"/>
  <c r="Q285" i="2"/>
  <c r="R285" i="2"/>
  <c r="S285" i="2"/>
  <c r="BO238" i="2"/>
  <c r="BP238" i="2"/>
  <c r="BQ238" i="2"/>
  <c r="BR238" i="2"/>
  <c r="BS238" i="2"/>
  <c r="BT238" i="2"/>
  <c r="BO239" i="2"/>
  <c r="BP239" i="2"/>
  <c r="BQ239" i="2"/>
  <c r="BR239" i="2"/>
  <c r="BS239" i="2"/>
  <c r="BT239" i="2"/>
  <c r="BO240" i="2"/>
  <c r="BP240" i="2"/>
  <c r="BQ240" i="2"/>
  <c r="BR240" i="2"/>
  <c r="BS240" i="2"/>
  <c r="BT240" i="2"/>
  <c r="BO241" i="2"/>
  <c r="BP241" i="2"/>
  <c r="BQ241" i="2"/>
  <c r="BR241" i="2"/>
  <c r="BS241" i="2"/>
  <c r="BT241" i="2"/>
  <c r="BO242" i="2"/>
  <c r="BP242" i="2"/>
  <c r="BQ242" i="2"/>
  <c r="BR242" i="2"/>
  <c r="BS242" i="2"/>
  <c r="BT242" i="2"/>
  <c r="BO243" i="2"/>
  <c r="BP243" i="2"/>
  <c r="BQ243" i="2"/>
  <c r="BR243" i="2"/>
  <c r="BS243" i="2"/>
  <c r="BT243" i="2"/>
  <c r="BO244" i="2"/>
  <c r="BP244" i="2"/>
  <c r="BQ244" i="2"/>
  <c r="BR244" i="2"/>
  <c r="BS244" i="2"/>
  <c r="BT244" i="2"/>
  <c r="BO245" i="2"/>
  <c r="BP245" i="2"/>
  <c r="BQ245" i="2"/>
  <c r="BR245" i="2"/>
  <c r="BS245" i="2"/>
  <c r="BT245" i="2"/>
  <c r="BO246" i="2"/>
  <c r="BP246" i="2"/>
  <c r="BQ246" i="2"/>
  <c r="BR246" i="2"/>
  <c r="BS246" i="2"/>
  <c r="BT246" i="2"/>
  <c r="BB238" i="2"/>
  <c r="BC238" i="2"/>
  <c r="BD238" i="2"/>
  <c r="BE238" i="2"/>
  <c r="BF238" i="2"/>
  <c r="BG238" i="2"/>
  <c r="BB239" i="2"/>
  <c r="BC239" i="2"/>
  <c r="BD239" i="2"/>
  <c r="BE239" i="2"/>
  <c r="BF239" i="2"/>
  <c r="BG239" i="2"/>
  <c r="BB240" i="2"/>
  <c r="BC240" i="2"/>
  <c r="BD240" i="2"/>
  <c r="BE240" i="2"/>
  <c r="BF240" i="2"/>
  <c r="BG240" i="2"/>
  <c r="BB241" i="2"/>
  <c r="BC241" i="2"/>
  <c r="BD241" i="2"/>
  <c r="BE241" i="2"/>
  <c r="BF241" i="2"/>
  <c r="BG241" i="2"/>
  <c r="BB242" i="2"/>
  <c r="BC242" i="2"/>
  <c r="BD242" i="2"/>
  <c r="BE242" i="2"/>
  <c r="BF242" i="2"/>
  <c r="BG242" i="2"/>
  <c r="BB243" i="2"/>
  <c r="BC243" i="2"/>
  <c r="BD243" i="2"/>
  <c r="BE243" i="2"/>
  <c r="BF243" i="2"/>
  <c r="BG243" i="2"/>
  <c r="AN238" i="2"/>
  <c r="AO238" i="2"/>
  <c r="AP238" i="2"/>
  <c r="AQ238" i="2"/>
  <c r="AR238" i="2"/>
  <c r="AS238" i="2"/>
  <c r="AT238" i="2"/>
  <c r="AN239" i="2"/>
  <c r="AO239" i="2"/>
  <c r="AP239" i="2"/>
  <c r="AQ239" i="2"/>
  <c r="AR239" i="2"/>
  <c r="AS239" i="2"/>
  <c r="AT239" i="2"/>
  <c r="AN240" i="2"/>
  <c r="AO240" i="2"/>
  <c r="AP240" i="2"/>
  <c r="AQ240" i="2"/>
  <c r="AR240" i="2"/>
  <c r="AS240" i="2"/>
  <c r="AT240" i="2"/>
  <c r="AN241" i="2"/>
  <c r="AO241" i="2"/>
  <c r="AP241" i="2"/>
  <c r="AQ241" i="2"/>
  <c r="AR241" i="2"/>
  <c r="AS241" i="2"/>
  <c r="AT241" i="2"/>
  <c r="AN242" i="2"/>
  <c r="AO242" i="2"/>
  <c r="AP242" i="2"/>
  <c r="AQ242" i="2"/>
  <c r="AR242" i="2"/>
  <c r="AS242" i="2"/>
  <c r="AT242" i="2"/>
  <c r="AN243" i="2"/>
  <c r="AO243" i="2"/>
  <c r="AP243" i="2"/>
  <c r="AQ243" i="2"/>
  <c r="AR243" i="2"/>
  <c r="AS243" i="2"/>
  <c r="AT243" i="2"/>
  <c r="AN244" i="2"/>
  <c r="AO244" i="2"/>
  <c r="AP244" i="2"/>
  <c r="AQ244" i="2"/>
  <c r="AR244" i="2"/>
  <c r="AS244" i="2"/>
  <c r="AT244" i="2"/>
  <c r="AN245" i="2"/>
  <c r="AO245" i="2"/>
  <c r="AP245" i="2"/>
  <c r="AQ245" i="2"/>
  <c r="AR245" i="2"/>
  <c r="AS245" i="2"/>
  <c r="AT245" i="2"/>
  <c r="AN246" i="2"/>
  <c r="AO246" i="2"/>
  <c r="AP246" i="2"/>
  <c r="AQ246" i="2"/>
  <c r="AR246" i="2"/>
  <c r="AS246" i="2"/>
  <c r="AT246" i="2"/>
  <c r="AN259" i="2"/>
  <c r="AO259" i="2"/>
  <c r="AP259" i="2"/>
  <c r="AQ259" i="2"/>
  <c r="AR259" i="2"/>
  <c r="AS259" i="2"/>
  <c r="AT259" i="2"/>
  <c r="AN260" i="2"/>
  <c r="AO260" i="2"/>
  <c r="AP260" i="2"/>
  <c r="AQ260" i="2"/>
  <c r="AR260" i="2"/>
  <c r="AS260" i="2"/>
  <c r="AT260" i="2"/>
  <c r="AN261" i="2"/>
  <c r="AO261" i="2"/>
  <c r="AP261" i="2"/>
  <c r="AQ261" i="2"/>
  <c r="AR261" i="2"/>
  <c r="AS261" i="2"/>
  <c r="AT261" i="2"/>
  <c r="AA238" i="2"/>
  <c r="AB238" i="2"/>
  <c r="AC238" i="2"/>
  <c r="AD238" i="2"/>
  <c r="AE238" i="2"/>
  <c r="AF238" i="2"/>
  <c r="AA239" i="2"/>
  <c r="AB239" i="2"/>
  <c r="AC239" i="2"/>
  <c r="AD239" i="2"/>
  <c r="AE239" i="2"/>
  <c r="AF239" i="2"/>
  <c r="AA240" i="2"/>
  <c r="AB240" i="2"/>
  <c r="AC240" i="2"/>
  <c r="AD240" i="2"/>
  <c r="AE240" i="2"/>
  <c r="AF240" i="2"/>
  <c r="AA241" i="2"/>
  <c r="AB241" i="2"/>
  <c r="AC241" i="2"/>
  <c r="AD241" i="2"/>
  <c r="AE241" i="2"/>
  <c r="AF241" i="2"/>
  <c r="AA242" i="2"/>
  <c r="AB242" i="2"/>
  <c r="AC242" i="2"/>
  <c r="AD242" i="2"/>
  <c r="AE242" i="2"/>
  <c r="AF242" i="2"/>
  <c r="AA243" i="2"/>
  <c r="AB243" i="2"/>
  <c r="AC243" i="2"/>
  <c r="AD243" i="2"/>
  <c r="AE243" i="2"/>
  <c r="AF243" i="2"/>
  <c r="N238" i="2"/>
  <c r="O238" i="2"/>
  <c r="P238" i="2"/>
  <c r="Q238" i="2"/>
  <c r="R238" i="2"/>
  <c r="S238" i="2"/>
  <c r="N239" i="2"/>
  <c r="O239" i="2"/>
  <c r="P239" i="2"/>
  <c r="Q239" i="2"/>
  <c r="R239" i="2"/>
  <c r="S239" i="2"/>
  <c r="N240" i="2"/>
  <c r="O240" i="2"/>
  <c r="P240" i="2"/>
  <c r="Q240" i="2"/>
  <c r="R240" i="2"/>
  <c r="S240" i="2"/>
  <c r="N241" i="2"/>
  <c r="O241" i="2"/>
  <c r="P241" i="2"/>
  <c r="Q241" i="2"/>
  <c r="R241" i="2"/>
  <c r="S241" i="2"/>
  <c r="N242" i="2"/>
  <c r="O242" i="2"/>
  <c r="P242" i="2"/>
  <c r="Q242" i="2"/>
  <c r="R242" i="2"/>
  <c r="S242" i="2"/>
  <c r="N243" i="2"/>
  <c r="O243" i="2"/>
  <c r="P243" i="2"/>
  <c r="Q243" i="2"/>
  <c r="R243" i="2"/>
  <c r="S243" i="2"/>
  <c r="N244" i="2"/>
  <c r="O244" i="2"/>
  <c r="P244" i="2"/>
  <c r="Q244" i="2"/>
  <c r="R244" i="2"/>
  <c r="S244" i="2"/>
  <c r="N245" i="2"/>
  <c r="O245" i="2"/>
  <c r="P245" i="2"/>
  <c r="Q245" i="2"/>
  <c r="R245" i="2"/>
  <c r="S245" i="2"/>
  <c r="N246" i="2"/>
  <c r="O246" i="2"/>
  <c r="P246" i="2"/>
  <c r="Q246" i="2"/>
  <c r="R246" i="2"/>
  <c r="S246" i="2"/>
  <c r="N247" i="2"/>
  <c r="O247" i="2"/>
  <c r="P247" i="2"/>
  <c r="Q247" i="2"/>
  <c r="R247" i="2"/>
  <c r="S247" i="2"/>
  <c r="N248" i="2"/>
  <c r="O248" i="2"/>
  <c r="P248" i="2"/>
  <c r="Q248" i="2"/>
  <c r="R248" i="2"/>
  <c r="S248" i="2"/>
  <c r="N249" i="2"/>
  <c r="O249" i="2"/>
  <c r="P249" i="2"/>
  <c r="Q249" i="2"/>
  <c r="R249" i="2"/>
  <c r="S249" i="2"/>
  <c r="N250" i="2"/>
  <c r="O250" i="2"/>
  <c r="P250" i="2"/>
  <c r="Q250" i="2"/>
  <c r="R250" i="2"/>
  <c r="S250" i="2"/>
  <c r="N251" i="2"/>
  <c r="O251" i="2"/>
  <c r="P251" i="2"/>
  <c r="Q251" i="2"/>
  <c r="R251" i="2"/>
  <c r="S251" i="2"/>
  <c r="N252" i="2"/>
  <c r="O252" i="2"/>
  <c r="P252" i="2"/>
  <c r="Q252" i="2"/>
  <c r="R252" i="2"/>
  <c r="S252" i="2"/>
  <c r="N253" i="2"/>
  <c r="O253" i="2"/>
  <c r="P253" i="2"/>
  <c r="Q253" i="2"/>
  <c r="R253" i="2"/>
  <c r="S253" i="2"/>
  <c r="N254" i="2"/>
  <c r="O254" i="2"/>
  <c r="P254" i="2"/>
  <c r="Q254" i="2"/>
  <c r="R254" i="2"/>
  <c r="S254" i="2"/>
  <c r="N255" i="2"/>
  <c r="O255" i="2"/>
  <c r="P255" i="2"/>
  <c r="Q255" i="2"/>
  <c r="R255" i="2"/>
  <c r="S255" i="2"/>
  <c r="N256" i="2"/>
  <c r="O256" i="2"/>
  <c r="P256" i="2"/>
  <c r="Q256" i="2"/>
  <c r="R256" i="2"/>
  <c r="S256" i="2"/>
  <c r="N257" i="2"/>
  <c r="O257" i="2"/>
  <c r="P257" i="2"/>
  <c r="Q257" i="2"/>
  <c r="R257" i="2"/>
  <c r="S257" i="2"/>
  <c r="BO207" i="2"/>
  <c r="BP207" i="2"/>
  <c r="BQ207" i="2"/>
  <c r="BR207" i="2"/>
  <c r="BS207" i="2"/>
  <c r="BT207" i="2"/>
  <c r="BO208" i="2"/>
  <c r="BP208" i="2"/>
  <c r="BQ208" i="2"/>
  <c r="BR208" i="2"/>
  <c r="BS208" i="2"/>
  <c r="BT208" i="2"/>
  <c r="BO209" i="2"/>
  <c r="BP209" i="2"/>
  <c r="BQ209" i="2"/>
  <c r="BR209" i="2"/>
  <c r="BS209" i="2"/>
  <c r="BT209" i="2"/>
  <c r="BO210" i="2"/>
  <c r="BP210" i="2"/>
  <c r="BQ210" i="2"/>
  <c r="BR210" i="2"/>
  <c r="BS210" i="2"/>
  <c r="BT210" i="2"/>
  <c r="BO211" i="2"/>
  <c r="BP211" i="2"/>
  <c r="BQ211" i="2"/>
  <c r="BR211" i="2"/>
  <c r="BS211" i="2"/>
  <c r="BT211" i="2"/>
  <c r="BO212" i="2"/>
  <c r="BP212" i="2"/>
  <c r="BQ212" i="2"/>
  <c r="BR212" i="2"/>
  <c r="BS212" i="2"/>
  <c r="BT212" i="2"/>
  <c r="BO213" i="2"/>
  <c r="BP213" i="2"/>
  <c r="BQ213" i="2"/>
  <c r="BR213" i="2"/>
  <c r="BS213" i="2"/>
  <c r="BT213" i="2"/>
  <c r="BO214" i="2"/>
  <c r="BP214" i="2"/>
  <c r="BQ214" i="2"/>
  <c r="BR214" i="2"/>
  <c r="BS214" i="2"/>
  <c r="BT214" i="2"/>
  <c r="BO215" i="2"/>
  <c r="BP215" i="2"/>
  <c r="BQ215" i="2"/>
  <c r="BR215" i="2"/>
  <c r="BS215" i="2"/>
  <c r="BT215" i="2"/>
  <c r="BO216" i="2"/>
  <c r="BP216" i="2"/>
  <c r="BQ216" i="2"/>
  <c r="BR216" i="2"/>
  <c r="BS216" i="2"/>
  <c r="BT216" i="2"/>
  <c r="BO217" i="2"/>
  <c r="BP217" i="2"/>
  <c r="BQ217" i="2"/>
  <c r="BR217" i="2"/>
  <c r="BS217" i="2"/>
  <c r="BT217" i="2"/>
  <c r="BO218" i="2"/>
  <c r="BP218" i="2"/>
  <c r="BQ218" i="2"/>
  <c r="BR218" i="2"/>
  <c r="BS218" i="2"/>
  <c r="BT218" i="2"/>
  <c r="BO219" i="2"/>
  <c r="BP219" i="2"/>
  <c r="BQ219" i="2"/>
  <c r="BR219" i="2"/>
  <c r="BS219" i="2"/>
  <c r="BT219" i="2"/>
  <c r="BB213" i="2"/>
  <c r="BC213" i="2"/>
  <c r="BD213" i="2"/>
  <c r="BE213" i="2"/>
  <c r="BF213" i="2"/>
  <c r="BG213" i="2"/>
  <c r="BE211" i="2"/>
  <c r="BE212" i="2"/>
  <c r="BD211" i="2"/>
  <c r="BD212" i="2"/>
  <c r="BC211" i="2"/>
  <c r="BC212" i="2"/>
  <c r="BB211" i="2"/>
  <c r="BB212" i="2"/>
  <c r="AN207" i="2"/>
  <c r="AO207" i="2"/>
  <c r="AP207" i="2"/>
  <c r="AQ207" i="2"/>
  <c r="AR207" i="2"/>
  <c r="AS207" i="2"/>
  <c r="AT207" i="2"/>
  <c r="AN208" i="2"/>
  <c r="AO208" i="2"/>
  <c r="AP208" i="2"/>
  <c r="AQ208" i="2"/>
  <c r="AR208" i="2"/>
  <c r="AS208" i="2"/>
  <c r="AT208" i="2"/>
  <c r="AN209" i="2"/>
  <c r="AO209" i="2"/>
  <c r="AP209" i="2"/>
  <c r="AQ209" i="2"/>
  <c r="AR209" i="2"/>
  <c r="AS209" i="2"/>
  <c r="AT209" i="2"/>
  <c r="AN210" i="2"/>
  <c r="AO210" i="2"/>
  <c r="AP210" i="2"/>
  <c r="AQ210" i="2"/>
  <c r="AR210" i="2"/>
  <c r="AS210" i="2"/>
  <c r="AT210" i="2"/>
  <c r="AN211" i="2"/>
  <c r="AO211" i="2"/>
  <c r="AP211" i="2"/>
  <c r="AQ211" i="2"/>
  <c r="AR211" i="2"/>
  <c r="AS211" i="2"/>
  <c r="AT211" i="2"/>
  <c r="AN212" i="2"/>
  <c r="AO212" i="2"/>
  <c r="AP212" i="2"/>
  <c r="AQ212" i="2"/>
  <c r="AR212" i="2"/>
  <c r="AS212" i="2"/>
  <c r="AT212" i="2"/>
  <c r="AN213" i="2"/>
  <c r="AO213" i="2"/>
  <c r="AP213" i="2"/>
  <c r="AQ213" i="2"/>
  <c r="AR213" i="2"/>
  <c r="AS213" i="2"/>
  <c r="AT213" i="2"/>
  <c r="AN214" i="2"/>
  <c r="AO214" i="2"/>
  <c r="AP214" i="2"/>
  <c r="AQ214" i="2"/>
  <c r="AR214" i="2"/>
  <c r="AS214" i="2"/>
  <c r="AT214" i="2"/>
  <c r="AN215" i="2"/>
  <c r="AO215" i="2"/>
  <c r="AP215" i="2"/>
  <c r="AQ215" i="2"/>
  <c r="AR215" i="2"/>
  <c r="AS215" i="2"/>
  <c r="AT215" i="2"/>
  <c r="AN216" i="2"/>
  <c r="AO216" i="2"/>
  <c r="AP216" i="2"/>
  <c r="AQ216" i="2"/>
  <c r="AR216" i="2"/>
  <c r="AS216" i="2"/>
  <c r="AT216" i="2"/>
  <c r="AN217" i="2"/>
  <c r="AO217" i="2"/>
  <c r="AP217" i="2"/>
  <c r="AQ217" i="2"/>
  <c r="AR217" i="2"/>
  <c r="AS217" i="2"/>
  <c r="AT217" i="2"/>
  <c r="AN218" i="2"/>
  <c r="AO218" i="2"/>
  <c r="AP218" i="2"/>
  <c r="AQ218" i="2"/>
  <c r="AR218" i="2"/>
  <c r="AS218" i="2"/>
  <c r="AT218" i="2"/>
  <c r="AN219" i="2"/>
  <c r="AO219" i="2"/>
  <c r="AP219" i="2"/>
  <c r="AQ219" i="2"/>
  <c r="AR219" i="2"/>
  <c r="AS219" i="2"/>
  <c r="AT219" i="2"/>
  <c r="AN231" i="2"/>
  <c r="AO231" i="2"/>
  <c r="AP231" i="2"/>
  <c r="AQ231" i="2"/>
  <c r="AR231" i="2"/>
  <c r="AS231" i="2"/>
  <c r="AT231" i="2"/>
  <c r="AN232" i="2"/>
  <c r="AO232" i="2"/>
  <c r="AP232" i="2"/>
  <c r="AQ232" i="2"/>
  <c r="AR232" i="2"/>
  <c r="AS232" i="2"/>
  <c r="AT232" i="2"/>
  <c r="AN233" i="2"/>
  <c r="AO233" i="2"/>
  <c r="AP233" i="2"/>
  <c r="AQ233" i="2"/>
  <c r="AR233" i="2"/>
  <c r="AS233" i="2"/>
  <c r="AT233" i="2"/>
  <c r="AA207" i="2"/>
  <c r="AB207" i="2"/>
  <c r="AC207" i="2"/>
  <c r="AD207" i="2"/>
  <c r="AE207" i="2"/>
  <c r="AF207" i="2"/>
  <c r="AA208" i="2"/>
  <c r="AB208" i="2"/>
  <c r="AC208" i="2"/>
  <c r="AD208" i="2"/>
  <c r="AE208" i="2"/>
  <c r="AF208" i="2"/>
  <c r="AA209" i="2"/>
  <c r="AB209" i="2"/>
  <c r="AC209" i="2"/>
  <c r="AD209" i="2"/>
  <c r="AE209" i="2"/>
  <c r="AF209" i="2"/>
  <c r="AA210" i="2"/>
  <c r="AB210" i="2"/>
  <c r="AC210" i="2"/>
  <c r="AD210" i="2"/>
  <c r="AE210" i="2"/>
  <c r="AF210" i="2"/>
  <c r="AA211" i="2"/>
  <c r="AB211" i="2"/>
  <c r="AC211" i="2"/>
  <c r="AD211" i="2"/>
  <c r="AE211" i="2"/>
  <c r="AF211" i="2"/>
  <c r="AA212" i="2"/>
  <c r="AB212" i="2"/>
  <c r="AC212" i="2"/>
  <c r="AD212" i="2"/>
  <c r="AE212" i="2"/>
  <c r="AF212" i="2"/>
  <c r="AA213" i="2"/>
  <c r="AB213" i="2"/>
  <c r="AC213" i="2"/>
  <c r="AD213" i="2"/>
  <c r="AE213" i="2"/>
  <c r="AF213" i="2"/>
  <c r="N207" i="2"/>
  <c r="O207" i="2"/>
  <c r="P207" i="2"/>
  <c r="Q207" i="2"/>
  <c r="R207" i="2"/>
  <c r="S207" i="2"/>
  <c r="N208" i="2"/>
  <c r="O208" i="2"/>
  <c r="P208" i="2"/>
  <c r="Q208" i="2"/>
  <c r="R208" i="2"/>
  <c r="S208" i="2"/>
  <c r="N209" i="2"/>
  <c r="O209" i="2"/>
  <c r="P209" i="2"/>
  <c r="Q209" i="2"/>
  <c r="R209" i="2"/>
  <c r="S209" i="2"/>
  <c r="N210" i="2"/>
  <c r="O210" i="2"/>
  <c r="P210" i="2"/>
  <c r="Q210" i="2"/>
  <c r="R210" i="2"/>
  <c r="S210" i="2"/>
  <c r="N211" i="2"/>
  <c r="O211" i="2"/>
  <c r="P211" i="2"/>
  <c r="Q211" i="2"/>
  <c r="R211" i="2"/>
  <c r="S211" i="2"/>
  <c r="N212" i="2"/>
  <c r="O212" i="2"/>
  <c r="P212" i="2"/>
  <c r="Q212" i="2"/>
  <c r="R212" i="2"/>
  <c r="S212" i="2"/>
  <c r="N213" i="2"/>
  <c r="O213" i="2"/>
  <c r="P213" i="2"/>
  <c r="Q213" i="2"/>
  <c r="R213" i="2"/>
  <c r="S213" i="2"/>
  <c r="N214" i="2"/>
  <c r="O214" i="2"/>
  <c r="P214" i="2"/>
  <c r="Q214" i="2"/>
  <c r="R214" i="2"/>
  <c r="S214" i="2"/>
  <c r="N215" i="2"/>
  <c r="O215" i="2"/>
  <c r="P215" i="2"/>
  <c r="Q215" i="2"/>
  <c r="R215" i="2"/>
  <c r="S215" i="2"/>
  <c r="N216" i="2"/>
  <c r="O216" i="2"/>
  <c r="P216" i="2"/>
  <c r="Q216" i="2"/>
  <c r="R216" i="2"/>
  <c r="S216" i="2"/>
  <c r="N217" i="2"/>
  <c r="O217" i="2"/>
  <c r="P217" i="2"/>
  <c r="Q217" i="2"/>
  <c r="R217" i="2"/>
  <c r="S217" i="2"/>
  <c r="N218" i="2"/>
  <c r="O218" i="2"/>
  <c r="P218" i="2"/>
  <c r="Q218" i="2"/>
  <c r="R218" i="2"/>
  <c r="S218" i="2"/>
  <c r="N219" i="2"/>
  <c r="O219" i="2"/>
  <c r="P219" i="2"/>
  <c r="Q219" i="2"/>
  <c r="R219" i="2"/>
  <c r="S219" i="2"/>
  <c r="N220" i="2"/>
  <c r="O220" i="2"/>
  <c r="P220" i="2"/>
  <c r="Q220" i="2"/>
  <c r="R220" i="2"/>
  <c r="S220" i="2"/>
  <c r="N221" i="2"/>
  <c r="O221" i="2"/>
  <c r="P221" i="2"/>
  <c r="Q221" i="2"/>
  <c r="R221" i="2"/>
  <c r="S221" i="2"/>
  <c r="N222" i="2"/>
  <c r="O222" i="2"/>
  <c r="P222" i="2"/>
  <c r="Q222" i="2"/>
  <c r="R222" i="2"/>
  <c r="S222" i="2"/>
  <c r="N223" i="2"/>
  <c r="O223" i="2"/>
  <c r="P223" i="2"/>
  <c r="Q223" i="2"/>
  <c r="R223" i="2"/>
  <c r="S223" i="2"/>
  <c r="N224" i="2"/>
  <c r="O224" i="2"/>
  <c r="P224" i="2"/>
  <c r="Q224" i="2"/>
  <c r="R224" i="2"/>
  <c r="S224" i="2"/>
  <c r="N225" i="2"/>
  <c r="O225" i="2"/>
  <c r="P225" i="2"/>
  <c r="Q225" i="2"/>
  <c r="R225" i="2"/>
  <c r="S225" i="2"/>
  <c r="N226" i="2"/>
  <c r="O226" i="2"/>
  <c r="P226" i="2"/>
  <c r="Q226" i="2"/>
  <c r="R226" i="2"/>
  <c r="S226" i="2"/>
  <c r="N227" i="2"/>
  <c r="O227" i="2"/>
  <c r="P227" i="2"/>
  <c r="Q227" i="2"/>
  <c r="R227" i="2"/>
  <c r="S227" i="2"/>
  <c r="N228" i="2"/>
  <c r="O228" i="2"/>
  <c r="P228" i="2"/>
  <c r="Q228" i="2"/>
  <c r="R228" i="2"/>
  <c r="S228" i="2"/>
  <c r="N229" i="2"/>
  <c r="O229" i="2"/>
  <c r="P229" i="2"/>
  <c r="Q229" i="2"/>
  <c r="R229" i="2"/>
  <c r="S229" i="2"/>
  <c r="BO186" i="2"/>
  <c r="BP186" i="2"/>
  <c r="BQ186" i="2"/>
  <c r="BR186" i="2"/>
  <c r="BS186" i="2"/>
  <c r="BT186" i="2"/>
  <c r="BO187" i="2"/>
  <c r="BP187" i="2"/>
  <c r="BQ187" i="2"/>
  <c r="BR187" i="2"/>
  <c r="BS187" i="2"/>
  <c r="BT187" i="2"/>
  <c r="BO188" i="2"/>
  <c r="BP188" i="2"/>
  <c r="BQ188" i="2"/>
  <c r="BR188" i="2"/>
  <c r="BS188" i="2"/>
  <c r="BT188" i="2"/>
  <c r="BO189" i="2"/>
  <c r="BP189" i="2"/>
  <c r="BQ189" i="2"/>
  <c r="BR189" i="2"/>
  <c r="BS189" i="2"/>
  <c r="BT189" i="2"/>
  <c r="BO190" i="2"/>
  <c r="BP190" i="2"/>
  <c r="BQ190" i="2"/>
  <c r="BR190" i="2"/>
  <c r="BS190" i="2"/>
  <c r="BT190" i="2"/>
  <c r="BO191" i="2"/>
  <c r="BP191" i="2"/>
  <c r="BQ191" i="2"/>
  <c r="BR191" i="2"/>
  <c r="BS191" i="2"/>
  <c r="BT191" i="2"/>
  <c r="BO192" i="2"/>
  <c r="BP192" i="2"/>
  <c r="BQ192" i="2"/>
  <c r="BR192" i="2"/>
  <c r="BS192" i="2"/>
  <c r="BT192" i="2"/>
  <c r="BO193" i="2"/>
  <c r="BP193" i="2"/>
  <c r="BQ193" i="2"/>
  <c r="BR193" i="2"/>
  <c r="BS193" i="2"/>
  <c r="BT193" i="2"/>
  <c r="BO194" i="2"/>
  <c r="BP194" i="2"/>
  <c r="BQ194" i="2"/>
  <c r="BR194" i="2"/>
  <c r="BS194" i="2"/>
  <c r="BT194" i="2"/>
  <c r="BO195" i="2"/>
  <c r="BP195" i="2"/>
  <c r="BQ195" i="2"/>
  <c r="BR195" i="2"/>
  <c r="BS195" i="2"/>
  <c r="BT195" i="2"/>
  <c r="BB188" i="2"/>
  <c r="BC188" i="2"/>
  <c r="BD188" i="2"/>
  <c r="BE188" i="2"/>
  <c r="BF188" i="2"/>
  <c r="BG188" i="2"/>
  <c r="BB189" i="2"/>
  <c r="BC189" i="2"/>
  <c r="BD189" i="2"/>
  <c r="BE189" i="2"/>
  <c r="BF189" i="2"/>
  <c r="BG189" i="2"/>
  <c r="BB191" i="2"/>
  <c r="BC191" i="2"/>
  <c r="BD191" i="2"/>
  <c r="BE191" i="2"/>
  <c r="BF191" i="2"/>
  <c r="BG191" i="2"/>
  <c r="BB192" i="2"/>
  <c r="BC192" i="2"/>
  <c r="BD192" i="2"/>
  <c r="BE192" i="2"/>
  <c r="BF192" i="2"/>
  <c r="BG192" i="2"/>
  <c r="BE190" i="2"/>
  <c r="BD190" i="2"/>
  <c r="BC190" i="2"/>
  <c r="BB190" i="2"/>
  <c r="AN186" i="2"/>
  <c r="AO186" i="2"/>
  <c r="AP186" i="2"/>
  <c r="AQ186" i="2"/>
  <c r="AR186" i="2"/>
  <c r="AS186" i="2"/>
  <c r="AT186" i="2"/>
  <c r="AN187" i="2"/>
  <c r="AO187" i="2"/>
  <c r="AP187" i="2"/>
  <c r="AQ187" i="2"/>
  <c r="AR187" i="2"/>
  <c r="AS187" i="2"/>
  <c r="AT187" i="2"/>
  <c r="AN188" i="2"/>
  <c r="AO188" i="2"/>
  <c r="AP188" i="2"/>
  <c r="AQ188" i="2"/>
  <c r="AR188" i="2"/>
  <c r="AS188" i="2"/>
  <c r="AT188" i="2"/>
  <c r="AN189" i="2"/>
  <c r="AO189" i="2"/>
  <c r="AP189" i="2"/>
  <c r="AQ189" i="2"/>
  <c r="AR189" i="2"/>
  <c r="AS189" i="2"/>
  <c r="AT189" i="2"/>
  <c r="AN190" i="2"/>
  <c r="AO190" i="2"/>
  <c r="AP190" i="2"/>
  <c r="AQ190" i="2"/>
  <c r="AR190" i="2"/>
  <c r="AS190" i="2"/>
  <c r="AT190" i="2"/>
  <c r="AN191" i="2"/>
  <c r="AO191" i="2"/>
  <c r="AP191" i="2"/>
  <c r="AQ191" i="2"/>
  <c r="AR191" i="2"/>
  <c r="AS191" i="2"/>
  <c r="AT191" i="2"/>
  <c r="AN192" i="2"/>
  <c r="AO192" i="2"/>
  <c r="AP192" i="2"/>
  <c r="AQ192" i="2"/>
  <c r="AR192" i="2"/>
  <c r="AS192" i="2"/>
  <c r="AT192" i="2"/>
  <c r="AN193" i="2"/>
  <c r="AO193" i="2"/>
  <c r="AP193" i="2"/>
  <c r="AQ193" i="2"/>
  <c r="AR193" i="2"/>
  <c r="AS193" i="2"/>
  <c r="AT193" i="2"/>
  <c r="AN194" i="2"/>
  <c r="AO194" i="2"/>
  <c r="AP194" i="2"/>
  <c r="AQ194" i="2"/>
  <c r="AR194" i="2"/>
  <c r="AS194" i="2"/>
  <c r="AT194" i="2"/>
  <c r="AN195" i="2"/>
  <c r="AO195" i="2"/>
  <c r="AP195" i="2"/>
  <c r="AQ195" i="2"/>
  <c r="AR195" i="2"/>
  <c r="AS195" i="2"/>
  <c r="AT195" i="2"/>
  <c r="AN200" i="2"/>
  <c r="AO200" i="2"/>
  <c r="AP200" i="2"/>
  <c r="AQ200" i="2"/>
  <c r="AR200" i="2"/>
  <c r="AS200" i="2"/>
  <c r="AT200" i="2"/>
  <c r="AN201" i="2"/>
  <c r="AO201" i="2"/>
  <c r="AP201" i="2"/>
  <c r="AQ201" i="2"/>
  <c r="AR201" i="2"/>
  <c r="AS201" i="2"/>
  <c r="AT201" i="2"/>
  <c r="AN202" i="2"/>
  <c r="AO202" i="2"/>
  <c r="AP202" i="2"/>
  <c r="AQ202" i="2"/>
  <c r="AR202" i="2"/>
  <c r="AS202" i="2"/>
  <c r="AT202" i="2"/>
  <c r="AN203" i="2"/>
  <c r="AO203" i="2"/>
  <c r="AP203" i="2"/>
  <c r="AQ203" i="2"/>
  <c r="AR203" i="2"/>
  <c r="AS203" i="2"/>
  <c r="AT203" i="2"/>
  <c r="AA186" i="2"/>
  <c r="AB186" i="2"/>
  <c r="AC186" i="2"/>
  <c r="AD186" i="2"/>
  <c r="AE186" i="2"/>
  <c r="AF186" i="2"/>
  <c r="AA187" i="2"/>
  <c r="AB187" i="2"/>
  <c r="AC187" i="2"/>
  <c r="AD187" i="2"/>
  <c r="AE187" i="2"/>
  <c r="AF187" i="2"/>
  <c r="AA188" i="2"/>
  <c r="AB188" i="2"/>
  <c r="AC188" i="2"/>
  <c r="AD188" i="2"/>
  <c r="AE188" i="2"/>
  <c r="AF188" i="2"/>
  <c r="AA189" i="2"/>
  <c r="AB189" i="2"/>
  <c r="AC189" i="2"/>
  <c r="AD189" i="2"/>
  <c r="AE189" i="2"/>
  <c r="AF189" i="2"/>
  <c r="AA190" i="2"/>
  <c r="AB190" i="2"/>
  <c r="AC190" i="2"/>
  <c r="AD190" i="2"/>
  <c r="AE190" i="2"/>
  <c r="AF190" i="2"/>
  <c r="AA191" i="2"/>
  <c r="AB191" i="2"/>
  <c r="AC191" i="2"/>
  <c r="AD191" i="2"/>
  <c r="AE191" i="2"/>
  <c r="AF191" i="2"/>
  <c r="AA192" i="2"/>
  <c r="AB192" i="2"/>
  <c r="AC192" i="2"/>
  <c r="AD192" i="2"/>
  <c r="AE192" i="2"/>
  <c r="AF192" i="2"/>
  <c r="N187" i="2"/>
  <c r="O187" i="2"/>
  <c r="P187" i="2"/>
  <c r="Q187" i="2"/>
  <c r="R187" i="2"/>
  <c r="S187" i="2"/>
  <c r="N188" i="2"/>
  <c r="O188" i="2"/>
  <c r="P188" i="2"/>
  <c r="Q188" i="2"/>
  <c r="R188" i="2"/>
  <c r="S188" i="2"/>
  <c r="N189" i="2"/>
  <c r="O189" i="2"/>
  <c r="P189" i="2"/>
  <c r="Q189" i="2"/>
  <c r="R189" i="2"/>
  <c r="S189" i="2"/>
  <c r="N190" i="2"/>
  <c r="O190" i="2"/>
  <c r="P190" i="2"/>
  <c r="Q190" i="2"/>
  <c r="R190" i="2"/>
  <c r="S190" i="2"/>
  <c r="N191" i="2"/>
  <c r="O191" i="2"/>
  <c r="P191" i="2"/>
  <c r="Q191" i="2"/>
  <c r="R191" i="2"/>
  <c r="S191" i="2"/>
  <c r="N192" i="2"/>
  <c r="O192" i="2"/>
  <c r="P192" i="2"/>
  <c r="Q192" i="2"/>
  <c r="R192" i="2"/>
  <c r="S192" i="2"/>
  <c r="N193" i="2"/>
  <c r="O193" i="2"/>
  <c r="P193" i="2"/>
  <c r="Q193" i="2"/>
  <c r="R193" i="2"/>
  <c r="S193" i="2"/>
  <c r="N194" i="2"/>
  <c r="O194" i="2"/>
  <c r="P194" i="2"/>
  <c r="Q194" i="2"/>
  <c r="R194" i="2"/>
  <c r="S194" i="2"/>
  <c r="N195" i="2"/>
  <c r="O195" i="2"/>
  <c r="P195" i="2"/>
  <c r="Q195" i="2"/>
  <c r="R195" i="2"/>
  <c r="S195" i="2"/>
  <c r="N196" i="2"/>
  <c r="O196" i="2"/>
  <c r="P196" i="2"/>
  <c r="Q196" i="2"/>
  <c r="R196" i="2"/>
  <c r="S196" i="2"/>
  <c r="N197" i="2"/>
  <c r="O197" i="2"/>
  <c r="P197" i="2"/>
  <c r="Q197" i="2"/>
  <c r="R197" i="2"/>
  <c r="S197" i="2"/>
  <c r="N198" i="2"/>
  <c r="O198" i="2"/>
  <c r="P198" i="2"/>
  <c r="Q198" i="2"/>
  <c r="R198" i="2"/>
  <c r="S198" i="2"/>
  <c r="N199" i="2"/>
  <c r="O199" i="2"/>
  <c r="P199" i="2"/>
  <c r="Q199" i="2"/>
  <c r="R199" i="2"/>
  <c r="S199" i="2"/>
  <c r="R186" i="2"/>
  <c r="Q186" i="2"/>
  <c r="P186" i="2"/>
  <c r="O186" i="2"/>
  <c r="N186" i="2"/>
  <c r="CB155" i="2"/>
  <c r="CC155" i="2"/>
  <c r="CD155" i="2"/>
  <c r="CE155" i="2"/>
  <c r="CF155" i="2"/>
  <c r="CG155" i="2"/>
  <c r="CB156" i="2"/>
  <c r="CC156" i="2"/>
  <c r="CD156" i="2"/>
  <c r="CE156" i="2"/>
  <c r="CF156" i="2"/>
  <c r="CG156" i="2"/>
  <c r="CB158" i="2"/>
  <c r="CC158" i="2"/>
  <c r="CD158" i="2"/>
  <c r="CE158" i="2"/>
  <c r="CF158" i="2"/>
  <c r="CG158" i="2"/>
  <c r="CB159" i="2"/>
  <c r="CC159" i="2"/>
  <c r="CD159" i="2"/>
  <c r="CE159" i="2"/>
  <c r="CF159" i="2"/>
  <c r="CG159" i="2"/>
  <c r="CB160" i="2"/>
  <c r="CC160" i="2"/>
  <c r="CD160" i="2"/>
  <c r="CE160" i="2"/>
  <c r="CF160" i="2"/>
  <c r="CG160" i="2"/>
  <c r="CB161" i="2"/>
  <c r="CC161" i="2"/>
  <c r="CD161" i="2"/>
  <c r="CE161" i="2"/>
  <c r="CF161" i="2"/>
  <c r="CG161" i="2"/>
  <c r="CB162" i="2"/>
  <c r="CC162" i="2"/>
  <c r="CD162" i="2"/>
  <c r="CE162" i="2"/>
  <c r="CF162" i="2"/>
  <c r="CG162" i="2"/>
  <c r="CB163" i="2"/>
  <c r="CC163" i="2"/>
  <c r="CD163" i="2"/>
  <c r="CE163" i="2"/>
  <c r="CF163" i="2"/>
  <c r="CG163" i="2"/>
  <c r="CB164" i="2"/>
  <c r="CC164" i="2"/>
  <c r="CD164" i="2"/>
  <c r="CE164" i="2"/>
  <c r="CF164" i="2"/>
  <c r="CG164" i="2"/>
  <c r="CB165" i="2"/>
  <c r="CC165" i="2"/>
  <c r="CD165" i="2"/>
  <c r="CE165" i="2"/>
  <c r="CF165" i="2"/>
  <c r="CG165" i="2"/>
  <c r="CB174" i="2"/>
  <c r="CC174" i="2"/>
  <c r="CD174" i="2"/>
  <c r="CE174" i="2"/>
  <c r="CF174" i="2"/>
  <c r="CG174" i="2"/>
  <c r="CB175" i="2"/>
  <c r="CC175" i="2"/>
  <c r="CD175" i="2"/>
  <c r="CE175" i="2"/>
  <c r="CF175" i="2"/>
  <c r="CG175" i="2"/>
  <c r="CB176" i="2"/>
  <c r="CC176" i="2"/>
  <c r="CD176" i="2"/>
  <c r="CE176" i="2"/>
  <c r="CF176" i="2"/>
  <c r="CG176" i="2"/>
  <c r="CB177" i="2"/>
  <c r="CC177" i="2"/>
  <c r="CD177" i="2"/>
  <c r="CE177" i="2"/>
  <c r="CF177" i="2"/>
  <c r="CG177" i="2"/>
  <c r="BB162" i="2"/>
  <c r="BC162" i="2"/>
  <c r="BD162" i="2"/>
  <c r="BE162" i="2"/>
  <c r="BF162" i="2"/>
  <c r="BG162" i="2"/>
  <c r="BB163" i="2"/>
  <c r="BC163" i="2"/>
  <c r="BD163" i="2"/>
  <c r="BE163" i="2"/>
  <c r="BF163" i="2"/>
  <c r="BG163" i="2"/>
  <c r="BB164" i="2"/>
  <c r="BC164" i="2"/>
  <c r="BD164" i="2"/>
  <c r="BE164" i="2"/>
  <c r="BF164" i="2"/>
  <c r="BG164" i="2"/>
  <c r="BB165" i="2"/>
  <c r="BC165" i="2"/>
  <c r="BD165" i="2"/>
  <c r="BE165" i="2"/>
  <c r="BF165" i="2"/>
  <c r="BG165" i="2"/>
  <c r="BB166" i="2"/>
  <c r="BC166" i="2"/>
  <c r="BD166" i="2"/>
  <c r="BE166" i="2"/>
  <c r="BF166" i="2"/>
  <c r="BG166" i="2"/>
  <c r="BB167" i="2"/>
  <c r="BC167" i="2"/>
  <c r="BD167" i="2"/>
  <c r="BE167" i="2"/>
  <c r="BF167" i="2"/>
  <c r="BG167" i="2"/>
  <c r="BB168" i="2"/>
  <c r="BC168" i="2"/>
  <c r="BD168" i="2"/>
  <c r="BE168" i="2"/>
  <c r="BF168" i="2"/>
  <c r="BG168" i="2"/>
  <c r="BB169" i="2"/>
  <c r="BC169" i="2"/>
  <c r="BD169" i="2"/>
  <c r="BE169" i="2"/>
  <c r="BF169" i="2"/>
  <c r="BG169" i="2"/>
  <c r="BB171" i="2"/>
  <c r="BC171" i="2"/>
  <c r="BD171" i="2"/>
  <c r="BE171" i="2"/>
  <c r="BF171" i="2"/>
  <c r="BG171" i="2"/>
  <c r="BB173" i="2"/>
  <c r="BC173" i="2"/>
  <c r="BD173" i="2"/>
  <c r="BE173" i="2"/>
  <c r="BF173" i="2"/>
  <c r="BG173" i="2"/>
  <c r="BB174" i="2"/>
  <c r="BC174" i="2"/>
  <c r="BD174" i="2"/>
  <c r="BE174" i="2"/>
  <c r="BF174" i="2"/>
  <c r="BG174" i="2"/>
  <c r="BB175" i="2"/>
  <c r="BC175" i="2"/>
  <c r="BD175" i="2"/>
  <c r="BE175" i="2"/>
  <c r="BF175" i="2"/>
  <c r="BG175" i="2"/>
  <c r="BB176" i="2"/>
  <c r="BC176" i="2"/>
  <c r="BD176" i="2"/>
  <c r="BE176" i="2"/>
  <c r="BF176" i="2"/>
  <c r="BG176" i="2"/>
  <c r="BB177" i="2"/>
  <c r="BC177" i="2"/>
  <c r="BD177" i="2"/>
  <c r="BE177" i="2"/>
  <c r="BF177" i="2"/>
  <c r="BG177" i="2"/>
  <c r="BB178" i="2"/>
  <c r="BC178" i="2"/>
  <c r="BD178" i="2"/>
  <c r="BE178" i="2"/>
  <c r="BF178" i="2"/>
  <c r="BG178" i="2"/>
  <c r="BB179" i="2"/>
  <c r="BC179" i="2"/>
  <c r="BD179" i="2"/>
  <c r="BE179" i="2"/>
  <c r="BF179" i="2"/>
  <c r="BG179" i="2"/>
  <c r="BB155" i="2"/>
  <c r="BB156" i="2"/>
  <c r="BB157" i="2"/>
  <c r="BB158" i="2"/>
  <c r="BB159" i="2"/>
  <c r="BB160" i="2"/>
  <c r="BB161" i="2"/>
  <c r="AA155" i="2"/>
  <c r="AB155" i="2"/>
  <c r="AC155" i="2"/>
  <c r="AD155" i="2"/>
  <c r="AE155" i="2"/>
  <c r="AF155" i="2"/>
  <c r="AA156" i="2"/>
  <c r="AB156" i="2"/>
  <c r="AC156" i="2"/>
  <c r="AD156" i="2"/>
  <c r="AE156" i="2"/>
  <c r="AF156" i="2"/>
  <c r="AA157" i="2"/>
  <c r="AB157" i="2"/>
  <c r="AC157" i="2"/>
  <c r="AD157" i="2"/>
  <c r="AE157" i="2"/>
  <c r="AF157" i="2"/>
  <c r="AA158" i="2"/>
  <c r="AB158" i="2"/>
  <c r="AC158" i="2"/>
  <c r="AD158" i="2"/>
  <c r="AE158" i="2"/>
  <c r="AF158" i="2"/>
  <c r="AA159" i="2"/>
  <c r="AB159" i="2"/>
  <c r="AC159" i="2"/>
  <c r="AD159" i="2"/>
  <c r="AE159" i="2"/>
  <c r="AF159" i="2"/>
  <c r="AA160" i="2"/>
  <c r="AB160" i="2"/>
  <c r="AC160" i="2"/>
  <c r="AD160" i="2"/>
  <c r="AE160" i="2"/>
  <c r="AF160" i="2"/>
  <c r="AA161" i="2"/>
  <c r="AB161" i="2"/>
  <c r="AC161" i="2"/>
  <c r="AD161" i="2"/>
  <c r="AE161" i="2"/>
  <c r="AF161" i="2"/>
  <c r="AA162" i="2"/>
  <c r="AB162" i="2"/>
  <c r="AC162" i="2"/>
  <c r="AD162" i="2"/>
  <c r="AE162" i="2"/>
  <c r="AF162" i="2"/>
  <c r="AA163" i="2"/>
  <c r="AB163" i="2"/>
  <c r="AC163" i="2"/>
  <c r="AD163" i="2"/>
  <c r="AE163" i="2"/>
  <c r="AF163" i="2"/>
  <c r="AA164" i="2"/>
  <c r="AB164" i="2"/>
  <c r="AC164" i="2"/>
  <c r="AD164" i="2"/>
  <c r="AE164" i="2"/>
  <c r="AF164" i="2"/>
  <c r="AA165" i="2"/>
  <c r="AB165" i="2"/>
  <c r="AC165" i="2"/>
  <c r="AD165" i="2"/>
  <c r="AE165" i="2"/>
  <c r="AF165" i="2"/>
  <c r="AA166" i="2"/>
  <c r="AB166" i="2"/>
  <c r="AC166" i="2"/>
  <c r="AD166" i="2"/>
  <c r="AE166" i="2"/>
  <c r="AF166" i="2"/>
  <c r="AA167" i="2"/>
  <c r="AB167" i="2"/>
  <c r="AC167" i="2"/>
  <c r="AD167" i="2"/>
  <c r="AE167" i="2"/>
  <c r="AF167" i="2"/>
  <c r="AA168" i="2"/>
  <c r="AB168" i="2"/>
  <c r="AC168" i="2"/>
  <c r="AD168" i="2"/>
  <c r="AE168" i="2"/>
  <c r="AF168" i="2"/>
  <c r="AA169" i="2"/>
  <c r="AB169" i="2"/>
  <c r="AC169" i="2"/>
  <c r="AD169" i="2"/>
  <c r="AE169" i="2"/>
  <c r="AF169" i="2"/>
  <c r="AA171" i="2"/>
  <c r="AB171" i="2"/>
  <c r="AC171" i="2"/>
  <c r="AD171" i="2"/>
  <c r="AE171" i="2"/>
  <c r="AF171" i="2"/>
  <c r="AA174" i="2"/>
  <c r="AB174" i="2"/>
  <c r="AC174" i="2"/>
  <c r="AD174" i="2"/>
  <c r="AE174" i="2"/>
  <c r="AF174" i="2"/>
  <c r="AA175" i="2"/>
  <c r="AB175" i="2"/>
  <c r="AC175" i="2"/>
  <c r="AD175" i="2"/>
  <c r="AE175" i="2"/>
  <c r="AF175" i="2"/>
  <c r="AA176" i="2"/>
  <c r="AB176" i="2"/>
  <c r="AC176" i="2"/>
  <c r="AD176" i="2"/>
  <c r="AE176" i="2"/>
  <c r="AF176" i="2"/>
  <c r="AA177" i="2"/>
  <c r="AB177" i="2"/>
  <c r="AC177" i="2"/>
  <c r="AD177" i="2"/>
  <c r="AE177" i="2"/>
  <c r="AF177" i="2"/>
  <c r="AA178" i="2"/>
  <c r="AB178" i="2"/>
  <c r="AC178" i="2"/>
  <c r="AD178" i="2"/>
  <c r="AE178" i="2"/>
  <c r="AF178" i="2"/>
  <c r="AA179" i="2"/>
  <c r="AB179" i="2"/>
  <c r="AC179" i="2"/>
  <c r="AD179" i="2"/>
  <c r="AE179" i="2"/>
  <c r="AF179" i="2"/>
  <c r="N154" i="2"/>
  <c r="O154" i="2"/>
  <c r="P154" i="2"/>
  <c r="Q154" i="2"/>
  <c r="R154" i="2"/>
  <c r="S154" i="2"/>
  <c r="N155" i="2"/>
  <c r="O155" i="2"/>
  <c r="P155" i="2"/>
  <c r="Q155" i="2"/>
  <c r="R155" i="2"/>
  <c r="S155" i="2"/>
  <c r="N156" i="2"/>
  <c r="O156" i="2"/>
  <c r="P156" i="2"/>
  <c r="Q156" i="2"/>
  <c r="R156" i="2"/>
  <c r="S156" i="2"/>
  <c r="N157" i="2"/>
  <c r="O157" i="2"/>
  <c r="P157" i="2"/>
  <c r="Q157" i="2"/>
  <c r="R157" i="2"/>
  <c r="S157" i="2"/>
  <c r="N158" i="2"/>
  <c r="O158" i="2"/>
  <c r="P158" i="2"/>
  <c r="Q158" i="2"/>
  <c r="R158" i="2"/>
  <c r="S158" i="2"/>
  <c r="N159" i="2"/>
  <c r="O159" i="2"/>
  <c r="P159" i="2"/>
  <c r="Q159" i="2"/>
  <c r="R159" i="2"/>
  <c r="S159" i="2"/>
  <c r="N160" i="2"/>
  <c r="O160" i="2"/>
  <c r="P160" i="2"/>
  <c r="Q160" i="2"/>
  <c r="R160" i="2"/>
  <c r="S160" i="2"/>
  <c r="N161" i="2"/>
  <c r="O161" i="2"/>
  <c r="P161" i="2"/>
  <c r="Q161" i="2"/>
  <c r="R161" i="2"/>
  <c r="S161" i="2"/>
  <c r="N162" i="2"/>
  <c r="O162" i="2"/>
  <c r="P162" i="2"/>
  <c r="Q162" i="2"/>
  <c r="R162" i="2"/>
  <c r="S162" i="2"/>
  <c r="N163" i="2"/>
  <c r="O163" i="2"/>
  <c r="P163" i="2"/>
  <c r="Q163" i="2"/>
  <c r="R163" i="2"/>
  <c r="S163" i="2"/>
  <c r="N164" i="2"/>
  <c r="O164" i="2"/>
  <c r="P164" i="2"/>
  <c r="Q164" i="2"/>
  <c r="R164" i="2"/>
  <c r="S164" i="2"/>
  <c r="N165" i="2"/>
  <c r="O165" i="2"/>
  <c r="P165" i="2"/>
  <c r="Q165" i="2"/>
  <c r="R165" i="2"/>
  <c r="S165" i="2"/>
  <c r="N166" i="2"/>
  <c r="O166" i="2"/>
  <c r="P166" i="2"/>
  <c r="Q166" i="2"/>
  <c r="R166" i="2"/>
  <c r="S166" i="2"/>
  <c r="N167" i="2"/>
  <c r="O167" i="2"/>
  <c r="P167" i="2"/>
  <c r="Q167" i="2"/>
  <c r="R167" i="2"/>
  <c r="S167" i="2"/>
  <c r="N168" i="2"/>
  <c r="O168" i="2"/>
  <c r="P168" i="2"/>
  <c r="Q168" i="2"/>
  <c r="R168" i="2"/>
  <c r="S168" i="2"/>
  <c r="N169" i="2"/>
  <c r="O169" i="2"/>
  <c r="P169" i="2"/>
  <c r="Q169" i="2"/>
  <c r="R169" i="2"/>
  <c r="S169" i="2"/>
  <c r="N170" i="2"/>
  <c r="O170" i="2"/>
  <c r="P170" i="2"/>
  <c r="Q170" i="2"/>
  <c r="R170" i="2"/>
  <c r="S170" i="2"/>
  <c r="N171" i="2"/>
  <c r="O171" i="2"/>
  <c r="P171" i="2"/>
  <c r="Q171" i="2"/>
  <c r="R171" i="2"/>
  <c r="S171" i="2"/>
  <c r="N172" i="2"/>
  <c r="O172" i="2"/>
  <c r="P172" i="2"/>
  <c r="Q172" i="2"/>
  <c r="R172" i="2"/>
  <c r="S172" i="2"/>
  <c r="N173" i="2"/>
  <c r="O173" i="2"/>
  <c r="P173" i="2"/>
  <c r="Q173" i="2"/>
  <c r="R173" i="2"/>
  <c r="S173" i="2"/>
  <c r="N174" i="2"/>
  <c r="O174" i="2"/>
  <c r="P174" i="2"/>
  <c r="Q174" i="2"/>
  <c r="R174" i="2"/>
  <c r="S174" i="2"/>
  <c r="N175" i="2"/>
  <c r="O175" i="2"/>
  <c r="P175" i="2"/>
  <c r="Q175" i="2"/>
  <c r="R175" i="2"/>
  <c r="S175" i="2"/>
  <c r="N176" i="2"/>
  <c r="O176" i="2"/>
  <c r="P176" i="2"/>
  <c r="Q176" i="2"/>
  <c r="R176" i="2"/>
  <c r="S176" i="2"/>
  <c r="N177" i="2"/>
  <c r="O177" i="2"/>
  <c r="P177" i="2"/>
  <c r="Q177" i="2"/>
  <c r="R177" i="2"/>
  <c r="S177" i="2"/>
  <c r="N178" i="2"/>
  <c r="O178" i="2"/>
  <c r="P178" i="2"/>
  <c r="Q178" i="2"/>
  <c r="R178" i="2"/>
  <c r="S178" i="2"/>
  <c r="N179" i="2"/>
  <c r="O179" i="2"/>
  <c r="P179" i="2"/>
  <c r="Q179" i="2"/>
  <c r="R179" i="2"/>
  <c r="S179" i="2"/>
  <c r="CB142" i="2"/>
  <c r="CC142" i="2"/>
  <c r="CD142" i="2"/>
  <c r="CE142" i="2"/>
  <c r="CF142" i="2"/>
  <c r="CG142" i="2"/>
  <c r="CB144" i="2"/>
  <c r="CC144" i="2"/>
  <c r="CD144" i="2"/>
  <c r="CE144" i="2"/>
  <c r="CF144" i="2"/>
  <c r="CG144" i="2"/>
  <c r="CB145" i="2"/>
  <c r="CC145" i="2"/>
  <c r="CD145" i="2"/>
  <c r="CE145" i="2"/>
  <c r="CF145" i="2"/>
  <c r="CG145" i="2"/>
  <c r="CB147" i="2"/>
  <c r="CC147" i="2"/>
  <c r="CD147" i="2"/>
  <c r="CE147" i="2"/>
  <c r="CF147" i="2"/>
  <c r="CG147" i="2"/>
  <c r="CB148" i="2"/>
  <c r="CC148" i="2"/>
  <c r="CD148" i="2"/>
  <c r="CE148" i="2"/>
  <c r="CF148" i="2"/>
  <c r="CG148" i="2"/>
  <c r="BB144" i="2"/>
  <c r="BC144" i="2"/>
  <c r="BD144" i="2"/>
  <c r="BE144" i="2"/>
  <c r="BF144" i="2"/>
  <c r="BG144" i="2"/>
  <c r="BB145" i="2"/>
  <c r="BC145" i="2"/>
  <c r="BD145" i="2"/>
  <c r="BE145" i="2"/>
  <c r="BF145" i="2"/>
  <c r="BG145" i="2"/>
  <c r="BB146" i="2"/>
  <c r="BC146" i="2"/>
  <c r="BD146" i="2"/>
  <c r="BE146" i="2"/>
  <c r="BF146" i="2"/>
  <c r="BG146" i="2"/>
  <c r="BB147" i="2"/>
  <c r="BC147" i="2"/>
  <c r="BD147" i="2"/>
  <c r="BE147" i="2"/>
  <c r="BF147" i="2"/>
  <c r="BG147" i="2"/>
  <c r="BB148" i="2"/>
  <c r="BC148" i="2"/>
  <c r="BD148" i="2"/>
  <c r="BE148" i="2"/>
  <c r="BF148" i="2"/>
  <c r="BG148" i="2"/>
  <c r="BB149" i="2"/>
  <c r="BC149" i="2"/>
  <c r="BD149" i="2"/>
  <c r="BE149" i="2"/>
  <c r="BF149" i="2"/>
  <c r="BG149" i="2"/>
  <c r="BB150" i="2"/>
  <c r="BC150" i="2"/>
  <c r="BD150" i="2"/>
  <c r="BE150" i="2"/>
  <c r="BF150" i="2"/>
  <c r="BG150" i="2"/>
  <c r="BB151" i="2"/>
  <c r="BC151" i="2"/>
  <c r="BD151" i="2"/>
  <c r="BE151" i="2"/>
  <c r="BF151" i="2"/>
  <c r="BG151" i="2"/>
  <c r="BB142" i="2"/>
  <c r="BB143" i="2"/>
  <c r="AA142" i="2"/>
  <c r="AB142" i="2"/>
  <c r="AC142" i="2"/>
  <c r="AD142" i="2"/>
  <c r="AE142" i="2"/>
  <c r="AF142" i="2"/>
  <c r="AA143" i="2"/>
  <c r="AB143" i="2"/>
  <c r="AC143" i="2"/>
  <c r="AD143" i="2"/>
  <c r="AE143" i="2"/>
  <c r="AF143" i="2"/>
  <c r="AA144" i="2"/>
  <c r="AB144" i="2"/>
  <c r="AC144" i="2"/>
  <c r="AD144" i="2"/>
  <c r="AE144" i="2"/>
  <c r="AF144" i="2"/>
  <c r="AA145" i="2"/>
  <c r="AB145" i="2"/>
  <c r="AC145" i="2"/>
  <c r="AD145" i="2"/>
  <c r="AE145" i="2"/>
  <c r="AF145" i="2"/>
  <c r="AA146" i="2"/>
  <c r="AB146" i="2"/>
  <c r="AC146" i="2"/>
  <c r="AD146" i="2"/>
  <c r="AE146" i="2"/>
  <c r="AF146" i="2"/>
  <c r="AA147" i="2"/>
  <c r="AB147" i="2"/>
  <c r="AC147" i="2"/>
  <c r="AD147" i="2"/>
  <c r="AE147" i="2"/>
  <c r="AF147" i="2"/>
  <c r="AA148" i="2"/>
  <c r="AB148" i="2"/>
  <c r="AC148" i="2"/>
  <c r="AD148" i="2"/>
  <c r="AE148" i="2"/>
  <c r="AF148" i="2"/>
  <c r="AA149" i="2"/>
  <c r="AB149" i="2"/>
  <c r="AC149" i="2"/>
  <c r="AD149" i="2"/>
  <c r="AE149" i="2"/>
  <c r="AF149" i="2"/>
  <c r="N142" i="2"/>
  <c r="O142" i="2"/>
  <c r="P142" i="2"/>
  <c r="Q142" i="2"/>
  <c r="R142" i="2"/>
  <c r="S142" i="2"/>
  <c r="N143" i="2"/>
  <c r="O143" i="2"/>
  <c r="P143" i="2"/>
  <c r="Q143" i="2"/>
  <c r="R143" i="2"/>
  <c r="S143" i="2"/>
  <c r="N144" i="2"/>
  <c r="O144" i="2"/>
  <c r="P144" i="2"/>
  <c r="Q144" i="2"/>
  <c r="R144" i="2"/>
  <c r="S144" i="2"/>
  <c r="N145" i="2"/>
  <c r="O145" i="2"/>
  <c r="P145" i="2"/>
  <c r="Q145" i="2"/>
  <c r="R145" i="2"/>
  <c r="S145" i="2"/>
  <c r="N146" i="2"/>
  <c r="O146" i="2"/>
  <c r="P146" i="2"/>
  <c r="Q146" i="2"/>
  <c r="R146" i="2"/>
  <c r="S146" i="2"/>
  <c r="N147" i="2"/>
  <c r="O147" i="2"/>
  <c r="P147" i="2"/>
  <c r="Q147" i="2"/>
  <c r="R147" i="2"/>
  <c r="S147" i="2"/>
  <c r="N148" i="2"/>
  <c r="O148" i="2"/>
  <c r="P148" i="2"/>
  <c r="Q148" i="2"/>
  <c r="R148" i="2"/>
  <c r="S148" i="2"/>
  <c r="N149" i="2"/>
  <c r="O149" i="2"/>
  <c r="P149" i="2"/>
  <c r="Q149" i="2"/>
  <c r="R149" i="2"/>
  <c r="S149" i="2"/>
  <c r="CB116" i="2"/>
  <c r="CC116" i="2"/>
  <c r="CD116" i="2"/>
  <c r="CE116" i="2"/>
  <c r="CF116" i="2"/>
  <c r="CG116" i="2"/>
  <c r="CB119" i="2"/>
  <c r="CC119" i="2"/>
  <c r="CD119" i="2"/>
  <c r="CE119" i="2"/>
  <c r="CF119" i="2"/>
  <c r="CG119" i="2"/>
  <c r="CB121" i="2"/>
  <c r="CC121" i="2"/>
  <c r="CD121" i="2"/>
  <c r="CE121" i="2"/>
  <c r="CF121" i="2"/>
  <c r="CG121" i="2"/>
  <c r="CB122" i="2"/>
  <c r="CC122" i="2"/>
  <c r="CD122" i="2"/>
  <c r="CE122" i="2"/>
  <c r="CF122" i="2"/>
  <c r="CG122" i="2"/>
  <c r="CB123" i="2"/>
  <c r="CC123" i="2"/>
  <c r="CD123" i="2"/>
  <c r="CE123" i="2"/>
  <c r="CF123" i="2"/>
  <c r="CG123" i="2"/>
  <c r="CB125" i="2"/>
  <c r="CC125" i="2"/>
  <c r="CD125" i="2"/>
  <c r="CE125" i="2"/>
  <c r="CF125" i="2"/>
  <c r="CG125" i="2"/>
  <c r="CB126" i="2"/>
  <c r="CC126" i="2"/>
  <c r="CD126" i="2"/>
  <c r="CE126" i="2"/>
  <c r="CF126" i="2"/>
  <c r="CG126" i="2"/>
  <c r="CB127" i="2"/>
  <c r="CC127" i="2"/>
  <c r="CD127" i="2"/>
  <c r="CE127" i="2"/>
  <c r="CF127" i="2"/>
  <c r="CG127" i="2"/>
  <c r="CB128" i="2"/>
  <c r="CC128" i="2"/>
  <c r="CD128" i="2"/>
  <c r="CE128" i="2"/>
  <c r="CF128" i="2"/>
  <c r="CG128" i="2"/>
  <c r="CB130" i="2"/>
  <c r="CC130" i="2"/>
  <c r="CD130" i="2"/>
  <c r="CE130" i="2"/>
  <c r="CF130" i="2"/>
  <c r="CG130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B122" i="2"/>
  <c r="BC122" i="2"/>
  <c r="BD122" i="2"/>
  <c r="BE122" i="2"/>
  <c r="BF122" i="2"/>
  <c r="BG122" i="2"/>
  <c r="BB123" i="2"/>
  <c r="BC123" i="2"/>
  <c r="BD123" i="2"/>
  <c r="BE123" i="2"/>
  <c r="BF123" i="2"/>
  <c r="BG123" i="2"/>
  <c r="BB124" i="2"/>
  <c r="BC124" i="2"/>
  <c r="BD124" i="2"/>
  <c r="BE124" i="2"/>
  <c r="BF124" i="2"/>
  <c r="BG124" i="2"/>
  <c r="BB125" i="2"/>
  <c r="BC125" i="2"/>
  <c r="BD125" i="2"/>
  <c r="BE125" i="2"/>
  <c r="BF125" i="2"/>
  <c r="BG125" i="2"/>
  <c r="BB126" i="2"/>
  <c r="BC126" i="2"/>
  <c r="BD126" i="2"/>
  <c r="BE126" i="2"/>
  <c r="BF126" i="2"/>
  <c r="BG126" i="2"/>
  <c r="BB127" i="2"/>
  <c r="BC127" i="2"/>
  <c r="BD127" i="2"/>
  <c r="BE127" i="2"/>
  <c r="BF127" i="2"/>
  <c r="BG127" i="2"/>
  <c r="BB128" i="2"/>
  <c r="BC128" i="2"/>
  <c r="BD128" i="2"/>
  <c r="BE128" i="2"/>
  <c r="BF128" i="2"/>
  <c r="BG128" i="2"/>
  <c r="BB130" i="2"/>
  <c r="BC130" i="2"/>
  <c r="BD130" i="2"/>
  <c r="BE130" i="2"/>
  <c r="BF130" i="2"/>
  <c r="BG130" i="2"/>
  <c r="BB131" i="2"/>
  <c r="BC131" i="2"/>
  <c r="BD131" i="2"/>
  <c r="BE131" i="2"/>
  <c r="BF131" i="2"/>
  <c r="BG131" i="2"/>
  <c r="BB132" i="2"/>
  <c r="BC132" i="2"/>
  <c r="BD132" i="2"/>
  <c r="BE132" i="2"/>
  <c r="BF132" i="2"/>
  <c r="BG132" i="2"/>
  <c r="BB133" i="2"/>
  <c r="BC133" i="2"/>
  <c r="BD133" i="2"/>
  <c r="BE133" i="2"/>
  <c r="BF133" i="2"/>
  <c r="BG133" i="2"/>
  <c r="BB134" i="2"/>
  <c r="BC134" i="2"/>
  <c r="BD134" i="2"/>
  <c r="BE134" i="2"/>
  <c r="BF134" i="2"/>
  <c r="BG134" i="2"/>
  <c r="BB135" i="2"/>
  <c r="BC135" i="2"/>
  <c r="BD135" i="2"/>
  <c r="BE135" i="2"/>
  <c r="BF135" i="2"/>
  <c r="BG135" i="2"/>
  <c r="BG139" i="2"/>
  <c r="BF139" i="2"/>
  <c r="BE139" i="2"/>
  <c r="BD139" i="2"/>
  <c r="BC139" i="2"/>
  <c r="BB116" i="2"/>
  <c r="BB118" i="2"/>
  <c r="BB119" i="2"/>
  <c r="BB120" i="2"/>
  <c r="BB121" i="2"/>
  <c r="BB139" i="2"/>
  <c r="BA139" i="2"/>
  <c r="AZ139" i="2"/>
  <c r="AY139" i="2"/>
  <c r="AX139" i="2"/>
  <c r="AW139" i="2"/>
  <c r="AV139" i="2"/>
  <c r="AU139" i="2"/>
  <c r="AT139" i="2"/>
  <c r="AA116" i="2"/>
  <c r="AB116" i="2"/>
  <c r="AC116" i="2"/>
  <c r="AD116" i="2"/>
  <c r="AE116" i="2"/>
  <c r="AF116" i="2"/>
  <c r="AA117" i="2"/>
  <c r="AB117" i="2"/>
  <c r="AC117" i="2"/>
  <c r="AD117" i="2"/>
  <c r="AE117" i="2"/>
  <c r="AF117" i="2"/>
  <c r="AA118" i="2"/>
  <c r="AB118" i="2"/>
  <c r="AC118" i="2"/>
  <c r="AD118" i="2"/>
  <c r="AE118" i="2"/>
  <c r="AF118" i="2"/>
  <c r="AA119" i="2"/>
  <c r="AB119" i="2"/>
  <c r="AC119" i="2"/>
  <c r="AD119" i="2"/>
  <c r="AE119" i="2"/>
  <c r="AF119" i="2"/>
  <c r="AA120" i="2"/>
  <c r="AB120" i="2"/>
  <c r="AC120" i="2"/>
  <c r="AD120" i="2"/>
  <c r="AE120" i="2"/>
  <c r="AF120" i="2"/>
  <c r="AA121" i="2"/>
  <c r="AB121" i="2"/>
  <c r="AC121" i="2"/>
  <c r="AD121" i="2"/>
  <c r="AE121" i="2"/>
  <c r="AF121" i="2"/>
  <c r="AA122" i="2"/>
  <c r="AB122" i="2"/>
  <c r="AC122" i="2"/>
  <c r="AD122" i="2"/>
  <c r="AE122" i="2"/>
  <c r="AF122" i="2"/>
  <c r="AA123" i="2"/>
  <c r="AB123" i="2"/>
  <c r="AC123" i="2"/>
  <c r="AD123" i="2"/>
  <c r="AE123" i="2"/>
  <c r="AF123" i="2"/>
  <c r="AA124" i="2"/>
  <c r="AB124" i="2"/>
  <c r="AC124" i="2"/>
  <c r="AD124" i="2"/>
  <c r="AE124" i="2"/>
  <c r="AF124" i="2"/>
  <c r="AA125" i="2"/>
  <c r="AB125" i="2"/>
  <c r="AC125" i="2"/>
  <c r="AD125" i="2"/>
  <c r="AE125" i="2"/>
  <c r="AF125" i="2"/>
  <c r="AA126" i="2"/>
  <c r="AB126" i="2"/>
  <c r="AC126" i="2"/>
  <c r="AD126" i="2"/>
  <c r="AE126" i="2"/>
  <c r="AF126" i="2"/>
  <c r="AA127" i="2"/>
  <c r="AB127" i="2"/>
  <c r="AC127" i="2"/>
  <c r="AD127" i="2"/>
  <c r="AE127" i="2"/>
  <c r="AF127" i="2"/>
  <c r="AA128" i="2"/>
  <c r="AB128" i="2"/>
  <c r="AC128" i="2"/>
  <c r="AD128" i="2"/>
  <c r="AE128" i="2"/>
  <c r="AF128" i="2"/>
  <c r="AA129" i="2"/>
  <c r="AB129" i="2"/>
  <c r="AC129" i="2"/>
  <c r="AD129" i="2"/>
  <c r="AE129" i="2"/>
  <c r="AF12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N116" i="2"/>
  <c r="O116" i="2"/>
  <c r="P116" i="2"/>
  <c r="Q116" i="2"/>
  <c r="R116" i="2"/>
  <c r="S116" i="2"/>
  <c r="N117" i="2"/>
  <c r="O117" i="2"/>
  <c r="P117" i="2"/>
  <c r="Q117" i="2"/>
  <c r="R117" i="2"/>
  <c r="S117" i="2"/>
  <c r="N118" i="2"/>
  <c r="O118" i="2"/>
  <c r="P118" i="2"/>
  <c r="Q118" i="2"/>
  <c r="R118" i="2"/>
  <c r="S118" i="2"/>
  <c r="N119" i="2"/>
  <c r="O119" i="2"/>
  <c r="P119" i="2"/>
  <c r="Q119" i="2"/>
  <c r="R119" i="2"/>
  <c r="S119" i="2"/>
  <c r="N120" i="2"/>
  <c r="O120" i="2"/>
  <c r="P120" i="2"/>
  <c r="Q120" i="2"/>
  <c r="R120" i="2"/>
  <c r="S120" i="2"/>
  <c r="N121" i="2"/>
  <c r="O121" i="2"/>
  <c r="P121" i="2"/>
  <c r="Q121" i="2"/>
  <c r="R121" i="2"/>
  <c r="S121" i="2"/>
  <c r="N122" i="2"/>
  <c r="O122" i="2"/>
  <c r="P122" i="2"/>
  <c r="Q122" i="2"/>
  <c r="R122" i="2"/>
  <c r="S122" i="2"/>
  <c r="N123" i="2"/>
  <c r="O123" i="2"/>
  <c r="P123" i="2"/>
  <c r="Q123" i="2"/>
  <c r="R123" i="2"/>
  <c r="S123" i="2"/>
  <c r="N124" i="2"/>
  <c r="O124" i="2"/>
  <c r="P124" i="2"/>
  <c r="Q124" i="2"/>
  <c r="R124" i="2"/>
  <c r="S124" i="2"/>
  <c r="N125" i="2"/>
  <c r="O125" i="2"/>
  <c r="P125" i="2"/>
  <c r="Q125" i="2"/>
  <c r="R125" i="2"/>
  <c r="S125" i="2"/>
  <c r="N126" i="2"/>
  <c r="O126" i="2"/>
  <c r="P126" i="2"/>
  <c r="Q126" i="2"/>
  <c r="R126" i="2"/>
  <c r="S126" i="2"/>
  <c r="N127" i="2"/>
  <c r="O127" i="2"/>
  <c r="P127" i="2"/>
  <c r="Q127" i="2"/>
  <c r="R127" i="2"/>
  <c r="S127" i="2"/>
  <c r="N128" i="2"/>
  <c r="O128" i="2"/>
  <c r="P128" i="2"/>
  <c r="Q128" i="2"/>
  <c r="R128" i="2"/>
  <c r="S128" i="2"/>
  <c r="N129" i="2"/>
  <c r="O129" i="2"/>
  <c r="P129" i="2"/>
  <c r="Q129" i="2"/>
  <c r="R129" i="2"/>
  <c r="S129" i="2"/>
  <c r="N130" i="2"/>
  <c r="O130" i="2"/>
  <c r="P130" i="2"/>
  <c r="Q130" i="2"/>
  <c r="R130" i="2"/>
  <c r="S13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CB101" i="2"/>
  <c r="CC101" i="2"/>
  <c r="CD101" i="2"/>
  <c r="CE101" i="2"/>
  <c r="CF101" i="2"/>
  <c r="CG101" i="2"/>
  <c r="CB102" i="2"/>
  <c r="CC102" i="2"/>
  <c r="CD102" i="2"/>
  <c r="CE102" i="2"/>
  <c r="CF102" i="2"/>
  <c r="CG102" i="2"/>
  <c r="CB103" i="2"/>
  <c r="CC103" i="2"/>
  <c r="CD103" i="2"/>
  <c r="CE103" i="2"/>
  <c r="CF103" i="2"/>
  <c r="CG103" i="2"/>
  <c r="CB105" i="2"/>
  <c r="CC105" i="2"/>
  <c r="CD105" i="2"/>
  <c r="CE105" i="2"/>
  <c r="CF105" i="2"/>
  <c r="CG105" i="2"/>
  <c r="CB107" i="2"/>
  <c r="CC107" i="2"/>
  <c r="CD107" i="2"/>
  <c r="CE107" i="2"/>
  <c r="CF107" i="2"/>
  <c r="CG107" i="2"/>
  <c r="CB108" i="2"/>
  <c r="CC108" i="2"/>
  <c r="CD108" i="2"/>
  <c r="CE108" i="2"/>
  <c r="CF108" i="2"/>
  <c r="CG108" i="2"/>
  <c r="CB111" i="2"/>
  <c r="CC111" i="2"/>
  <c r="CD111" i="2"/>
  <c r="CE111" i="2"/>
  <c r="CF111" i="2"/>
  <c r="CG111" i="2"/>
  <c r="BB103" i="2"/>
  <c r="BC103" i="2"/>
  <c r="BD103" i="2"/>
  <c r="BE103" i="2"/>
  <c r="BF103" i="2"/>
  <c r="BG103" i="2"/>
  <c r="BB104" i="2"/>
  <c r="BC104" i="2"/>
  <c r="BD104" i="2"/>
  <c r="BE104" i="2"/>
  <c r="BF104" i="2"/>
  <c r="BG104" i="2"/>
  <c r="BB105" i="2"/>
  <c r="BC105" i="2"/>
  <c r="BD105" i="2"/>
  <c r="BE105" i="2"/>
  <c r="BF105" i="2"/>
  <c r="BG105" i="2"/>
  <c r="BB106" i="2"/>
  <c r="BC106" i="2"/>
  <c r="BD106" i="2"/>
  <c r="BE106" i="2"/>
  <c r="BF106" i="2"/>
  <c r="BG106" i="2"/>
  <c r="BB107" i="2"/>
  <c r="BC107" i="2"/>
  <c r="BD107" i="2"/>
  <c r="BE107" i="2"/>
  <c r="BF107" i="2"/>
  <c r="BG107" i="2"/>
  <c r="BB108" i="2"/>
  <c r="BC108" i="2"/>
  <c r="BD108" i="2"/>
  <c r="BE108" i="2"/>
  <c r="BF108" i="2"/>
  <c r="BG108" i="2"/>
  <c r="BB110" i="2"/>
  <c r="BC110" i="2"/>
  <c r="BD110" i="2"/>
  <c r="BE110" i="2"/>
  <c r="BF110" i="2"/>
  <c r="BG110" i="2"/>
  <c r="BB111" i="2"/>
  <c r="BC111" i="2"/>
  <c r="BD111" i="2"/>
  <c r="BE111" i="2"/>
  <c r="BF111" i="2"/>
  <c r="BG111" i="2"/>
  <c r="BB112" i="2"/>
  <c r="BC112" i="2"/>
  <c r="BD112" i="2"/>
  <c r="BE112" i="2"/>
  <c r="BF112" i="2"/>
  <c r="BG112" i="2"/>
  <c r="BB113" i="2"/>
  <c r="BC113" i="2"/>
  <c r="BD113" i="2"/>
  <c r="BE113" i="2"/>
  <c r="BF113" i="2"/>
  <c r="BG113" i="2"/>
  <c r="BB101" i="2"/>
  <c r="BB102" i="2"/>
  <c r="AA101" i="2"/>
  <c r="AB101" i="2"/>
  <c r="AC101" i="2"/>
  <c r="AD101" i="2"/>
  <c r="AE101" i="2"/>
  <c r="AF101" i="2"/>
  <c r="AA102" i="2"/>
  <c r="AB102" i="2"/>
  <c r="AC102" i="2"/>
  <c r="AD102" i="2"/>
  <c r="AE102" i="2"/>
  <c r="AF102" i="2"/>
  <c r="AA103" i="2"/>
  <c r="AB103" i="2"/>
  <c r="AC103" i="2"/>
  <c r="AD103" i="2"/>
  <c r="AE103" i="2"/>
  <c r="AF103" i="2"/>
  <c r="AA104" i="2"/>
  <c r="AB104" i="2"/>
  <c r="AC104" i="2"/>
  <c r="AD104" i="2"/>
  <c r="AE104" i="2"/>
  <c r="AF104" i="2"/>
  <c r="AA105" i="2"/>
  <c r="AB105" i="2"/>
  <c r="AC105" i="2"/>
  <c r="AD105" i="2"/>
  <c r="AE105" i="2"/>
  <c r="AF105" i="2"/>
  <c r="AA106" i="2"/>
  <c r="AB106" i="2"/>
  <c r="AC106" i="2"/>
  <c r="AD106" i="2"/>
  <c r="AE106" i="2"/>
  <c r="AF106" i="2"/>
  <c r="AA107" i="2"/>
  <c r="AB107" i="2"/>
  <c r="AC107" i="2"/>
  <c r="AD107" i="2"/>
  <c r="AE107" i="2"/>
  <c r="AF107" i="2"/>
  <c r="AA108" i="2"/>
  <c r="AB108" i="2"/>
  <c r="AC108" i="2"/>
  <c r="AD108" i="2"/>
  <c r="AE108" i="2"/>
  <c r="AF108" i="2"/>
  <c r="AA110" i="2"/>
  <c r="AB110" i="2"/>
  <c r="AC110" i="2"/>
  <c r="AD110" i="2"/>
  <c r="AE110" i="2"/>
  <c r="AF110" i="2"/>
  <c r="AA111" i="2"/>
  <c r="AB111" i="2"/>
  <c r="AC111" i="2"/>
  <c r="AD111" i="2"/>
  <c r="AE111" i="2"/>
  <c r="AF111" i="2"/>
  <c r="N101" i="2"/>
  <c r="O101" i="2"/>
  <c r="P101" i="2"/>
  <c r="Q101" i="2"/>
  <c r="R101" i="2"/>
  <c r="S101" i="2"/>
  <c r="N102" i="2"/>
  <c r="O102" i="2"/>
  <c r="P102" i="2"/>
  <c r="Q102" i="2"/>
  <c r="R102" i="2"/>
  <c r="S102" i="2"/>
  <c r="N103" i="2"/>
  <c r="O103" i="2"/>
  <c r="P103" i="2"/>
  <c r="Q103" i="2"/>
  <c r="R103" i="2"/>
  <c r="S103" i="2"/>
  <c r="N104" i="2"/>
  <c r="O104" i="2"/>
  <c r="P104" i="2"/>
  <c r="Q104" i="2"/>
  <c r="R104" i="2"/>
  <c r="S104" i="2"/>
  <c r="N105" i="2"/>
  <c r="O105" i="2"/>
  <c r="P105" i="2"/>
  <c r="Q105" i="2"/>
  <c r="R105" i="2"/>
  <c r="S105" i="2"/>
  <c r="N106" i="2"/>
  <c r="O106" i="2"/>
  <c r="P106" i="2"/>
  <c r="Q106" i="2"/>
  <c r="R106" i="2"/>
  <c r="S106" i="2"/>
  <c r="N107" i="2"/>
  <c r="O107" i="2"/>
  <c r="P107" i="2"/>
  <c r="Q107" i="2"/>
  <c r="R107" i="2"/>
  <c r="S107" i="2"/>
  <c r="N108" i="2"/>
  <c r="O108" i="2"/>
  <c r="P108" i="2"/>
  <c r="Q108" i="2"/>
  <c r="R108" i="2"/>
  <c r="S108" i="2"/>
  <c r="N110" i="2"/>
  <c r="O110" i="2"/>
  <c r="P110" i="2"/>
  <c r="Q110" i="2"/>
  <c r="R110" i="2"/>
  <c r="S110" i="2"/>
  <c r="N111" i="2"/>
  <c r="O111" i="2"/>
  <c r="P111" i="2"/>
  <c r="Q111" i="2"/>
  <c r="R111" i="2"/>
  <c r="S111" i="2"/>
  <c r="CB67" i="2"/>
  <c r="CC67" i="2"/>
  <c r="CD67" i="2"/>
  <c r="CE67" i="2"/>
  <c r="CF67" i="2"/>
  <c r="CG67" i="2"/>
  <c r="CB68" i="2"/>
  <c r="CC68" i="2"/>
  <c r="CD68" i="2"/>
  <c r="CE68" i="2"/>
  <c r="CF68" i="2"/>
  <c r="CG68" i="2"/>
  <c r="CB69" i="2"/>
  <c r="CC69" i="2"/>
  <c r="CD69" i="2"/>
  <c r="CE69" i="2"/>
  <c r="CF69" i="2"/>
  <c r="CG69" i="2"/>
  <c r="CB70" i="2"/>
  <c r="CC70" i="2"/>
  <c r="CD70" i="2"/>
  <c r="CE70" i="2"/>
  <c r="CF70" i="2"/>
  <c r="CG70" i="2"/>
  <c r="CB71" i="2"/>
  <c r="CC71" i="2"/>
  <c r="CD71" i="2"/>
  <c r="CE71" i="2"/>
  <c r="CF71" i="2"/>
  <c r="CG71" i="2"/>
  <c r="CB72" i="2"/>
  <c r="CC72" i="2"/>
  <c r="CD72" i="2"/>
  <c r="CE72" i="2"/>
  <c r="CF72" i="2"/>
  <c r="CG72" i="2"/>
  <c r="CB73" i="2"/>
  <c r="CC73" i="2"/>
  <c r="CD73" i="2"/>
  <c r="CE73" i="2"/>
  <c r="CF73" i="2"/>
  <c r="CG73" i="2"/>
  <c r="CB74" i="2"/>
  <c r="CC74" i="2"/>
  <c r="CD74" i="2"/>
  <c r="CE74" i="2"/>
  <c r="CF74" i="2"/>
  <c r="CG74" i="2"/>
  <c r="CB75" i="2"/>
  <c r="CC75" i="2"/>
  <c r="CD75" i="2"/>
  <c r="CE75" i="2"/>
  <c r="CF75" i="2"/>
  <c r="CG75" i="2"/>
  <c r="CB76" i="2"/>
  <c r="CC76" i="2"/>
  <c r="CD76" i="2"/>
  <c r="CE76" i="2"/>
  <c r="CF76" i="2"/>
  <c r="CG76" i="2"/>
  <c r="CB77" i="2"/>
  <c r="CC77" i="2"/>
  <c r="CD77" i="2"/>
  <c r="CE77" i="2"/>
  <c r="CF77" i="2"/>
  <c r="CG77" i="2"/>
  <c r="CB89" i="2"/>
  <c r="CC89" i="2"/>
  <c r="CD89" i="2"/>
  <c r="CE89" i="2"/>
  <c r="CF89" i="2"/>
  <c r="CG89" i="2"/>
  <c r="CB90" i="2"/>
  <c r="CC90" i="2"/>
  <c r="CD90" i="2"/>
  <c r="CE90" i="2"/>
  <c r="CF90" i="2"/>
  <c r="CG90" i="2"/>
  <c r="CB91" i="2"/>
  <c r="CC91" i="2"/>
  <c r="CD91" i="2"/>
  <c r="CE91" i="2"/>
  <c r="CF91" i="2"/>
  <c r="CG91" i="2"/>
  <c r="CB92" i="2"/>
  <c r="CC92" i="2"/>
  <c r="CD92" i="2"/>
  <c r="CE92" i="2"/>
  <c r="CF92" i="2"/>
  <c r="CG92" i="2"/>
  <c r="CB93" i="2"/>
  <c r="CC93" i="2"/>
  <c r="CD93" i="2"/>
  <c r="CE93" i="2"/>
  <c r="CF93" i="2"/>
  <c r="CG93" i="2"/>
  <c r="CB94" i="2"/>
  <c r="CC94" i="2"/>
  <c r="CD94" i="2"/>
  <c r="CE94" i="2"/>
  <c r="CF94" i="2"/>
  <c r="CG94" i="2"/>
  <c r="CB96" i="2"/>
  <c r="CC96" i="2"/>
  <c r="CD96" i="2"/>
  <c r="CE96" i="2"/>
  <c r="CF96" i="2"/>
  <c r="CG96" i="2"/>
  <c r="BO67" i="2"/>
  <c r="BP67" i="2"/>
  <c r="BQ67" i="2"/>
  <c r="BR67" i="2"/>
  <c r="BS67" i="2"/>
  <c r="BT67" i="2"/>
  <c r="BO68" i="2"/>
  <c r="BP68" i="2"/>
  <c r="BQ68" i="2"/>
  <c r="BR68" i="2"/>
  <c r="BS68" i="2"/>
  <c r="BT68" i="2"/>
  <c r="BO69" i="2"/>
  <c r="BP69" i="2"/>
  <c r="BQ69" i="2"/>
  <c r="BR69" i="2"/>
  <c r="BS69" i="2"/>
  <c r="BT69" i="2"/>
  <c r="BO70" i="2"/>
  <c r="BP70" i="2"/>
  <c r="BQ70" i="2"/>
  <c r="BR70" i="2"/>
  <c r="BS70" i="2"/>
  <c r="BT70" i="2"/>
  <c r="BO71" i="2"/>
  <c r="BP71" i="2"/>
  <c r="BQ71" i="2"/>
  <c r="BR71" i="2"/>
  <c r="BS71" i="2"/>
  <c r="BT71" i="2"/>
  <c r="BO72" i="2"/>
  <c r="BP72" i="2"/>
  <c r="BQ72" i="2"/>
  <c r="BR72" i="2"/>
  <c r="BS72" i="2"/>
  <c r="BT72" i="2"/>
  <c r="BO89" i="2"/>
  <c r="BP89" i="2"/>
  <c r="BQ89" i="2"/>
  <c r="BR89" i="2"/>
  <c r="BS89" i="2"/>
  <c r="BT89" i="2"/>
  <c r="BO90" i="2"/>
  <c r="BP90" i="2"/>
  <c r="BQ90" i="2"/>
  <c r="BR90" i="2"/>
  <c r="BS90" i="2"/>
  <c r="BT90" i="2"/>
  <c r="BO91" i="2"/>
  <c r="BP91" i="2"/>
  <c r="BQ91" i="2"/>
  <c r="BR91" i="2"/>
  <c r="BS91" i="2"/>
  <c r="BT91" i="2"/>
  <c r="BO92" i="2"/>
  <c r="BP92" i="2"/>
  <c r="BQ92" i="2"/>
  <c r="BR92" i="2"/>
  <c r="BS92" i="2"/>
  <c r="BT92" i="2"/>
  <c r="BO93" i="2"/>
  <c r="BP93" i="2"/>
  <c r="BQ93" i="2"/>
  <c r="BR93" i="2"/>
  <c r="BS93" i="2"/>
  <c r="BT93" i="2"/>
  <c r="BO94" i="2"/>
  <c r="BP94" i="2"/>
  <c r="BQ94" i="2"/>
  <c r="BR94" i="2"/>
  <c r="BS94" i="2"/>
  <c r="BT94" i="2"/>
  <c r="BT96" i="2"/>
  <c r="BS96" i="2"/>
  <c r="BR96" i="2"/>
  <c r="BQ96" i="2"/>
  <c r="BP96" i="2"/>
  <c r="BO96" i="2"/>
  <c r="BB74" i="2"/>
  <c r="BC74" i="2"/>
  <c r="BD74" i="2"/>
  <c r="BE74" i="2"/>
  <c r="BF74" i="2"/>
  <c r="BG74" i="2"/>
  <c r="BB75" i="2"/>
  <c r="BC75" i="2"/>
  <c r="BD75" i="2"/>
  <c r="BE75" i="2"/>
  <c r="BF75" i="2"/>
  <c r="BG75" i="2"/>
  <c r="BB76" i="2"/>
  <c r="BC76" i="2"/>
  <c r="BD76" i="2"/>
  <c r="BE76" i="2"/>
  <c r="BF76" i="2"/>
  <c r="BG76" i="2"/>
  <c r="BB77" i="2"/>
  <c r="BC77" i="2"/>
  <c r="BD77" i="2"/>
  <c r="BE77" i="2"/>
  <c r="BF77" i="2"/>
  <c r="BG77" i="2"/>
  <c r="BB89" i="2"/>
  <c r="BC89" i="2"/>
  <c r="BD89" i="2"/>
  <c r="BE89" i="2"/>
  <c r="BF89" i="2"/>
  <c r="BG89" i="2"/>
  <c r="BB90" i="2"/>
  <c r="BC90" i="2"/>
  <c r="BD90" i="2"/>
  <c r="BE90" i="2"/>
  <c r="BF90" i="2"/>
  <c r="BG90" i="2"/>
  <c r="BB91" i="2"/>
  <c r="BC91" i="2"/>
  <c r="BD91" i="2"/>
  <c r="BE91" i="2"/>
  <c r="BF91" i="2"/>
  <c r="BG91" i="2"/>
  <c r="BB92" i="2"/>
  <c r="BC92" i="2"/>
  <c r="BD92" i="2"/>
  <c r="BE92" i="2"/>
  <c r="BF92" i="2"/>
  <c r="BG92" i="2"/>
  <c r="BB93" i="2"/>
  <c r="BC93" i="2"/>
  <c r="BD93" i="2"/>
  <c r="BE93" i="2"/>
  <c r="BF93" i="2"/>
  <c r="BG93" i="2"/>
  <c r="BB94" i="2"/>
  <c r="BC94" i="2"/>
  <c r="BD94" i="2"/>
  <c r="BE94" i="2"/>
  <c r="BF94" i="2"/>
  <c r="BG94" i="2"/>
  <c r="BB96" i="2"/>
  <c r="BC96" i="2"/>
  <c r="BD96" i="2"/>
  <c r="BE96" i="2"/>
  <c r="BF96" i="2"/>
  <c r="BG96" i="2"/>
  <c r="AN74" i="2"/>
  <c r="AO74" i="2"/>
  <c r="AP74" i="2"/>
  <c r="AQ74" i="2"/>
  <c r="AR74" i="2"/>
  <c r="AS74" i="2"/>
  <c r="AT74" i="2"/>
  <c r="AN75" i="2"/>
  <c r="AO75" i="2"/>
  <c r="AP75" i="2"/>
  <c r="AQ75" i="2"/>
  <c r="AR75" i="2"/>
  <c r="AS75" i="2"/>
  <c r="AT75" i="2"/>
  <c r="AN76" i="2"/>
  <c r="AO76" i="2"/>
  <c r="AP76" i="2"/>
  <c r="AQ76" i="2"/>
  <c r="AR76" i="2"/>
  <c r="AS76" i="2"/>
  <c r="AT76" i="2"/>
  <c r="AN77" i="2"/>
  <c r="AO77" i="2"/>
  <c r="AP77" i="2"/>
  <c r="AQ77" i="2"/>
  <c r="AR77" i="2"/>
  <c r="AS77" i="2"/>
  <c r="AT77" i="2"/>
  <c r="AN89" i="2"/>
  <c r="AO89" i="2"/>
  <c r="AP89" i="2"/>
  <c r="AQ89" i="2"/>
  <c r="AR89" i="2"/>
  <c r="AS89" i="2"/>
  <c r="AT89" i="2"/>
  <c r="AN90" i="2"/>
  <c r="AO90" i="2"/>
  <c r="AP90" i="2"/>
  <c r="AQ90" i="2"/>
  <c r="AR90" i="2"/>
  <c r="AS90" i="2"/>
  <c r="AT90" i="2"/>
  <c r="AN91" i="2"/>
  <c r="AO91" i="2"/>
  <c r="AP91" i="2"/>
  <c r="AQ91" i="2"/>
  <c r="AR91" i="2"/>
  <c r="AS91" i="2"/>
  <c r="AT91" i="2"/>
  <c r="AN92" i="2"/>
  <c r="AO92" i="2"/>
  <c r="AP92" i="2"/>
  <c r="AQ92" i="2"/>
  <c r="AR92" i="2"/>
  <c r="AS92" i="2"/>
  <c r="AT92" i="2"/>
  <c r="AN93" i="2"/>
  <c r="AO93" i="2"/>
  <c r="AP93" i="2"/>
  <c r="AQ93" i="2"/>
  <c r="AR93" i="2"/>
  <c r="AS93" i="2"/>
  <c r="AT93" i="2"/>
  <c r="AN94" i="2"/>
  <c r="AO94" i="2"/>
  <c r="AP94" i="2"/>
  <c r="AQ94" i="2"/>
  <c r="AR94" i="2"/>
  <c r="AS94" i="2"/>
  <c r="AT94" i="2"/>
  <c r="AN95" i="2"/>
  <c r="AO95" i="2"/>
  <c r="AP95" i="2"/>
  <c r="AQ95" i="2"/>
  <c r="AR95" i="2"/>
  <c r="AS95" i="2"/>
  <c r="AT95" i="2"/>
  <c r="AA68" i="2"/>
  <c r="AB68" i="2"/>
  <c r="AC68" i="2"/>
  <c r="AD68" i="2"/>
  <c r="AE68" i="2"/>
  <c r="AF68" i="2"/>
  <c r="AA69" i="2"/>
  <c r="AB69" i="2"/>
  <c r="AC69" i="2"/>
  <c r="AD69" i="2"/>
  <c r="AE69" i="2"/>
  <c r="AF69" i="2"/>
  <c r="AA70" i="2"/>
  <c r="AB70" i="2"/>
  <c r="AC70" i="2"/>
  <c r="AD70" i="2"/>
  <c r="AE70" i="2"/>
  <c r="AF70" i="2"/>
  <c r="AA71" i="2"/>
  <c r="AB71" i="2"/>
  <c r="AC71" i="2"/>
  <c r="AD71" i="2"/>
  <c r="AE71" i="2"/>
  <c r="AF71" i="2"/>
  <c r="AA73" i="2"/>
  <c r="AB73" i="2"/>
  <c r="AC73" i="2"/>
  <c r="AD73" i="2"/>
  <c r="AE73" i="2"/>
  <c r="AF73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N94" i="2"/>
  <c r="O94" i="2"/>
  <c r="P94" i="2"/>
  <c r="Q94" i="2"/>
  <c r="R94" i="2"/>
  <c r="S94" i="2"/>
  <c r="N95" i="2"/>
  <c r="O95" i="2"/>
  <c r="P95" i="2"/>
  <c r="Q95" i="2"/>
  <c r="R95" i="2"/>
  <c r="S95" i="2"/>
  <c r="S96" i="2"/>
  <c r="R96" i="2"/>
  <c r="Q96" i="2"/>
  <c r="P96" i="2"/>
  <c r="O96" i="2"/>
  <c r="N96" i="2"/>
  <c r="CB46" i="2"/>
  <c r="CC46" i="2"/>
  <c r="CD46" i="2"/>
  <c r="CE46" i="2"/>
  <c r="CF46" i="2"/>
  <c r="CG46" i="2"/>
  <c r="CB48" i="2"/>
  <c r="CC48" i="2"/>
  <c r="CD48" i="2"/>
  <c r="CE48" i="2"/>
  <c r="CF48" i="2"/>
  <c r="CG48" i="2"/>
  <c r="CB50" i="2"/>
  <c r="CC50" i="2"/>
  <c r="CD50" i="2"/>
  <c r="CE50" i="2"/>
  <c r="CF50" i="2"/>
  <c r="CG50" i="2"/>
  <c r="CB51" i="2"/>
  <c r="CC51" i="2"/>
  <c r="CD51" i="2"/>
  <c r="CE51" i="2"/>
  <c r="CF51" i="2"/>
  <c r="CG51" i="2"/>
  <c r="CB52" i="2"/>
  <c r="CC52" i="2"/>
  <c r="CD52" i="2"/>
  <c r="CE52" i="2"/>
  <c r="CF52" i="2"/>
  <c r="CG52" i="2"/>
  <c r="CB58" i="2"/>
  <c r="CC58" i="2"/>
  <c r="CD58" i="2"/>
  <c r="CE58" i="2"/>
  <c r="CF58" i="2"/>
  <c r="CG58" i="2"/>
  <c r="CB59" i="2"/>
  <c r="CC59" i="2"/>
  <c r="CD59" i="2"/>
  <c r="CE59" i="2"/>
  <c r="CF59" i="2"/>
  <c r="CG59" i="2"/>
  <c r="CB60" i="2"/>
  <c r="CC60" i="2"/>
  <c r="CD60" i="2"/>
  <c r="CE60" i="2"/>
  <c r="CF60" i="2"/>
  <c r="CG60" i="2"/>
  <c r="CB61" i="2"/>
  <c r="CC61" i="2"/>
  <c r="CD61" i="2"/>
  <c r="CE61" i="2"/>
  <c r="CF61" i="2"/>
  <c r="CG61" i="2"/>
  <c r="CG45" i="2"/>
  <c r="CF45" i="2"/>
  <c r="CE45" i="2"/>
  <c r="CD45" i="2"/>
  <c r="CB45" i="2"/>
  <c r="BO45" i="2"/>
  <c r="BP45" i="2"/>
  <c r="BQ45" i="2"/>
  <c r="BR45" i="2"/>
  <c r="BS45" i="2"/>
  <c r="BT45" i="2"/>
  <c r="BO46" i="2"/>
  <c r="BP46" i="2"/>
  <c r="BQ46" i="2"/>
  <c r="BR46" i="2"/>
  <c r="BS46" i="2"/>
  <c r="BT46" i="2"/>
  <c r="BO47" i="2"/>
  <c r="BP47" i="2"/>
  <c r="BQ47" i="2"/>
  <c r="BR47" i="2"/>
  <c r="BS47" i="2"/>
  <c r="BT47" i="2"/>
  <c r="BO48" i="2"/>
  <c r="BP48" i="2"/>
  <c r="BQ48" i="2"/>
  <c r="BR48" i="2"/>
  <c r="BS48" i="2"/>
  <c r="BT48" i="2"/>
  <c r="BO58" i="2"/>
  <c r="BP58" i="2"/>
  <c r="BQ58" i="2"/>
  <c r="BR58" i="2"/>
  <c r="BS58" i="2"/>
  <c r="BT58" i="2"/>
  <c r="BO59" i="2"/>
  <c r="BP59" i="2"/>
  <c r="BQ59" i="2"/>
  <c r="BR59" i="2"/>
  <c r="BS59" i="2"/>
  <c r="BT59" i="2"/>
  <c r="BO60" i="2"/>
  <c r="BP60" i="2"/>
  <c r="BQ60" i="2"/>
  <c r="BR60" i="2"/>
  <c r="BS60" i="2"/>
  <c r="BT60" i="2"/>
  <c r="BO61" i="2"/>
  <c r="BP61" i="2"/>
  <c r="BQ61" i="2"/>
  <c r="BR61" i="2"/>
  <c r="BS61" i="2"/>
  <c r="BT61" i="2"/>
  <c r="BB49" i="2"/>
  <c r="BC49" i="2"/>
  <c r="BD49" i="2"/>
  <c r="BE49" i="2"/>
  <c r="BF49" i="2"/>
  <c r="BG49" i="2"/>
  <c r="BB50" i="2"/>
  <c r="BC50" i="2"/>
  <c r="BD50" i="2"/>
  <c r="BE50" i="2"/>
  <c r="BF50" i="2"/>
  <c r="BG50" i="2"/>
  <c r="BB51" i="2"/>
  <c r="BC51" i="2"/>
  <c r="BD51" i="2"/>
  <c r="BE51" i="2"/>
  <c r="BF51" i="2"/>
  <c r="BG51" i="2"/>
  <c r="BB52" i="2"/>
  <c r="BC52" i="2"/>
  <c r="BD52" i="2"/>
  <c r="BE52" i="2"/>
  <c r="BB58" i="2"/>
  <c r="BC58" i="2"/>
  <c r="BD58" i="2"/>
  <c r="BE58" i="2"/>
  <c r="BF58" i="2"/>
  <c r="BG58" i="2"/>
  <c r="BB59" i="2"/>
  <c r="BC59" i="2"/>
  <c r="BD59" i="2"/>
  <c r="BE59" i="2"/>
  <c r="BF59" i="2"/>
  <c r="BG59" i="2"/>
  <c r="BB60" i="2"/>
  <c r="BC60" i="2"/>
  <c r="BD60" i="2"/>
  <c r="BE60" i="2"/>
  <c r="BF60" i="2"/>
  <c r="BG60" i="2"/>
  <c r="BB61" i="2"/>
  <c r="BC61" i="2"/>
  <c r="BD61" i="2"/>
  <c r="BE61" i="2"/>
  <c r="BF61" i="2"/>
  <c r="BG61" i="2"/>
  <c r="BB62" i="2"/>
  <c r="BC62" i="2"/>
  <c r="BD62" i="2"/>
  <c r="BE62" i="2"/>
  <c r="BF62" i="2"/>
  <c r="BG62" i="2"/>
  <c r="BB63" i="2"/>
  <c r="BC63" i="2"/>
  <c r="BD63" i="2"/>
  <c r="BE63" i="2"/>
  <c r="BF63" i="2"/>
  <c r="BG63" i="2"/>
  <c r="AN49" i="2"/>
  <c r="AO49" i="2"/>
  <c r="AP49" i="2"/>
  <c r="AQ49" i="2"/>
  <c r="AR49" i="2"/>
  <c r="AS49" i="2"/>
  <c r="AT49" i="2"/>
  <c r="AN50" i="2"/>
  <c r="AO50" i="2"/>
  <c r="AP50" i="2"/>
  <c r="AQ50" i="2"/>
  <c r="AR50" i="2"/>
  <c r="AS50" i="2"/>
  <c r="AT50" i="2"/>
  <c r="AN51" i="2"/>
  <c r="AO51" i="2"/>
  <c r="AP51" i="2"/>
  <c r="AQ51" i="2"/>
  <c r="AR51" i="2"/>
  <c r="AS51" i="2"/>
  <c r="AT51" i="2"/>
  <c r="AN52" i="2"/>
  <c r="AO52" i="2"/>
  <c r="AP52" i="2"/>
  <c r="AQ52" i="2"/>
  <c r="AR52" i="2"/>
  <c r="AS52" i="2"/>
  <c r="AT52" i="2"/>
  <c r="AN58" i="2"/>
  <c r="AO58" i="2"/>
  <c r="AP58" i="2"/>
  <c r="AQ58" i="2"/>
  <c r="AR58" i="2"/>
  <c r="AS58" i="2"/>
  <c r="AT58" i="2"/>
  <c r="AN59" i="2"/>
  <c r="AO59" i="2"/>
  <c r="AP59" i="2"/>
  <c r="AQ59" i="2"/>
  <c r="AR59" i="2"/>
  <c r="AS59" i="2"/>
  <c r="AT59" i="2"/>
  <c r="AN60" i="2"/>
  <c r="AO60" i="2"/>
  <c r="AP60" i="2"/>
  <c r="AQ60" i="2"/>
  <c r="AR60" i="2"/>
  <c r="AS60" i="2"/>
  <c r="AT60" i="2"/>
  <c r="AN61" i="2"/>
  <c r="AO61" i="2"/>
  <c r="AP61" i="2"/>
  <c r="AQ61" i="2"/>
  <c r="AR61" i="2"/>
  <c r="AS61" i="2"/>
  <c r="AT61" i="2"/>
  <c r="AA45" i="2"/>
  <c r="AB45" i="2"/>
  <c r="AC45" i="2"/>
  <c r="AD45" i="2"/>
  <c r="AE45" i="2"/>
  <c r="AF45" i="2"/>
  <c r="AA46" i="2"/>
  <c r="AB46" i="2"/>
  <c r="AC46" i="2"/>
  <c r="AD46" i="2"/>
  <c r="AE46" i="2"/>
  <c r="AF46" i="2"/>
  <c r="AA47" i="2"/>
  <c r="AB47" i="2"/>
  <c r="AC47" i="2"/>
  <c r="AD47" i="2"/>
  <c r="AE47" i="2"/>
  <c r="AF47" i="2"/>
  <c r="N45" i="2"/>
  <c r="O45" i="2"/>
  <c r="P45" i="2"/>
  <c r="Q45" i="2"/>
  <c r="R45" i="2"/>
  <c r="S45" i="2"/>
  <c r="N46" i="2"/>
  <c r="O46" i="2"/>
  <c r="P46" i="2"/>
  <c r="Q46" i="2"/>
  <c r="R46" i="2"/>
  <c r="S46" i="2"/>
  <c r="N47" i="2"/>
  <c r="O47" i="2"/>
  <c r="P47" i="2"/>
  <c r="Q47" i="2"/>
  <c r="R47" i="2"/>
  <c r="S47" i="2"/>
  <c r="N48" i="2"/>
  <c r="O48" i="2"/>
  <c r="P48" i="2"/>
  <c r="Q48" i="2"/>
  <c r="R48" i="2"/>
  <c r="S48" i="2"/>
  <c r="N49" i="2"/>
  <c r="O49" i="2"/>
  <c r="P49" i="2"/>
  <c r="Q49" i="2"/>
  <c r="R49" i="2"/>
  <c r="S49" i="2"/>
  <c r="N50" i="2"/>
  <c r="O50" i="2"/>
  <c r="P50" i="2"/>
  <c r="Q50" i="2"/>
  <c r="R50" i="2"/>
  <c r="S50" i="2"/>
  <c r="N51" i="2"/>
  <c r="O51" i="2"/>
  <c r="P51" i="2"/>
  <c r="Q51" i="2"/>
  <c r="R51" i="2"/>
  <c r="S51" i="2"/>
  <c r="N52" i="2"/>
  <c r="O52" i="2"/>
  <c r="P52" i="2"/>
  <c r="Q52" i="2"/>
  <c r="R52" i="2"/>
  <c r="S52" i="2"/>
  <c r="N53" i="2"/>
  <c r="O53" i="2"/>
  <c r="P53" i="2"/>
  <c r="Q53" i="2"/>
  <c r="R53" i="2"/>
  <c r="S53" i="2"/>
  <c r="N54" i="2"/>
  <c r="O54" i="2"/>
  <c r="P54" i="2"/>
  <c r="Q54" i="2"/>
  <c r="R54" i="2"/>
  <c r="S54" i="2"/>
  <c r="N55" i="2"/>
  <c r="O55" i="2"/>
  <c r="P55" i="2"/>
  <c r="Q55" i="2"/>
  <c r="R55" i="2"/>
  <c r="S55" i="2"/>
  <c r="N56" i="2"/>
  <c r="O56" i="2"/>
  <c r="P56" i="2"/>
  <c r="Q56" i="2"/>
  <c r="R56" i="2"/>
  <c r="S56" i="2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CB22" i="2"/>
  <c r="CC22" i="2"/>
  <c r="CD22" i="2"/>
  <c r="CE22" i="2"/>
  <c r="CF22" i="2"/>
  <c r="CG22" i="2"/>
  <c r="CB23" i="2"/>
  <c r="CC23" i="2"/>
  <c r="CD23" i="2"/>
  <c r="CE23" i="2"/>
  <c r="CF23" i="2"/>
  <c r="CG23" i="2"/>
  <c r="CB25" i="2"/>
  <c r="CC25" i="2"/>
  <c r="CD25" i="2"/>
  <c r="CE25" i="2"/>
  <c r="CF25" i="2"/>
  <c r="CG25" i="2"/>
  <c r="CB27" i="2"/>
  <c r="CC27" i="2"/>
  <c r="CD27" i="2"/>
  <c r="CE27" i="2"/>
  <c r="CF27" i="2"/>
  <c r="CG27" i="2"/>
  <c r="CB28" i="2"/>
  <c r="CC28" i="2"/>
  <c r="CD28" i="2"/>
  <c r="CE28" i="2"/>
  <c r="CF28" i="2"/>
  <c r="CG28" i="2"/>
  <c r="CB29" i="2"/>
  <c r="CC29" i="2"/>
  <c r="CD29" i="2"/>
  <c r="CE29" i="2"/>
  <c r="CF29" i="2"/>
  <c r="CG29" i="2"/>
  <c r="CB30" i="2"/>
  <c r="CC30" i="2"/>
  <c r="CD30" i="2"/>
  <c r="CE30" i="2"/>
  <c r="CF30" i="2"/>
  <c r="CG30" i="2"/>
  <c r="CB31" i="2"/>
  <c r="CC31" i="2"/>
  <c r="CD31" i="2"/>
  <c r="CE31" i="2"/>
  <c r="CF31" i="2"/>
  <c r="CG31" i="2"/>
  <c r="CB35" i="2"/>
  <c r="CC35" i="2"/>
  <c r="CD35" i="2"/>
  <c r="CE35" i="2"/>
  <c r="CF35" i="2"/>
  <c r="CG35" i="2"/>
  <c r="CB36" i="2"/>
  <c r="CC36" i="2"/>
  <c r="CD36" i="2"/>
  <c r="CE36" i="2"/>
  <c r="CF36" i="2"/>
  <c r="CG36" i="2"/>
  <c r="CB37" i="2"/>
  <c r="CC37" i="2"/>
  <c r="CD37" i="2"/>
  <c r="CE37" i="2"/>
  <c r="CF37" i="2"/>
  <c r="CG37" i="2"/>
  <c r="CB38" i="2"/>
  <c r="CC38" i="2"/>
  <c r="CD38" i="2"/>
  <c r="CE38" i="2"/>
  <c r="CF38" i="2"/>
  <c r="CG38" i="2"/>
  <c r="BO22" i="2"/>
  <c r="BP22" i="2"/>
  <c r="BQ22" i="2"/>
  <c r="BR22" i="2"/>
  <c r="BS22" i="2"/>
  <c r="BT22" i="2"/>
  <c r="BO23" i="2"/>
  <c r="BP23" i="2"/>
  <c r="BQ23" i="2"/>
  <c r="BR23" i="2"/>
  <c r="BS23" i="2"/>
  <c r="BT23" i="2"/>
  <c r="BO25" i="2"/>
  <c r="BP25" i="2"/>
  <c r="BQ25" i="2"/>
  <c r="BR25" i="2"/>
  <c r="BS25" i="2"/>
  <c r="BT25" i="2"/>
  <c r="BO35" i="2"/>
  <c r="BP35" i="2"/>
  <c r="BQ35" i="2"/>
  <c r="BR35" i="2"/>
  <c r="BS35" i="2"/>
  <c r="BT35" i="2"/>
  <c r="BO36" i="2"/>
  <c r="BP36" i="2"/>
  <c r="BQ36" i="2"/>
  <c r="BR36" i="2"/>
  <c r="BS36" i="2"/>
  <c r="BT36" i="2"/>
  <c r="BO37" i="2"/>
  <c r="BP37" i="2"/>
  <c r="BQ37" i="2"/>
  <c r="BR37" i="2"/>
  <c r="BS37" i="2"/>
  <c r="BT37" i="2"/>
  <c r="BO38" i="2"/>
  <c r="BP38" i="2"/>
  <c r="BQ38" i="2"/>
  <c r="BR38" i="2"/>
  <c r="BS38" i="2"/>
  <c r="BT38" i="2"/>
  <c r="BB27" i="2"/>
  <c r="BC27" i="2"/>
  <c r="BD27" i="2"/>
  <c r="BE27" i="2"/>
  <c r="BF27" i="2"/>
  <c r="BG27" i="2"/>
  <c r="BB28" i="2"/>
  <c r="BC28" i="2"/>
  <c r="BD28" i="2"/>
  <c r="BE28" i="2"/>
  <c r="BF28" i="2"/>
  <c r="BG28" i="2"/>
  <c r="BB29" i="2"/>
  <c r="BC29" i="2"/>
  <c r="BD29" i="2"/>
  <c r="BE29" i="2"/>
  <c r="BF29" i="2"/>
  <c r="BG29" i="2"/>
  <c r="BB30" i="2"/>
  <c r="BC30" i="2"/>
  <c r="BD30" i="2"/>
  <c r="BE30" i="2"/>
  <c r="BF30" i="2"/>
  <c r="BG30" i="2"/>
  <c r="BB31" i="2"/>
  <c r="BC31" i="2"/>
  <c r="BD31" i="2"/>
  <c r="BE31" i="2"/>
  <c r="BF31" i="2"/>
  <c r="BG31" i="2"/>
  <c r="BB35" i="2"/>
  <c r="BC35" i="2"/>
  <c r="BD35" i="2"/>
  <c r="BE35" i="2"/>
  <c r="BF35" i="2"/>
  <c r="BG35" i="2"/>
  <c r="BB36" i="2"/>
  <c r="BC36" i="2"/>
  <c r="BD36" i="2"/>
  <c r="BE36" i="2"/>
  <c r="BF36" i="2"/>
  <c r="BG36" i="2"/>
  <c r="BB37" i="2"/>
  <c r="BC37" i="2"/>
  <c r="BD37" i="2"/>
  <c r="BE37" i="2"/>
  <c r="BF37" i="2"/>
  <c r="BG37" i="2"/>
  <c r="BB38" i="2"/>
  <c r="BC38" i="2"/>
  <c r="BD38" i="2"/>
  <c r="BE38" i="2"/>
  <c r="BF38" i="2"/>
  <c r="BG38" i="2"/>
  <c r="BB39" i="2"/>
  <c r="BC39" i="2"/>
  <c r="BD39" i="2"/>
  <c r="BE39" i="2"/>
  <c r="BF39" i="2"/>
  <c r="BG39" i="2"/>
  <c r="BB40" i="2"/>
  <c r="BC40" i="2"/>
  <c r="BD40" i="2"/>
  <c r="BE40" i="2"/>
  <c r="BF40" i="2"/>
  <c r="BG40" i="2"/>
  <c r="BB41" i="2"/>
  <c r="BC41" i="2"/>
  <c r="BD41" i="2"/>
  <c r="BE41" i="2"/>
  <c r="BF41" i="2"/>
  <c r="BG41" i="2"/>
  <c r="BB42" i="2"/>
  <c r="BC42" i="2"/>
  <c r="BD42" i="2"/>
  <c r="BE42" i="2"/>
  <c r="BF42" i="2"/>
  <c r="BG42" i="2"/>
  <c r="AN27" i="2"/>
  <c r="AO27" i="2"/>
  <c r="AP27" i="2"/>
  <c r="AQ27" i="2"/>
  <c r="AR27" i="2"/>
  <c r="AS27" i="2"/>
  <c r="AT27" i="2"/>
  <c r="AN28" i="2"/>
  <c r="AO28" i="2"/>
  <c r="AP28" i="2"/>
  <c r="AQ28" i="2"/>
  <c r="AR28" i="2"/>
  <c r="AS28" i="2"/>
  <c r="AT28" i="2"/>
  <c r="AN29" i="2"/>
  <c r="AO29" i="2"/>
  <c r="AP29" i="2"/>
  <c r="AQ29" i="2"/>
  <c r="AR29" i="2"/>
  <c r="AS29" i="2"/>
  <c r="AT29" i="2"/>
  <c r="AN30" i="2"/>
  <c r="AO30" i="2"/>
  <c r="AP30" i="2"/>
  <c r="AQ30" i="2"/>
  <c r="AR30" i="2"/>
  <c r="AS30" i="2"/>
  <c r="AT30" i="2"/>
  <c r="AN31" i="2"/>
  <c r="AO31" i="2"/>
  <c r="AP31" i="2"/>
  <c r="AQ31" i="2"/>
  <c r="AR31" i="2"/>
  <c r="AS31" i="2"/>
  <c r="AT31" i="2"/>
  <c r="AN35" i="2"/>
  <c r="AO35" i="2"/>
  <c r="AP35" i="2"/>
  <c r="AQ35" i="2"/>
  <c r="AR35" i="2"/>
  <c r="AS35" i="2"/>
  <c r="AT35" i="2"/>
  <c r="AN36" i="2"/>
  <c r="AO36" i="2"/>
  <c r="AP36" i="2"/>
  <c r="AQ36" i="2"/>
  <c r="AR36" i="2"/>
  <c r="AS36" i="2"/>
  <c r="AT36" i="2"/>
  <c r="AN37" i="2"/>
  <c r="AO37" i="2"/>
  <c r="AP37" i="2"/>
  <c r="AQ37" i="2"/>
  <c r="AR37" i="2"/>
  <c r="AS37" i="2"/>
  <c r="AT37" i="2"/>
  <c r="AN38" i="2"/>
  <c r="AO38" i="2"/>
  <c r="AP38" i="2"/>
  <c r="AQ38" i="2"/>
  <c r="AR38" i="2"/>
  <c r="AS38" i="2"/>
  <c r="AT38" i="2"/>
  <c r="AA23" i="2"/>
  <c r="AB23" i="2"/>
  <c r="AC23" i="2"/>
  <c r="AD23" i="2"/>
  <c r="AE23" i="2"/>
  <c r="AF23" i="2"/>
  <c r="AA24" i="2"/>
  <c r="AB24" i="2"/>
  <c r="AC24" i="2"/>
  <c r="AD24" i="2"/>
  <c r="AE24" i="2"/>
  <c r="AF24" i="2"/>
  <c r="AA25" i="2"/>
  <c r="AB25" i="2"/>
  <c r="AC25" i="2"/>
  <c r="AD25" i="2"/>
  <c r="AE25" i="2"/>
  <c r="AF25" i="2"/>
  <c r="AA26" i="2"/>
  <c r="AB26" i="2"/>
  <c r="AC26" i="2"/>
  <c r="AD26" i="2"/>
  <c r="AE26" i="2"/>
  <c r="AF26" i="2"/>
  <c r="N22" i="2"/>
  <c r="O22" i="2"/>
  <c r="P22" i="2"/>
  <c r="Q22" i="2"/>
  <c r="R22" i="2"/>
  <c r="S22" i="2"/>
  <c r="N23" i="2"/>
  <c r="O23" i="2"/>
  <c r="P23" i="2"/>
  <c r="Q23" i="2"/>
  <c r="R23" i="2"/>
  <c r="S23" i="2"/>
  <c r="N24" i="2"/>
  <c r="O24" i="2"/>
  <c r="P24" i="2"/>
  <c r="Q24" i="2"/>
  <c r="R24" i="2"/>
  <c r="S24" i="2"/>
  <c r="N25" i="2"/>
  <c r="O25" i="2"/>
  <c r="P25" i="2"/>
  <c r="Q25" i="2"/>
  <c r="R25" i="2"/>
  <c r="S25" i="2"/>
  <c r="N26" i="2"/>
  <c r="O26" i="2"/>
  <c r="P26" i="2"/>
  <c r="Q26" i="2"/>
  <c r="R26" i="2"/>
  <c r="S26" i="2"/>
  <c r="N27" i="2"/>
  <c r="O27" i="2"/>
  <c r="P27" i="2"/>
  <c r="Q27" i="2"/>
  <c r="R27" i="2"/>
  <c r="S27" i="2"/>
  <c r="N28" i="2"/>
  <c r="O28" i="2"/>
  <c r="P28" i="2"/>
  <c r="Q28" i="2"/>
  <c r="R28" i="2"/>
  <c r="S28" i="2"/>
  <c r="N29" i="2"/>
  <c r="O29" i="2"/>
  <c r="P29" i="2"/>
  <c r="Q29" i="2"/>
  <c r="R29" i="2"/>
  <c r="S29" i="2"/>
  <c r="N30" i="2"/>
  <c r="O30" i="2"/>
  <c r="P30" i="2"/>
  <c r="Q30" i="2"/>
  <c r="R30" i="2"/>
  <c r="S30" i="2"/>
  <c r="N31" i="2"/>
  <c r="O31" i="2"/>
  <c r="P31" i="2"/>
  <c r="Q31" i="2"/>
  <c r="R31" i="2"/>
  <c r="S31" i="2"/>
  <c r="N32" i="2"/>
  <c r="O32" i="2"/>
  <c r="P32" i="2"/>
  <c r="Q32" i="2"/>
  <c r="R32" i="2"/>
  <c r="S32" i="2"/>
  <c r="N33" i="2"/>
  <c r="O33" i="2"/>
  <c r="P33" i="2"/>
  <c r="Q33" i="2"/>
  <c r="R33" i="2"/>
  <c r="S33" i="2"/>
  <c r="N34" i="2"/>
  <c r="O34" i="2"/>
  <c r="P34" i="2"/>
  <c r="Q34" i="2"/>
  <c r="R34" i="2"/>
  <c r="S34" i="2"/>
  <c r="N35" i="2"/>
  <c r="O35" i="2"/>
  <c r="P35" i="2"/>
  <c r="Q35" i="2"/>
  <c r="R35" i="2"/>
  <c r="S35" i="2"/>
  <c r="N36" i="2"/>
  <c r="O36" i="2"/>
  <c r="P36" i="2"/>
  <c r="Q36" i="2"/>
  <c r="R36" i="2"/>
  <c r="S36" i="2"/>
  <c r="N37" i="2"/>
  <c r="O37" i="2"/>
  <c r="P37" i="2"/>
  <c r="Q37" i="2"/>
  <c r="R37" i="2"/>
  <c r="S37" i="2"/>
  <c r="N38" i="2"/>
  <c r="O38" i="2"/>
  <c r="P38" i="2"/>
  <c r="Q38" i="2"/>
  <c r="R38" i="2"/>
  <c r="S38" i="2"/>
  <c r="CB6" i="2"/>
  <c r="CC6" i="2"/>
  <c r="CD6" i="2"/>
  <c r="CE6" i="2"/>
  <c r="CF6" i="2"/>
  <c r="CG6" i="2"/>
  <c r="CB7" i="2"/>
  <c r="CC7" i="2"/>
  <c r="CD7" i="2"/>
  <c r="CE7" i="2"/>
  <c r="CF7" i="2"/>
  <c r="CG7" i="2"/>
  <c r="CB8" i="2"/>
  <c r="CC8" i="2"/>
  <c r="CD8" i="2"/>
  <c r="CE8" i="2"/>
  <c r="CF8" i="2"/>
  <c r="CG8" i="2"/>
  <c r="CB9" i="2"/>
  <c r="CC9" i="2"/>
  <c r="CD9" i="2"/>
  <c r="CE9" i="2"/>
  <c r="CF9" i="2"/>
  <c r="CG9" i="2"/>
  <c r="CB10" i="2"/>
  <c r="CC10" i="2"/>
  <c r="CD10" i="2"/>
  <c r="CE10" i="2"/>
  <c r="CF10" i="2"/>
  <c r="CG10" i="2"/>
  <c r="CB11" i="2"/>
  <c r="CC11" i="2"/>
  <c r="CD11" i="2"/>
  <c r="CE11" i="2"/>
  <c r="CF11" i="2"/>
  <c r="CG11" i="2"/>
  <c r="CB15" i="2"/>
  <c r="CC15" i="2"/>
  <c r="CD15" i="2"/>
  <c r="CE15" i="2"/>
  <c r="CF15" i="2"/>
  <c r="CG15" i="2"/>
  <c r="CB16" i="2"/>
  <c r="CC16" i="2"/>
  <c r="CD16" i="2"/>
  <c r="CE16" i="2"/>
  <c r="CF16" i="2"/>
  <c r="CG16" i="2"/>
  <c r="CB17" i="2"/>
  <c r="CC17" i="2"/>
  <c r="CD17" i="2"/>
  <c r="CE17" i="2"/>
  <c r="CF17" i="2"/>
  <c r="CG17" i="2"/>
  <c r="CB19" i="2"/>
  <c r="CC19" i="2"/>
  <c r="CD19" i="2"/>
  <c r="CE19" i="2"/>
  <c r="CF19" i="2"/>
  <c r="CG19" i="2"/>
  <c r="CE12" i="2"/>
  <c r="CD12" i="2"/>
  <c r="CC12" i="2"/>
  <c r="CB12" i="2"/>
  <c r="BO6" i="2"/>
  <c r="BP6" i="2"/>
  <c r="BQ6" i="2"/>
  <c r="BR6" i="2"/>
  <c r="BS6" i="2"/>
  <c r="BT6" i="2"/>
  <c r="BO7" i="2"/>
  <c r="BP7" i="2"/>
  <c r="BQ7" i="2"/>
  <c r="BR7" i="2"/>
  <c r="BS7" i="2"/>
  <c r="BT7" i="2"/>
  <c r="BO8" i="2"/>
  <c r="BP8" i="2"/>
  <c r="BQ8" i="2"/>
  <c r="BR8" i="2"/>
  <c r="BS8" i="2"/>
  <c r="BT8" i="2"/>
  <c r="BO9" i="2"/>
  <c r="BP9" i="2"/>
  <c r="BQ9" i="2"/>
  <c r="BR9" i="2"/>
  <c r="BS9" i="2"/>
  <c r="BT9" i="2"/>
  <c r="BO15" i="2"/>
  <c r="BP15" i="2"/>
  <c r="BQ15" i="2"/>
  <c r="BR15" i="2"/>
  <c r="BS15" i="2"/>
  <c r="BT15" i="2"/>
  <c r="BO16" i="2"/>
  <c r="BP16" i="2"/>
  <c r="BQ16" i="2"/>
  <c r="BR16" i="2"/>
  <c r="BS16" i="2"/>
  <c r="BT16" i="2"/>
  <c r="BO17" i="2"/>
  <c r="BP17" i="2"/>
  <c r="BQ17" i="2"/>
  <c r="BR17" i="2"/>
  <c r="BS17" i="2"/>
  <c r="BT17" i="2"/>
  <c r="BO19" i="2"/>
  <c r="BP19" i="2"/>
  <c r="BQ19" i="2"/>
  <c r="BR19" i="2"/>
  <c r="BS19" i="2"/>
  <c r="BT19" i="2"/>
  <c r="BB10" i="2"/>
  <c r="BC10" i="2"/>
  <c r="BD10" i="2"/>
  <c r="BE10" i="2"/>
  <c r="BF10" i="2"/>
  <c r="BG10" i="2"/>
  <c r="BB11" i="2"/>
  <c r="BC11" i="2"/>
  <c r="BD11" i="2"/>
  <c r="BE11" i="2"/>
  <c r="BF11" i="2"/>
  <c r="BG11" i="2"/>
  <c r="BB12" i="2"/>
  <c r="BC12" i="2"/>
  <c r="BD12" i="2"/>
  <c r="BE12" i="2"/>
  <c r="BB15" i="2"/>
  <c r="BC15" i="2"/>
  <c r="BD15" i="2"/>
  <c r="BE15" i="2"/>
  <c r="BF15" i="2"/>
  <c r="BG15" i="2"/>
  <c r="BB16" i="2"/>
  <c r="BC16" i="2"/>
  <c r="BD16" i="2"/>
  <c r="BE16" i="2"/>
  <c r="BF16" i="2"/>
  <c r="BG16" i="2"/>
  <c r="BB17" i="2"/>
  <c r="BC17" i="2"/>
  <c r="BD17" i="2"/>
  <c r="BE17" i="2"/>
  <c r="BF17" i="2"/>
  <c r="BG17" i="2"/>
  <c r="BB19" i="2"/>
  <c r="BC19" i="2"/>
  <c r="BD19" i="2"/>
  <c r="BE19" i="2"/>
  <c r="BF19" i="2"/>
  <c r="BG19" i="2"/>
  <c r="AN10" i="2"/>
  <c r="AO10" i="2"/>
  <c r="AP10" i="2"/>
  <c r="AQ10" i="2"/>
  <c r="AR10" i="2"/>
  <c r="AS10" i="2"/>
  <c r="AT10" i="2"/>
  <c r="AN11" i="2"/>
  <c r="AO11" i="2"/>
  <c r="AP11" i="2"/>
  <c r="AQ11" i="2"/>
  <c r="AR11" i="2"/>
  <c r="AS11" i="2"/>
  <c r="AT11" i="2"/>
  <c r="AN12" i="2"/>
  <c r="AO12" i="2"/>
  <c r="AP12" i="2"/>
  <c r="AQ12" i="2"/>
  <c r="AR12" i="2"/>
  <c r="AS12" i="2"/>
  <c r="AT12" i="2"/>
  <c r="AN15" i="2"/>
  <c r="AO15" i="2"/>
  <c r="AP15" i="2"/>
  <c r="AQ15" i="2"/>
  <c r="AR15" i="2"/>
  <c r="AS15" i="2"/>
  <c r="AT15" i="2"/>
  <c r="AN16" i="2"/>
  <c r="AO16" i="2"/>
  <c r="AP16" i="2"/>
  <c r="AQ16" i="2"/>
  <c r="AR16" i="2"/>
  <c r="AS16" i="2"/>
  <c r="AT16" i="2"/>
  <c r="AN17" i="2"/>
  <c r="AO17" i="2"/>
  <c r="AP17" i="2"/>
  <c r="AQ17" i="2"/>
  <c r="AR17" i="2"/>
  <c r="AS17" i="2"/>
  <c r="AT17" i="2"/>
  <c r="AN18" i="2"/>
  <c r="AO18" i="2"/>
  <c r="AP18" i="2"/>
  <c r="AQ18" i="2"/>
  <c r="AR18" i="2"/>
  <c r="AS18" i="2"/>
  <c r="AT18" i="2"/>
  <c r="AN19" i="2"/>
  <c r="AO19" i="2"/>
  <c r="AP19" i="2"/>
  <c r="AQ19" i="2"/>
  <c r="AR19" i="2"/>
  <c r="AS19" i="2"/>
  <c r="AT19" i="2"/>
  <c r="AA6" i="2"/>
  <c r="AB6" i="2"/>
  <c r="AC6" i="2"/>
  <c r="AD6" i="2"/>
  <c r="AE6" i="2"/>
  <c r="AF6" i="2"/>
  <c r="AA7" i="2"/>
  <c r="AB7" i="2"/>
  <c r="AC7" i="2"/>
  <c r="AD7" i="2"/>
  <c r="AE7" i="2"/>
  <c r="AF7" i="2"/>
  <c r="AA8" i="2"/>
  <c r="AB8" i="2"/>
  <c r="AC8" i="2"/>
  <c r="AD8" i="2"/>
  <c r="AE8" i="2"/>
  <c r="AF8" i="2"/>
  <c r="AA9" i="2"/>
  <c r="AB9" i="2"/>
  <c r="AC9" i="2"/>
  <c r="AD9" i="2"/>
  <c r="AE9" i="2"/>
  <c r="AF9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</calcChain>
</file>

<file path=xl/sharedStrings.xml><?xml version="1.0" encoding="utf-8"?>
<sst xmlns="http://schemas.openxmlformats.org/spreadsheetml/2006/main" count="2709" uniqueCount="444">
  <si>
    <t xml:space="preserve">Constitutive InsR KO Study </t>
  </si>
  <si>
    <t>Age (weeks)</t>
  </si>
  <si>
    <t>Glucose dose: 2g/kg for males + females</t>
  </si>
  <si>
    <t>Glucose dose 2g/kg for males + females</t>
  </si>
  <si>
    <t>Glucose dose 1g/kg for males + females</t>
  </si>
  <si>
    <t>Glucose dose 1g/kg for males + 2g/kg females</t>
  </si>
  <si>
    <t>IP Glucose Tolerance Test (2g/kg glucose @ 20% D-glucose in 1x PBS)</t>
  </si>
  <si>
    <t>Females</t>
  </si>
  <si>
    <t>Blood Glucose Measurements in mM</t>
  </si>
  <si>
    <t>Cohort</t>
  </si>
  <si>
    <t>Mouse</t>
  </si>
  <si>
    <t>Sorting ID</t>
  </si>
  <si>
    <t>Group</t>
  </si>
  <si>
    <t>Diet</t>
  </si>
  <si>
    <t>Weight (g)</t>
  </si>
  <si>
    <t>Dose (ul)</t>
  </si>
  <si>
    <t>AUC</t>
  </si>
  <si>
    <t>InsRf/f:Ins1Cre+/-:nTnG+/-</t>
  </si>
  <si>
    <t>3A1</t>
  </si>
  <si>
    <t>F</t>
  </si>
  <si>
    <t>60%HF</t>
  </si>
  <si>
    <t>3A2</t>
  </si>
  <si>
    <t>5A3</t>
  </si>
  <si>
    <t>6A1</t>
  </si>
  <si>
    <t>3B1</t>
  </si>
  <si>
    <t>3B3</t>
  </si>
  <si>
    <t>5B2</t>
  </si>
  <si>
    <t>2C1</t>
  </si>
  <si>
    <t>8B2</t>
  </si>
  <si>
    <t>1D5</t>
  </si>
  <si>
    <t>3D1</t>
  </si>
  <si>
    <t>4D5</t>
  </si>
  <si>
    <t>8C3</t>
  </si>
  <si>
    <t>8C4</t>
  </si>
  <si>
    <t>Mean</t>
  </si>
  <si>
    <t>SE</t>
  </si>
  <si>
    <t>N</t>
  </si>
  <si>
    <t>InsRf/wt:Ins1Cre+/-:nTnG+/-</t>
  </si>
  <si>
    <t>1A1</t>
  </si>
  <si>
    <t>1A4</t>
  </si>
  <si>
    <t>2A1</t>
  </si>
  <si>
    <t>5A4</t>
  </si>
  <si>
    <t>6A3</t>
  </si>
  <si>
    <t>1B2</t>
  </si>
  <si>
    <t>1B4</t>
  </si>
  <si>
    <t>1B5</t>
  </si>
  <si>
    <t>2B4</t>
  </si>
  <si>
    <t>5B1</t>
  </si>
  <si>
    <t>1C3</t>
  </si>
  <si>
    <r>
      <t>3C3 -</t>
    </r>
    <r>
      <rPr>
        <b/>
        <sz val="12"/>
        <color theme="1"/>
        <rFont val="Calibri"/>
        <family val="2"/>
        <scheme val="minor"/>
      </rPr>
      <t xml:space="preserve"> </t>
    </r>
  </si>
  <si>
    <t>4C1</t>
  </si>
  <si>
    <t>2D5</t>
  </si>
  <si>
    <t>4D3</t>
  </si>
  <si>
    <t>5D1</t>
  </si>
  <si>
    <t>8C2</t>
  </si>
  <si>
    <t>21B1(1)</t>
  </si>
  <si>
    <t>20(a)B2(2)</t>
  </si>
  <si>
    <t>20(a)B3(3)</t>
  </si>
  <si>
    <t>18E1(1)</t>
  </si>
  <si>
    <t>InsRwt/wt:Ins1Cre+/-:nTnG+/-</t>
  </si>
  <si>
    <t>3A4</t>
  </si>
  <si>
    <t>5A5</t>
  </si>
  <si>
    <t>5A6</t>
  </si>
  <si>
    <t>6A4</t>
  </si>
  <si>
    <t>1B1</t>
  </si>
  <si>
    <t>1B6</t>
  </si>
  <si>
    <t>1B7</t>
  </si>
  <si>
    <t>3B4</t>
  </si>
  <si>
    <t>1C4</t>
  </si>
  <si>
    <t>1C5</t>
  </si>
  <si>
    <t>2C2</t>
  </si>
  <si>
    <t>8B5</t>
  </si>
  <si>
    <t>1D1</t>
  </si>
  <si>
    <t>n.a</t>
  </si>
  <si>
    <t>1D2</t>
  </si>
  <si>
    <t>1D4</t>
  </si>
  <si>
    <t>1D6</t>
  </si>
  <si>
    <t>3D3</t>
  </si>
  <si>
    <t>21B2(2)</t>
  </si>
  <si>
    <t>18E2(2)</t>
  </si>
  <si>
    <t>InsRf/f:Ins1Cre-/-:nTnG+/-</t>
  </si>
  <si>
    <t>1A2</t>
  </si>
  <si>
    <t>1A3</t>
  </si>
  <si>
    <t>2A3</t>
  </si>
  <si>
    <t>2A5</t>
  </si>
  <si>
    <t>3A5</t>
  </si>
  <si>
    <t>5A2</t>
  </si>
  <si>
    <t>6A5</t>
  </si>
  <si>
    <t>2B3</t>
  </si>
  <si>
    <t>2B5</t>
  </si>
  <si>
    <t>3B2</t>
  </si>
  <si>
    <t>5B4</t>
  </si>
  <si>
    <t>1C1</t>
  </si>
  <si>
    <t>1C2</t>
  </si>
  <si>
    <t>3C1 -</t>
  </si>
  <si>
    <r>
      <t>3C2 -</t>
    </r>
    <r>
      <rPr>
        <b/>
        <sz val="12"/>
        <color theme="1"/>
        <rFont val="Calibri"/>
        <family val="2"/>
        <scheme val="minor"/>
      </rPr>
      <t xml:space="preserve"> </t>
    </r>
  </si>
  <si>
    <t>4C2</t>
  </si>
  <si>
    <t>4C5</t>
  </si>
  <si>
    <t>4C6</t>
  </si>
  <si>
    <t>6C3</t>
  </si>
  <si>
    <t>8B1</t>
  </si>
  <si>
    <t>8B6</t>
  </si>
  <si>
    <t>6C2</t>
  </si>
  <si>
    <t>1D3</t>
  </si>
  <si>
    <t>1D7</t>
  </si>
  <si>
    <t>2D3</t>
  </si>
  <si>
    <t>3D2</t>
  </si>
  <si>
    <t>4D8</t>
  </si>
  <si>
    <t>5D3</t>
  </si>
  <si>
    <t>8C1</t>
  </si>
  <si>
    <t>8C5</t>
  </si>
  <si>
    <t>Males</t>
  </si>
  <si>
    <t>Sex</t>
  </si>
  <si>
    <t>4B5</t>
  </si>
  <si>
    <t>M</t>
  </si>
  <si>
    <t>5B6</t>
  </si>
  <si>
    <r>
      <t>3</t>
    </r>
    <r>
      <rPr>
        <sz val="12"/>
        <color theme="1"/>
        <rFont val="Calibri"/>
        <family val="2"/>
        <scheme val="minor"/>
      </rPr>
      <t>--&gt;1</t>
    </r>
  </si>
  <si>
    <t>4C8</t>
  </si>
  <si>
    <t>8B7</t>
  </si>
  <si>
    <t>n.a.</t>
  </si>
  <si>
    <t>8B11</t>
  </si>
  <si>
    <t>4--&gt;1</t>
  </si>
  <si>
    <t>1D9</t>
  </si>
  <si>
    <t>1D11</t>
  </si>
  <si>
    <t>2D9</t>
  </si>
  <si>
    <t>3D10</t>
  </si>
  <si>
    <t>5D8</t>
  </si>
  <si>
    <t>8C9</t>
  </si>
  <si>
    <t>21B9(3)</t>
  </si>
  <si>
    <t>20(a)B8(4)</t>
  </si>
  <si>
    <t>2A7</t>
  </si>
  <si>
    <t>6A7</t>
  </si>
  <si>
    <t>2B11</t>
  </si>
  <si>
    <t>3B7</t>
  </si>
  <si>
    <t>5B5</t>
  </si>
  <si>
    <t>4B6</t>
  </si>
  <si>
    <t>1C9</t>
  </si>
  <si>
    <t>3--&gt;2</t>
  </si>
  <si>
    <t>4C7</t>
  </si>
  <si>
    <t>5C8</t>
  </si>
  <si>
    <t>6C6</t>
  </si>
  <si>
    <t>8B8</t>
  </si>
  <si>
    <t>2D10</t>
  </si>
  <si>
    <t>3D4</t>
  </si>
  <si>
    <t>4D11</t>
  </si>
  <si>
    <t>5D10</t>
  </si>
  <si>
    <t>21B3(1)</t>
  </si>
  <si>
    <t>21B4(2)</t>
  </si>
  <si>
    <t>21B5(3)</t>
  </si>
  <si>
    <t>20(a)B6(2)</t>
  </si>
  <si>
    <t>20(a)B9(5)</t>
  </si>
  <si>
    <t>3B5</t>
  </si>
  <si>
    <t>4B7</t>
  </si>
  <si>
    <t>2--&gt;4</t>
  </si>
  <si>
    <t>8B12</t>
  </si>
  <si>
    <t>3C8</t>
  </si>
  <si>
    <t>4C9-</t>
  </si>
  <si>
    <t>6C5</t>
  </si>
  <si>
    <t>4--&gt;3</t>
  </si>
  <si>
    <t>5D9</t>
  </si>
  <si>
    <t>8C8</t>
  </si>
  <si>
    <t>21B8(2)</t>
  </si>
  <si>
    <t>20(a)B7(3)</t>
  </si>
  <si>
    <t>2A6</t>
  </si>
  <si>
    <t>n/a</t>
  </si>
  <si>
    <t>2A9</t>
  </si>
  <si>
    <t>6A6</t>
  </si>
  <si>
    <t>2B10</t>
  </si>
  <si>
    <t>2B9</t>
  </si>
  <si>
    <t>3B6</t>
  </si>
  <si>
    <t>4B3</t>
  </si>
  <si>
    <t>4B4</t>
  </si>
  <si>
    <t>1C6</t>
  </si>
  <si>
    <t>3--&gt;4</t>
  </si>
  <si>
    <t>1C7</t>
  </si>
  <si>
    <t>1--&gt;4</t>
  </si>
  <si>
    <t>1C8</t>
  </si>
  <si>
    <t>2C6</t>
  </si>
  <si>
    <t>2C7</t>
  </si>
  <si>
    <t>3C4</t>
  </si>
  <si>
    <t>3C5</t>
  </si>
  <si>
    <t>4C11</t>
  </si>
  <si>
    <t>5C5</t>
  </si>
  <si>
    <t>5C6</t>
  </si>
  <si>
    <t>5C7</t>
  </si>
  <si>
    <t>5C9</t>
  </si>
  <si>
    <t>1D10</t>
  </si>
  <si>
    <t>1D12</t>
  </si>
  <si>
    <t>2D7</t>
  </si>
  <si>
    <t>3D5</t>
  </si>
  <si>
    <t>4D9</t>
  </si>
  <si>
    <t>4D10</t>
  </si>
  <si>
    <t>2E4</t>
  </si>
  <si>
    <t>10% LF</t>
  </si>
  <si>
    <t>5E3</t>
  </si>
  <si>
    <t>14A3(3)</t>
  </si>
  <si>
    <t>14A4(4)</t>
  </si>
  <si>
    <t>19A1 (1)</t>
  </si>
  <si>
    <t>19A2 (2)</t>
  </si>
  <si>
    <t>11C4(4)</t>
  </si>
  <si>
    <t>16B2</t>
  </si>
  <si>
    <t>16B5</t>
  </si>
  <si>
    <t>14B2 (2)</t>
  </si>
  <si>
    <t>20C4(4)</t>
  </si>
  <si>
    <t>20C6(2)</t>
  </si>
  <si>
    <t>24B4(4)</t>
  </si>
  <si>
    <t>23B1(1)</t>
  </si>
  <si>
    <t>26B1(1)</t>
  </si>
  <si>
    <t>26B2(2)</t>
  </si>
  <si>
    <t>26B4(4)</t>
  </si>
  <si>
    <t>26B6(2)</t>
  </si>
  <si>
    <t>31C2(2)</t>
  </si>
  <si>
    <t>30C4(1)</t>
  </si>
  <si>
    <t>32C3(3)</t>
  </si>
  <si>
    <t>32C4(1)</t>
  </si>
  <si>
    <t>42A2(2)</t>
  </si>
  <si>
    <t>2E1</t>
  </si>
  <si>
    <t>10A5 (2)</t>
  </si>
  <si>
    <t>12A2 (2)</t>
  </si>
  <si>
    <t>12A4 (4)</t>
  </si>
  <si>
    <t>17A1(1)</t>
  </si>
  <si>
    <t>17A3(3)</t>
  </si>
  <si>
    <t>18A2(2)</t>
  </si>
  <si>
    <t>16B6</t>
  </si>
  <si>
    <t>16B7</t>
  </si>
  <si>
    <t>18B3</t>
  </si>
  <si>
    <t>19B2 (2)</t>
  </si>
  <si>
    <t>16C1 (1,4)</t>
  </si>
  <si>
    <t>16C3 (3)</t>
  </si>
  <si>
    <t>20C1(1)</t>
  </si>
  <si>
    <t>24A4(1)</t>
  </si>
  <si>
    <t>26A3(3)</t>
  </si>
  <si>
    <t>26A4(4)</t>
  </si>
  <si>
    <t>27A4(4)</t>
  </si>
  <si>
    <t>29A3(3)</t>
  </si>
  <si>
    <t>25B6(2)</t>
  </si>
  <si>
    <t>25B8(4)</t>
  </si>
  <si>
    <t>23B2(2)</t>
  </si>
  <si>
    <t>29B4(1)</t>
  </si>
  <si>
    <t>29B6(3)</t>
  </si>
  <si>
    <t>26B7(3)</t>
  </si>
  <si>
    <t>33A1(1,3)</t>
  </si>
  <si>
    <t>33A3(3)</t>
  </si>
  <si>
    <t>31C3(3)</t>
  </si>
  <si>
    <t>30C1(1)</t>
  </si>
  <si>
    <t>30C3(3)</t>
  </si>
  <si>
    <t>32C1(1)</t>
  </si>
  <si>
    <t>32C5(2)</t>
  </si>
  <si>
    <t>47A2(2)(3)(5)</t>
  </si>
  <si>
    <t>42A1(1)</t>
  </si>
  <si>
    <t>45A2(2)</t>
  </si>
  <si>
    <t>14A7(3)</t>
  </si>
  <si>
    <t>16A1(1)</t>
  </si>
  <si>
    <t>18A1(1)</t>
  </si>
  <si>
    <t>18A3(3)</t>
  </si>
  <si>
    <t>11C1(1)</t>
  </si>
  <si>
    <t>11C2(2)</t>
  </si>
  <si>
    <t>18B2</t>
  </si>
  <si>
    <t>19B1 (1)</t>
  </si>
  <si>
    <t>14B4 (4)</t>
  </si>
  <si>
    <t>20C3(3)</t>
  </si>
  <si>
    <t>24A3(3)</t>
  </si>
  <si>
    <t>24A5(2)</t>
  </si>
  <si>
    <t>26A5(5)</t>
  </si>
  <si>
    <t>27A3(3)</t>
  </si>
  <si>
    <t>29A4(4)</t>
  </si>
  <si>
    <t>24B1(1)</t>
  </si>
  <si>
    <t>24B2(2)</t>
  </si>
  <si>
    <t>25B7(3)</t>
  </si>
  <si>
    <t>23B3(3)</t>
  </si>
  <si>
    <t>29B1(1)</t>
  </si>
  <si>
    <t>29B3(3)</t>
  </si>
  <si>
    <t>26B3(3)</t>
  </si>
  <si>
    <t>26B5(1)</t>
  </si>
  <si>
    <t>33A2(2)</t>
  </si>
  <si>
    <t>31C1(1)</t>
  </si>
  <si>
    <t>30C2(2)</t>
  </si>
  <si>
    <t>32C2(2)</t>
  </si>
  <si>
    <t>32C6(3)</t>
  </si>
  <si>
    <t>47A1(1)</t>
  </si>
  <si>
    <t>42A3(3)</t>
  </si>
  <si>
    <t>45A1(1)</t>
  </si>
  <si>
    <t>2E2</t>
  </si>
  <si>
    <t>2E3</t>
  </si>
  <si>
    <t>5E2</t>
  </si>
  <si>
    <t>10A4 (1)</t>
  </si>
  <si>
    <t>10A6 (3)</t>
  </si>
  <si>
    <t>12A1 (1)</t>
  </si>
  <si>
    <t>12A3 (3)</t>
  </si>
  <si>
    <t>14A5(1)</t>
  </si>
  <si>
    <t>14A6(2)</t>
  </si>
  <si>
    <t>16A2(2)</t>
  </si>
  <si>
    <t>17A2(2)</t>
  </si>
  <si>
    <t>19A3 (3)</t>
  </si>
  <si>
    <t>11C3(3)</t>
  </si>
  <si>
    <t>16B4</t>
  </si>
  <si>
    <t>16B8</t>
  </si>
  <si>
    <t>18B1</t>
  </si>
  <si>
    <t>18B4</t>
  </si>
  <si>
    <t>19B4 (4)</t>
  </si>
  <si>
    <t>16C2 (2)</t>
  </si>
  <si>
    <t>14B3 (3)</t>
  </si>
  <si>
    <t>14B5 (5)</t>
  </si>
  <si>
    <t>2E6</t>
  </si>
  <si>
    <t>10A9 (3)</t>
  </si>
  <si>
    <t>11A6</t>
  </si>
  <si>
    <t>17A5(2)</t>
  </si>
  <si>
    <t>17A7(1)</t>
  </si>
  <si>
    <t>17A8(2)</t>
  </si>
  <si>
    <t>18A5(1)</t>
  </si>
  <si>
    <t>24A11(5)</t>
  </si>
  <si>
    <t>23A5(4)</t>
  </si>
  <si>
    <t>23A9(4)</t>
  </si>
  <si>
    <t>21bC10 (3,5)</t>
  </si>
  <si>
    <t>33A9</t>
  </si>
  <si>
    <t>21bh7(3)</t>
  </si>
  <si>
    <t>3E4</t>
  </si>
  <si>
    <t>5E8</t>
  </si>
  <si>
    <t>13A3 (2)</t>
  </si>
  <si>
    <t>10D5(1)</t>
  </si>
  <si>
    <t>10D6(2)</t>
  </si>
  <si>
    <t>10D9(2)</t>
  </si>
  <si>
    <t>16A8(2)</t>
  </si>
  <si>
    <t>16A9(3)</t>
  </si>
  <si>
    <t>17A9(3)</t>
  </si>
  <si>
    <t>18A9(2)</t>
  </si>
  <si>
    <t>18A10(3)</t>
  </si>
  <si>
    <t>10E2</t>
  </si>
  <si>
    <t>10E5</t>
  </si>
  <si>
    <t>18B6</t>
  </si>
  <si>
    <t>18B7</t>
  </si>
  <si>
    <t>18B10</t>
  </si>
  <si>
    <t>19B6 (2)</t>
  </si>
  <si>
    <t>19B7 (3)</t>
  </si>
  <si>
    <t>16C4 (1)</t>
  </si>
  <si>
    <t>16C5 (2)</t>
  </si>
  <si>
    <t>14B7 (1)</t>
  </si>
  <si>
    <t>14B8 (2)</t>
  </si>
  <si>
    <t>24A8(2)</t>
  </si>
  <si>
    <t>23A3(2)</t>
  </si>
  <si>
    <t>23A8(3)</t>
  </si>
  <si>
    <t>23B4(1)</t>
  </si>
  <si>
    <t>23B6(3)</t>
  </si>
  <si>
    <t>25B9(1)</t>
  </si>
  <si>
    <t>33A5(1)</t>
  </si>
  <si>
    <t>33A7(3)</t>
  </si>
  <si>
    <t>21bh6(2)</t>
  </si>
  <si>
    <t>3E3</t>
  </si>
  <si>
    <t>5E5</t>
  </si>
  <si>
    <t>5E6</t>
  </si>
  <si>
    <t>6E3</t>
  </si>
  <si>
    <t>10A7 (1)</t>
  </si>
  <si>
    <t>13C2(1)</t>
  </si>
  <si>
    <t>11C5(1)</t>
  </si>
  <si>
    <t>10E1</t>
  </si>
  <si>
    <t>10E4</t>
  </si>
  <si>
    <t>24A7(1)</t>
  </si>
  <si>
    <t>24A10(4)</t>
  </si>
  <si>
    <t>23A4(3)</t>
  </si>
  <si>
    <t>21bC8 (2)</t>
  </si>
  <si>
    <t>23B5(2)</t>
  </si>
  <si>
    <t>25B10(2)</t>
  </si>
  <si>
    <t>33A6(2)</t>
  </si>
  <si>
    <t>33A8 (2,4)</t>
  </si>
  <si>
    <t>21bh5(1)</t>
  </si>
  <si>
    <t>2E5</t>
  </si>
  <si>
    <t>5E4</t>
  </si>
  <si>
    <t>5E7</t>
  </si>
  <si>
    <t>6E4</t>
  </si>
  <si>
    <t>10A8 (2)</t>
  </si>
  <si>
    <t>11A5</t>
  </si>
  <si>
    <t>11A7</t>
  </si>
  <si>
    <t>13A4 (3)</t>
  </si>
  <si>
    <t>13A5 (4)</t>
  </si>
  <si>
    <t>10D8(1)</t>
  </si>
  <si>
    <t>16A7(1)</t>
  </si>
  <si>
    <t>17A4(1)</t>
  </si>
  <si>
    <t>18A4(1)</t>
  </si>
  <si>
    <t>18A6(2)</t>
  </si>
  <si>
    <t>11C6(2)</t>
  </si>
  <si>
    <t>10E3</t>
  </si>
  <si>
    <t>18B8</t>
  </si>
  <si>
    <t>18B9</t>
  </si>
  <si>
    <t>19B5 (1)</t>
  </si>
  <si>
    <t>14B9 (3)</t>
  </si>
  <si>
    <t>1.5U/kg Humalog insulin - we stopped using 1.5U after cohort 1</t>
  </si>
  <si>
    <t>1.5U/kg Humalog insulin</t>
  </si>
  <si>
    <t>0.75U/kg Humalog insulin</t>
  </si>
  <si>
    <t>1.5U/kg Humalog insulin Females &amp; 3U/kg Males</t>
  </si>
  <si>
    <t>1.5U/kg Humalog insulin females &amp; 3U/kg males</t>
  </si>
  <si>
    <t>IP Insulin Tolerance Test (0.75U/kg Humalog insulin @ 0.075U/ml in 1xPBS)</t>
  </si>
  <si>
    <t>week: 23</t>
  </si>
  <si>
    <t>week: 40</t>
  </si>
  <si>
    <t>week: 55</t>
  </si>
  <si>
    <t>Blood Glucose Measurements in %</t>
  </si>
  <si>
    <t>Blood Glucose Measurements in % fasting</t>
  </si>
  <si>
    <t>AOC</t>
  </si>
  <si>
    <t>rescued</t>
  </si>
  <si>
    <t>Rescued</t>
  </si>
  <si>
    <t>N.A.</t>
  </si>
  <si>
    <t>N.R.</t>
  </si>
  <si>
    <t>3--&gt;1</t>
  </si>
  <si>
    <t>died</t>
  </si>
  <si>
    <t>40,4</t>
  </si>
  <si>
    <t>42,4</t>
  </si>
  <si>
    <t>41,0</t>
  </si>
  <si>
    <t>46,5</t>
  </si>
  <si>
    <t>48,6</t>
  </si>
  <si>
    <t>42,6</t>
  </si>
  <si>
    <t>38,6</t>
  </si>
  <si>
    <t>42,9</t>
  </si>
  <si>
    <t>43,3</t>
  </si>
  <si>
    <t>43,6</t>
  </si>
  <si>
    <t>33,8</t>
  </si>
  <si>
    <t>36,0</t>
  </si>
  <si>
    <t>44,8</t>
  </si>
  <si>
    <t>38,4</t>
  </si>
  <si>
    <t>50,3</t>
  </si>
  <si>
    <t>41,2</t>
  </si>
  <si>
    <t>30,2</t>
  </si>
  <si>
    <t>44,1</t>
  </si>
  <si>
    <t>43,9</t>
  </si>
  <si>
    <t>47,3</t>
  </si>
  <si>
    <t>44,0</t>
  </si>
  <si>
    <t>50,6</t>
  </si>
  <si>
    <t>48,3</t>
  </si>
  <si>
    <t>21bH7</t>
  </si>
  <si>
    <t>Wrong dose</t>
  </si>
  <si>
    <t>52,2</t>
  </si>
  <si>
    <t>50,8</t>
  </si>
  <si>
    <t>45,7</t>
  </si>
  <si>
    <t>43,7</t>
  </si>
  <si>
    <t>47,8</t>
  </si>
  <si>
    <t>46,6</t>
  </si>
  <si>
    <t>47,6</t>
  </si>
  <si>
    <t>21bH6</t>
  </si>
  <si>
    <t>45,3</t>
  </si>
  <si>
    <t>33A8</t>
  </si>
  <si>
    <t>21bH5</t>
  </si>
  <si>
    <t>50,4</t>
  </si>
  <si>
    <t>RESCUED</t>
  </si>
  <si>
    <t>32,5</t>
  </si>
  <si>
    <t>46,0</t>
  </si>
  <si>
    <t>44,4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</si>
</sst>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yyyy/mm/dd;@"/>
    <numFmt numFmtId="165" formatCode="0.0"/>
    <numFmt numFmtId="166" formatCode="d\-mmm\-yyyy"/>
    <numFmt numFmtId="168" formatCode="_-* #,##0.0_-;\-* #,##0.0_-;_-* &quot;-&quot;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2"/>
      <color indexed="8"/>
      <name val="Cambria"/>
      <family val="1"/>
    </font>
    <font>
      <sz val="12"/>
      <name val="Calibri"/>
      <family val="2"/>
    </font>
    <font>
      <sz val="12"/>
      <color indexed="8"/>
      <name val="Times New Roman"/>
      <family val="1"/>
    </font>
    <font>
      <sz val="12"/>
      <color indexed="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229">
    <xf numFmtId="0" fontId="0" fillId="0" borderId="0" xfId="0"/>
    <xf numFmtId="0" fontId="3" fillId="0" borderId="0" xfId="0" applyFon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1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Alignment="1">
      <alignment horizontal="right"/>
    </xf>
    <xf numFmtId="0" fontId="1" fillId="0" borderId="9" xfId="0" applyFont="1" applyBorder="1"/>
    <xf numFmtId="0" fontId="3" fillId="0" borderId="10" xfId="0" applyFont="1" applyBorder="1"/>
    <xf numFmtId="0" fontId="1" fillId="0" borderId="10" xfId="0" applyFont="1" applyBorder="1"/>
    <xf numFmtId="164" fontId="3" fillId="0" borderId="8" xfId="0" applyNumberFormat="1" applyFont="1" applyBorder="1"/>
    <xf numFmtId="164" fontId="3" fillId="0" borderId="0" xfId="0" applyNumberFormat="1" applyFont="1"/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3" xfId="0" applyNumberFormat="1" applyFont="1" applyBorder="1"/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" fillId="2" borderId="0" xfId="0" applyFont="1" applyFill="1"/>
    <xf numFmtId="0" fontId="1" fillId="0" borderId="8" xfId="0" applyFont="1" applyBorder="1"/>
    <xf numFmtId="0" fontId="1" fillId="0" borderId="3" xfId="0" applyFont="1" applyBorder="1"/>
    <xf numFmtId="0" fontId="7" fillId="0" borderId="0" xfId="2"/>
    <xf numFmtId="0" fontId="8" fillId="0" borderId="0" xfId="0" applyFont="1" applyAlignment="1">
      <alignment horizontal="right" vertical="center" wrapText="1"/>
    </xf>
    <xf numFmtId="165" fontId="8" fillId="0" borderId="0" xfId="0" applyNumberFormat="1" applyFont="1" applyAlignment="1">
      <alignment horizontal="right" vertical="center" wrapText="1"/>
    </xf>
    <xf numFmtId="165" fontId="1" fillId="0" borderId="0" xfId="0" applyNumberFormat="1" applyFont="1"/>
    <xf numFmtId="165" fontId="1" fillId="0" borderId="10" xfId="0" applyNumberFormat="1" applyFont="1" applyBorder="1"/>
    <xf numFmtId="165" fontId="1" fillId="0" borderId="3" xfId="0" applyNumberFormat="1" applyFont="1" applyBorder="1"/>
    <xf numFmtId="165" fontId="0" fillId="0" borderId="0" xfId="0" applyNumberFormat="1"/>
    <xf numFmtId="165" fontId="1" fillId="0" borderId="0" xfId="0" applyNumberFormat="1" applyFont="1" applyAlignment="1">
      <alignment horizontal="right"/>
    </xf>
    <xf numFmtId="165" fontId="1" fillId="0" borderId="10" xfId="0" applyNumberFormat="1" applyFont="1" applyBorder="1" applyAlignment="1">
      <alignment horizontal="right"/>
    </xf>
    <xf numFmtId="0" fontId="1" fillId="0" borderId="0" xfId="0" applyFont="1" applyAlignment="1">
      <alignment vertical="center"/>
    </xf>
    <xf numFmtId="165" fontId="1" fillId="0" borderId="3" xfId="0" applyNumberFormat="1" applyFont="1" applyBorder="1" applyAlignment="1">
      <alignment horizontal="right"/>
    </xf>
    <xf numFmtId="0" fontId="9" fillId="0" borderId="0" xfId="0" applyFont="1" applyAlignment="1">
      <alignment vertical="center"/>
    </xf>
    <xf numFmtId="165" fontId="0" fillId="0" borderId="0" xfId="0" applyNumberFormat="1" applyAlignment="1">
      <alignment horizontal="right"/>
    </xf>
    <xf numFmtId="1" fontId="1" fillId="0" borderId="0" xfId="0" applyNumberFormat="1" applyFont="1"/>
    <xf numFmtId="1" fontId="1" fillId="0" borderId="10" xfId="0" applyNumberFormat="1" applyFont="1" applyBorder="1"/>
    <xf numFmtId="1" fontId="1" fillId="0" borderId="3" xfId="0" applyNumberFormat="1" applyFont="1" applyBorder="1"/>
    <xf numFmtId="0" fontId="1" fillId="3" borderId="0" xfId="0" applyFont="1" applyFill="1"/>
    <xf numFmtId="0" fontId="0" fillId="3" borderId="0" xfId="0" applyFill="1"/>
    <xf numFmtId="0" fontId="1" fillId="0" borderId="0" xfId="0" applyFont="1" applyAlignment="1">
      <alignment horizontal="right"/>
    </xf>
    <xf numFmtId="165" fontId="0" fillId="0" borderId="10" xfId="0" applyNumberFormat="1" applyBorder="1" applyAlignment="1">
      <alignment horizontal="right"/>
    </xf>
    <xf numFmtId="0" fontId="1" fillId="4" borderId="0" xfId="0" applyFont="1" applyFill="1"/>
    <xf numFmtId="165" fontId="0" fillId="0" borderId="3" xfId="0" applyNumberFormat="1" applyBorder="1"/>
    <xf numFmtId="0" fontId="3" fillId="0" borderId="0" xfId="0" applyFont="1" applyAlignment="1">
      <alignment horizontal="right" vertical="center"/>
    </xf>
    <xf numFmtId="0" fontId="6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0" fillId="0" borderId="10" xfId="0" applyNumberFormat="1" applyBorder="1"/>
    <xf numFmtId="0" fontId="0" fillId="6" borderId="0" xfId="0" applyFill="1"/>
    <xf numFmtId="165" fontId="0" fillId="7" borderId="0" xfId="0" applyNumberFormat="1" applyFill="1"/>
    <xf numFmtId="0" fontId="0" fillId="0" borderId="0" xfId="0" applyAlignment="1">
      <alignment horizontal="right"/>
    </xf>
    <xf numFmtId="0" fontId="1" fillId="8" borderId="0" xfId="0" applyFont="1" applyFill="1"/>
    <xf numFmtId="0" fontId="0" fillId="0" borderId="10" xfId="0" applyBorder="1"/>
    <xf numFmtId="0" fontId="8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0" fillId="8" borderId="0" xfId="0" applyFill="1"/>
    <xf numFmtId="0" fontId="1" fillId="6" borderId="0" xfId="0" applyFont="1" applyFill="1"/>
    <xf numFmtId="165" fontId="0" fillId="0" borderId="9" xfId="0" applyNumberFormat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4" fillId="9" borderId="0" xfId="0" applyFont="1" applyFill="1"/>
    <xf numFmtId="0" fontId="6" fillId="0" borderId="0" xfId="0" applyFont="1" applyAlignment="1">
      <alignment wrapText="1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7" borderId="10" xfId="0" applyFont="1" applyFill="1" applyBorder="1"/>
    <xf numFmtId="0" fontId="6" fillId="0" borderId="10" xfId="0" applyFont="1" applyBorder="1" applyAlignment="1">
      <alignment wrapText="1"/>
    </xf>
    <xf numFmtId="0" fontId="4" fillId="9" borderId="10" xfId="0" applyFont="1" applyFill="1" applyBorder="1"/>
    <xf numFmtId="0" fontId="10" fillId="0" borderId="0" xfId="0" applyFont="1"/>
    <xf numFmtId="0" fontId="2" fillId="0" borderId="0" xfId="0" applyFont="1"/>
    <xf numFmtId="165" fontId="1" fillId="0" borderId="8" xfId="0" applyNumberFormat="1" applyFont="1" applyBorder="1"/>
    <xf numFmtId="1" fontId="1" fillId="0" borderId="8" xfId="0" applyNumberFormat="1" applyFont="1" applyBorder="1"/>
    <xf numFmtId="0" fontId="1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1" fillId="0" borderId="11" xfId="0" applyFont="1" applyBorder="1"/>
    <xf numFmtId="0" fontId="0" fillId="7" borderId="0" xfId="0" applyFill="1"/>
    <xf numFmtId="0" fontId="6" fillId="7" borderId="0" xfId="0" applyFont="1" applyFill="1" applyAlignment="1">
      <alignment wrapText="1"/>
    </xf>
    <xf numFmtId="0" fontId="0" fillId="10" borderId="10" xfId="0" applyFill="1" applyBorder="1"/>
    <xf numFmtId="0" fontId="4" fillId="11" borderId="0" xfId="0" applyFont="1" applyFill="1"/>
    <xf numFmtId="0" fontId="4" fillId="7" borderId="0" xfId="0" applyFont="1" applyFill="1"/>
    <xf numFmtId="0" fontId="1" fillId="7" borderId="8" xfId="0" applyFont="1" applyFill="1" applyBorder="1"/>
    <xf numFmtId="0" fontId="1" fillId="7" borderId="3" xfId="0" applyFont="1" applyFill="1" applyBorder="1"/>
    <xf numFmtId="0" fontId="4" fillId="11" borderId="10" xfId="0" applyFont="1" applyFill="1" applyBorder="1"/>
    <xf numFmtId="166" fontId="1" fillId="0" borderId="0" xfId="0" applyNumberFormat="1" applyFont="1"/>
    <xf numFmtId="0" fontId="0" fillId="4" borderId="0" xfId="0" applyFill="1"/>
    <xf numFmtId="11" fontId="0" fillId="0" borderId="0" xfId="0" quotePrefix="1" applyNumberFormat="1"/>
    <xf numFmtId="0" fontId="4" fillId="12" borderId="0" xfId="0" applyFont="1" applyFill="1"/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9" xfId="0" applyFont="1" applyBorder="1"/>
    <xf numFmtId="0" fontId="6" fillId="0" borderId="0" xfId="0" applyFont="1"/>
    <xf numFmtId="0" fontId="4" fillId="12" borderId="10" xfId="0" applyFont="1" applyFill="1" applyBorder="1"/>
    <xf numFmtId="0" fontId="6" fillId="0" borderId="0" xfId="0" applyFont="1" applyAlignment="1">
      <alignment horizontal="right"/>
    </xf>
    <xf numFmtId="0" fontId="6" fillId="0" borderId="10" xfId="0" applyFont="1" applyBorder="1"/>
    <xf numFmtId="0" fontId="1" fillId="13" borderId="0" xfId="0" applyFont="1" applyFill="1"/>
    <xf numFmtId="0" fontId="0" fillId="13" borderId="0" xfId="0" applyFill="1"/>
    <xf numFmtId="0" fontId="6" fillId="0" borderId="0" xfId="0" quotePrefix="1" applyFont="1" applyAlignment="1">
      <alignment wrapText="1"/>
    </xf>
    <xf numFmtId="0" fontId="0" fillId="13" borderId="10" xfId="0" applyFill="1" applyBorder="1"/>
    <xf numFmtId="0" fontId="1" fillId="14" borderId="0" xfId="0" applyFont="1" applyFill="1"/>
    <xf numFmtId="0" fontId="0" fillId="14" borderId="0" xfId="0" applyFill="1"/>
    <xf numFmtId="0" fontId="0" fillId="14" borderId="10" xfId="0" applyFill="1" applyBorder="1"/>
    <xf numFmtId="165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Fill="1"/>
    <xf numFmtId="0" fontId="1" fillId="0" borderId="4" xfId="0" applyFont="1" applyBorder="1"/>
    <xf numFmtId="0" fontId="3" fillId="0" borderId="0" xfId="0" applyFont="1" applyBorder="1"/>
    <xf numFmtId="165" fontId="1" fillId="0" borderId="0" xfId="0" applyNumberFormat="1" applyFont="1" applyBorder="1"/>
    <xf numFmtId="1" fontId="1" fillId="0" borderId="0" xfId="0" applyNumberFormat="1" applyFont="1" applyBorder="1"/>
    <xf numFmtId="0" fontId="1" fillId="7" borderId="0" xfId="0" applyFont="1" applyFill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165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right" vertical="center" wrapText="1"/>
    </xf>
    <xf numFmtId="165" fontId="8" fillId="0" borderId="3" xfId="0" applyNumberFormat="1" applyFont="1" applyBorder="1" applyAlignment="1">
      <alignment horizontal="right" vertical="center" wrapText="1"/>
    </xf>
    <xf numFmtId="0" fontId="6" fillId="0" borderId="3" xfId="0" applyFont="1" applyBorder="1"/>
    <xf numFmtId="0" fontId="0" fillId="0" borderId="0" xfId="0" applyFill="1"/>
    <xf numFmtId="0" fontId="0" fillId="11" borderId="0" xfId="0" applyFill="1"/>
    <xf numFmtId="0" fontId="0" fillId="11" borderId="8" xfId="0" applyFill="1" applyBorder="1"/>
    <xf numFmtId="0" fontId="0" fillId="11" borderId="3" xfId="0" applyFill="1" applyBorder="1"/>
    <xf numFmtId="0" fontId="0" fillId="11" borderId="9" xfId="0" applyFill="1" applyBorder="1"/>
    <xf numFmtId="0" fontId="1" fillId="11" borderId="0" xfId="0" applyFont="1" applyFill="1"/>
    <xf numFmtId="0" fontId="1" fillId="11" borderId="10" xfId="0" applyFont="1" applyFill="1" applyBorder="1"/>
    <xf numFmtId="0" fontId="1" fillId="11" borderId="0" xfId="0" applyFont="1" applyFill="1" applyBorder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6" fillId="0" borderId="0" xfId="0" applyFont="1" applyBorder="1"/>
    <xf numFmtId="0" fontId="1" fillId="0" borderId="3" xfId="0" applyFont="1" applyFill="1" applyBorder="1"/>
    <xf numFmtId="0" fontId="1" fillId="0" borderId="0" xfId="0" applyFont="1" applyFill="1" applyAlignment="1">
      <alignment horizontal="right"/>
    </xf>
    <xf numFmtId="0" fontId="1" fillId="0" borderId="10" xfId="0" applyFont="1" applyFill="1" applyBorder="1"/>
    <xf numFmtId="0" fontId="1" fillId="0" borderId="0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6" fillId="0" borderId="8" xfId="0" applyFont="1" applyFill="1" applyBorder="1"/>
    <xf numFmtId="0" fontId="6" fillId="0" borderId="3" xfId="0" applyFont="1" applyFill="1" applyBorder="1"/>
    <xf numFmtId="0" fontId="6" fillId="0" borderId="10" xfId="0" applyFont="1" applyFill="1" applyBorder="1"/>
    <xf numFmtId="0" fontId="6" fillId="0" borderId="0" xfId="0" applyFont="1" applyFill="1" applyBorder="1"/>
    <xf numFmtId="0" fontId="4" fillId="0" borderId="0" xfId="0" applyFont="1" applyFill="1"/>
    <xf numFmtId="0" fontId="1" fillId="0" borderId="8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1" fillId="0" borderId="0" xfId="0" applyFont="1" applyFill="1" applyBorder="1" applyAlignment="1">
      <alignment horizontal="right"/>
    </xf>
    <xf numFmtId="2" fontId="8" fillId="0" borderId="0" xfId="0" applyNumberFormat="1" applyFont="1" applyAlignment="1">
      <alignment horizontal="right" vertical="center" wrapText="1"/>
    </xf>
    <xf numFmtId="2" fontId="1" fillId="0" borderId="0" xfId="0" applyNumberFormat="1" applyFont="1"/>
    <xf numFmtId="2" fontId="1" fillId="0" borderId="10" xfId="0" applyNumberFormat="1" applyFont="1" applyBorder="1"/>
    <xf numFmtId="165" fontId="8" fillId="0" borderId="10" xfId="0" applyNumberFormat="1" applyFont="1" applyBorder="1"/>
    <xf numFmtId="168" fontId="8" fillId="0" borderId="0" xfId="1" applyNumberFormat="1" applyFont="1" applyFill="1" applyBorder="1" applyAlignment="1">
      <alignment horizontal="right" vertical="center"/>
    </xf>
    <xf numFmtId="168" fontId="1" fillId="0" borderId="0" xfId="1" applyNumberFormat="1" applyFont="1" applyFill="1" applyBorder="1" applyAlignment="1"/>
    <xf numFmtId="168" fontId="1" fillId="0" borderId="10" xfId="1" applyNumberFormat="1" applyFont="1" applyFill="1" applyBorder="1" applyAlignment="1"/>
    <xf numFmtId="168" fontId="0" fillId="0" borderId="0" xfId="1" applyNumberFormat="1" applyFont="1" applyFill="1" applyBorder="1" applyAlignment="1"/>
    <xf numFmtId="165" fontId="8" fillId="0" borderId="3" xfId="0" applyNumberFormat="1" applyFont="1" applyBorder="1"/>
    <xf numFmtId="165" fontId="8" fillId="0" borderId="0" xfId="0" applyNumberFormat="1" applyFont="1"/>
    <xf numFmtId="168" fontId="8" fillId="0" borderId="0" xfId="0" applyNumberFormat="1" applyFont="1" applyAlignment="1">
      <alignment horizontal="right" vertical="center"/>
    </xf>
    <xf numFmtId="168" fontId="1" fillId="0" borderId="0" xfId="0" applyNumberFormat="1" applyFont="1"/>
    <xf numFmtId="168" fontId="1" fillId="0" borderId="10" xfId="0" applyNumberFormat="1" applyFont="1" applyBorder="1"/>
    <xf numFmtId="2" fontId="8" fillId="15" borderId="0" xfId="0" applyNumberFormat="1" applyFont="1" applyFill="1" applyAlignment="1">
      <alignment horizontal="right" vertical="center" wrapText="1"/>
    </xf>
    <xf numFmtId="2" fontId="1" fillId="15" borderId="0" xfId="0" applyNumberFormat="1" applyFont="1" applyFill="1"/>
    <xf numFmtId="2" fontId="1" fillId="15" borderId="10" xfId="0" applyNumberFormat="1" applyFont="1" applyFill="1" applyBorder="1"/>
    <xf numFmtId="2" fontId="0" fillId="0" borderId="0" xfId="0" applyNumberFormat="1"/>
    <xf numFmtId="165" fontId="1" fillId="0" borderId="0" xfId="0" applyNumberFormat="1" applyFont="1" applyAlignment="1">
      <alignment horizontal="center" vertical="center"/>
    </xf>
    <xf numFmtId="0" fontId="1" fillId="9" borderId="0" xfId="0" applyFont="1" applyFill="1"/>
    <xf numFmtId="0" fontId="0" fillId="9" borderId="0" xfId="0" applyFill="1"/>
    <xf numFmtId="0" fontId="0" fillId="9" borderId="10" xfId="0" applyFill="1" applyBorder="1"/>
    <xf numFmtId="0" fontId="0" fillId="3" borderId="10" xfId="0" applyFill="1" applyBorder="1"/>
    <xf numFmtId="165" fontId="1" fillId="7" borderId="0" xfId="0" applyNumberFormat="1" applyFont="1" applyFill="1"/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165" fontId="1" fillId="7" borderId="3" xfId="0" applyNumberFormat="1" applyFont="1" applyFill="1" applyBorder="1"/>
    <xf numFmtId="0" fontId="12" fillId="0" borderId="0" xfId="0" applyFont="1"/>
    <xf numFmtId="165" fontId="12" fillId="0" borderId="0" xfId="0" applyNumberFormat="1" applyFont="1"/>
    <xf numFmtId="0" fontId="0" fillId="4" borderId="10" xfId="0" applyFill="1" applyBorder="1"/>
    <xf numFmtId="165" fontId="0" fillId="0" borderId="3" xfId="0" applyNumberFormat="1" applyBorder="1" applyAlignment="1">
      <alignment horizontal="right"/>
    </xf>
    <xf numFmtId="165" fontId="1" fillId="7" borderId="3" xfId="0" applyNumberFormat="1" applyFont="1" applyFill="1" applyBorder="1" applyAlignment="1">
      <alignment horizontal="right"/>
    </xf>
    <xf numFmtId="165" fontId="0" fillId="7" borderId="3" xfId="0" applyNumberFormat="1" applyFill="1" applyBorder="1" applyAlignment="1">
      <alignment horizontal="right"/>
    </xf>
    <xf numFmtId="165" fontId="8" fillId="7" borderId="3" xfId="0" applyNumberFormat="1" applyFont="1" applyFill="1" applyBorder="1" applyAlignment="1">
      <alignment horizontal="right" vertical="center" wrapText="1"/>
    </xf>
    <xf numFmtId="0" fontId="11" fillId="0" borderId="3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center" vertical="center"/>
    </xf>
    <xf numFmtId="165" fontId="0" fillId="0" borderId="11" xfId="0" applyNumberFormat="1" applyBorder="1"/>
    <xf numFmtId="165" fontId="1" fillId="0" borderId="11" xfId="0" applyNumberFormat="1" applyFont="1" applyBorder="1"/>
    <xf numFmtId="1" fontId="1" fillId="0" borderId="11" xfId="0" applyNumberFormat="1" applyFont="1" applyBorder="1"/>
    <xf numFmtId="165" fontId="1" fillId="7" borderId="11" xfId="0" applyNumberFormat="1" applyFont="1" applyFill="1" applyBorder="1"/>
    <xf numFmtId="165" fontId="1" fillId="0" borderId="14" xfId="0" applyNumberFormat="1" applyFont="1" applyBorder="1"/>
    <xf numFmtId="1" fontId="1" fillId="0" borderId="14" xfId="0" applyNumberFormat="1" applyFont="1" applyBorder="1"/>
    <xf numFmtId="0" fontId="0" fillId="0" borderId="11" xfId="0" applyBorder="1"/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1" fillId="7" borderId="11" xfId="0" applyFont="1" applyFill="1" applyBorder="1"/>
    <xf numFmtId="165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/>
    <xf numFmtId="0" fontId="3" fillId="0" borderId="15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 vertical="center"/>
    </xf>
    <xf numFmtId="0" fontId="1" fillId="0" borderId="14" xfId="0" applyFont="1" applyBorder="1"/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0" fillId="11" borderId="10" xfId="0" applyFill="1" applyBorder="1"/>
    <xf numFmtId="0" fontId="1" fillId="11" borderId="11" xfId="0" applyFont="1" applyFill="1" applyBorder="1"/>
    <xf numFmtId="165" fontId="0" fillId="11" borderId="0" xfId="0" applyNumberFormat="1" applyFill="1"/>
    <xf numFmtId="0" fontId="1" fillId="11" borderId="3" xfId="0" applyFont="1" applyFill="1" applyBorder="1"/>
    <xf numFmtId="0" fontId="1" fillId="11" borderId="14" xfId="0" applyFont="1" applyFill="1" applyBorder="1"/>
    <xf numFmtId="168" fontId="1" fillId="0" borderId="0" xfId="0" applyNumberFormat="1" applyFont="1" applyBorder="1"/>
    <xf numFmtId="2" fontId="1" fillId="0" borderId="0" xfId="0" applyNumberFormat="1" applyFont="1" applyBorder="1"/>
    <xf numFmtId="0" fontId="3" fillId="0" borderId="16" xfId="0" applyFont="1" applyBorder="1"/>
    <xf numFmtId="0" fontId="3" fillId="0" borderId="8" xfId="0" applyFont="1" applyBorder="1" applyAlignment="1">
      <alignment horizontal="center" vertical="center"/>
    </xf>
    <xf numFmtId="2" fontId="1" fillId="0" borderId="8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11" borderId="8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3">
    <cellStyle name="Comma" xfId="1" builtinId="3"/>
    <cellStyle name="Normal" xfId="0" builtinId="0"/>
    <cellStyle name="Normal 2" xfId="2" xr:uid="{1628790F-9DC6-7843-B40B-517FBF52D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/Dropbox%20(Personal)/Post%20doc/Sis+Derek/InsRKO%20Study%20Master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BM Track"/>
      <sheetName val="IPGTT -raw data"/>
      <sheetName val="IPGTT"/>
      <sheetName val="GSIS-raw data"/>
      <sheetName val="IP-GSIS"/>
      <sheetName val="ITT-raw data"/>
      <sheetName val="ITT"/>
      <sheetName val="Insulin Content"/>
      <sheetName val="BG -BW sheet   "/>
      <sheetName val="16h Fasted data"/>
      <sheetName val="4w Short GSIS"/>
      <sheetName val="12w O-GSIS"/>
      <sheetName val="Termination"/>
      <sheetName val="Re-feeding experiment"/>
      <sheetName val="Overview"/>
      <sheetName val="Perifusion data"/>
    </sheetNames>
    <sheetDataSet>
      <sheetData sheetId="0" refreshError="1"/>
      <sheetData sheetId="1" refreshError="1"/>
      <sheetData sheetId="2" refreshError="1"/>
      <sheetData sheetId="3">
        <row r="1">
          <cell r="BA1">
            <v>54</v>
          </cell>
        </row>
        <row r="4">
          <cell r="R4">
            <v>0</v>
          </cell>
          <cell r="S4">
            <v>15</v>
          </cell>
          <cell r="T4">
            <v>30</v>
          </cell>
          <cell r="U4">
            <v>60</v>
          </cell>
          <cell r="V4">
            <v>90</v>
          </cell>
          <cell r="W4">
            <v>120</v>
          </cell>
          <cell r="AA4">
            <v>0</v>
          </cell>
          <cell r="AB4">
            <v>15</v>
          </cell>
          <cell r="AC4">
            <v>30</v>
          </cell>
          <cell r="AD4">
            <v>60</v>
          </cell>
          <cell r="AE4">
            <v>90</v>
          </cell>
          <cell r="AF4">
            <v>120</v>
          </cell>
          <cell r="AJ4">
            <v>0</v>
          </cell>
          <cell r="AK4">
            <v>15</v>
          </cell>
          <cell r="AL4">
            <v>30</v>
          </cell>
          <cell r="AM4">
            <v>60</v>
          </cell>
          <cell r="AN4">
            <v>90</v>
          </cell>
          <cell r="AO4">
            <v>120</v>
          </cell>
        </row>
        <row r="5">
          <cell r="A5" t="str">
            <v>InsRf/f:Ins1Cre+/-:nTnG+/-</v>
          </cell>
        </row>
        <row r="21">
          <cell r="R21">
            <v>8.0714285714285712</v>
          </cell>
          <cell r="S21">
            <v>25.157142857142855</v>
          </cell>
          <cell r="T21">
            <v>20.964285714285712</v>
          </cell>
          <cell r="U21">
            <v>14.435714285714287</v>
          </cell>
          <cell r="V21">
            <v>10.742857142857142</v>
          </cell>
          <cell r="W21">
            <v>9.25</v>
          </cell>
          <cell r="X21">
            <v>1803.6964285714287</v>
          </cell>
          <cell r="AA21">
            <v>8.6916666666666682</v>
          </cell>
          <cell r="AB21">
            <v>21.816666666666666</v>
          </cell>
          <cell r="AC21">
            <v>23.425000000000001</v>
          </cell>
          <cell r="AD21">
            <v>19.708333333333332</v>
          </cell>
          <cell r="AE21">
            <v>15.683333333333335</v>
          </cell>
          <cell r="AF21">
            <v>12.125000000000002</v>
          </cell>
          <cell r="AG21">
            <v>2163.125</v>
          </cell>
          <cell r="AJ21">
            <v>8.5833333333333339</v>
          </cell>
          <cell r="AK21">
            <v>19.208333333333336</v>
          </cell>
          <cell r="AL21">
            <v>14.733333333333334</v>
          </cell>
          <cell r="AM21">
            <v>10.65</v>
          </cell>
          <cell r="AN21">
            <v>9.1416666666666657</v>
          </cell>
          <cell r="AO21">
            <v>7.9499999999999993</v>
          </cell>
          <cell r="AP21">
            <v>1397</v>
          </cell>
          <cell r="AS21">
            <v>9.82</v>
          </cell>
          <cell r="AT21">
            <v>25.33</v>
          </cell>
          <cell r="AU21">
            <v>27.03</v>
          </cell>
          <cell r="AV21">
            <v>19.990000000000002</v>
          </cell>
          <cell r="AW21">
            <v>16.310000000000002</v>
          </cell>
          <cell r="AX21">
            <v>14.319999999999999</v>
          </cell>
          <cell r="AY21">
            <v>2365.5749999999998</v>
          </cell>
          <cell r="BB21">
            <v>9.0272727272727291</v>
          </cell>
          <cell r="BC21">
            <v>24.390909090909091</v>
          </cell>
          <cell r="BD21">
            <v>21.645454545454548</v>
          </cell>
          <cell r="BE21">
            <v>16.081818181818182</v>
          </cell>
          <cell r="BF21">
            <v>13.963636363636363</v>
          </cell>
          <cell r="BG21">
            <v>11.436363636363637</v>
          </cell>
          <cell r="BH21">
            <v>1993.5</v>
          </cell>
        </row>
        <row r="22">
          <cell r="R22">
            <v>0.32164217566727077</v>
          </cell>
          <cell r="S22">
            <v>0.93436905230356548</v>
          </cell>
          <cell r="T22">
            <v>0.84213276751126465</v>
          </cell>
          <cell r="U22">
            <v>0.75568229434352518</v>
          </cell>
          <cell r="V22">
            <v>0.56507456336876982</v>
          </cell>
          <cell r="W22">
            <v>0.37908942376277271</v>
          </cell>
          <cell r="X22">
            <v>49.65649987451863</v>
          </cell>
          <cell r="AA22">
            <v>0.56681704778223196</v>
          </cell>
          <cell r="AB22">
            <v>1.6425143942606824</v>
          </cell>
          <cell r="AC22">
            <v>1.9343045496790525</v>
          </cell>
          <cell r="AD22">
            <v>2.3620567031057633</v>
          </cell>
          <cell r="AE22">
            <v>1.8066306045825025</v>
          </cell>
          <cell r="AF22">
            <v>1.4797688701587504</v>
          </cell>
          <cell r="AG22">
            <v>190.99561587662402</v>
          </cell>
          <cell r="AJ22">
            <v>0.4909535146379464</v>
          </cell>
          <cell r="AK22">
            <v>1.2725813859389787</v>
          </cell>
          <cell r="AL22">
            <v>0.69384014110898606</v>
          </cell>
          <cell r="AM22">
            <v>0.57306988309375517</v>
          </cell>
          <cell r="AN22">
            <v>0.49135840362008887</v>
          </cell>
          <cell r="AO22">
            <v>0.42453182769643238</v>
          </cell>
          <cell r="AP22">
            <v>53.705425491962423</v>
          </cell>
          <cell r="AS22">
            <v>0.45966171135835293</v>
          </cell>
          <cell r="AT22">
            <v>1.5404941487140493</v>
          </cell>
          <cell r="AU22">
            <v>1.1303932452420666</v>
          </cell>
          <cell r="AV22">
            <v>1.636218540144047</v>
          </cell>
          <cell r="AW22">
            <v>1.550229373709292</v>
          </cell>
          <cell r="AX22">
            <v>1.1961791021600601</v>
          </cell>
          <cell r="AY22">
            <v>127.68258739937885</v>
          </cell>
          <cell r="BB22">
            <v>0.41011991795990105</v>
          </cell>
          <cell r="BC22">
            <v>1.7018949089152757</v>
          </cell>
          <cell r="BD22">
            <v>2.0045114406514308</v>
          </cell>
          <cell r="BE22">
            <v>2.1594956558426568</v>
          </cell>
          <cell r="BF22">
            <v>1.928365899232382</v>
          </cell>
          <cell r="BG22">
            <v>1.0739284492225651</v>
          </cell>
          <cell r="BH22">
            <v>199.18657881950324</v>
          </cell>
        </row>
        <row r="24">
          <cell r="A24" t="str">
            <v>InsRf/wt:Ins1Cre+/-:nTnG+/-</v>
          </cell>
        </row>
        <row r="47">
          <cell r="R47">
            <v>8.3529411764705888</v>
          </cell>
          <cell r="S47">
            <v>26.7</v>
          </cell>
          <cell r="T47">
            <v>22.741176470588229</v>
          </cell>
          <cell r="U47">
            <v>13.658823529411764</v>
          </cell>
          <cell r="V47">
            <v>11.335294117647058</v>
          </cell>
          <cell r="W47">
            <v>9.0941176470588232</v>
          </cell>
          <cell r="X47">
            <v>1861.0588235294117</v>
          </cell>
          <cell r="AA47">
            <v>9.4142857142857146</v>
          </cell>
          <cell r="AB47">
            <v>24.178571428571427</v>
          </cell>
          <cell r="AC47">
            <v>23.485714285714284</v>
          </cell>
          <cell r="AD47">
            <v>17.307142857142857</v>
          </cell>
          <cell r="AE47">
            <v>15.478571428571431</v>
          </cell>
          <cell r="AF47">
            <v>11.985714285714286</v>
          </cell>
          <cell r="AG47">
            <v>2125.0714285714284</v>
          </cell>
          <cell r="AJ47">
            <v>8.9857142857142858</v>
          </cell>
          <cell r="AK47">
            <v>20.25714285714286</v>
          </cell>
          <cell r="AL47">
            <v>16.728571428571428</v>
          </cell>
          <cell r="AM47">
            <v>11.885714285714286</v>
          </cell>
          <cell r="AN47">
            <v>10.242857142857144</v>
          </cell>
          <cell r="AO47">
            <v>9.7642857142857142</v>
          </cell>
          <cell r="AP47">
            <v>1557.9642857142858</v>
          </cell>
          <cell r="AS47">
            <v>10.168750000000001</v>
          </cell>
          <cell r="AT47">
            <v>26.65</v>
          </cell>
          <cell r="AU47">
            <v>28.837500000000002</v>
          </cell>
          <cell r="AV47">
            <v>25.037500000000001</v>
          </cell>
          <cell r="AW47">
            <v>21.5625</v>
          </cell>
          <cell r="AX47">
            <v>19.1875</v>
          </cell>
          <cell r="AY47">
            <v>2810.671875</v>
          </cell>
          <cell r="BB47">
            <v>9.2923076923076913</v>
          </cell>
          <cell r="BC47">
            <v>27.823076923076918</v>
          </cell>
          <cell r="BD47">
            <v>25.076923076923077</v>
          </cell>
          <cell r="BE47">
            <v>17.246153846153849</v>
          </cell>
          <cell r="BF47">
            <v>14.107692307692307</v>
          </cell>
          <cell r="BG47">
            <v>11.607692307692311</v>
          </cell>
          <cell r="BH47">
            <v>2166</v>
          </cell>
        </row>
        <row r="48">
          <cell r="R48">
            <v>0.45762475372832884</v>
          </cell>
          <cell r="S48">
            <v>0.81714171857475071</v>
          </cell>
          <cell r="T48">
            <v>1.3170560649420735</v>
          </cell>
          <cell r="U48">
            <v>0.85134231483241962</v>
          </cell>
          <cell r="V48">
            <v>0.53412525908025044</v>
          </cell>
          <cell r="W48">
            <v>0.42577529528628544</v>
          </cell>
          <cell r="X48">
            <v>75.806738146703822</v>
          </cell>
          <cell r="AA48">
            <v>0.47853452375336819</v>
          </cell>
          <cell r="AB48">
            <v>1.2570320255839917</v>
          </cell>
          <cell r="AC48">
            <v>1.020819383388069</v>
          </cell>
          <cell r="AD48">
            <v>1.309914194225082</v>
          </cell>
          <cell r="AE48">
            <v>1.3891328060715542</v>
          </cell>
          <cell r="AF48">
            <v>0.99199306221304084</v>
          </cell>
          <cell r="AG48">
            <v>113.9288849077639</v>
          </cell>
          <cell r="AJ48">
            <v>0.40312749092606481</v>
          </cell>
          <cell r="AK48">
            <v>1.1031281338760319</v>
          </cell>
          <cell r="AL48">
            <v>1.3384601851343769</v>
          </cell>
          <cell r="AM48">
            <v>0.86652375748850208</v>
          </cell>
          <cell r="AN48">
            <v>0.57174441820521649</v>
          </cell>
          <cell r="AO48">
            <v>0.41385445533917281</v>
          </cell>
          <cell r="AP48">
            <v>84.581658220788881</v>
          </cell>
          <cell r="AS48">
            <v>0.51548672388335948</v>
          </cell>
          <cell r="AT48">
            <v>1.2831926329796872</v>
          </cell>
          <cell r="AU48">
            <v>1.3645473913841615</v>
          </cell>
          <cell r="AV48">
            <v>2.1999976325744819</v>
          </cell>
          <cell r="AW48">
            <v>2.125458283915886</v>
          </cell>
          <cell r="AX48">
            <v>1.9134365898386427</v>
          </cell>
          <cell r="AY48">
            <v>189.68185496645592</v>
          </cell>
          <cell r="BB48">
            <v>0.56471703130310025</v>
          </cell>
          <cell r="BC48">
            <v>1.384398131104043</v>
          </cell>
          <cell r="BD48">
            <v>1.4662071182508536</v>
          </cell>
          <cell r="BE48">
            <v>1.726773164642702</v>
          </cell>
          <cell r="BF48">
            <v>1.2853943592443222</v>
          </cell>
          <cell r="BG48">
            <v>0.98185209200367263</v>
          </cell>
          <cell r="BH48">
            <v>144.18455221053969</v>
          </cell>
        </row>
        <row r="51">
          <cell r="A51" t="str">
            <v>InsRwt/wt:Ins1Cre+/-:nTnG+/-</v>
          </cell>
        </row>
        <row r="72">
          <cell r="R72">
            <v>8.4647058823529395</v>
          </cell>
          <cell r="S72">
            <v>24.205882352941178</v>
          </cell>
          <cell r="T72">
            <v>21.205882352941181</v>
          </cell>
          <cell r="U72">
            <v>14.588235294117647</v>
          </cell>
          <cell r="V72">
            <v>11.541176470588239</v>
          </cell>
          <cell r="W72">
            <v>9.1117647058823525</v>
          </cell>
          <cell r="X72">
            <v>1824.2647058823529</v>
          </cell>
          <cell r="AA72">
            <v>8.9583333333333339</v>
          </cell>
          <cell r="AB72">
            <v>26.108333333333331</v>
          </cell>
          <cell r="AC72">
            <v>25.283333333333331</v>
          </cell>
          <cell r="AD72">
            <v>20.200000000000006</v>
          </cell>
          <cell r="AE72">
            <v>17.074999999999999</v>
          </cell>
          <cell r="AF72">
            <v>13.766666666666667</v>
          </cell>
          <cell r="AG72">
            <v>2352.4375</v>
          </cell>
          <cell r="AJ72">
            <v>9.15</v>
          </cell>
          <cell r="AK72">
            <v>20.083333333333332</v>
          </cell>
          <cell r="AL72">
            <v>15.566666666666668</v>
          </cell>
          <cell r="AM72">
            <v>11.541666666666666</v>
          </cell>
          <cell r="AN72">
            <v>10.450000000000001</v>
          </cell>
          <cell r="AO72">
            <v>8.3833333333333311</v>
          </cell>
          <cell r="AP72">
            <v>1505.625</v>
          </cell>
          <cell r="AS72">
            <v>10.321428571428571</v>
          </cell>
          <cell r="AT72">
            <v>25.450000000000006</v>
          </cell>
          <cell r="AU72">
            <v>26.928571428571427</v>
          </cell>
          <cell r="AV72">
            <v>21.700000000000006</v>
          </cell>
          <cell r="AW72">
            <v>18.179285714285715</v>
          </cell>
          <cell r="AX72">
            <v>17.350000000000001</v>
          </cell>
          <cell r="AY72">
            <v>2521.6821428571429</v>
          </cell>
          <cell r="BB72">
            <v>9.2099999999999991</v>
          </cell>
          <cell r="BC72">
            <v>26.729999999999997</v>
          </cell>
          <cell r="BD72">
            <v>25.51</v>
          </cell>
          <cell r="BE72">
            <v>17.16</v>
          </cell>
          <cell r="BF72">
            <v>15.419999999999998</v>
          </cell>
          <cell r="BG72">
            <v>12.620000000000001</v>
          </cell>
          <cell r="BH72">
            <v>2210.6999999999998</v>
          </cell>
        </row>
        <row r="73">
          <cell r="R73">
            <v>0.32617899007142642</v>
          </cell>
          <cell r="S73">
            <v>1.1701077938100175</v>
          </cell>
          <cell r="T73">
            <v>1.1720855779660959</v>
          </cell>
          <cell r="U73">
            <v>0.93643105148582673</v>
          </cell>
          <cell r="V73">
            <v>0.53824734798459906</v>
          </cell>
          <cell r="W73">
            <v>0.47036299756780214</v>
          </cell>
          <cell r="X73">
            <v>78.904757107566965</v>
          </cell>
          <cell r="AA73">
            <v>0.38797421293043366</v>
          </cell>
          <cell r="AB73">
            <v>1.4951162077736608</v>
          </cell>
          <cell r="AC73">
            <v>1.84349114344485</v>
          </cell>
          <cell r="AD73">
            <v>2.6664867363539417</v>
          </cell>
          <cell r="AE73">
            <v>2.6100657428153382</v>
          </cell>
          <cell r="AF73">
            <v>1.8829109207165218</v>
          </cell>
          <cell r="AG73">
            <v>241.75446183129884</v>
          </cell>
          <cell r="AJ73">
            <v>0.42861651999441225</v>
          </cell>
          <cell r="AK73">
            <v>1.2772978896834932</v>
          </cell>
          <cell r="AL73">
            <v>1.1403304500685454</v>
          </cell>
          <cell r="AM73">
            <v>0.58211452759085469</v>
          </cell>
          <cell r="AN73">
            <v>0.64261539466040285</v>
          </cell>
          <cell r="AO73">
            <v>0.41666666666666841</v>
          </cell>
          <cell r="AP73">
            <v>71.974871325155746</v>
          </cell>
          <cell r="AS73">
            <v>0.45345784681523149</v>
          </cell>
          <cell r="AT73">
            <v>1.0786514779988003</v>
          </cell>
          <cell r="AU73">
            <v>1.0909935270115776</v>
          </cell>
          <cell r="AV73">
            <v>2.0329700029678284</v>
          </cell>
          <cell r="AW73">
            <v>1.8128268448874929</v>
          </cell>
          <cell r="AX73">
            <v>2.0766559657295161</v>
          </cell>
          <cell r="AY73">
            <v>173.5629250308117</v>
          </cell>
          <cell r="BB73">
            <v>0.53984565695514652</v>
          </cell>
          <cell r="BC73">
            <v>1.6618630776598007</v>
          </cell>
          <cell r="BD73">
            <v>1.5816622760739882</v>
          </cell>
          <cell r="BE73">
            <v>1.8189252015651676</v>
          </cell>
          <cell r="BF73">
            <v>1.4859938686878158</v>
          </cell>
          <cell r="BG73">
            <v>1.2627835215199101</v>
          </cell>
          <cell r="BH73">
            <v>154.87047814222055</v>
          </cell>
        </row>
        <row r="76">
          <cell r="A76" t="str">
            <v>InsRf/f:Ins1Cre-/-:nTnG+/-</v>
          </cell>
        </row>
        <row r="108">
          <cell r="R108">
            <v>8.4933333333333358</v>
          </cell>
          <cell r="S108">
            <v>25.816666666666674</v>
          </cell>
          <cell r="T108">
            <v>20.636666666666667</v>
          </cell>
          <cell r="U108">
            <v>15.223333333333334</v>
          </cell>
          <cell r="V108">
            <v>11.563333333333334</v>
          </cell>
          <cell r="W108">
            <v>9.3933333333333326</v>
          </cell>
          <cell r="X108">
            <v>1859.7750000000001</v>
          </cell>
          <cell r="AA108">
            <v>8.9473684210526354</v>
          </cell>
          <cell r="AB108">
            <v>22.115789473684206</v>
          </cell>
          <cell r="AC108">
            <v>22.136842105263156</v>
          </cell>
          <cell r="AD108">
            <v>18.263157894736846</v>
          </cell>
          <cell r="AE108">
            <v>15.010526315789473</v>
          </cell>
          <cell r="AF108">
            <v>12.210526315789474</v>
          </cell>
          <cell r="AG108">
            <v>2078.2894736842104</v>
          </cell>
          <cell r="AJ108">
            <v>8.7888888888888896</v>
          </cell>
          <cell r="AK108">
            <v>17.683333333333334</v>
          </cell>
          <cell r="AL108">
            <v>15.405555555555557</v>
          </cell>
          <cell r="AM108">
            <v>11.522222222222224</v>
          </cell>
          <cell r="AN108">
            <v>9.9222222222222207</v>
          </cell>
          <cell r="AO108">
            <v>8.5777777777777775</v>
          </cell>
          <cell r="AP108">
            <v>1449.7916666666667</v>
          </cell>
          <cell r="AS108">
            <v>10.055555555555555</v>
          </cell>
          <cell r="AT108">
            <v>26.027777777777775</v>
          </cell>
          <cell r="AU108">
            <v>27.872222222222224</v>
          </cell>
          <cell r="AV108">
            <v>23.549999999999997</v>
          </cell>
          <cell r="AW108">
            <v>18.405555555555555</v>
          </cell>
          <cell r="AX108">
            <v>15.549999999999999</v>
          </cell>
          <cell r="AY108">
            <v>2584.875</v>
          </cell>
          <cell r="BB108">
            <v>8.7388888888888872</v>
          </cell>
          <cell r="BC108">
            <v>22.111111111111107</v>
          </cell>
          <cell r="BD108">
            <v>22.649999999999995</v>
          </cell>
          <cell r="BE108">
            <v>15.916666666666664</v>
          </cell>
          <cell r="BF108">
            <v>13.633333333333333</v>
          </cell>
          <cell r="BG108">
            <v>11.933333333333334</v>
          </cell>
          <cell r="BH108">
            <v>1972.3333333333333</v>
          </cell>
        </row>
        <row r="109">
          <cell r="R109">
            <v>0.25479012473570067</v>
          </cell>
          <cell r="S109">
            <v>0.82668265650089212</v>
          </cell>
          <cell r="T109">
            <v>0.8869744950049413</v>
          </cell>
          <cell r="U109">
            <v>0.77373082333145993</v>
          </cell>
          <cell r="V109">
            <v>0.46981246768180823</v>
          </cell>
          <cell r="W109">
            <v>0.4236115476412568</v>
          </cell>
          <cell r="X109">
            <v>60.939764812024265</v>
          </cell>
          <cell r="AA109">
            <v>0.22586654718567414</v>
          </cell>
          <cell r="AB109">
            <v>0.92440159742786132</v>
          </cell>
          <cell r="AC109">
            <v>1.2148739622812734</v>
          </cell>
          <cell r="AD109">
            <v>1.4100767372904552</v>
          </cell>
          <cell r="AE109">
            <v>1.1136288802183005</v>
          </cell>
          <cell r="AF109">
            <v>0.83592211005830475</v>
          </cell>
          <cell r="AG109">
            <v>114.64212728157746</v>
          </cell>
          <cell r="AJ109">
            <v>0.45337434134656374</v>
          </cell>
          <cell r="AK109">
            <v>0.93460172916427853</v>
          </cell>
          <cell r="AL109">
            <v>0.88408115670933141</v>
          </cell>
          <cell r="AM109">
            <v>0.57397567503031355</v>
          </cell>
          <cell r="AN109">
            <v>0.49563820055894303</v>
          </cell>
          <cell r="AO109">
            <v>0.38130799617213262</v>
          </cell>
          <cell r="AP109">
            <v>65.055871694978194</v>
          </cell>
          <cell r="AS109">
            <v>0.27203207978623556</v>
          </cell>
          <cell r="AT109">
            <v>1.0118838173625662</v>
          </cell>
          <cell r="AU109">
            <v>1.1734760818790386</v>
          </cell>
          <cell r="AV109">
            <v>1.442067551652634</v>
          </cell>
          <cell r="AW109">
            <v>1.4790138081132613</v>
          </cell>
          <cell r="AX109">
            <v>1.465223220184326</v>
          </cell>
          <cell r="AY109">
            <v>114.09075093332243</v>
          </cell>
          <cell r="BB109">
            <v>0.3291044382865857</v>
          </cell>
          <cell r="BC109">
            <v>0.98129196180671796</v>
          </cell>
          <cell r="BD109">
            <v>1.0572269189582459</v>
          </cell>
          <cell r="BE109">
            <v>1.4515317579868685</v>
          </cell>
          <cell r="BF109">
            <v>1.17620748692039</v>
          </cell>
          <cell r="BG109">
            <v>1.0105327657172893</v>
          </cell>
          <cell r="BH109">
            <v>118.17435641065238</v>
          </cell>
        </row>
        <row r="130">
          <cell r="R130">
            <v>0</v>
          </cell>
          <cell r="S130">
            <v>15</v>
          </cell>
          <cell r="T130">
            <v>30</v>
          </cell>
          <cell r="U130">
            <v>60</v>
          </cell>
          <cell r="V130">
            <v>90</v>
          </cell>
          <cell r="W130">
            <v>120</v>
          </cell>
          <cell r="AJ130">
            <v>0</v>
          </cell>
          <cell r="AK130">
            <v>15</v>
          </cell>
          <cell r="AL130">
            <v>30</v>
          </cell>
          <cell r="AM130">
            <v>60</v>
          </cell>
          <cell r="AN130">
            <v>90</v>
          </cell>
          <cell r="AO130">
            <v>120</v>
          </cell>
        </row>
        <row r="131">
          <cell r="A131" t="str">
            <v>InsRf/f:Ins1Cre+/-:nTnG+/-</v>
          </cell>
        </row>
        <row r="146">
          <cell r="R146">
            <v>10.027272727272726</v>
          </cell>
          <cell r="S146">
            <v>23.900000000000002</v>
          </cell>
          <cell r="T146">
            <v>24.639999999999997</v>
          </cell>
          <cell r="U146">
            <v>21.810000000000002</v>
          </cell>
          <cell r="V146">
            <v>18.5</v>
          </cell>
          <cell r="W146">
            <v>13.219999999999999</v>
          </cell>
          <cell r="X146">
            <v>2395.7249999999999</v>
          </cell>
          <cell r="AA146">
            <v>14.55</v>
          </cell>
          <cell r="AB146">
            <v>33.299999999999997</v>
          </cell>
          <cell r="AC146">
            <v>33.299999999999997</v>
          </cell>
          <cell r="AD146">
            <v>33.049999999999997</v>
          </cell>
          <cell r="AE146">
            <v>29.1</v>
          </cell>
          <cell r="AF146">
            <v>25.05</v>
          </cell>
          <cell r="AJ146">
            <v>12.533333333333337</v>
          </cell>
          <cell r="AK146">
            <v>23.977777777777778</v>
          </cell>
          <cell r="AL146">
            <v>23.577777777777776</v>
          </cell>
          <cell r="AM146">
            <v>18.744444444444444</v>
          </cell>
          <cell r="AN146">
            <v>15.91111111111111</v>
          </cell>
          <cell r="AO146">
            <v>13.400000000000002</v>
          </cell>
          <cell r="AP146">
            <v>2224.8333333333335</v>
          </cell>
          <cell r="AS146">
            <v>10.625</v>
          </cell>
          <cell r="AT146">
            <v>24.258333333333329</v>
          </cell>
          <cell r="AU146">
            <v>21.724999999999998</v>
          </cell>
          <cell r="AV146">
            <v>16.416666666666668</v>
          </cell>
          <cell r="AW146">
            <v>14.000000000000002</v>
          </cell>
          <cell r="AX146">
            <v>12.691666666666668</v>
          </cell>
          <cell r="AY146">
            <v>2035.25</v>
          </cell>
          <cell r="BB146">
            <v>9.7125000000000004</v>
          </cell>
          <cell r="BC146">
            <v>19.5625</v>
          </cell>
          <cell r="BD146">
            <v>16.287500000000001</v>
          </cell>
          <cell r="BE146">
            <v>11.375</v>
          </cell>
          <cell r="BF146">
            <v>10.050000000000001</v>
          </cell>
          <cell r="BG146">
            <v>9.65</v>
          </cell>
          <cell r="BH146">
            <v>1520.25</v>
          </cell>
        </row>
        <row r="147">
          <cell r="R147">
            <v>0.69217587217161169</v>
          </cell>
          <cell r="S147">
            <v>1.5675883813467495</v>
          </cell>
          <cell r="T147">
            <v>1.7706370479450506</v>
          </cell>
          <cell r="U147">
            <v>2.2292724273976852</v>
          </cell>
          <cell r="V147">
            <v>2.236266730264727</v>
          </cell>
          <cell r="W147">
            <v>1.4310679772657755</v>
          </cell>
          <cell r="X147">
            <v>206.51673812308769</v>
          </cell>
          <cell r="AA147">
            <v>1.1499999999999995</v>
          </cell>
          <cell r="AB147">
            <v>0</v>
          </cell>
          <cell r="AC147">
            <v>0</v>
          </cell>
          <cell r="AD147">
            <v>0.25</v>
          </cell>
          <cell r="AE147">
            <v>4.0000000000000142</v>
          </cell>
          <cell r="AF147">
            <v>3.0500000000000012</v>
          </cell>
          <cell r="AJ147">
            <v>0.66541549258923161</v>
          </cell>
          <cell r="AK147">
            <v>1.1516627807191753</v>
          </cell>
          <cell r="AL147">
            <v>1.8463761638061769</v>
          </cell>
          <cell r="AM147">
            <v>1.7787410584698466</v>
          </cell>
          <cell r="AN147">
            <v>1.8483810066322945</v>
          </cell>
          <cell r="AO147">
            <v>1.5909466085042279</v>
          </cell>
          <cell r="AP147">
            <v>183.14334853090111</v>
          </cell>
          <cell r="AS147">
            <v>0.71128618031213753</v>
          </cell>
          <cell r="AT147">
            <v>1.0791030459777184</v>
          </cell>
          <cell r="AU147">
            <v>0.95450486926706879</v>
          </cell>
          <cell r="AV147">
            <v>1.4959963404049654</v>
          </cell>
          <cell r="AW147">
            <v>1.0266892953035507</v>
          </cell>
          <cell r="AX147">
            <v>1.1453766307475564</v>
          </cell>
          <cell r="AY147">
            <v>118.65263951398791</v>
          </cell>
          <cell r="BB147">
            <v>0.46920810947808456</v>
          </cell>
          <cell r="BC147">
            <v>1.7689724115590786</v>
          </cell>
          <cell r="BD147">
            <v>1.631108026115111</v>
          </cell>
          <cell r="BE147">
            <v>0.98047911028960033</v>
          </cell>
          <cell r="BF147">
            <v>0.59009684435208065</v>
          </cell>
          <cell r="BG147">
            <v>0.67902240653120371</v>
          </cell>
          <cell r="BH147">
            <v>115.44363188525014</v>
          </cell>
        </row>
        <row r="150">
          <cell r="A150" t="str">
            <v>InsRf/wt:Ins1Cre+/-:nTnG+/-</v>
          </cell>
        </row>
        <row r="172">
          <cell r="R172">
            <v>9.2533333333333339</v>
          </cell>
          <cell r="S172">
            <v>24.553333333333335</v>
          </cell>
          <cell r="T172">
            <v>26.720000000000002</v>
          </cell>
          <cell r="U172">
            <v>21.959999999999997</v>
          </cell>
          <cell r="V172">
            <v>17.553333333333335</v>
          </cell>
          <cell r="W172">
            <v>13.733333333333336</v>
          </cell>
          <cell r="X172">
            <v>2430.3000000000002</v>
          </cell>
          <cell r="AA172">
            <v>11.65</v>
          </cell>
          <cell r="AB172">
            <v>31.983333333333331</v>
          </cell>
          <cell r="AC172">
            <v>32.983333333333327</v>
          </cell>
          <cell r="AD172">
            <v>31.599999999999994</v>
          </cell>
          <cell r="AE172">
            <v>28.916666666666668</v>
          </cell>
          <cell r="AF172">
            <v>25.566666666666663</v>
          </cell>
          <cell r="AJ172">
            <v>12.826666666666666</v>
          </cell>
          <cell r="AK172">
            <v>24.793333333333337</v>
          </cell>
          <cell r="AL172">
            <v>24.88</v>
          </cell>
          <cell r="AM172">
            <v>21.266666666666666</v>
          </cell>
          <cell r="AN172">
            <v>18.386666666666663</v>
          </cell>
          <cell r="AO172">
            <v>15.059999999999999</v>
          </cell>
          <cell r="AP172">
            <v>2443.4</v>
          </cell>
          <cell r="AS172">
            <v>9.8611111111111089</v>
          </cell>
          <cell r="AT172">
            <v>22.494444444444447</v>
          </cell>
          <cell r="AU172">
            <v>20.866666666666664</v>
          </cell>
          <cell r="AV172">
            <v>15.877777777777778</v>
          </cell>
          <cell r="AW172">
            <v>13.427777777777777</v>
          </cell>
          <cell r="AX172">
            <v>12.588888888888889</v>
          </cell>
          <cell r="AY172">
            <v>1846.3026315789473</v>
          </cell>
          <cell r="BB172">
            <v>8.59</v>
          </cell>
          <cell r="BC172">
            <v>15.959999999999999</v>
          </cell>
          <cell r="BD172">
            <v>14.190000000000001</v>
          </cell>
          <cell r="BE172">
            <v>10.66</v>
          </cell>
          <cell r="BF172">
            <v>9.26</v>
          </cell>
          <cell r="BG172">
            <v>8.73</v>
          </cell>
          <cell r="BH172">
            <v>1351.65</v>
          </cell>
        </row>
        <row r="173">
          <cell r="R173">
            <v>0.42109456766934733</v>
          </cell>
          <cell r="S173">
            <v>0.88203588452359039</v>
          </cell>
          <cell r="T173">
            <v>1.323458672245889</v>
          </cell>
          <cell r="U173">
            <v>1.5679164214848667</v>
          </cell>
          <cell r="V173">
            <v>1.4581092344822948</v>
          </cell>
          <cell r="W173">
            <v>1.0944738534442069</v>
          </cell>
          <cell r="X173">
            <v>138.11107331213017</v>
          </cell>
          <cell r="AA173">
            <v>1.592430008927654</v>
          </cell>
          <cell r="AB173">
            <v>0.50689687752485102</v>
          </cell>
          <cell r="AC173">
            <v>0.31666666666666649</v>
          </cell>
          <cell r="AD173">
            <v>1.2540600729895939</v>
          </cell>
          <cell r="AE173">
            <v>1.6791697684007729</v>
          </cell>
          <cell r="AF173">
            <v>1.8507055711568858</v>
          </cell>
          <cell r="AJ173">
            <v>0.62841195668254923</v>
          </cell>
          <cell r="AK173">
            <v>0.8887908676112749</v>
          </cell>
          <cell r="AL173">
            <v>1.2686025307212616</v>
          </cell>
          <cell r="AM173">
            <v>1.3787042455963483</v>
          </cell>
          <cell r="AN173">
            <v>1.2839992088213994</v>
          </cell>
          <cell r="AO173">
            <v>0.92204741123840006</v>
          </cell>
          <cell r="AP173">
            <v>130.08908760647714</v>
          </cell>
          <cell r="AS173">
            <v>0.61549379129031101</v>
          </cell>
          <cell r="AT173">
            <v>1.2252109921595689</v>
          </cell>
          <cell r="AU173">
            <v>1.6233186374500861</v>
          </cell>
          <cell r="AV173">
            <v>1.4341665511514134</v>
          </cell>
          <cell r="AW173">
            <v>1.2430409043573718</v>
          </cell>
          <cell r="AX173">
            <v>1.0896389306893288</v>
          </cell>
          <cell r="AY173">
            <v>174.26621386946721</v>
          </cell>
          <cell r="BB173">
            <v>0.43600458713183043</v>
          </cell>
          <cell r="BC173">
            <v>1.4963065639545048</v>
          </cell>
          <cell r="BD173">
            <v>2.0219050422806695</v>
          </cell>
          <cell r="BE173">
            <v>0.87001915687721121</v>
          </cell>
          <cell r="BF173">
            <v>0.48401101915831013</v>
          </cell>
          <cell r="BG173">
            <v>0.53583786934316568</v>
          </cell>
          <cell r="BH173">
            <v>105.86712190288344</v>
          </cell>
        </row>
        <row r="176">
          <cell r="A176" t="str">
            <v>InsRwt/wt:Ins1Cre+/-:nTnG+/-</v>
          </cell>
        </row>
        <row r="188">
          <cell r="R188">
            <v>9.7625000000000011</v>
          </cell>
          <cell r="S188">
            <v>23.5625</v>
          </cell>
          <cell r="T188">
            <v>24.475000000000001</v>
          </cell>
          <cell r="U188">
            <v>19.900000000000002</v>
          </cell>
          <cell r="V188">
            <v>16.862500000000001</v>
          </cell>
          <cell r="W188">
            <v>14.399999999999999</v>
          </cell>
          <cell r="X188">
            <v>2296.21875</v>
          </cell>
          <cell r="AA188">
            <v>11.3</v>
          </cell>
          <cell r="AB188">
            <v>29.2</v>
          </cell>
          <cell r="AC188">
            <v>31.849999999999998</v>
          </cell>
          <cell r="AD188">
            <v>32.450000000000003</v>
          </cell>
          <cell r="AE188">
            <v>27.85</v>
          </cell>
          <cell r="AF188">
            <v>26.5</v>
          </cell>
          <cell r="AJ188">
            <v>11.766666666666667</v>
          </cell>
          <cell r="AK188">
            <v>25.883333333333336</v>
          </cell>
          <cell r="AL188">
            <v>24.766666666666669</v>
          </cell>
          <cell r="AM188">
            <v>21.083333333333332</v>
          </cell>
          <cell r="AN188">
            <v>17.416666666666668</v>
          </cell>
          <cell r="AO188">
            <v>15.533333333333333</v>
          </cell>
          <cell r="AP188">
            <v>2421.75</v>
          </cell>
          <cell r="AS188">
            <v>9.58</v>
          </cell>
          <cell r="AT188">
            <v>22.19</v>
          </cell>
          <cell r="AU188">
            <v>19.439999999999998</v>
          </cell>
          <cell r="AV188">
            <v>15.420000000000002</v>
          </cell>
          <cell r="AW188">
            <v>11.940000000000001</v>
          </cell>
          <cell r="AX188">
            <v>11.959999999999999</v>
          </cell>
          <cell r="AY188">
            <v>1842.3</v>
          </cell>
          <cell r="BB188">
            <v>8.6833333333333336</v>
          </cell>
          <cell r="BC188">
            <v>19.3</v>
          </cell>
          <cell r="BD188">
            <v>14.200000000000001</v>
          </cell>
          <cell r="BE188">
            <v>11.149999999999999</v>
          </cell>
          <cell r="BF188">
            <v>9.85</v>
          </cell>
          <cell r="BG188">
            <v>8.3833333333333329</v>
          </cell>
          <cell r="BH188">
            <v>1429.875</v>
          </cell>
        </row>
        <row r="189">
          <cell r="R189">
            <v>0.56975480315157001</v>
          </cell>
          <cell r="S189">
            <v>2.1695899464447854</v>
          </cell>
          <cell r="T189">
            <v>1.8360234592338736</v>
          </cell>
          <cell r="U189">
            <v>1.7420226339352889</v>
          </cell>
          <cell r="V189">
            <v>1.6388080925738995</v>
          </cell>
          <cell r="W189">
            <v>2.3177113095218997</v>
          </cell>
          <cell r="X189">
            <v>190.40522129918355</v>
          </cell>
          <cell r="AA189">
            <v>1.1999999999999931</v>
          </cell>
          <cell r="AB189">
            <v>4.1000000000000068</v>
          </cell>
          <cell r="AC189">
            <v>1.4499999999999993</v>
          </cell>
          <cell r="AD189">
            <v>0.84999999999999776</v>
          </cell>
          <cell r="AE189">
            <v>4.7499999999999876</v>
          </cell>
          <cell r="AF189">
            <v>4.4000000000000012</v>
          </cell>
          <cell r="AJ189">
            <v>0.70789201938650403</v>
          </cell>
          <cell r="AK189">
            <v>2.6391181186988253</v>
          </cell>
          <cell r="AL189">
            <v>2.5988031433292029</v>
          </cell>
          <cell r="AM189">
            <v>3.0909994787734552</v>
          </cell>
          <cell r="AN189">
            <v>2.2670710423608464</v>
          </cell>
          <cell r="AO189">
            <v>2.1705094128132956</v>
          </cell>
          <cell r="AP189">
            <v>273.60969006963188</v>
          </cell>
          <cell r="AS189">
            <v>0.49436828377233333</v>
          </cell>
          <cell r="AT189">
            <v>1.4795231964686761</v>
          </cell>
          <cell r="AU189">
            <v>1.929605601613392</v>
          </cell>
          <cell r="AV189">
            <v>1.6047706655123284</v>
          </cell>
          <cell r="AW189">
            <v>0.78346807351813885</v>
          </cell>
          <cell r="AX189">
            <v>0.65033324790705316</v>
          </cell>
          <cell r="AY189">
            <v>130.75402479465026</v>
          </cell>
          <cell r="BB189">
            <v>1.2218610577493849</v>
          </cell>
          <cell r="BC189">
            <v>2.5643712679719353</v>
          </cell>
          <cell r="BD189">
            <v>2.671953093400655</v>
          </cell>
          <cell r="BE189">
            <v>1.8780752558581535</v>
          </cell>
          <cell r="BF189">
            <v>1.4766516176810287</v>
          </cell>
          <cell r="BG189">
            <v>1.098306777625349</v>
          </cell>
          <cell r="BH189">
            <v>212.14297213200348</v>
          </cell>
        </row>
        <row r="192">
          <cell r="A192" t="str">
            <v>InsRf/f:Ins1Cre-/-:nTnG+/-</v>
          </cell>
        </row>
        <row r="220">
          <cell r="R220">
            <v>10.373076923076923</v>
          </cell>
          <cell r="S220">
            <v>27.280769230769231</v>
          </cell>
          <cell r="T220">
            <v>27.957692307692305</v>
          </cell>
          <cell r="U220">
            <v>23.507692307692306</v>
          </cell>
          <cell r="V220">
            <v>18.350000000000001</v>
          </cell>
          <cell r="W220">
            <v>14.776923076923076</v>
          </cell>
          <cell r="X220">
            <v>2593.4423076923076</v>
          </cell>
          <cell r="AA220">
            <v>9.6999999999999993</v>
          </cell>
          <cell r="AB220">
            <v>28.049999999999997</v>
          </cell>
          <cell r="AC220">
            <v>30.637500000000003</v>
          </cell>
          <cell r="AD220">
            <v>29.324999999999996</v>
          </cell>
          <cell r="AE220">
            <v>27.162499999999998</v>
          </cell>
          <cell r="AF220">
            <v>21.4375</v>
          </cell>
          <cell r="AJ220">
            <v>11.599999999999998</v>
          </cell>
          <cell r="AK220">
            <v>23.126086956521739</v>
          </cell>
          <cell r="AL220">
            <v>23.517391304347825</v>
          </cell>
          <cell r="AM220">
            <v>20.282608695652172</v>
          </cell>
          <cell r="AN220">
            <v>16.986956521739131</v>
          </cell>
          <cell r="AO220">
            <v>15.247826086956524</v>
          </cell>
          <cell r="AP220">
            <v>2309.836956521739</v>
          </cell>
          <cell r="AS220">
            <v>9.9695652173913061</v>
          </cell>
          <cell r="AT220">
            <v>21.082608695652176</v>
          </cell>
          <cell r="AU220">
            <v>19.473913043478259</v>
          </cell>
          <cell r="AV220">
            <v>14.9</v>
          </cell>
          <cell r="AW220">
            <v>12.9304347826087</v>
          </cell>
          <cell r="AX220">
            <v>12.100000000000003</v>
          </cell>
          <cell r="AY220">
            <v>1845.5869565217392</v>
          </cell>
          <cell r="BB220">
            <v>8.8785714285714299</v>
          </cell>
          <cell r="BC220">
            <v>18.421428571428571</v>
          </cell>
          <cell r="BD220">
            <v>14.685714285714287</v>
          </cell>
          <cell r="BE220">
            <v>11.492857142857144</v>
          </cell>
          <cell r="BF220">
            <v>10.007142857142856</v>
          </cell>
          <cell r="BG220">
            <v>8.6642857142857146</v>
          </cell>
          <cell r="BH220">
            <v>1448.3035714285713</v>
          </cell>
        </row>
        <row r="221">
          <cell r="R221">
            <v>0.40059792588685583</v>
          </cell>
          <cell r="S221">
            <v>0.74497329287739888</v>
          </cell>
          <cell r="T221">
            <v>0.76265070292667536</v>
          </cell>
          <cell r="U221">
            <v>1.1229346590611196</v>
          </cell>
          <cell r="V221">
            <v>1.0317311814466141</v>
          </cell>
          <cell r="W221">
            <v>0.91362856772504364</v>
          </cell>
          <cell r="X221">
            <v>89.933917307368077</v>
          </cell>
          <cell r="AA221">
            <v>1.0702135968381006</v>
          </cell>
          <cell r="AB221">
            <v>1.6716117115782967</v>
          </cell>
          <cell r="AC221">
            <v>1.4578528119904719</v>
          </cell>
          <cell r="AD221">
            <v>2.213574194438884</v>
          </cell>
          <cell r="AE221">
            <v>1.6285332467328657</v>
          </cell>
          <cell r="AF221">
            <v>1.7676596210001203</v>
          </cell>
          <cell r="AJ221">
            <v>0.50605034978917041</v>
          </cell>
          <cell r="AK221">
            <v>0.68042120735552059</v>
          </cell>
          <cell r="AL221">
            <v>1.0236270506829312</v>
          </cell>
          <cell r="AM221">
            <v>1.2957768462712003</v>
          </cell>
          <cell r="AN221">
            <v>1.1507568286002918</v>
          </cell>
          <cell r="AO221">
            <v>1.0786441050432518</v>
          </cell>
          <cell r="AP221">
            <v>118.75419860342876</v>
          </cell>
          <cell r="AS221">
            <v>0.43776447827916565</v>
          </cell>
          <cell r="AT221">
            <v>0.87036524462316645</v>
          </cell>
          <cell r="AU221">
            <v>1.2223902165648832</v>
          </cell>
          <cell r="AV221">
            <v>1.150545497019333</v>
          </cell>
          <cell r="AW221">
            <v>0.83506253541143249</v>
          </cell>
          <cell r="AX221">
            <v>0.79799650310783321</v>
          </cell>
          <cell r="AY221">
            <v>107.33898872344497</v>
          </cell>
          <cell r="BB221">
            <v>0.41166755116775683</v>
          </cell>
          <cell r="BC221">
            <v>0.83831192045751346</v>
          </cell>
          <cell r="BD221">
            <v>1.1840913028566609</v>
          </cell>
          <cell r="BE221">
            <v>0.88283162593374676</v>
          </cell>
          <cell r="BF221">
            <v>0.58764423393996545</v>
          </cell>
          <cell r="BG221">
            <v>0.43785279563300894</v>
          </cell>
          <cell r="BH221">
            <v>83.15395648908158</v>
          </cell>
        </row>
        <row r="243">
          <cell r="R243">
            <v>0</v>
          </cell>
          <cell r="S243">
            <v>15</v>
          </cell>
          <cell r="T243">
            <v>30</v>
          </cell>
          <cell r="U243">
            <v>60</v>
          </cell>
          <cell r="V243">
            <v>90</v>
          </cell>
          <cell r="W243">
            <v>120</v>
          </cell>
        </row>
        <row r="244">
          <cell r="A244" t="str">
            <v>InsRf/f:Ins1Cre+/-:nTnG+/-</v>
          </cell>
        </row>
        <row r="270">
          <cell r="I270">
            <v>8.7636363636363637</v>
          </cell>
          <cell r="J270">
            <v>19.881818181818183</v>
          </cell>
          <cell r="K270">
            <v>12.372727272727275</v>
          </cell>
          <cell r="L270">
            <v>10.109090909090908</v>
          </cell>
          <cell r="M270">
            <v>10.49090909090909</v>
          </cell>
          <cell r="N270">
            <v>9.7999999999999989</v>
          </cell>
          <cell r="R270">
            <v>8.4529411764705884</v>
          </cell>
          <cell r="S270">
            <v>18.711764705882356</v>
          </cell>
          <cell r="T270">
            <v>13.28235294117647</v>
          </cell>
          <cell r="U270">
            <v>9.9823529411764724</v>
          </cell>
          <cell r="V270">
            <v>8.735294117647058</v>
          </cell>
          <cell r="W270">
            <v>8.9764705882352924</v>
          </cell>
          <cell r="X270">
            <v>1339.1029411764705</v>
          </cell>
          <cell r="AA270">
            <v>9.0666666666666664</v>
          </cell>
          <cell r="AB270">
            <v>19.166666666666668</v>
          </cell>
          <cell r="AC270">
            <v>12.683333333333332</v>
          </cell>
          <cell r="AD270">
            <v>10.899999999999999</v>
          </cell>
          <cell r="AE270">
            <v>8.7249999999999996</v>
          </cell>
          <cell r="AF270">
            <v>8.9250000000000007</v>
          </cell>
          <cell r="AG270">
            <v>1363.5</v>
          </cell>
          <cell r="AS270">
            <v>7.94</v>
          </cell>
          <cell r="AT270">
            <v>17.839999999999996</v>
          </cell>
          <cell r="AU270">
            <v>16.309999999999995</v>
          </cell>
          <cell r="AV270">
            <v>12.979999999999999</v>
          </cell>
          <cell r="AW270">
            <v>11.72</v>
          </cell>
          <cell r="AX270">
            <v>10.809999999999999</v>
          </cell>
          <cell r="AY270">
            <v>1597.2750000000001</v>
          </cell>
        </row>
        <row r="271">
          <cell r="I271">
            <v>0.39572091342550147</v>
          </cell>
          <cell r="J271">
            <v>1.4326592046590187</v>
          </cell>
          <cell r="K271">
            <v>1.0518460749031926</v>
          </cell>
          <cell r="L271">
            <v>0.57262625371727627</v>
          </cell>
          <cell r="M271">
            <v>0.7298137427957595</v>
          </cell>
          <cell r="N271">
            <v>0.6913754406977467</v>
          </cell>
          <cell r="R271">
            <v>0.34906573279705855</v>
          </cell>
          <cell r="S271">
            <v>0.57310315985336113</v>
          </cell>
          <cell r="T271">
            <v>0.41887764025864976</v>
          </cell>
          <cell r="U271">
            <v>0.29657794508130564</v>
          </cell>
          <cell r="V271">
            <v>0.24792390561577793</v>
          </cell>
          <cell r="W271">
            <v>0.440548572784774</v>
          </cell>
          <cell r="X271">
            <v>32.446527410548271</v>
          </cell>
          <cell r="AA271">
            <v>0.35703605906791525</v>
          </cell>
          <cell r="AB271">
            <v>1.2610321249682819</v>
          </cell>
          <cell r="AC271">
            <v>0.47971477215764913</v>
          </cell>
          <cell r="AD271">
            <v>0.54508826085434625</v>
          </cell>
          <cell r="AE271">
            <v>0.20193195673670664</v>
          </cell>
          <cell r="AF271">
            <v>0.23423796498950436</v>
          </cell>
          <cell r="AG271">
            <v>33.972875209496181</v>
          </cell>
          <cell r="AS271">
            <v>0.38678159211627344</v>
          </cell>
          <cell r="AT271">
            <v>1.2358712626231696</v>
          </cell>
          <cell r="AU271">
            <v>1.3138958186333625</v>
          </cell>
          <cell r="AV271">
            <v>1.0760834333617255</v>
          </cell>
          <cell r="AW271">
            <v>1.2371831805445073</v>
          </cell>
          <cell r="AX271">
            <v>1.1384638773364775</v>
          </cell>
          <cell r="AY271">
            <v>124.31246166414687</v>
          </cell>
        </row>
        <row r="274">
          <cell r="A274" t="str">
            <v>InsRf/wt:Ins1Cre+/-:nTnG+/-</v>
          </cell>
        </row>
        <row r="312">
          <cell r="I312">
            <v>8.3625000000000007</v>
          </cell>
          <cell r="J312">
            <v>16.831250000000001</v>
          </cell>
          <cell r="K312">
            <v>12.468749999999998</v>
          </cell>
          <cell r="L312">
            <v>9.6250000000000018</v>
          </cell>
          <cell r="M312">
            <v>9.6749999999999989</v>
          </cell>
          <cell r="N312">
            <v>9.5624999999999982</v>
          </cell>
          <cell r="R312">
            <v>8.9038461538461551</v>
          </cell>
          <cell r="S312">
            <v>20.153846153846153</v>
          </cell>
          <cell r="T312">
            <v>13.715384615384615</v>
          </cell>
          <cell r="U312">
            <v>10.146153846153847</v>
          </cell>
          <cell r="V312">
            <v>9.046153846153846</v>
          </cell>
          <cell r="W312">
            <v>8.6269230769230774</v>
          </cell>
          <cell r="X312">
            <v>1382.8557692307693</v>
          </cell>
          <cell r="AA312">
            <v>8.15</v>
          </cell>
          <cell r="AB312">
            <v>16.750000000000004</v>
          </cell>
          <cell r="AC312">
            <v>10.950000000000001</v>
          </cell>
          <cell r="AD312">
            <v>9.9083333333333314</v>
          </cell>
          <cell r="AE312">
            <v>8.3083333333333336</v>
          </cell>
          <cell r="AF312">
            <v>7.9416666666666664</v>
          </cell>
          <cell r="AG312">
            <v>1215.4000000000001</v>
          </cell>
          <cell r="AS312">
            <v>7.5999999999999988</v>
          </cell>
          <cell r="AT312">
            <v>17.69230769230769</v>
          </cell>
          <cell r="AU312">
            <v>14.376923076923077</v>
          </cell>
          <cell r="AV312">
            <v>11.261538461538461</v>
          </cell>
          <cell r="AW312">
            <v>10.276923076923076</v>
          </cell>
          <cell r="AX312">
            <v>9.0153846153846153</v>
          </cell>
          <cell r="AY312">
            <v>1427.25</v>
          </cell>
        </row>
        <row r="313">
          <cell r="I313">
            <v>0.27292779875515172</v>
          </cell>
          <cell r="J313">
            <v>0.73176264082009468</v>
          </cell>
          <cell r="K313">
            <v>0.47615812762148996</v>
          </cell>
          <cell r="L313">
            <v>0.42096120169598922</v>
          </cell>
          <cell r="M313">
            <v>0.48058124529920587</v>
          </cell>
          <cell r="N313">
            <v>0.39177746659721852</v>
          </cell>
          <cell r="R313">
            <v>0.42544025230815108</v>
          </cell>
          <cell r="S313">
            <v>0.88948093366915304</v>
          </cell>
          <cell r="T313">
            <v>0.6005303376104606</v>
          </cell>
          <cell r="U313">
            <v>0.34104954610643856</v>
          </cell>
          <cell r="V313">
            <v>0.29211329568301503</v>
          </cell>
          <cell r="W313">
            <v>0.32098682898009617</v>
          </cell>
          <cell r="X313">
            <v>44.792831185265761</v>
          </cell>
          <cell r="AA313">
            <v>0.49916597106239696</v>
          </cell>
          <cell r="AB313">
            <v>1.2728219661742748</v>
          </cell>
          <cell r="AC313">
            <v>0.48233962635420641</v>
          </cell>
          <cell r="AD313">
            <v>0.85017452159643092</v>
          </cell>
          <cell r="AE313">
            <v>0.39609042687576546</v>
          </cell>
          <cell r="AF313">
            <v>0.55438449808519408</v>
          </cell>
          <cell r="AG313">
            <v>56.096928232683688</v>
          </cell>
          <cell r="AS313">
            <v>0.28374781146789774</v>
          </cell>
          <cell r="AT313">
            <v>1.0969340453294198</v>
          </cell>
          <cell r="AU313">
            <v>1.2239152102227489</v>
          </cell>
          <cell r="AV313">
            <v>1.0894328365371808</v>
          </cell>
          <cell r="AW313">
            <v>1.2610106775892442</v>
          </cell>
          <cell r="AX313">
            <v>0.88236614833291749</v>
          </cell>
          <cell r="AY313">
            <v>115.26746697272259</v>
          </cell>
        </row>
        <row r="316">
          <cell r="A316" t="str">
            <v>InsRwt/wt:Ins1Cre+/-:nTnG+/-</v>
          </cell>
        </row>
        <row r="350">
          <cell r="I350">
            <v>8.5187500000000007</v>
          </cell>
          <cell r="J350">
            <v>18.175000000000001</v>
          </cell>
          <cell r="K350">
            <v>12.331249999999999</v>
          </cell>
          <cell r="L350">
            <v>10.700000000000001</v>
          </cell>
          <cell r="M350">
            <v>10.243749999999999</v>
          </cell>
          <cell r="N350">
            <v>10.0375</v>
          </cell>
          <cell r="R350">
            <v>8.6999999999999993</v>
          </cell>
          <cell r="S350">
            <v>21.108333333333334</v>
          </cell>
          <cell r="T350">
            <v>14.787500000000001</v>
          </cell>
          <cell r="U350">
            <v>11.208333333333334</v>
          </cell>
          <cell r="V350">
            <v>9.7833333333333368</v>
          </cell>
          <cell r="W350">
            <v>9.6291666666666664</v>
          </cell>
          <cell r="X350">
            <v>1488.78125</v>
          </cell>
          <cell r="AA350">
            <v>8.4</v>
          </cell>
          <cell r="AB350">
            <v>20.671428571428571</v>
          </cell>
          <cell r="AC350">
            <v>15.400000000000002</v>
          </cell>
          <cell r="AD350">
            <v>10.614285714285714</v>
          </cell>
          <cell r="AE350">
            <v>9.7000000000000011</v>
          </cell>
          <cell r="AF350">
            <v>8.3142857142857149</v>
          </cell>
          <cell r="AG350">
            <v>1453.7142857142858</v>
          </cell>
          <cell r="AS350">
            <v>8.5500000000000007</v>
          </cell>
          <cell r="AT350">
            <v>22.812499999999996</v>
          </cell>
          <cell r="AU350">
            <v>17.862500000000001</v>
          </cell>
          <cell r="AV350">
            <v>14.750000000000002</v>
          </cell>
          <cell r="AW350">
            <v>11.850000000000001</v>
          </cell>
          <cell r="AX350">
            <v>9.9624999999999986</v>
          </cell>
          <cell r="AY350">
            <v>1755.65625</v>
          </cell>
        </row>
        <row r="351">
          <cell r="I351">
            <v>0.42202080813628129</v>
          </cell>
          <cell r="J351">
            <v>1.141508504859541</v>
          </cell>
          <cell r="K351">
            <v>0.66887459898449431</v>
          </cell>
          <cell r="L351">
            <v>0.56899033383705144</v>
          </cell>
          <cell r="M351">
            <v>0.43626910177855627</v>
          </cell>
          <cell r="N351">
            <v>0.51936459576422234</v>
          </cell>
          <cell r="R351">
            <v>0.31919282255560594</v>
          </cell>
          <cell r="S351">
            <v>1.0158689552789342</v>
          </cell>
          <cell r="T351">
            <v>0.71481001073660899</v>
          </cell>
          <cell r="U351">
            <v>0.53184518378651235</v>
          </cell>
          <cell r="V351">
            <v>0.32075921409984531</v>
          </cell>
          <cell r="W351">
            <v>0.30207489993225622</v>
          </cell>
          <cell r="X351">
            <v>55.792167212026051</v>
          </cell>
          <cell r="AA351">
            <v>0.62754244781490509</v>
          </cell>
          <cell r="AB351">
            <v>1.9411231758117466</v>
          </cell>
          <cell r="AC351">
            <v>1.2134170562428011</v>
          </cell>
          <cell r="AD351">
            <v>0.5629127359540933</v>
          </cell>
          <cell r="AE351">
            <v>0.61566843271977001</v>
          </cell>
          <cell r="AF351">
            <v>0.39365719400838828</v>
          </cell>
          <cell r="AG351">
            <v>64.19815465591283</v>
          </cell>
          <cell r="AS351">
            <v>0.5375207637185474</v>
          </cell>
          <cell r="AT351">
            <v>1.2962084130262439</v>
          </cell>
          <cell r="AU351">
            <v>1.0650180246630316</v>
          </cell>
          <cell r="AV351">
            <v>1.4108001782170057</v>
          </cell>
          <cell r="AW351">
            <v>0.83388077256711912</v>
          </cell>
          <cell r="AX351">
            <v>0.56122872215473241</v>
          </cell>
          <cell r="AY351">
            <v>98.047716807712348</v>
          </cell>
        </row>
        <row r="354">
          <cell r="A354" t="str">
            <v>InsRf/f:Ins1Cre-/-:nTnG+/-</v>
          </cell>
        </row>
        <row r="378">
          <cell r="I378">
            <v>8.4</v>
          </cell>
          <cell r="J378">
            <v>16.975000000000001</v>
          </cell>
          <cell r="K378">
            <v>11.787500000000001</v>
          </cell>
          <cell r="L378">
            <v>11.0375</v>
          </cell>
          <cell r="M378">
            <v>10.9</v>
          </cell>
          <cell r="N378">
            <v>9.8625000000000007</v>
          </cell>
          <cell r="R378">
            <v>8.3857142857142826</v>
          </cell>
          <cell r="S378">
            <v>18.766666666666669</v>
          </cell>
          <cell r="T378">
            <v>14.099999999999996</v>
          </cell>
          <cell r="U378">
            <v>10.12857142857143</v>
          </cell>
          <cell r="V378">
            <v>8.8857142857142861</v>
          </cell>
          <cell r="W378">
            <v>8.4428571428571413</v>
          </cell>
          <cell r="X378">
            <v>1358.7142857142858</v>
          </cell>
          <cell r="AA378">
            <v>8.0823529411764721</v>
          </cell>
          <cell r="AB378">
            <v>16.888235294117646</v>
          </cell>
          <cell r="AC378">
            <v>12.788235294117644</v>
          </cell>
          <cell r="AD378">
            <v>10.176470588235293</v>
          </cell>
          <cell r="AE378">
            <v>8.2058823529411775</v>
          </cell>
          <cell r="AF378">
            <v>7.6764705882352962</v>
          </cell>
          <cell r="AG378">
            <v>1268.2941176470588</v>
          </cell>
          <cell r="AS378">
            <v>8.6684210526315777</v>
          </cell>
          <cell r="AT378">
            <v>18.611111111111111</v>
          </cell>
          <cell r="AU378">
            <v>16.994444444444444</v>
          </cell>
          <cell r="AV378">
            <v>13.699999999999998</v>
          </cell>
          <cell r="AW378">
            <v>12.238888888888889</v>
          </cell>
          <cell r="AX378">
            <v>10.361111111111111</v>
          </cell>
          <cell r="AY378">
            <v>1659.9166666666667</v>
          </cell>
        </row>
        <row r="379">
          <cell r="I379">
            <v>0.402669662555867</v>
          </cell>
          <cell r="J379">
            <v>1.4199786215694505</v>
          </cell>
          <cell r="K379">
            <v>0.80432702570889048</v>
          </cell>
          <cell r="L379">
            <v>0.55224784161772222</v>
          </cell>
          <cell r="M379">
            <v>0.54050241178264258</v>
          </cell>
          <cell r="N379">
            <v>0.31675672278354478</v>
          </cell>
          <cell r="R379">
            <v>0.3205119204592326</v>
          </cell>
          <cell r="S379">
            <v>0.77084781196183405</v>
          </cell>
          <cell r="T379">
            <v>0.66465171688780822</v>
          </cell>
          <cell r="U379">
            <v>0.32777335790094408</v>
          </cell>
          <cell r="V379">
            <v>0.21406337671750536</v>
          </cell>
          <cell r="W379">
            <v>0.25649389007588191</v>
          </cell>
          <cell r="X379">
            <v>37.080744769395565</v>
          </cell>
          <cell r="AA379">
            <v>0.30246965016899507</v>
          </cell>
          <cell r="AB379">
            <v>1.0348658037803344</v>
          </cell>
          <cell r="AC379">
            <v>0.74309974554827729</v>
          </cell>
          <cell r="AD379">
            <v>0.52451163642707244</v>
          </cell>
          <cell r="AE379">
            <v>0.38572607129428393</v>
          </cell>
          <cell r="AF379">
            <v>0.33949891836489293</v>
          </cell>
          <cell r="AG379">
            <v>52.759984049988212</v>
          </cell>
          <cell r="AS379">
            <v>0.25967282964320992</v>
          </cell>
          <cell r="AT379">
            <v>1.0265077827430025</v>
          </cell>
          <cell r="AU379">
            <v>1.2789260257068096</v>
          </cell>
          <cell r="AV379">
            <v>0.96107238578525322</v>
          </cell>
          <cell r="AW379">
            <v>1.0101814658985895</v>
          </cell>
          <cell r="AX379">
            <v>0.64317121237203245</v>
          </cell>
          <cell r="AY379">
            <v>104.03125512308145</v>
          </cell>
        </row>
        <row r="418">
          <cell r="I418">
            <v>6.9799999999999995</v>
          </cell>
          <cell r="J418">
            <v>21.98</v>
          </cell>
          <cell r="K418">
            <v>13.580000000000002</v>
          </cell>
          <cell r="L418">
            <v>9.6</v>
          </cell>
          <cell r="M418">
            <v>10.319999999999999</v>
          </cell>
          <cell r="N418">
            <v>9.68</v>
          </cell>
          <cell r="R418">
            <v>8.9818181818181824</v>
          </cell>
          <cell r="S418">
            <v>24.990909090909096</v>
          </cell>
          <cell r="T418">
            <v>21.481818181818184</v>
          </cell>
          <cell r="U418">
            <v>14.570909090909089</v>
          </cell>
          <cell r="V418">
            <v>12.009090909090908</v>
          </cell>
          <cell r="W418">
            <v>10.772727272727273</v>
          </cell>
          <cell r="AA418">
            <v>10.25</v>
          </cell>
          <cell r="AB418">
            <v>27.575000000000003</v>
          </cell>
          <cell r="AC418">
            <v>23.450000000000003</v>
          </cell>
          <cell r="AD418">
            <v>18.274999999999999</v>
          </cell>
          <cell r="AE418">
            <v>14.849999999999998</v>
          </cell>
          <cell r="AF418">
            <v>13.887499999999999</v>
          </cell>
          <cell r="AS418">
            <v>9.0142857142857142</v>
          </cell>
          <cell r="AT418">
            <v>24.62857142857143</v>
          </cell>
          <cell r="AU418">
            <v>24.314285714285713</v>
          </cell>
          <cell r="AV418">
            <v>17.528571428571428</v>
          </cell>
          <cell r="AW418">
            <v>14.928571428571429</v>
          </cell>
          <cell r="AX418">
            <v>11.72857142857143</v>
          </cell>
          <cell r="BB418">
            <v>9.9</v>
          </cell>
          <cell r="BC418">
            <v>23.3</v>
          </cell>
          <cell r="BD418">
            <v>17.600000000000001</v>
          </cell>
          <cell r="BE418">
            <v>14</v>
          </cell>
          <cell r="BF418">
            <v>14.5</v>
          </cell>
          <cell r="BG418">
            <v>13.7</v>
          </cell>
        </row>
        <row r="419">
          <cell r="I419">
            <v>0.55623735940693464</v>
          </cell>
          <cell r="J419">
            <v>2.4220652344641751</v>
          </cell>
          <cell r="K419">
            <v>1.8706683297688014</v>
          </cell>
          <cell r="L419">
            <v>0.80374125189640533</v>
          </cell>
          <cell r="M419">
            <v>1.2495599225327303</v>
          </cell>
          <cell r="N419">
            <v>1.1607756027760068</v>
          </cell>
          <cell r="R419">
            <v>0.59601985656644785</v>
          </cell>
          <cell r="S419">
            <v>1.2986324657083368</v>
          </cell>
          <cell r="T419">
            <v>1.3293756690347074</v>
          </cell>
          <cell r="U419">
            <v>0.923201400803904</v>
          </cell>
          <cell r="V419">
            <v>0.641653339634777</v>
          </cell>
          <cell r="W419">
            <v>0.51945616826042229</v>
          </cell>
          <cell r="AA419">
            <v>0.55097316501933968</v>
          </cell>
          <cell r="AB419">
            <v>1.4144345159815623</v>
          </cell>
          <cell r="AC419">
            <v>1.5163395774976334</v>
          </cell>
          <cell r="AD419">
            <v>1.1901005359692527</v>
          </cell>
          <cell r="AE419">
            <v>1.1798910361312496</v>
          </cell>
          <cell r="AF419">
            <v>1.5742841343652956</v>
          </cell>
          <cell r="AS419">
            <v>0.65988042619155551</v>
          </cell>
          <cell r="AT419">
            <v>1.9283244991830737</v>
          </cell>
          <cell r="AU419">
            <v>2.4346143306025949</v>
          </cell>
          <cell r="AV419">
            <v>1.7710252997190352</v>
          </cell>
          <cell r="AW419">
            <v>0.99420087213282016</v>
          </cell>
          <cell r="AX419">
            <v>0.84422810213553556</v>
          </cell>
          <cell r="BB419" t="e">
            <v>#DIV/0!</v>
          </cell>
          <cell r="BC419" t="e">
            <v>#DIV/0!</v>
          </cell>
          <cell r="BD419" t="e">
            <v>#DIV/0!</v>
          </cell>
          <cell r="BE419" t="e">
            <v>#DIV/0!</v>
          </cell>
          <cell r="BF419" t="e">
            <v>#DIV/0!</v>
          </cell>
          <cell r="BG419" t="e">
            <v>#DIV/0!</v>
          </cell>
        </row>
        <row r="456">
          <cell r="I456">
            <v>9.4153846153846139</v>
          </cell>
          <cell r="J456">
            <v>22.03846153846154</v>
          </cell>
          <cell r="K456">
            <v>16.115384615384617</v>
          </cell>
          <cell r="L456">
            <v>11.807692307692308</v>
          </cell>
          <cell r="M456">
            <v>11.407692307692308</v>
          </cell>
          <cell r="N456">
            <v>10.400000000000002</v>
          </cell>
          <cell r="R456">
            <v>9.0214285714285705</v>
          </cell>
          <cell r="S456">
            <v>24.014285714285712</v>
          </cell>
          <cell r="T456">
            <v>21.078571428571426</v>
          </cell>
          <cell r="U456">
            <v>14.749999999999998</v>
          </cell>
          <cell r="V456">
            <v>11.964285714285714</v>
          </cell>
          <cell r="W456">
            <v>11.471428571428573</v>
          </cell>
          <cell r="AA456">
            <v>9.7444444444444454</v>
          </cell>
          <cell r="AB456">
            <v>24.455555555555556</v>
          </cell>
          <cell r="AC456">
            <v>21.37777777777778</v>
          </cell>
          <cell r="AD456">
            <v>16.822222222222223</v>
          </cell>
          <cell r="AE456">
            <v>13.433333333333332</v>
          </cell>
          <cell r="AF456">
            <v>12.033333333333331</v>
          </cell>
          <cell r="AS456">
            <v>8.9636363636363665</v>
          </cell>
          <cell r="AT456">
            <v>23.709090909090911</v>
          </cell>
          <cell r="AU456">
            <v>19.963636363636361</v>
          </cell>
          <cell r="AV456">
            <v>14.645454545454545</v>
          </cell>
          <cell r="AW456">
            <v>14.972727272727274</v>
          </cell>
          <cell r="AX456">
            <v>12.936363636363636</v>
          </cell>
          <cell r="BB456">
            <v>10.95</v>
          </cell>
          <cell r="BC456">
            <v>23.950000000000003</v>
          </cell>
          <cell r="BD456">
            <v>23.049999999999997</v>
          </cell>
          <cell r="BE456">
            <v>15.299999999999999</v>
          </cell>
          <cell r="BF456">
            <v>12.45</v>
          </cell>
          <cell r="BG456">
            <v>10.5</v>
          </cell>
        </row>
        <row r="457">
          <cell r="I457">
            <v>0.64983687833318293</v>
          </cell>
          <cell r="J457">
            <v>1.2727689611246678</v>
          </cell>
          <cell r="K457">
            <v>1.1561344830082649</v>
          </cell>
          <cell r="L457">
            <v>0.63290756995824715</v>
          </cell>
          <cell r="M457">
            <v>0.56619077360060666</v>
          </cell>
          <cell r="N457">
            <v>0.50776029070862627</v>
          </cell>
          <cell r="R457">
            <v>0.39183683689820908</v>
          </cell>
          <cell r="S457">
            <v>0.72201314581630927</v>
          </cell>
          <cell r="T457">
            <v>0.96020708454579551</v>
          </cell>
          <cell r="U457">
            <v>0.83137315249009824</v>
          </cell>
          <cell r="V457">
            <v>0.64685266278105158</v>
          </cell>
          <cell r="W457">
            <v>0.55106575777102507</v>
          </cell>
          <cell r="AA457">
            <v>0.6073876464716893</v>
          </cell>
          <cell r="AB457">
            <v>1.5853593275755751</v>
          </cell>
          <cell r="AC457">
            <v>2.2323242607063762</v>
          </cell>
          <cell r="AD457">
            <v>1.9146204858765792</v>
          </cell>
          <cell r="AE457">
            <v>1.0799948559548291</v>
          </cell>
          <cell r="AF457">
            <v>0.940153651744701</v>
          </cell>
          <cell r="AS457">
            <v>0.66336233445746384</v>
          </cell>
          <cell r="AT457">
            <v>0.98150668459304491</v>
          </cell>
          <cell r="AU457">
            <v>1.5563519540768094</v>
          </cell>
          <cell r="AV457">
            <v>0.93899013804131481</v>
          </cell>
          <cell r="AW457">
            <v>1.1904232180264824</v>
          </cell>
          <cell r="AX457">
            <v>1.3630362315782543</v>
          </cell>
          <cell r="BB457">
            <v>0.74999999999999989</v>
          </cell>
          <cell r="BC457">
            <v>3.1499999999999844</v>
          </cell>
          <cell r="BD457">
            <v>3.1500000000000017</v>
          </cell>
          <cell r="BE457">
            <v>3.599999999999997</v>
          </cell>
          <cell r="BF457">
            <v>0.54999999999999971</v>
          </cell>
          <cell r="BG457">
            <v>9.9999999999999645E-2</v>
          </cell>
        </row>
        <row r="481">
          <cell r="I481">
            <v>9.3200000000000021</v>
          </cell>
          <cell r="J481">
            <v>24.57</v>
          </cell>
          <cell r="K481">
            <v>17.36</v>
          </cell>
          <cell r="L481">
            <v>12.399999999999999</v>
          </cell>
          <cell r="M481">
            <v>11.790000000000001</v>
          </cell>
          <cell r="N481">
            <v>11.400000000000002</v>
          </cell>
          <cell r="R481">
            <v>8.9599999999999991</v>
          </cell>
          <cell r="S481">
            <v>24.19</v>
          </cell>
          <cell r="T481">
            <v>20.64</v>
          </cell>
          <cell r="U481">
            <v>15.770000000000001</v>
          </cell>
          <cell r="V481">
            <v>13.030000000000001</v>
          </cell>
          <cell r="W481">
            <v>11.44</v>
          </cell>
          <cell r="AA481">
            <v>10.324999999999999</v>
          </cell>
          <cell r="AB481">
            <v>25.637499999999999</v>
          </cell>
          <cell r="AC481">
            <v>21.2</v>
          </cell>
          <cell r="AD481">
            <v>18.262499999999999</v>
          </cell>
          <cell r="AE481">
            <v>14.5625</v>
          </cell>
          <cell r="AF481">
            <v>13.5375</v>
          </cell>
          <cell r="AS481">
            <v>10.3375</v>
          </cell>
          <cell r="AT481">
            <v>25.662500000000001</v>
          </cell>
          <cell r="AU481">
            <v>23.2</v>
          </cell>
          <cell r="AV481">
            <v>19.412499999999998</v>
          </cell>
          <cell r="AW481">
            <v>18.425000000000001</v>
          </cell>
          <cell r="AX481">
            <v>16.987499999999997</v>
          </cell>
          <cell r="BB481">
            <v>9.5333333333333332</v>
          </cell>
          <cell r="BC481">
            <v>29.633333333333336</v>
          </cell>
          <cell r="BD481">
            <v>27.200000000000003</v>
          </cell>
          <cell r="BE481">
            <v>24.5</v>
          </cell>
          <cell r="BF481">
            <v>23</v>
          </cell>
          <cell r="BG481">
            <v>20.533333333333331</v>
          </cell>
        </row>
        <row r="482">
          <cell r="I482">
            <v>0.68277212727071168</v>
          </cell>
          <cell r="J482">
            <v>1.1951801351911568</v>
          </cell>
          <cell r="K482">
            <v>0.69413415290001579</v>
          </cell>
          <cell r="L482">
            <v>0.61264454076841168</v>
          </cell>
          <cell r="M482">
            <v>0.50562392700064462</v>
          </cell>
          <cell r="N482">
            <v>0.44820630170590592</v>
          </cell>
          <cell r="R482">
            <v>0.50841802573166994</v>
          </cell>
          <cell r="S482">
            <v>1.102567710190876</v>
          </cell>
          <cell r="T482">
            <v>1.3562366230779148</v>
          </cell>
          <cell r="U482">
            <v>0.97331620989503664</v>
          </cell>
          <cell r="V482">
            <v>0.73937661430273494</v>
          </cell>
          <cell r="W482">
            <v>0.97390394233152644</v>
          </cell>
          <cell r="AA482">
            <v>0.6602894386987741</v>
          </cell>
          <cell r="AB482">
            <v>1.1114561716183811</v>
          </cell>
          <cell r="AC482">
            <v>1.9715838448168674</v>
          </cell>
          <cell r="AD482">
            <v>1.2010319223781805</v>
          </cell>
          <cell r="AE482">
            <v>1.0660235691578293</v>
          </cell>
          <cell r="AF482">
            <v>1.2340319369564849</v>
          </cell>
          <cell r="AS482">
            <v>0.37222185204909336</v>
          </cell>
          <cell r="AT482">
            <v>1.2534149780271675</v>
          </cell>
          <cell r="AU482">
            <v>2.1327380121738853</v>
          </cell>
          <cell r="AV482">
            <v>1.7879994307285763</v>
          </cell>
          <cell r="AW482">
            <v>2.3699570520520883</v>
          </cell>
          <cell r="AX482">
            <v>2.2394544536560721</v>
          </cell>
          <cell r="BB482">
            <v>0.16666666666666669</v>
          </cell>
          <cell r="BC482">
            <v>1.5940862934957789</v>
          </cell>
          <cell r="BD482">
            <v>3.4034296427770121</v>
          </cell>
          <cell r="BE482">
            <v>5.1097945164164846</v>
          </cell>
          <cell r="BF482">
            <v>5.248174285723878</v>
          </cell>
          <cell r="BG482">
            <v>6.4379948569238357</v>
          </cell>
        </row>
        <row r="508">
          <cell r="I508">
            <v>10.64</v>
          </cell>
          <cell r="J508">
            <v>23.24</v>
          </cell>
          <cell r="K508">
            <v>19.96</v>
          </cell>
          <cell r="L508">
            <v>13.419999999999998</v>
          </cell>
          <cell r="M508">
            <v>10.719999999999999</v>
          </cell>
          <cell r="N508">
            <v>9.4599999999999991</v>
          </cell>
          <cell r="R508">
            <v>8.6</v>
          </cell>
          <cell r="S508">
            <v>22.540000000000006</v>
          </cell>
          <cell r="T508">
            <v>18.606666666666669</v>
          </cell>
          <cell r="U508">
            <v>12.546666666666669</v>
          </cell>
          <cell r="V508">
            <v>10.786666666666667</v>
          </cell>
          <cell r="W508">
            <v>10.066666666666666</v>
          </cell>
          <cell r="AA508">
            <v>8.3249999999999993</v>
          </cell>
          <cell r="AB508">
            <v>22.366666666666671</v>
          </cell>
          <cell r="AC508">
            <v>20.175000000000001</v>
          </cell>
          <cell r="AD508">
            <v>14.416666666666666</v>
          </cell>
          <cell r="AE508">
            <v>11.541666666666666</v>
          </cell>
          <cell r="AF508">
            <v>10.416666666666666</v>
          </cell>
          <cell r="AS508">
            <v>8.5875000000000004</v>
          </cell>
          <cell r="AT508">
            <v>24.912499999999994</v>
          </cell>
          <cell r="AU508">
            <v>23.2</v>
          </cell>
          <cell r="AV508">
            <v>18.293749999999999</v>
          </cell>
          <cell r="AW508">
            <v>15.606249999999998</v>
          </cell>
          <cell r="AX508">
            <v>13.193749999999998</v>
          </cell>
          <cell r="BB508">
            <v>9.9333333333333318</v>
          </cell>
          <cell r="BC508">
            <v>29.966666666666669</v>
          </cell>
          <cell r="BD508">
            <v>24.833333333333332</v>
          </cell>
          <cell r="BE508">
            <v>21.899999999999995</v>
          </cell>
          <cell r="BF508">
            <v>20.299999999999997</v>
          </cell>
          <cell r="BG508">
            <v>15.166666666666666</v>
          </cell>
        </row>
        <row r="509">
          <cell r="I509">
            <v>1.1263214461245081</v>
          </cell>
          <cell r="J509">
            <v>1.9056757331718326</v>
          </cell>
          <cell r="K509">
            <v>2.4363086832337153</v>
          </cell>
          <cell r="L509">
            <v>1.2559458587057051</v>
          </cell>
          <cell r="M509">
            <v>0.80212218520622425</v>
          </cell>
          <cell r="N509">
            <v>0.85825404164501395</v>
          </cell>
          <cell r="R509">
            <v>0.48687536294992262</v>
          </cell>
          <cell r="S509">
            <v>1.2219344538574033</v>
          </cell>
          <cell r="T509">
            <v>1.0104910011930119</v>
          </cell>
          <cell r="U509">
            <v>0.4697381911809666</v>
          </cell>
          <cell r="V509">
            <v>0.51147468090449022</v>
          </cell>
          <cell r="W509">
            <v>0.30121447297591547</v>
          </cell>
          <cell r="AA509">
            <v>0.45959880396500269</v>
          </cell>
          <cell r="AB509">
            <v>1.3158321098886936</v>
          </cell>
          <cell r="AC509">
            <v>1.8743938414130772</v>
          </cell>
          <cell r="AD509">
            <v>1.250202003879793</v>
          </cell>
          <cell r="AE509">
            <v>0.99935269453822351</v>
          </cell>
          <cell r="AF509">
            <v>0.57837721429894062</v>
          </cell>
          <cell r="AS509">
            <v>0.31765744127912365</v>
          </cell>
          <cell r="AT509">
            <v>1.287726517290587</v>
          </cell>
          <cell r="AU509">
            <v>1.5342207576921041</v>
          </cell>
          <cell r="AV509">
            <v>1.5716357919378139</v>
          </cell>
          <cell r="AW509">
            <v>1.1876260897970679</v>
          </cell>
          <cell r="AX509">
            <v>1.0508119380586942</v>
          </cell>
          <cell r="BB509">
            <v>1.1864981153705201</v>
          </cell>
          <cell r="BC509">
            <v>1.2467736139510031</v>
          </cell>
          <cell r="BD509">
            <v>4.2678383807783122</v>
          </cell>
          <cell r="BE509">
            <v>5.8943475748663969</v>
          </cell>
          <cell r="BF509">
            <v>4.3821608064211173</v>
          </cell>
          <cell r="BG509">
            <v>3.3193038092012279</v>
          </cell>
        </row>
      </sheetData>
      <sheetData sheetId="4" refreshError="1"/>
      <sheetData sheetId="5" refreshError="1"/>
      <sheetData sheetId="6" refreshError="1"/>
      <sheetData sheetId="7">
        <row r="4">
          <cell r="I4">
            <v>0</v>
          </cell>
          <cell r="J4">
            <v>15</v>
          </cell>
          <cell r="K4">
            <v>30</v>
          </cell>
          <cell r="L4">
            <v>60</v>
          </cell>
          <cell r="M4">
            <v>90</v>
          </cell>
          <cell r="N4">
            <v>120</v>
          </cell>
          <cell r="O4">
            <v>0</v>
          </cell>
          <cell r="P4">
            <v>15</v>
          </cell>
          <cell r="Q4">
            <v>30</v>
          </cell>
          <cell r="R4">
            <v>60</v>
          </cell>
          <cell r="S4">
            <v>90</v>
          </cell>
          <cell r="T4">
            <v>120</v>
          </cell>
        </row>
        <row r="5">
          <cell r="A5" t="str">
            <v>InsRf/f:Ins1Cre+/-:nTnG+/-</v>
          </cell>
        </row>
        <row r="21">
          <cell r="I21">
            <v>9.0785714285714292</v>
          </cell>
          <cell r="J21">
            <v>8.0714285714285712</v>
          </cell>
          <cell r="K21">
            <v>6.4928571428571429</v>
          </cell>
          <cell r="L21">
            <v>6.2142857142857144</v>
          </cell>
          <cell r="M21">
            <v>6.6642857142857128</v>
          </cell>
          <cell r="N21">
            <v>6.7928571428571418</v>
          </cell>
          <cell r="O21">
            <v>100</v>
          </cell>
          <cell r="P21">
            <v>90.370007377924949</v>
          </cell>
          <cell r="Q21">
            <v>72.392457422904414</v>
          </cell>
          <cell r="R21">
            <v>69.009925654722593</v>
          </cell>
          <cell r="S21">
            <v>73.187570047646517</v>
          </cell>
          <cell r="T21">
            <v>74.349545011036938</v>
          </cell>
          <cell r="X21">
            <v>9.8000000000000007</v>
          </cell>
          <cell r="Y21">
            <v>7.0500000000000007</v>
          </cell>
          <cell r="Z21">
            <v>4.375</v>
          </cell>
          <cell r="AA21">
            <v>3.3</v>
          </cell>
          <cell r="AB21">
            <v>2.8249999999999997</v>
          </cell>
          <cell r="AC21">
            <v>4.3499999999999996</v>
          </cell>
          <cell r="AM21">
            <v>8.5</v>
          </cell>
          <cell r="AN21">
            <v>7.7749999999999986</v>
          </cell>
          <cell r="AO21">
            <v>5.6875</v>
          </cell>
          <cell r="AP21">
            <v>5.45</v>
          </cell>
          <cell r="AQ21">
            <v>5.9749999999999996</v>
          </cell>
          <cell r="AR21">
            <v>6.4125000000000005</v>
          </cell>
          <cell r="AS21">
            <v>100</v>
          </cell>
          <cell r="AT21">
            <v>91.788183870264177</v>
          </cell>
          <cell r="AU21">
            <v>66.699008793524655</v>
          </cell>
          <cell r="AV21">
            <v>64.095015263848595</v>
          </cell>
          <cell r="AW21">
            <v>70.336687491122575</v>
          </cell>
          <cell r="AX21">
            <v>75.551339254460487</v>
          </cell>
          <cell r="BH21">
            <v>100</v>
          </cell>
          <cell r="BI21">
            <v>99.371599076781223</v>
          </cell>
          <cell r="BJ21">
            <v>68.038477930037217</v>
          </cell>
          <cell r="BK21">
            <v>58.886405013224667</v>
          </cell>
          <cell r="BL21">
            <v>66.87388945697775</v>
          </cell>
          <cell r="BM21">
            <v>71.23665580461892</v>
          </cell>
          <cell r="CL21">
            <v>100</v>
          </cell>
          <cell r="CM21">
            <v>81.17285346329264</v>
          </cell>
          <cell r="CN21">
            <v>63.462409709219237</v>
          </cell>
          <cell r="CO21">
            <v>53.821416358233932</v>
          </cell>
          <cell r="CP21">
            <v>60.45890785458505</v>
          </cell>
          <cell r="CQ21">
            <v>77.751893991040831</v>
          </cell>
        </row>
        <row r="22">
          <cell r="I22">
            <v>0.41419570829786534</v>
          </cell>
          <cell r="J22">
            <v>0.42677278246075517</v>
          </cell>
          <cell r="K22">
            <v>0.34249637612814177</v>
          </cell>
          <cell r="L22">
            <v>0.33230086044491897</v>
          </cell>
          <cell r="M22">
            <v>0.5092126159337178</v>
          </cell>
          <cell r="N22">
            <v>0.44332215926082591</v>
          </cell>
          <cell r="O22">
            <v>0</v>
          </cell>
          <cell r="P22">
            <v>5.4428905339283329</v>
          </cell>
          <cell r="Q22">
            <v>3.7312033290358868</v>
          </cell>
          <cell r="R22">
            <v>3.0456910261624177</v>
          </cell>
          <cell r="S22">
            <v>4.7012309214649388</v>
          </cell>
          <cell r="T22">
            <v>2.7931377790720746</v>
          </cell>
          <cell r="X22">
            <v>0.32659863237109032</v>
          </cell>
          <cell r="Y22">
            <v>0.59651767227244146</v>
          </cell>
          <cell r="Z22">
            <v>0.27801378862687265</v>
          </cell>
          <cell r="AA22">
            <v>0.42426406871192884</v>
          </cell>
          <cell r="AB22">
            <v>0.4479118216792235</v>
          </cell>
          <cell r="AC22">
            <v>0.30138568866708787</v>
          </cell>
          <cell r="AM22">
            <v>0.31452912651862847</v>
          </cell>
          <cell r="AN22">
            <v>0.33792962073696836</v>
          </cell>
          <cell r="AO22">
            <v>0.45725793752385713</v>
          </cell>
          <cell r="AP22">
            <v>0.26925824035672524</v>
          </cell>
          <cell r="AQ22">
            <v>0.29865771138785224</v>
          </cell>
          <cell r="AR22">
            <v>0.35578760718801111</v>
          </cell>
          <cell r="AS22">
            <v>0</v>
          </cell>
          <cell r="AT22">
            <v>3.8186004455386962</v>
          </cell>
          <cell r="AU22">
            <v>4.4916063797608086</v>
          </cell>
          <cell r="AV22">
            <v>2.1970443175826686</v>
          </cell>
          <cell r="AW22">
            <v>2.6827682328280225</v>
          </cell>
          <cell r="AX22">
            <v>3.5872052968194215</v>
          </cell>
          <cell r="BH22">
            <v>0</v>
          </cell>
          <cell r="BI22">
            <v>7.9592049154043707</v>
          </cell>
          <cell r="BJ22">
            <v>9.763194085017366</v>
          </cell>
          <cell r="BK22">
            <v>11.772716685323116</v>
          </cell>
          <cell r="BL22">
            <v>14.050689944928076</v>
          </cell>
          <cell r="BM22">
            <v>13.21758887222726</v>
          </cell>
          <cell r="CL22">
            <v>0</v>
          </cell>
          <cell r="CM22">
            <v>8.4768448514403811</v>
          </cell>
          <cell r="CN22">
            <v>7.1604927598997419</v>
          </cell>
          <cell r="CO22">
            <v>6.6050137273662415</v>
          </cell>
          <cell r="CP22">
            <v>5.6988496453504487</v>
          </cell>
          <cell r="CQ22">
            <v>7.4336291796835852</v>
          </cell>
        </row>
        <row r="24">
          <cell r="A24" t="str">
            <v>InsRf/wt:Ins1Cre+/-:nTnG+/-</v>
          </cell>
        </row>
        <row r="47">
          <cell r="I47">
            <v>9.4588235294117631</v>
          </cell>
          <cell r="J47">
            <v>8.352941176470587</v>
          </cell>
          <cell r="K47">
            <v>6.3117647058823536</v>
          </cell>
          <cell r="L47">
            <v>6.3352941176470585</v>
          </cell>
          <cell r="M47">
            <v>6.4941176470588236</v>
          </cell>
          <cell r="N47">
            <v>6.6999999999999993</v>
          </cell>
          <cell r="O47">
            <v>100</v>
          </cell>
          <cell r="P47">
            <v>89.194717811404345</v>
          </cell>
          <cell r="Q47">
            <v>67.585724564079044</v>
          </cell>
          <cell r="R47">
            <v>67.732590699507725</v>
          </cell>
          <cell r="S47">
            <v>69.370646766263263</v>
          </cell>
          <cell r="T47">
            <v>71.59116672304782</v>
          </cell>
          <cell r="X47">
            <v>10.675000000000001</v>
          </cell>
          <cell r="Y47">
            <v>7.5749999999999993</v>
          </cell>
          <cell r="Z47">
            <v>4.7750000000000004</v>
          </cell>
          <cell r="AA47">
            <v>3.6500000000000004</v>
          </cell>
          <cell r="AB47">
            <v>4.2749999999999995</v>
          </cell>
          <cell r="AC47">
            <v>4.8500000000000005</v>
          </cell>
          <cell r="AM47">
            <v>9.5777777777777775</v>
          </cell>
          <cell r="AN47">
            <v>9.7777777777777786</v>
          </cell>
          <cell r="AO47">
            <v>7.3999999999999995</v>
          </cell>
          <cell r="AP47">
            <v>7.2999999999999989</v>
          </cell>
          <cell r="AQ47">
            <v>7.5</v>
          </cell>
          <cell r="AR47">
            <v>8.4222222222222225</v>
          </cell>
          <cell r="AS47">
            <v>100</v>
          </cell>
          <cell r="AT47">
            <v>103.84839848516982</v>
          </cell>
          <cell r="AU47">
            <v>77.121384295614988</v>
          </cell>
          <cell r="AV47">
            <v>77.375024664265098</v>
          </cell>
          <cell r="AW47">
            <v>78.717431787702296</v>
          </cell>
          <cell r="AX47">
            <v>88.426641182522204</v>
          </cell>
          <cell r="BH47">
            <v>100</v>
          </cell>
          <cell r="BI47">
            <v>105.20398635515822</v>
          </cell>
          <cell r="BJ47">
            <v>71.09798889276945</v>
          </cell>
          <cell r="BK47">
            <v>59.715328694978538</v>
          </cell>
          <cell r="BL47">
            <v>59.084404443546461</v>
          </cell>
          <cell r="BM47">
            <v>64.086874809271563</v>
          </cell>
          <cell r="CL47">
            <v>100</v>
          </cell>
          <cell r="CM47">
            <v>82.928782590289558</v>
          </cell>
          <cell r="CN47">
            <v>62.688437301453405</v>
          </cell>
          <cell r="CO47">
            <v>55.131701802008244</v>
          </cell>
          <cell r="CP47">
            <v>60.170403024797771</v>
          </cell>
          <cell r="CQ47">
            <v>66.307916328334741</v>
          </cell>
        </row>
        <row r="48">
          <cell r="I48">
            <v>0.41267231904572199</v>
          </cell>
          <cell r="J48">
            <v>0.36933143562735338</v>
          </cell>
          <cell r="K48">
            <v>0.3072508977803825</v>
          </cell>
          <cell r="L48">
            <v>0.34925773986861358</v>
          </cell>
          <cell r="M48">
            <v>0.36294046143508574</v>
          </cell>
          <cell r="N48">
            <v>0.3699165247648693</v>
          </cell>
          <cell r="O48">
            <v>0</v>
          </cell>
          <cell r="P48">
            <v>3.5082358319799307</v>
          </cell>
          <cell r="Q48">
            <v>3.0885195626384228</v>
          </cell>
          <cell r="R48">
            <v>3.6173103734727041</v>
          </cell>
          <cell r="S48">
            <v>3.5809775573280067</v>
          </cell>
          <cell r="T48">
            <v>3.9250816366735157</v>
          </cell>
          <cell r="X48">
            <v>1.3936612453055666</v>
          </cell>
          <cell r="Y48">
            <v>1.4197270864500693</v>
          </cell>
          <cell r="Z48">
            <v>0.63426466610293342</v>
          </cell>
          <cell r="AA48">
            <v>0.66645830077107338</v>
          </cell>
          <cell r="AB48">
            <v>1.3517735263965887</v>
          </cell>
          <cell r="AC48">
            <v>0.88928810479693843</v>
          </cell>
          <cell r="AM48">
            <v>0.48326947215404475</v>
          </cell>
          <cell r="AN48">
            <v>0.5705206632195633</v>
          </cell>
          <cell r="AO48">
            <v>0.64334196885396133</v>
          </cell>
          <cell r="AP48">
            <v>0.24551533104427059</v>
          </cell>
          <cell r="AQ48">
            <v>0.44001262608147035</v>
          </cell>
          <cell r="AR48">
            <v>0.44869495260569597</v>
          </cell>
          <cell r="AS48">
            <v>0</v>
          </cell>
          <cell r="AT48">
            <v>7.1159692006921089</v>
          </cell>
          <cell r="AU48">
            <v>5.2822406076975774</v>
          </cell>
          <cell r="AV48">
            <v>3.7139703194489417</v>
          </cell>
          <cell r="AW48">
            <v>3.9158912477526839</v>
          </cell>
          <cell r="AX48">
            <v>3.9533649924322858</v>
          </cell>
          <cell r="BH48">
            <v>0</v>
          </cell>
          <cell r="BI48">
            <v>7.0740212013110249</v>
          </cell>
          <cell r="BJ48">
            <v>6.6354038734624341</v>
          </cell>
          <cell r="BK48">
            <v>8.0024655900516262</v>
          </cell>
          <cell r="BL48">
            <v>8.5268631202526226</v>
          </cell>
          <cell r="BM48">
            <v>8.5508846788992674</v>
          </cell>
          <cell r="CL48">
            <v>0</v>
          </cell>
          <cell r="CM48">
            <v>6.5758031567277104</v>
          </cell>
          <cell r="CN48">
            <v>4.9791161325938074</v>
          </cell>
          <cell r="CO48">
            <v>4.8580762989740602</v>
          </cell>
          <cell r="CP48">
            <v>5.4720757087125813</v>
          </cell>
          <cell r="CQ48">
            <v>5.8157206002088824</v>
          </cell>
        </row>
        <row r="51">
          <cell r="A51" t="str">
            <v>InsRwt/wt:Ins1Cre+/-:nTnG+/-</v>
          </cell>
        </row>
        <row r="72">
          <cell r="I72">
            <v>8.8764705882352946</v>
          </cell>
          <cell r="J72">
            <v>8.2823529411764696</v>
          </cell>
          <cell r="K72">
            <v>6.6411764705882357</v>
          </cell>
          <cell r="L72">
            <v>6.3058823529411763</v>
          </cell>
          <cell r="M72">
            <v>6.4823529411764707</v>
          </cell>
          <cell r="N72">
            <v>6.7941176470588225</v>
          </cell>
          <cell r="O72">
            <v>100</v>
          </cell>
          <cell r="P72">
            <v>95.235857287571093</v>
          </cell>
          <cell r="Q72">
            <v>76.070871414709018</v>
          </cell>
          <cell r="R72">
            <v>72.118521991765746</v>
          </cell>
          <cell r="S72">
            <v>73.524111035927078</v>
          </cell>
          <cell r="T72">
            <v>77.213200167103992</v>
          </cell>
          <cell r="X72">
            <v>10.350000000000001</v>
          </cell>
          <cell r="Y72">
            <v>9.9666666666666668</v>
          </cell>
          <cell r="Z72">
            <v>4.3</v>
          </cell>
          <cell r="AA72">
            <v>3.5</v>
          </cell>
          <cell r="AB72">
            <v>3.6333333333333333</v>
          </cell>
          <cell r="AC72">
            <v>4.4333333333333327</v>
          </cell>
          <cell r="AM72">
            <v>9.5500000000000007</v>
          </cell>
          <cell r="AN72">
            <v>8.6875</v>
          </cell>
          <cell r="AO72">
            <v>6.7750000000000004</v>
          </cell>
          <cell r="AP72">
            <v>6.8875000000000002</v>
          </cell>
          <cell r="AQ72">
            <v>6.8875000000000011</v>
          </cell>
          <cell r="AR72">
            <v>7.4375</v>
          </cell>
          <cell r="AS72">
            <v>100</v>
          </cell>
          <cell r="AT72">
            <v>91.937464903704054</v>
          </cell>
          <cell r="AU72">
            <v>70.975938373917742</v>
          </cell>
          <cell r="AV72">
            <v>72.529964010052865</v>
          </cell>
          <cell r="AW72">
            <v>72.607982548365129</v>
          </cell>
          <cell r="AX72">
            <v>78.717785456615005</v>
          </cell>
          <cell r="BH72">
            <v>100</v>
          </cell>
          <cell r="BI72">
            <v>108.05998037236816</v>
          </cell>
          <cell r="BJ72">
            <v>77.827467371458312</v>
          </cell>
          <cell r="BK72">
            <v>64.912919424499336</v>
          </cell>
          <cell r="BL72">
            <v>70.796431028087085</v>
          </cell>
          <cell r="BM72">
            <v>73.341302146480743</v>
          </cell>
          <cell r="CL72">
            <v>100</v>
          </cell>
          <cell r="CM72">
            <v>90.973234317082344</v>
          </cell>
          <cell r="CN72">
            <v>66.12370879609928</v>
          </cell>
          <cell r="CO72">
            <v>59.999718732566421</v>
          </cell>
          <cell r="CP72">
            <v>63.314470678000248</v>
          </cell>
          <cell r="CQ72">
            <v>69.893335676841446</v>
          </cell>
        </row>
        <row r="73">
          <cell r="I73">
            <v>0.40243097798445177</v>
          </cell>
          <cell r="J73">
            <v>0.41161762078893704</v>
          </cell>
          <cell r="K73">
            <v>0.25278723085441746</v>
          </cell>
          <cell r="L73">
            <v>0.23801732948453228</v>
          </cell>
          <cell r="M73">
            <v>0.31497377273139765</v>
          </cell>
          <cell r="N73">
            <v>0.33557135081512857</v>
          </cell>
          <cell r="O73">
            <v>0</v>
          </cell>
          <cell r="P73">
            <v>5.5153416623802967</v>
          </cell>
          <cell r="Q73">
            <v>2.9983717655957038</v>
          </cell>
          <cell r="R73">
            <v>2.7364212129036272</v>
          </cell>
          <cell r="S73">
            <v>2.758335903720802</v>
          </cell>
          <cell r="T73">
            <v>3.3900183128243877</v>
          </cell>
          <cell r="X73">
            <v>1.0618380290797595</v>
          </cell>
          <cell r="Y73">
            <v>1.156623438193167</v>
          </cell>
          <cell r="Z73">
            <v>0.36055512754639923</v>
          </cell>
          <cell r="AA73">
            <v>0.51316014394468812</v>
          </cell>
          <cell r="AB73">
            <v>1.1348029687032801</v>
          </cell>
          <cell r="AC73">
            <v>1.497034104859043</v>
          </cell>
          <cell r="AM73">
            <v>0.38729833462073848</v>
          </cell>
          <cell r="AN73">
            <v>0.71224932933829843</v>
          </cell>
          <cell r="AO73">
            <v>0.68131962291675452</v>
          </cell>
          <cell r="AP73">
            <v>0.53064566466576413</v>
          </cell>
          <cell r="AQ73">
            <v>0.30556592695240498</v>
          </cell>
          <cell r="AR73">
            <v>0.27512172630621928</v>
          </cell>
          <cell r="AS73">
            <v>0</v>
          </cell>
          <cell r="AT73">
            <v>8.1560879190839461</v>
          </cell>
          <cell r="AU73">
            <v>6.528652269599136</v>
          </cell>
          <cell r="AV73">
            <v>5.4191792150394358</v>
          </cell>
          <cell r="AW73">
            <v>3.3608180181097951</v>
          </cell>
          <cell r="AX73">
            <v>4.0668268120313797</v>
          </cell>
          <cell r="BH73">
            <v>0</v>
          </cell>
          <cell r="BI73">
            <v>4.9505469273568705</v>
          </cell>
          <cell r="BJ73">
            <v>7.3255582492005651</v>
          </cell>
          <cell r="BK73">
            <v>7.8336642735479716</v>
          </cell>
          <cell r="BL73">
            <v>9.4856365927746342</v>
          </cell>
          <cell r="BM73">
            <v>8.6325012219555823</v>
          </cell>
          <cell r="CL73">
            <v>0</v>
          </cell>
          <cell r="CM73">
            <v>4.296118568264979</v>
          </cell>
          <cell r="CN73">
            <v>5.2291503694134978</v>
          </cell>
          <cell r="CO73">
            <v>4.4530217723415504</v>
          </cell>
          <cell r="CP73">
            <v>5.5173716192598343</v>
          </cell>
          <cell r="CQ73">
            <v>4.555615159259486</v>
          </cell>
        </row>
        <row r="76">
          <cell r="A76" t="str">
            <v>InsRf/f:Ins1Cre-/-:nTnG+/-</v>
          </cell>
        </row>
        <row r="108">
          <cell r="I108">
            <v>8.9999999999999982</v>
          </cell>
          <cell r="J108">
            <v>8.8965517241379306</v>
          </cell>
          <cell r="K108">
            <v>6.9724137931034509</v>
          </cell>
          <cell r="L108">
            <v>6.6999999999999993</v>
          </cell>
          <cell r="M108">
            <v>6.7103448275862059</v>
          </cell>
          <cell r="N108">
            <v>6.86551724137931</v>
          </cell>
          <cell r="O108">
            <v>100</v>
          </cell>
          <cell r="P108">
            <v>99.160533280525016</v>
          </cell>
          <cell r="Q108">
            <v>77.428950076038873</v>
          </cell>
          <cell r="R108">
            <v>74.440303578339496</v>
          </cell>
          <cell r="S108">
            <v>74.580030227619105</v>
          </cell>
          <cell r="T108">
            <v>76.739896581887066</v>
          </cell>
          <cell r="X108">
            <v>9.4</v>
          </cell>
          <cell r="Y108">
            <v>6.62</v>
          </cell>
          <cell r="Z108">
            <v>4.76</v>
          </cell>
          <cell r="AA108">
            <v>2.86</v>
          </cell>
          <cell r="AB108">
            <v>3.6799999999999997</v>
          </cell>
          <cell r="AC108">
            <v>4.4799999999999995</v>
          </cell>
          <cell r="AM108">
            <v>8.9090909090909083</v>
          </cell>
          <cell r="AN108">
            <v>8.836363636363636</v>
          </cell>
          <cell r="AO108">
            <v>6.8090909090909095</v>
          </cell>
          <cell r="AP108">
            <v>6.8181818181818183</v>
          </cell>
          <cell r="AQ108">
            <v>6.9545454545454541</v>
          </cell>
          <cell r="AR108">
            <v>7.7545454545454557</v>
          </cell>
          <cell r="AS108">
            <v>100</v>
          </cell>
          <cell r="AT108">
            <v>101.15942983331357</v>
          </cell>
          <cell r="AU108">
            <v>78.053670738821268</v>
          </cell>
          <cell r="AV108">
            <v>77.754601208697949</v>
          </cell>
          <cell r="AW108">
            <v>79.382795249908042</v>
          </cell>
          <cell r="AX108">
            <v>87.100801319790463</v>
          </cell>
          <cell r="BH108">
            <v>100</v>
          </cell>
          <cell r="BI108">
            <v>107.2336013363083</v>
          </cell>
          <cell r="BJ108">
            <v>79.336027933926417</v>
          </cell>
          <cell r="BK108">
            <v>70.280080978140489</v>
          </cell>
          <cell r="BL108">
            <v>72.852437751853898</v>
          </cell>
          <cell r="BM108">
            <v>76.902348543144726</v>
          </cell>
          <cell r="CL108">
            <v>100</v>
          </cell>
          <cell r="CM108">
            <v>86.825485269493527</v>
          </cell>
          <cell r="CN108">
            <v>70.445850980400323</v>
          </cell>
          <cell r="CO108">
            <v>62.755832402071619</v>
          </cell>
          <cell r="CP108">
            <v>63.590602386031527</v>
          </cell>
          <cell r="CQ108">
            <v>71.013313832158246</v>
          </cell>
        </row>
        <row r="109">
          <cell r="I109">
            <v>0.27316787815402543</v>
          </cell>
          <cell r="J109">
            <v>0.32276067322828528</v>
          </cell>
          <cell r="K109">
            <v>0.31076326470918558</v>
          </cell>
          <cell r="L109">
            <v>0.27587746262468849</v>
          </cell>
          <cell r="M109">
            <v>0.24691918601701626</v>
          </cell>
          <cell r="N109">
            <v>0.28897116046078586</v>
          </cell>
          <cell r="O109">
            <v>0</v>
          </cell>
          <cell r="P109">
            <v>2.9549771716925872</v>
          </cell>
          <cell r="Q109">
            <v>2.8946215726619826</v>
          </cell>
          <cell r="R109">
            <v>2.4640434030051535</v>
          </cell>
          <cell r="S109">
            <v>2.3413012748305047</v>
          </cell>
          <cell r="T109">
            <v>2.9024703424235203</v>
          </cell>
          <cell r="X109">
            <v>0.58566201857385103</v>
          </cell>
          <cell r="Y109">
            <v>1.0475686135046247</v>
          </cell>
          <cell r="Z109">
            <v>0.74135011971402653</v>
          </cell>
          <cell r="AA109">
            <v>0.64311740763254133</v>
          </cell>
          <cell r="AB109">
            <v>0.85521927012901233</v>
          </cell>
          <cell r="AC109">
            <v>0.83510478384451869</v>
          </cell>
          <cell r="AM109">
            <v>0.50568667004822643</v>
          </cell>
          <cell r="AN109">
            <v>0.38853401097709922</v>
          </cell>
          <cell r="AO109">
            <v>0.42521749417841542</v>
          </cell>
          <cell r="AP109">
            <v>0.32187467403497871</v>
          </cell>
          <cell r="AQ109">
            <v>0.34466416760341151</v>
          </cell>
          <cell r="AR109">
            <v>0.62658724073183325</v>
          </cell>
          <cell r="AS109">
            <v>0</v>
          </cell>
          <cell r="AT109">
            <v>5.1706960831395863</v>
          </cell>
          <cell r="AU109">
            <v>5.370308615346219</v>
          </cell>
          <cell r="AV109">
            <v>3.4322430007759062</v>
          </cell>
          <cell r="AW109">
            <v>3.6958638091311178</v>
          </cell>
          <cell r="AX109">
            <v>4.5297498774498033</v>
          </cell>
          <cell r="BH109">
            <v>0</v>
          </cell>
          <cell r="BI109">
            <v>2.8148772637421029</v>
          </cell>
          <cell r="BJ109">
            <v>5.9740182491161828</v>
          </cell>
          <cell r="BK109">
            <v>5.6250146757127739</v>
          </cell>
          <cell r="BL109">
            <v>5.8304608432636558</v>
          </cell>
          <cell r="BM109">
            <v>4.5793421009889368</v>
          </cell>
          <cell r="CL109">
            <v>0</v>
          </cell>
          <cell r="CM109">
            <v>3.293987195682778</v>
          </cell>
          <cell r="CN109">
            <v>3.4568346896603295</v>
          </cell>
          <cell r="CO109">
            <v>2.8420565884430165</v>
          </cell>
          <cell r="CP109">
            <v>3.2970120247429184</v>
          </cell>
          <cell r="CQ109">
            <v>4.0075932755699526</v>
          </cell>
        </row>
        <row r="130">
          <cell r="I130">
            <v>0</v>
          </cell>
          <cell r="J130">
            <v>15</v>
          </cell>
          <cell r="K130">
            <v>30</v>
          </cell>
          <cell r="L130">
            <v>60</v>
          </cell>
          <cell r="M130">
            <v>90</v>
          </cell>
          <cell r="N130">
            <v>120</v>
          </cell>
        </row>
        <row r="131">
          <cell r="A131" t="str">
            <v>InsRf/f:Ins1Cre+/-:nTnG+/-</v>
          </cell>
        </row>
        <row r="146">
          <cell r="I146">
            <v>11.02</v>
          </cell>
          <cell r="J146">
            <v>12.04</v>
          </cell>
          <cell r="K146">
            <v>10.220000000000001</v>
          </cell>
          <cell r="L146">
            <v>9.4199999999999982</v>
          </cell>
          <cell r="M146">
            <v>9.5499999999999989</v>
          </cell>
          <cell r="N146">
            <v>9.57</v>
          </cell>
          <cell r="X146">
            <v>10.187999999999999</v>
          </cell>
          <cell r="Y146">
            <v>10.81</v>
          </cell>
          <cell r="Z146">
            <v>7.3700000000000019</v>
          </cell>
          <cell r="AA146">
            <v>6.4399999999999995</v>
          </cell>
          <cell r="AB146">
            <v>7.17</v>
          </cell>
          <cell r="AC146">
            <v>8.1999999999999993</v>
          </cell>
          <cell r="AD146">
            <v>100</v>
          </cell>
          <cell r="AE146">
            <v>108.17293347695022</v>
          </cell>
          <cell r="AF146">
            <v>72.710800744929173</v>
          </cell>
          <cell r="AG146">
            <v>63.592914575273468</v>
          </cell>
          <cell r="AH146">
            <v>72.784567864172104</v>
          </cell>
          <cell r="AI146">
            <v>82.952087596277565</v>
          </cell>
          <cell r="BB146">
            <v>9.3333333333333321</v>
          </cell>
          <cell r="BC146">
            <v>8.266</v>
          </cell>
          <cell r="BD146">
            <v>5.3299999999999992</v>
          </cell>
          <cell r="BE146">
            <v>4.4000000000000004</v>
          </cell>
          <cell r="BF146">
            <v>4.42</v>
          </cell>
          <cell r="BG146">
            <v>5.1100000000000012</v>
          </cell>
          <cell r="BH146">
            <v>100</v>
          </cell>
          <cell r="BI146">
            <v>88.032625404218123</v>
          </cell>
          <cell r="BJ146">
            <v>57.660964825021736</v>
          </cell>
          <cell r="BK146">
            <v>47.468850927040386</v>
          </cell>
          <cell r="BL146">
            <v>47.885131682896628</v>
          </cell>
          <cell r="BM146">
            <v>54.266240820766598</v>
          </cell>
          <cell r="CL146">
            <v>100</v>
          </cell>
          <cell r="CM146">
            <v>121.39441544750983</v>
          </cell>
          <cell r="CN146">
            <v>73.740516069753014</v>
          </cell>
          <cell r="CO146">
            <v>60.635353851846226</v>
          </cell>
          <cell r="CP146">
            <v>57.711562101409683</v>
          </cell>
          <cell r="CQ146">
            <v>62.071075699923036</v>
          </cell>
        </row>
        <row r="147">
          <cell r="I147">
            <v>0.51333333333333464</v>
          </cell>
          <cell r="J147">
            <v>0.61953387495941115</v>
          </cell>
          <cell r="K147">
            <v>0.79495632304898056</v>
          </cell>
          <cell r="L147">
            <v>0.79201571252652025</v>
          </cell>
          <cell r="M147">
            <v>0.64828834462589213</v>
          </cell>
          <cell r="N147">
            <v>0.50882216932834257</v>
          </cell>
          <cell r="X147">
            <v>0.90311165791759651</v>
          </cell>
          <cell r="Y147">
            <v>0.94156489125521325</v>
          </cell>
          <cell r="Z147">
            <v>0.81213709844253679</v>
          </cell>
          <cell r="AA147">
            <v>0.70130037945392809</v>
          </cell>
          <cell r="AB147">
            <v>0.61392181912683252</v>
          </cell>
          <cell r="AC147">
            <v>0.69649918241955744</v>
          </cell>
          <cell r="AD147">
            <v>0</v>
          </cell>
          <cell r="AE147">
            <v>6.6091952684348403</v>
          </cell>
          <cell r="AF147">
            <v>5.8256059120066599</v>
          </cell>
          <cell r="AG147">
            <v>4.5058595437280973</v>
          </cell>
          <cell r="AH147">
            <v>6.2576813869190451</v>
          </cell>
          <cell r="AI147">
            <v>6.2290181345583076</v>
          </cell>
          <cell r="BB147">
            <v>0.53489355119604354</v>
          </cell>
          <cell r="BC147">
            <v>0.82553713154258279</v>
          </cell>
          <cell r="BD147">
            <v>0.38759944960401338</v>
          </cell>
          <cell r="BE147">
            <v>0.34383458555273649</v>
          </cell>
          <cell r="BF147">
            <v>0.2690724809414734</v>
          </cell>
          <cell r="BG147">
            <v>0.394813598775139</v>
          </cell>
          <cell r="BH147">
            <v>0</v>
          </cell>
          <cell r="BI147">
            <v>8.311887139660378</v>
          </cell>
          <cell r="BJ147">
            <v>5.1900332863326106</v>
          </cell>
          <cell r="BK147">
            <v>4.3506729829229558</v>
          </cell>
          <cell r="BL147">
            <v>4.3418713210237749</v>
          </cell>
          <cell r="BM147">
            <v>4.1394587006256662</v>
          </cell>
          <cell r="CL147">
            <v>0</v>
          </cell>
          <cell r="CM147">
            <v>8.3174481117308119</v>
          </cell>
          <cell r="CN147">
            <v>9.9731067675712701</v>
          </cell>
          <cell r="CO147">
            <v>9.3136784521497145</v>
          </cell>
          <cell r="CP147">
            <v>8.2299911452056129</v>
          </cell>
          <cell r="CQ147">
            <v>7.7679923680636627</v>
          </cell>
        </row>
        <row r="150">
          <cell r="A150" t="str">
            <v>InsRf/wt:Ins1Cre+/-:nTnG+/-</v>
          </cell>
        </row>
        <row r="172">
          <cell r="I172">
            <v>10.979999999999999</v>
          </cell>
          <cell r="J172">
            <v>12.286666666666665</v>
          </cell>
          <cell r="K172">
            <v>9.9133333333333322</v>
          </cell>
          <cell r="L172">
            <v>9.5933333333333337</v>
          </cell>
          <cell r="M172">
            <v>9.5733333333333341</v>
          </cell>
          <cell r="N172">
            <v>9.8533333333333317</v>
          </cell>
          <cell r="X172">
            <v>11.8</v>
          </cell>
          <cell r="Y172">
            <v>13.392857142857142</v>
          </cell>
          <cell r="Z172">
            <v>9.4</v>
          </cell>
          <cell r="AA172">
            <v>8.0571428571428587</v>
          </cell>
          <cell r="AB172">
            <v>7.9357142857142851</v>
          </cell>
          <cell r="AC172">
            <v>9.0571428571428552</v>
          </cell>
          <cell r="AD172">
            <v>100</v>
          </cell>
          <cell r="AE172">
            <v>113.42661378713839</v>
          </cell>
          <cell r="AF172">
            <v>79.311808313267562</v>
          </cell>
          <cell r="AG172">
            <v>67.965257841052477</v>
          </cell>
          <cell r="AH172">
            <v>67.630772181869432</v>
          </cell>
          <cell r="AI172">
            <v>77.073518710110676</v>
          </cell>
          <cell r="BB172">
            <v>9.3277777777777775</v>
          </cell>
          <cell r="BC172">
            <v>8.615384615384615</v>
          </cell>
          <cell r="BD172">
            <v>6.4</v>
          </cell>
          <cell r="BE172">
            <v>5.3769230769230765</v>
          </cell>
          <cell r="BF172">
            <v>4.9769230769230761</v>
          </cell>
          <cell r="BG172">
            <v>6.0538461538461528</v>
          </cell>
          <cell r="BH172">
            <v>100</v>
          </cell>
          <cell r="BI172">
            <v>90.53603623821769</v>
          </cell>
          <cell r="BJ172">
            <v>67.777668386145649</v>
          </cell>
          <cell r="BK172">
            <v>57.167313390853757</v>
          </cell>
          <cell r="BL172">
            <v>53.458586058605043</v>
          </cell>
          <cell r="BM172">
            <v>63.285502646865055</v>
          </cell>
          <cell r="CL172">
            <v>100</v>
          </cell>
          <cell r="CM172">
            <v>78.154595343618638</v>
          </cell>
          <cell r="CN172">
            <v>63.33744605211767</v>
          </cell>
          <cell r="CO172">
            <v>52.963703954006064</v>
          </cell>
          <cell r="CP172">
            <v>51.984374907282302</v>
          </cell>
          <cell r="CQ172">
            <v>55.729749629827246</v>
          </cell>
        </row>
        <row r="173">
          <cell r="I173">
            <v>0.63771915000705082</v>
          </cell>
          <cell r="J173">
            <v>0.58267581991285156</v>
          </cell>
          <cell r="K173">
            <v>0.60339252537841359</v>
          </cell>
          <cell r="L173">
            <v>0.63878356619784993</v>
          </cell>
          <cell r="M173">
            <v>0.7043042271947848</v>
          </cell>
          <cell r="N173">
            <v>0.65522563664789324</v>
          </cell>
          <cell r="X173">
            <v>0.70095173395415211</v>
          </cell>
          <cell r="Y173">
            <v>1.0667535368210663</v>
          </cell>
          <cell r="Z173">
            <v>0.88323829746557725</v>
          </cell>
          <cell r="AA173">
            <v>0.67186097836852865</v>
          </cell>
          <cell r="AB173">
            <v>0.55634276165493479</v>
          </cell>
          <cell r="AC173">
            <v>0.57738652238543031</v>
          </cell>
          <cell r="AD173">
            <v>0</v>
          </cell>
          <cell r="AE173">
            <v>6.2779592433335996</v>
          </cell>
          <cell r="AF173">
            <v>5.9482914950276058</v>
          </cell>
          <cell r="AG173">
            <v>4.2112929513122719</v>
          </cell>
          <cell r="AH173">
            <v>3.7837855026820364</v>
          </cell>
          <cell r="AI173">
            <v>3.0709102270391266</v>
          </cell>
          <cell r="BB173">
            <v>0.47847835852710646</v>
          </cell>
          <cell r="BC173">
            <v>0.80462175807644032</v>
          </cell>
          <cell r="BD173">
            <v>0.53601090689247421</v>
          </cell>
          <cell r="BE173">
            <v>0.3848332716161656</v>
          </cell>
          <cell r="BF173">
            <v>0.27991616101828015</v>
          </cell>
          <cell r="BG173">
            <v>0.49128499544110249</v>
          </cell>
          <cell r="BH173">
            <v>0</v>
          </cell>
          <cell r="BI173">
            <v>6.8147458600912536</v>
          </cell>
          <cell r="BJ173">
            <v>5.1570311989367221</v>
          </cell>
          <cell r="BK173">
            <v>4.0866562665596797</v>
          </cell>
          <cell r="BL173">
            <v>3.388617550674629</v>
          </cell>
          <cell r="BM173">
            <v>2.6995952006307387</v>
          </cell>
          <cell r="CL173">
            <v>0</v>
          </cell>
          <cell r="CM173">
            <v>10.484657513984258</v>
          </cell>
          <cell r="CN173">
            <v>9.1755057998212006</v>
          </cell>
          <cell r="CO173">
            <v>8.2767976822475582</v>
          </cell>
          <cell r="CP173">
            <v>8.5643235773692119</v>
          </cell>
          <cell r="CQ173">
            <v>8.5993533079146349</v>
          </cell>
        </row>
        <row r="176">
          <cell r="A176" t="str">
            <v>InsRwt/wt:Ins1Cre+/-:nTnG+/-</v>
          </cell>
        </row>
        <row r="188">
          <cell r="I188">
            <v>11.687499999999998</v>
          </cell>
          <cell r="J188">
            <v>13.7875</v>
          </cell>
          <cell r="K188">
            <v>11.162500000000001</v>
          </cell>
          <cell r="L188">
            <v>10.2875</v>
          </cell>
          <cell r="M188">
            <v>10.012500000000001</v>
          </cell>
          <cell r="N188">
            <v>9.8875000000000011</v>
          </cell>
          <cell r="X188">
            <v>12.337499999999999</v>
          </cell>
          <cell r="Y188">
            <v>13.575000000000001</v>
          </cell>
          <cell r="Z188">
            <v>11</v>
          </cell>
          <cell r="AA188">
            <v>9.7375000000000007</v>
          </cell>
          <cell r="AB188">
            <v>9.9124999999999996</v>
          </cell>
          <cell r="AC188">
            <v>11.825000000000001</v>
          </cell>
          <cell r="AD188">
            <v>100</v>
          </cell>
          <cell r="AE188">
            <v>112.88803117710073</v>
          </cell>
          <cell r="AF188">
            <v>87.922653550178168</v>
          </cell>
          <cell r="AG188">
            <v>78.99390773559378</v>
          </cell>
          <cell r="AH188">
            <v>81.743319183566456</v>
          </cell>
          <cell r="AI188">
            <v>96.755830580222309</v>
          </cell>
          <cell r="BB188">
            <v>9.86</v>
          </cell>
          <cell r="BC188">
            <v>8.5374999999999996</v>
          </cell>
          <cell r="BD188">
            <v>6.4249999999999998</v>
          </cell>
          <cell r="BE188">
            <v>5.3874999999999993</v>
          </cell>
          <cell r="BF188">
            <v>5.2249999999999996</v>
          </cell>
          <cell r="BG188">
            <v>6.5500000000000007</v>
          </cell>
          <cell r="BH188">
            <v>100</v>
          </cell>
          <cell r="BI188">
            <v>85.653990135928524</v>
          </cell>
          <cell r="BJ188">
            <v>63.591835115399796</v>
          </cell>
          <cell r="BK188">
            <v>53.42264997155791</v>
          </cell>
          <cell r="BL188">
            <v>51.198787400619672</v>
          </cell>
          <cell r="BM188">
            <v>65.405159180195994</v>
          </cell>
          <cell r="CL188">
            <v>100</v>
          </cell>
          <cell r="CM188">
            <v>115.72642076665451</v>
          </cell>
          <cell r="CN188">
            <v>98.426031404093322</v>
          </cell>
          <cell r="CO188">
            <v>92.894239999403752</v>
          </cell>
          <cell r="CP188">
            <v>92.978155243566135</v>
          </cell>
          <cell r="CQ188">
            <v>94.494508047866205</v>
          </cell>
        </row>
        <row r="189">
          <cell r="I189">
            <v>0.67887446241134475</v>
          </cell>
          <cell r="J189">
            <v>0.31872373841396157</v>
          </cell>
          <cell r="K189">
            <v>0.91474772088108558</v>
          </cell>
          <cell r="L189">
            <v>0.69293307757675937</v>
          </cell>
          <cell r="M189">
            <v>0.67200061118169241</v>
          </cell>
          <cell r="N189">
            <v>0.5242128452669319</v>
          </cell>
          <cell r="X189">
            <v>1.4802192767096587</v>
          </cell>
          <cell r="Y189">
            <v>1.544431240665266</v>
          </cell>
          <cell r="Z189">
            <v>1.6479424400488896</v>
          </cell>
          <cell r="AA189">
            <v>1.351710226237222</v>
          </cell>
          <cell r="AB189">
            <v>1.3036264665484951</v>
          </cell>
          <cell r="AC189">
            <v>1.4947228601220444</v>
          </cell>
          <cell r="AD189">
            <v>0</v>
          </cell>
          <cell r="AE189">
            <v>8.0298772200693165</v>
          </cell>
          <cell r="AF189">
            <v>7.4628707828820877</v>
          </cell>
          <cell r="AG189">
            <v>5.7851134603890131</v>
          </cell>
          <cell r="AH189">
            <v>6.1690867253534298</v>
          </cell>
          <cell r="AI189">
            <v>4.9133489567042048</v>
          </cell>
          <cell r="BB189">
            <v>0.5619806244188702</v>
          </cell>
          <cell r="BC189">
            <v>0.70709099737687942</v>
          </cell>
          <cell r="BD189">
            <v>0.68991459098727748</v>
          </cell>
          <cell r="BE189">
            <v>0.50158231769927153</v>
          </cell>
          <cell r="BF189">
            <v>0.58820246757145012</v>
          </cell>
          <cell r="BG189">
            <v>0.55388240113377163</v>
          </cell>
          <cell r="BH189">
            <v>0</v>
          </cell>
          <cell r="BI189">
            <v>5.5974125907250496</v>
          </cell>
          <cell r="BJ189">
            <v>4.5544960659931144</v>
          </cell>
          <cell r="BK189">
            <v>2.5566959424494122</v>
          </cell>
          <cell r="BL189">
            <v>3.3031096139927127</v>
          </cell>
          <cell r="BM189">
            <v>4.940513080265668</v>
          </cell>
          <cell r="CL189">
            <v>0</v>
          </cell>
          <cell r="CM189">
            <v>8.3030157294279867</v>
          </cell>
          <cell r="CN189">
            <v>15.489043765654564</v>
          </cell>
          <cell r="CO189">
            <v>16.22370463407881</v>
          </cell>
          <cell r="CP189">
            <v>15.612484338015431</v>
          </cell>
          <cell r="CQ189">
            <v>15.209064188576546</v>
          </cell>
        </row>
        <row r="192">
          <cell r="A192" t="str">
            <v>InsRf/f:Ins1Cre-/-:nTnG+/-</v>
          </cell>
        </row>
        <row r="220">
          <cell r="I220">
            <v>11.992307692307692</v>
          </cell>
          <cell r="J220">
            <v>13.438461538461537</v>
          </cell>
          <cell r="K220">
            <v>11.788461538461537</v>
          </cell>
          <cell r="L220">
            <v>11.311538461538465</v>
          </cell>
          <cell r="M220">
            <v>11.915384615384617</v>
          </cell>
          <cell r="N220">
            <v>11.36923076923077</v>
          </cell>
          <cell r="X220">
            <v>11.022727272727273</v>
          </cell>
          <cell r="Y220">
            <v>12.418181818181818</v>
          </cell>
          <cell r="Z220">
            <v>9.2559090909090926</v>
          </cell>
          <cell r="AA220">
            <v>7.6727272727272728</v>
          </cell>
          <cell r="AB220">
            <v>8.213636363636363</v>
          </cell>
          <cell r="AC220">
            <v>9.0636363636363644</v>
          </cell>
          <cell r="AD220">
            <v>100</v>
          </cell>
          <cell r="AE220">
            <v>113.549806134512</v>
          </cell>
          <cell r="AF220">
            <v>84.442442689496247</v>
          </cell>
          <cell r="AG220">
            <v>69.949972924480065</v>
          </cell>
          <cell r="AH220">
            <v>75.115253221240678</v>
          </cell>
          <cell r="AI220">
            <v>82.722959916856766</v>
          </cell>
          <cell r="BB220">
            <v>9.8565217391304323</v>
          </cell>
          <cell r="BC220">
            <v>9.6625000000000014</v>
          </cell>
          <cell r="BD220">
            <v>6.5562499999999995</v>
          </cell>
          <cell r="BE220">
            <v>5.4312499999999995</v>
          </cell>
          <cell r="BF220">
            <v>5.0749999999999993</v>
          </cell>
          <cell r="BG220">
            <v>6.1062500000000002</v>
          </cell>
          <cell r="BH220">
            <v>100</v>
          </cell>
          <cell r="BI220">
            <v>96.269450060966548</v>
          </cell>
          <cell r="BJ220">
            <v>64.625307939414839</v>
          </cell>
          <cell r="BK220">
            <v>53.421786441114214</v>
          </cell>
          <cell r="BL220">
            <v>50.125933560997012</v>
          </cell>
          <cell r="BM220">
            <v>59.522853162417974</v>
          </cell>
          <cell r="CL220">
            <v>100</v>
          </cell>
          <cell r="CM220">
            <v>96.219549840059273</v>
          </cell>
          <cell r="CN220">
            <v>76.561939821854693</v>
          </cell>
          <cell r="CO220">
            <v>69.932633275777434</v>
          </cell>
          <cell r="CP220">
            <v>62.465656595764081</v>
          </cell>
          <cell r="CQ220">
            <v>65.777758523693251</v>
          </cell>
        </row>
        <row r="221">
          <cell r="I221">
            <v>0.46066584174592329</v>
          </cell>
          <cell r="J221">
            <v>0.63954495657403965</v>
          </cell>
          <cell r="K221">
            <v>0.66393528236688804</v>
          </cell>
          <cell r="L221">
            <v>0.6121168044160511</v>
          </cell>
          <cell r="M221">
            <v>0.68730672377358293</v>
          </cell>
          <cell r="N221">
            <v>0.62422306739644107</v>
          </cell>
          <cell r="X221">
            <v>0.4081916523270861</v>
          </cell>
          <cell r="Y221">
            <v>0.67373856361757256</v>
          </cell>
          <cell r="Z221">
            <v>0.53240476216435628</v>
          </cell>
          <cell r="AA221">
            <v>0.46221665326264971</v>
          </cell>
          <cell r="AB221">
            <v>0.49303791265343494</v>
          </cell>
          <cell r="AC221">
            <v>0.52266986321296283</v>
          </cell>
          <cell r="AD221">
            <v>0</v>
          </cell>
          <cell r="AE221">
            <v>5.5387638836832025</v>
          </cell>
          <cell r="AF221">
            <v>4.123392059737661</v>
          </cell>
          <cell r="AG221">
            <v>3.37773249935419</v>
          </cell>
          <cell r="AH221">
            <v>3.6795693235253144</v>
          </cell>
          <cell r="AI221">
            <v>3.674636735446112</v>
          </cell>
          <cell r="BB221">
            <v>0.50736964434836662</v>
          </cell>
          <cell r="BC221">
            <v>0.57495470836115881</v>
          </cell>
          <cell r="BD221">
            <v>0.45110685633598324</v>
          </cell>
          <cell r="BE221">
            <v>0.36705117150065136</v>
          </cell>
          <cell r="BF221">
            <v>0.33084487805213747</v>
          </cell>
          <cell r="BG221">
            <v>0.47762160318952573</v>
          </cell>
          <cell r="BH221">
            <v>0</v>
          </cell>
          <cell r="BI221">
            <v>5.6809750855324221</v>
          </cell>
          <cell r="BJ221">
            <v>3.4932642047855054</v>
          </cell>
          <cell r="BK221">
            <v>2.6435347525252415</v>
          </cell>
          <cell r="BL221">
            <v>2.4649288382474599</v>
          </cell>
          <cell r="BM221">
            <v>3.231490975573732</v>
          </cell>
          <cell r="CL221">
            <v>0</v>
          </cell>
          <cell r="CM221">
            <v>6.1149842713690372</v>
          </cell>
          <cell r="CN221">
            <v>7.4306872113273794</v>
          </cell>
          <cell r="CO221">
            <v>7.8151926666760509</v>
          </cell>
          <cell r="CP221">
            <v>6.8083953841067224</v>
          </cell>
          <cell r="CQ221">
            <v>7.0515783446780667</v>
          </cell>
        </row>
        <row r="244">
          <cell r="A244" t="str">
            <v>InsRf/f:Ins1Cre+/-:nTnG+/-</v>
          </cell>
        </row>
        <row r="265">
          <cell r="I265">
            <v>7.9142857142857137</v>
          </cell>
          <cell r="J265">
            <v>5.8285714285714283</v>
          </cell>
          <cell r="K265">
            <v>4.7857142857142856</v>
          </cell>
          <cell r="L265">
            <v>4.6928571428571431</v>
          </cell>
          <cell r="M265">
            <v>4.9571428571428564</v>
          </cell>
          <cell r="N265">
            <v>5.8538461538461535</v>
          </cell>
          <cell r="O265">
            <v>100</v>
          </cell>
          <cell r="P265">
            <v>75.188719535465481</v>
          </cell>
          <cell r="Q265">
            <v>62.569114242922524</v>
          </cell>
          <cell r="R265">
            <v>59.806188264046732</v>
          </cell>
          <cell r="S265">
            <v>63.464152899577485</v>
          </cell>
          <cell r="T265">
            <v>74.376913733124212</v>
          </cell>
          <cell r="AM265">
            <v>8.0571428571428587</v>
          </cell>
          <cell r="AN265">
            <v>5.4071428571428584</v>
          </cell>
          <cell r="AO265">
            <v>4.6714285714285717</v>
          </cell>
          <cell r="AP265">
            <v>4.9857142857142867</v>
          </cell>
          <cell r="AQ265">
            <v>5.2428571428571429</v>
          </cell>
          <cell r="AR265">
            <v>5.8857142857142852</v>
          </cell>
          <cell r="AS265">
            <v>100</v>
          </cell>
          <cell r="AT265">
            <v>67.463391519856046</v>
          </cell>
          <cell r="AU265">
            <v>58.186298080254581</v>
          </cell>
          <cell r="AV265">
            <v>61.936181677832693</v>
          </cell>
          <cell r="AW265">
            <v>64.845303424452965</v>
          </cell>
          <cell r="AX265">
            <v>73.163062500176196</v>
          </cell>
          <cell r="BH265">
            <v>100</v>
          </cell>
          <cell r="BI265">
            <v>51.851801467789677</v>
          </cell>
          <cell r="BJ265">
            <v>40.116276457018934</v>
          </cell>
          <cell r="BK265">
            <v>31.834767880994679</v>
          </cell>
          <cell r="BL265">
            <v>48.388675842121508</v>
          </cell>
          <cell r="BM265">
            <v>79.516307310277995</v>
          </cell>
          <cell r="BQ265">
            <v>8.2600000000000016</v>
          </cell>
          <cell r="BR265">
            <v>7.0199999999999987</v>
          </cell>
          <cell r="BS265">
            <v>5.879999999999999</v>
          </cell>
          <cell r="BT265">
            <v>6.1799999999999988</v>
          </cell>
          <cell r="BU265">
            <v>6.1</v>
          </cell>
          <cell r="BV265">
            <v>6.92</v>
          </cell>
          <cell r="BW265">
            <v>100</v>
          </cell>
          <cell r="BX265">
            <v>85.364732682452711</v>
          </cell>
          <cell r="BY265">
            <v>71.394999779680873</v>
          </cell>
          <cell r="BZ265">
            <v>74.981437870569707</v>
          </cell>
          <cell r="CA265">
            <v>73.880696894265043</v>
          </cell>
          <cell r="CB265">
            <v>83.902392509979762</v>
          </cell>
        </row>
        <row r="266">
          <cell r="I266">
            <v>0.39943052083348984</v>
          </cell>
          <cell r="J266">
            <v>0.25036864499921774</v>
          </cell>
          <cell r="K266">
            <v>0.21428571428571397</v>
          </cell>
          <cell r="L266">
            <v>0.36621981715098018</v>
          </cell>
          <cell r="M266">
            <v>0.4141341139826657</v>
          </cell>
          <cell r="N266">
            <v>0.33504982113560161</v>
          </cell>
          <cell r="O266">
            <v>0</v>
          </cell>
          <cell r="P266">
            <v>3.6889503734067901</v>
          </cell>
          <cell r="Q266">
            <v>4.088439320640612</v>
          </cell>
          <cell r="R266">
            <v>4.0642168097021942</v>
          </cell>
          <cell r="S266">
            <v>5.1574905495639296</v>
          </cell>
          <cell r="T266">
            <v>2.3100831220755098</v>
          </cell>
          <cell r="AM266">
            <v>0.2694549414338287</v>
          </cell>
          <cell r="AN266">
            <v>0.3786128942665129</v>
          </cell>
          <cell r="AO266">
            <v>0.20633605668630423</v>
          </cell>
          <cell r="AP266">
            <v>0.36235753439324742</v>
          </cell>
          <cell r="AQ266">
            <v>0.34684041453587283</v>
          </cell>
          <cell r="AR266">
            <v>0.32595711017956031</v>
          </cell>
          <cell r="BH266">
            <v>0</v>
          </cell>
          <cell r="BI266">
            <v>4.0292797689254849</v>
          </cell>
          <cell r="BJ266">
            <v>1.9648741846208149</v>
          </cell>
          <cell r="BK266">
            <v>5.1763740932693967</v>
          </cell>
          <cell r="BL266">
            <v>3.170291082627485</v>
          </cell>
          <cell r="BM266">
            <v>17.494898715850425</v>
          </cell>
          <cell r="BQ266">
            <v>0.25263060428661882</v>
          </cell>
          <cell r="BR266">
            <v>0.34409301068170606</v>
          </cell>
          <cell r="BS266">
            <v>0.22499382707581986</v>
          </cell>
          <cell r="BT266">
            <v>0.3650875085358174</v>
          </cell>
          <cell r="BU266">
            <v>0.23237900077244394</v>
          </cell>
          <cell r="BV266">
            <v>0.28859814429217889</v>
          </cell>
          <cell r="BW266">
            <v>0</v>
          </cell>
          <cell r="BX266">
            <v>4.2588597612752066</v>
          </cell>
          <cell r="BY266">
            <v>2.3581837635092953</v>
          </cell>
          <cell r="BZ266">
            <v>4.4264976431318095</v>
          </cell>
          <cell r="CA266">
            <v>1.9838864381644601</v>
          </cell>
          <cell r="CB266">
            <v>3.0527515910415666</v>
          </cell>
        </row>
        <row r="269">
          <cell r="A269" t="str">
            <v>InsRf/wt:Ins1Cre+/-:nTnG+/-</v>
          </cell>
        </row>
        <row r="299">
          <cell r="I299">
            <v>8.4956521739130437</v>
          </cell>
          <cell r="J299">
            <v>5.5608695652173905</v>
          </cell>
          <cell r="K299">
            <v>4.4782608695652177</v>
          </cell>
          <cell r="L299">
            <v>4.1217391304347828</v>
          </cell>
          <cell r="M299">
            <v>4.6695652173913063</v>
          </cell>
          <cell r="N299">
            <v>5.4565217391304346</v>
          </cell>
          <cell r="O299">
            <v>100</v>
          </cell>
          <cell r="P299">
            <v>66.523109363406817</v>
          </cell>
          <cell r="Q299">
            <v>52.731702691082596</v>
          </cell>
          <cell r="R299">
            <v>48.690627207335986</v>
          </cell>
          <cell r="S299">
            <v>56.565114660359988</v>
          </cell>
          <cell r="T299">
            <v>67.037058018120177</v>
          </cell>
          <cell r="AM299">
            <v>7.7249999999999996</v>
          </cell>
          <cell r="AN299">
            <v>5.5187499999999989</v>
          </cell>
          <cell r="AO299">
            <v>4.7562499999999996</v>
          </cell>
          <cell r="AP299">
            <v>4.65625</v>
          </cell>
          <cell r="AQ299">
            <v>4.7125000000000004</v>
          </cell>
          <cell r="AR299">
            <v>5.7124999999999995</v>
          </cell>
          <cell r="AS299">
            <v>100</v>
          </cell>
          <cell r="AT299">
            <v>71.53786919056985</v>
          </cell>
          <cell r="AU299">
            <v>62.022758140991762</v>
          </cell>
          <cell r="AV299">
            <v>60.269031917204593</v>
          </cell>
          <cell r="AW299">
            <v>62.071930584700162</v>
          </cell>
          <cell r="AX299">
            <v>74.380142482099288</v>
          </cell>
          <cell r="BH299">
            <v>100</v>
          </cell>
          <cell r="BI299">
            <v>57.881906825568798</v>
          </cell>
          <cell r="BJ299">
            <v>40.268194864191898</v>
          </cell>
          <cell r="BK299">
            <v>21.476734903347211</v>
          </cell>
          <cell r="BL299">
            <v>23.076923076923077</v>
          </cell>
          <cell r="BM299">
            <v>37.5</v>
          </cell>
          <cell r="BQ299">
            <v>8.3615384615384603</v>
          </cell>
          <cell r="BR299">
            <v>6.5538461538461537</v>
          </cell>
          <cell r="BS299">
            <v>5.661538461538461</v>
          </cell>
          <cell r="BT299">
            <v>5.3230769230769237</v>
          </cell>
          <cell r="BU299">
            <v>5.6692307692307695</v>
          </cell>
          <cell r="BV299">
            <v>6.1692307692307686</v>
          </cell>
          <cell r="BW299">
            <v>100</v>
          </cell>
          <cell r="BX299">
            <v>79.213080908903521</v>
          </cell>
          <cell r="BY299">
            <v>68.506080133118104</v>
          </cell>
          <cell r="BZ299">
            <v>65.034199157476579</v>
          </cell>
          <cell r="CA299">
            <v>69.143201575900989</v>
          </cell>
          <cell r="CB299">
            <v>74.903513265092798</v>
          </cell>
        </row>
        <row r="300">
          <cell r="I300">
            <v>0.44683685206838758</v>
          </cell>
          <cell r="J300">
            <v>0.32738870603507392</v>
          </cell>
          <cell r="K300">
            <v>0.33721461491374899</v>
          </cell>
          <cell r="L300">
            <v>0.36049792759454985</v>
          </cell>
          <cell r="M300">
            <v>0.28895578546364575</v>
          </cell>
          <cell r="N300">
            <v>0.28816072637944701</v>
          </cell>
          <cell r="O300">
            <v>0</v>
          </cell>
          <cell r="P300">
            <v>3.2860903392106029</v>
          </cell>
          <cell r="Q300">
            <v>3.0239626338215979</v>
          </cell>
          <cell r="R300">
            <v>3.7662780277040611</v>
          </cell>
          <cell r="S300">
            <v>3.4832968198146754</v>
          </cell>
          <cell r="T300">
            <v>5.0424663562551952</v>
          </cell>
          <cell r="AM300">
            <v>0.33347913477957369</v>
          </cell>
          <cell r="AN300">
            <v>0.37218037181811098</v>
          </cell>
          <cell r="AO300">
            <v>0.32824898451226592</v>
          </cell>
          <cell r="AP300">
            <v>0.31516777939165475</v>
          </cell>
          <cell r="AQ300">
            <v>0.27308042160994733</v>
          </cell>
          <cell r="AR300">
            <v>0.35541935325284008</v>
          </cell>
          <cell r="BH300">
            <v>0</v>
          </cell>
          <cell r="BI300">
            <v>9.468974188399951</v>
          </cell>
          <cell r="BJ300">
            <v>2.0076606698780251</v>
          </cell>
          <cell r="BK300">
            <v>3.5834430592900404</v>
          </cell>
          <cell r="BL300" t="e">
            <v>#DIV/0!</v>
          </cell>
          <cell r="BM300" t="e">
            <v>#DIV/0!</v>
          </cell>
          <cell r="BQ300">
            <v>0.50186044407329611</v>
          </cell>
          <cell r="BR300">
            <v>0.38290645985928684</v>
          </cell>
          <cell r="BS300">
            <v>0.34539803525981716</v>
          </cell>
          <cell r="BT300">
            <v>0.44680544813292328</v>
          </cell>
          <cell r="BU300">
            <v>0.442369003554408</v>
          </cell>
          <cell r="BV300">
            <v>0.42987544638916642</v>
          </cell>
          <cell r="BW300">
            <v>0</v>
          </cell>
          <cell r="BX300">
            <v>3.9378008716931321</v>
          </cell>
          <cell r="BY300">
            <v>3.9751737054964158</v>
          </cell>
          <cell r="BZ300">
            <v>5.5970943926163548</v>
          </cell>
          <cell r="CA300">
            <v>5.3357817481288654</v>
          </cell>
          <cell r="CB300">
            <v>4.8527851567820806</v>
          </cell>
        </row>
        <row r="303">
          <cell r="A303" t="str">
            <v>InsRwt/wt:Ins1Cre+/-:nTnG+/-</v>
          </cell>
        </row>
        <row r="332">
          <cell r="I332">
            <v>8.9250000000000007</v>
          </cell>
          <cell r="J332">
            <v>6.4</v>
          </cell>
          <cell r="K332">
            <v>5.37</v>
          </cell>
          <cell r="L332">
            <v>5.5</v>
          </cell>
          <cell r="M332">
            <v>5.78</v>
          </cell>
          <cell r="N332">
            <v>6.419999999999999</v>
          </cell>
          <cell r="O332">
            <v>100</v>
          </cell>
          <cell r="P332">
            <v>74.105434626480161</v>
          </cell>
          <cell r="Q332">
            <v>61.609835627550638</v>
          </cell>
          <cell r="R332">
            <v>63.623164241526339</v>
          </cell>
          <cell r="S332">
            <v>67.145319689095913</v>
          </cell>
          <cell r="T332">
            <v>74.348176860222779</v>
          </cell>
          <cell r="AM332">
            <v>8.5</v>
          </cell>
          <cell r="AN332">
            <v>5.708333333333333</v>
          </cell>
          <cell r="AO332">
            <v>5.0166666666666666</v>
          </cell>
          <cell r="AP332">
            <v>5.6916666666666673</v>
          </cell>
          <cell r="AQ332">
            <v>6.0083333333333337</v>
          </cell>
          <cell r="AR332">
            <v>6.6833333333333327</v>
          </cell>
          <cell r="AS332">
            <v>100</v>
          </cell>
          <cell r="AT332">
            <v>68.361792538904425</v>
          </cell>
          <cell r="AU332">
            <v>60.589556478063777</v>
          </cell>
          <cell r="AV332">
            <v>68.114993520005697</v>
          </cell>
          <cell r="AW332">
            <v>71.69060915602698</v>
          </cell>
          <cell r="AX332">
            <v>79.65650003953408</v>
          </cell>
          <cell r="BH332">
            <v>100</v>
          </cell>
          <cell r="BI332">
            <v>52.796463686810291</v>
          </cell>
          <cell r="BJ332">
            <v>42.225287425140969</v>
          </cell>
          <cell r="BK332">
            <v>32.560711778874243</v>
          </cell>
          <cell r="BL332">
            <v>47.923223646421299</v>
          </cell>
          <cell r="BM332">
            <v>67.126878770561163</v>
          </cell>
          <cell r="BQ332">
            <v>8.966666666666665</v>
          </cell>
          <cell r="BR332">
            <v>7.2888888888888879</v>
          </cell>
          <cell r="BS332">
            <v>5.855555555555557</v>
          </cell>
          <cell r="BT332">
            <v>6.2666666666666675</v>
          </cell>
          <cell r="BU332">
            <v>6.8222222222222229</v>
          </cell>
          <cell r="BV332">
            <v>7.4555555555555548</v>
          </cell>
          <cell r="BW332">
            <v>100</v>
          </cell>
          <cell r="BX332">
            <v>80.295578274185132</v>
          </cell>
          <cell r="BY332">
            <v>64.63414238487411</v>
          </cell>
          <cell r="BZ332">
            <v>69.452371569679087</v>
          </cell>
          <cell r="CA332">
            <v>75.496481777787849</v>
          </cell>
          <cell r="CB332">
            <v>82.966998197617471</v>
          </cell>
        </row>
        <row r="333">
          <cell r="I333">
            <v>0.43642537192876107</v>
          </cell>
          <cell r="J333">
            <v>0.38009694054349602</v>
          </cell>
          <cell r="K333">
            <v>0.30349716030926771</v>
          </cell>
          <cell r="L333">
            <v>0.3427443423464871</v>
          </cell>
          <cell r="M333">
            <v>0.26173510111923126</v>
          </cell>
          <cell r="N333">
            <v>0.32000000000000056</v>
          </cell>
          <cell r="O333">
            <v>0</v>
          </cell>
          <cell r="P333">
            <v>5.3845024632306089</v>
          </cell>
          <cell r="Q333">
            <v>3.9663813212596772</v>
          </cell>
          <cell r="R333">
            <v>4.6350294194786761</v>
          </cell>
          <cell r="S333">
            <v>3.8569239842202347</v>
          </cell>
          <cell r="T333">
            <v>4.5590223982804536</v>
          </cell>
          <cell r="AM333">
            <v>0.42533409328325761</v>
          </cell>
          <cell r="AN333">
            <v>0.32203386169905879</v>
          </cell>
          <cell r="AO333">
            <v>0.41575658185233366</v>
          </cell>
          <cell r="AP333">
            <v>0.41129108127377689</v>
          </cell>
          <cell r="AQ333">
            <v>0.42701542327786052</v>
          </cell>
          <cell r="AR333">
            <v>0.40579763081087367</v>
          </cell>
          <cell r="BH333">
            <v>0</v>
          </cell>
          <cell r="BI333">
            <v>7.3092700280941747</v>
          </cell>
          <cell r="BJ333">
            <v>4.0980285564753318</v>
          </cell>
          <cell r="BK333">
            <v>3.7972609583352388</v>
          </cell>
          <cell r="BL333">
            <v>8.1425765676923199</v>
          </cell>
          <cell r="BM333">
            <v>9.8999789368836382</v>
          </cell>
          <cell r="BQ333">
            <v>0.36400549446403169</v>
          </cell>
          <cell r="BR333">
            <v>0.69551029316699242</v>
          </cell>
          <cell r="BS333">
            <v>0.57929821314508201</v>
          </cell>
          <cell r="BT333">
            <v>0.58878405775518894</v>
          </cell>
          <cell r="BU333">
            <v>0.53561433517912993</v>
          </cell>
          <cell r="BV333">
            <v>0.44848854534831045</v>
          </cell>
          <cell r="BW333">
            <v>0</v>
          </cell>
          <cell r="BX333">
            <v>6.4186257654579641</v>
          </cell>
          <cell r="BY333">
            <v>5.5307072912088513</v>
          </cell>
          <cell r="BZ333">
            <v>5.6639453329424585</v>
          </cell>
          <cell r="CA333">
            <v>4.6569988178282307</v>
          </cell>
          <cell r="CB333">
            <v>3.2810478418671463</v>
          </cell>
        </row>
        <row r="336">
          <cell r="A336" t="str">
            <v>InsRf/f:Ins1Cre-/-:nTnG+/-</v>
          </cell>
        </row>
        <row r="360">
          <cell r="I360">
            <v>7.8285714285714274</v>
          </cell>
          <cell r="J360">
            <v>6.21904761904762</v>
          </cell>
          <cell r="K360">
            <v>5.1476190476190462</v>
          </cell>
          <cell r="L360">
            <v>4.8380952380952378</v>
          </cell>
          <cell r="M360">
            <v>4.871428571428571</v>
          </cell>
          <cell r="N360">
            <v>5.4</v>
          </cell>
          <cell r="O360">
            <v>100</v>
          </cell>
          <cell r="P360">
            <v>79.615839414702037</v>
          </cell>
          <cell r="Q360">
            <v>65.880672822193063</v>
          </cell>
          <cell r="R360">
            <v>61.734552297611287</v>
          </cell>
          <cell r="S360">
            <v>62.598550072590903</v>
          </cell>
          <cell r="T360">
            <v>69.734562266205188</v>
          </cell>
          <cell r="AM360">
            <v>8.7200000000000024</v>
          </cell>
          <cell r="AN360">
            <v>6.1650000000000009</v>
          </cell>
          <cell r="AO360">
            <v>5.1049999999999986</v>
          </cell>
          <cell r="AP360">
            <v>5.26</v>
          </cell>
          <cell r="AQ360">
            <v>5.1849999999999996</v>
          </cell>
          <cell r="AR360">
            <v>6.0950000000000006</v>
          </cell>
          <cell r="AS360">
            <v>100</v>
          </cell>
          <cell r="AT360">
            <v>70.828079915663835</v>
          </cell>
          <cell r="AU360">
            <v>58.80102472550881</v>
          </cell>
          <cell r="AV360">
            <v>60.529328075254696</v>
          </cell>
          <cell r="AW360">
            <v>59.759992905151968</v>
          </cell>
          <cell r="AX360">
            <v>70.200587374952676</v>
          </cell>
          <cell r="BH360">
            <v>100</v>
          </cell>
          <cell r="BI360">
            <v>55.511650769978068</v>
          </cell>
          <cell r="BJ360">
            <v>42.878635454271667</v>
          </cell>
          <cell r="BK360">
            <v>32.880767575797698</v>
          </cell>
          <cell r="BL360">
            <v>43.255515339059322</v>
          </cell>
          <cell r="BM360">
            <v>77.05900204446715</v>
          </cell>
          <cell r="BQ360">
            <v>8.4750000000000014</v>
          </cell>
          <cell r="BR360">
            <v>7.0000000000000018</v>
          </cell>
          <cell r="BS360">
            <v>6.3449999999999989</v>
          </cell>
          <cell r="BT360">
            <v>6.2700000000000005</v>
          </cell>
          <cell r="BU360">
            <v>6.5650000000000004</v>
          </cell>
          <cell r="BV360">
            <v>7.0750000000000011</v>
          </cell>
          <cell r="BW360">
            <v>100</v>
          </cell>
          <cell r="BX360">
            <v>83.438358110427444</v>
          </cell>
          <cell r="BY360">
            <v>75.550117825353595</v>
          </cell>
          <cell r="BZ360">
            <v>74.388074628170344</v>
          </cell>
          <cell r="CA360">
            <v>77.257992026405162</v>
          </cell>
          <cell r="CB360">
            <v>83.079120913765351</v>
          </cell>
        </row>
        <row r="361">
          <cell r="I361">
            <v>0.1799659831802719</v>
          </cell>
          <cell r="J361">
            <v>0.38684431762286065</v>
          </cell>
          <cell r="K361">
            <v>0.31687604964560301</v>
          </cell>
          <cell r="L361">
            <v>0.34644288957483504</v>
          </cell>
          <cell r="M361">
            <v>0.30629450946860343</v>
          </cell>
          <cell r="N361">
            <v>0.25902748521197122</v>
          </cell>
          <cell r="O361">
            <v>0</v>
          </cell>
          <cell r="P361">
            <v>4.6671444324955242</v>
          </cell>
          <cell r="Q361">
            <v>3.7722722328692617</v>
          </cell>
          <cell r="R361">
            <v>4.2246946306326763</v>
          </cell>
          <cell r="S361">
            <v>3.9580040902776776</v>
          </cell>
          <cell r="T361">
            <v>3.6915323243966629</v>
          </cell>
          <cell r="AM361">
            <v>0.24187861244412137</v>
          </cell>
          <cell r="AN361">
            <v>0.33231841103945614</v>
          </cell>
          <cell r="AO361">
            <v>0.21453437952925017</v>
          </cell>
          <cell r="AP361">
            <v>0.35021797723553227</v>
          </cell>
          <cell r="AQ361">
            <v>0.27166881927895498</v>
          </cell>
          <cell r="AR361">
            <v>0.27667908448141409</v>
          </cell>
          <cell r="BH361">
            <v>0</v>
          </cell>
          <cell r="BI361">
            <v>7.5299593050714551</v>
          </cell>
          <cell r="BJ361">
            <v>4.3154009643724782</v>
          </cell>
          <cell r="BK361">
            <v>5.2037983826550906</v>
          </cell>
          <cell r="BL361">
            <v>6.9321600481202781</v>
          </cell>
          <cell r="BM361">
            <v>21.293376853799948</v>
          </cell>
          <cell r="BQ361">
            <v>0.38742571444152418</v>
          </cell>
          <cell r="BR361">
            <v>0.33693666435915376</v>
          </cell>
          <cell r="BS361">
            <v>0.34370083380448124</v>
          </cell>
          <cell r="BT361">
            <v>0.3403635826892365</v>
          </cell>
          <cell r="BU361">
            <v>0.37312866413611256</v>
          </cell>
          <cell r="BV361">
            <v>0.45357498074507319</v>
          </cell>
          <cell r="BW361">
            <v>0</v>
          </cell>
          <cell r="BX361">
            <v>2.9005984038494468</v>
          </cell>
          <cell r="BY361">
            <v>3.3032471509383443</v>
          </cell>
          <cell r="BZ361">
            <v>3.1180567754753712</v>
          </cell>
          <cell r="CA361">
            <v>2.785462389960347</v>
          </cell>
          <cell r="CB361">
            <v>3.3686705833622304</v>
          </cell>
        </row>
        <row r="384">
          <cell r="A384" t="str">
            <v>InsRf/f:Ins1Cre+/-:nTnG+/-</v>
          </cell>
        </row>
        <row r="399">
          <cell r="I399">
            <v>8.77</v>
          </cell>
          <cell r="J399">
            <v>8.83</v>
          </cell>
          <cell r="K399">
            <v>6.67</v>
          </cell>
          <cell r="L399">
            <v>6.28</v>
          </cell>
          <cell r="M399">
            <v>6.2</v>
          </cell>
          <cell r="N399">
            <v>6.8400000000000007</v>
          </cell>
          <cell r="O399">
            <v>100</v>
          </cell>
          <cell r="P399">
            <v>103.4271217565725</v>
          </cell>
          <cell r="Q399">
            <v>79.511358897576827</v>
          </cell>
          <cell r="R399">
            <v>72.698521831043223</v>
          </cell>
          <cell r="S399">
            <v>73.650631443417495</v>
          </cell>
          <cell r="T399">
            <v>81.119100180258243</v>
          </cell>
          <cell r="AM399">
            <v>10.544444444444444</v>
          </cell>
          <cell r="AN399">
            <v>10.266666666666667</v>
          </cell>
          <cell r="AO399">
            <v>8.033333333333335</v>
          </cell>
          <cell r="AP399">
            <v>7.7444444444444445</v>
          </cell>
          <cell r="AQ399">
            <v>7.8222222222222229</v>
          </cell>
          <cell r="AR399">
            <v>8.6999999999999993</v>
          </cell>
          <cell r="AS399">
            <v>100</v>
          </cell>
          <cell r="AT399">
            <v>98.542301174187457</v>
          </cell>
          <cell r="AU399">
            <v>76.902284366443737</v>
          </cell>
          <cell r="AV399">
            <v>73.298861041937627</v>
          </cell>
          <cell r="AW399">
            <v>73.373981911043131</v>
          </cell>
          <cell r="AX399">
            <v>81.900864333694003</v>
          </cell>
          <cell r="BH399">
            <v>100</v>
          </cell>
          <cell r="BI399">
            <v>78.836634200119875</v>
          </cell>
          <cell r="BJ399">
            <v>58.401156293649784</v>
          </cell>
          <cell r="BK399">
            <v>56.786040281185912</v>
          </cell>
          <cell r="BL399">
            <v>71.366668430367213</v>
          </cell>
          <cell r="BM399">
            <v>91.711908477241181</v>
          </cell>
          <cell r="BW399">
            <v>100</v>
          </cell>
          <cell r="BX399">
            <v>116.21592358264463</v>
          </cell>
          <cell r="BY399">
            <v>101.56386188112974</v>
          </cell>
          <cell r="BZ399">
            <v>89.686241888817094</v>
          </cell>
          <cell r="CA399">
            <v>90.034791194505445</v>
          </cell>
          <cell r="CB399">
            <v>98.116943989595896</v>
          </cell>
        </row>
        <row r="400">
          <cell r="I400">
            <v>0.70680030182978082</v>
          </cell>
          <cell r="J400">
            <v>0.82246918213119402</v>
          </cell>
          <cell r="K400">
            <v>0.51597803570823964</v>
          </cell>
          <cell r="L400">
            <v>0.61024585209569338</v>
          </cell>
          <cell r="M400">
            <v>0.52851994601276231</v>
          </cell>
          <cell r="N400">
            <v>0.68332520320366696</v>
          </cell>
          <cell r="O400">
            <v>0</v>
          </cell>
          <cell r="P400">
            <v>8.9251939993677905</v>
          </cell>
          <cell r="Q400">
            <v>7.8141611830370854</v>
          </cell>
          <cell r="R400">
            <v>5.320379489118916</v>
          </cell>
          <cell r="S400">
            <v>6.9566023123244314</v>
          </cell>
          <cell r="T400">
            <v>7.9427201288304445</v>
          </cell>
          <cell r="AM400">
            <v>0.67723110922981011</v>
          </cell>
          <cell r="AN400">
            <v>0.78651834759979522</v>
          </cell>
          <cell r="AO400">
            <v>0.67474274933323608</v>
          </cell>
          <cell r="AP400">
            <v>0.71746295125236348</v>
          </cell>
          <cell r="AQ400">
            <v>0.79491050820163511</v>
          </cell>
          <cell r="AR400">
            <v>0.84063468086123372</v>
          </cell>
          <cell r="AS400">
            <v>0</v>
          </cell>
          <cell r="AT400">
            <v>6.2560720434977952</v>
          </cell>
          <cell r="AU400">
            <v>6.0213993852271637</v>
          </cell>
          <cell r="AV400">
            <v>5.239508904389738</v>
          </cell>
          <cell r="AW400">
            <v>4.6299542875472106</v>
          </cell>
          <cell r="AX400">
            <v>4.6702524419404066</v>
          </cell>
          <cell r="BH400">
            <v>0</v>
          </cell>
          <cell r="BI400">
            <v>11.699003684285067</v>
          </cell>
          <cell r="BJ400">
            <v>2.1951526857742634</v>
          </cell>
          <cell r="BK400">
            <v>5.3363117583224247</v>
          </cell>
          <cell r="BL400">
            <v>13.972214072188029</v>
          </cell>
          <cell r="BM400">
            <v>13.279375131378155</v>
          </cell>
          <cell r="BW400">
            <v>0</v>
          </cell>
          <cell r="BX400">
            <v>2.5495051942075797</v>
          </cell>
          <cell r="BY400">
            <v>3.3561146613918345</v>
          </cell>
          <cell r="BZ400">
            <v>2.5310210878538357</v>
          </cell>
          <cell r="CA400">
            <v>2.5564169986068217</v>
          </cell>
          <cell r="CB400">
            <v>4.7589312000600179</v>
          </cell>
        </row>
        <row r="403">
          <cell r="A403" t="str">
            <v>InsRf/wt:Ins1Cre+/-:nTnG+/-</v>
          </cell>
        </row>
        <row r="437">
          <cell r="I437">
            <v>9.4666666666666668</v>
          </cell>
          <cell r="J437">
            <v>8.9923076923076923</v>
          </cell>
          <cell r="K437">
            <v>6.8807692307692303</v>
          </cell>
          <cell r="L437">
            <v>6.6192307692307688</v>
          </cell>
          <cell r="M437">
            <v>6.4423076923076934</v>
          </cell>
          <cell r="N437">
            <v>6.9961538461538462</v>
          </cell>
          <cell r="O437">
            <v>100</v>
          </cell>
          <cell r="P437">
            <v>97.107989002038238</v>
          </cell>
          <cell r="Q437">
            <v>74.756443954562798</v>
          </cell>
          <cell r="R437">
            <v>71.672017525655079</v>
          </cell>
          <cell r="S437">
            <v>69.873932385843119</v>
          </cell>
          <cell r="T437">
            <v>76.416899954620575</v>
          </cell>
          <cell r="AM437">
            <v>9.84375</v>
          </cell>
          <cell r="AN437">
            <v>9.34375</v>
          </cell>
          <cell r="AO437">
            <v>8.3874999999999993</v>
          </cell>
          <cell r="AP437">
            <v>7.625</v>
          </cell>
          <cell r="AQ437">
            <v>8.0187500000000007</v>
          </cell>
          <cell r="AR437">
            <v>8.6124999999999989</v>
          </cell>
          <cell r="AS437">
            <v>100</v>
          </cell>
          <cell r="AT437">
            <v>95.826898771314163</v>
          </cell>
          <cell r="AU437">
            <v>86.463441946606707</v>
          </cell>
          <cell r="AV437">
            <v>78.415378857249635</v>
          </cell>
          <cell r="AW437">
            <v>82.321451097110781</v>
          </cell>
          <cell r="AX437">
            <v>88.628261290083088</v>
          </cell>
          <cell r="BH437">
            <v>100</v>
          </cell>
          <cell r="BI437">
            <v>75.211958910191569</v>
          </cell>
          <cell r="BJ437">
            <v>61.145994744020243</v>
          </cell>
          <cell r="BK437">
            <v>56.961910252428268</v>
          </cell>
          <cell r="BL437">
            <v>68.491568970453287</v>
          </cell>
          <cell r="BM437">
            <v>83.000302246450062</v>
          </cell>
          <cell r="BW437">
            <v>100</v>
          </cell>
          <cell r="BX437">
            <v>108.00389110781035</v>
          </cell>
          <cell r="BY437">
            <v>101.81815523642852</v>
          </cell>
          <cell r="BZ437">
            <v>85.437037736292581</v>
          </cell>
          <cell r="CA437">
            <v>90.716443711705992</v>
          </cell>
          <cell r="CB437">
            <v>94.647237651696685</v>
          </cell>
        </row>
        <row r="438">
          <cell r="I438">
            <v>0.41691445623492412</v>
          </cell>
          <cell r="J438">
            <v>0.47745875623484646</v>
          </cell>
          <cell r="K438">
            <v>0.40496986519490158</v>
          </cell>
          <cell r="L438">
            <v>0.44087393037602807</v>
          </cell>
          <cell r="M438">
            <v>0.32511172408280531</v>
          </cell>
          <cell r="N438">
            <v>0.32884322985654574</v>
          </cell>
          <cell r="O438">
            <v>0</v>
          </cell>
          <cell r="P438">
            <v>4.1306599686803809</v>
          </cell>
          <cell r="Q438">
            <v>3.4206986605191831</v>
          </cell>
          <cell r="R438">
            <v>3.6673501136107918</v>
          </cell>
          <cell r="S438">
            <v>2.6844384068645235</v>
          </cell>
          <cell r="T438">
            <v>3.2701277019528838</v>
          </cell>
          <cell r="AM438">
            <v>0.52725458351097798</v>
          </cell>
          <cell r="AN438">
            <v>0.59378508668260399</v>
          </cell>
          <cell r="AO438">
            <v>0.45459459961596588</v>
          </cell>
          <cell r="AP438">
            <v>0.37109073463687303</v>
          </cell>
          <cell r="AQ438">
            <v>0.40837265967087771</v>
          </cell>
          <cell r="AR438">
            <v>0.42366210986272274</v>
          </cell>
          <cell r="AS438">
            <v>0</v>
          </cell>
          <cell r="AT438">
            <v>4.9159181566303136</v>
          </cell>
          <cell r="AU438">
            <v>4.3792174381834936</v>
          </cell>
          <cell r="AV438">
            <v>2.9993467506969087</v>
          </cell>
          <cell r="AW438">
            <v>3.2059127791526354</v>
          </cell>
          <cell r="AX438">
            <v>3.9308810854296823</v>
          </cell>
          <cell r="BH438">
            <v>0</v>
          </cell>
          <cell r="BI438">
            <v>7.5793210341800936</v>
          </cell>
          <cell r="BJ438">
            <v>6.0718174089919641</v>
          </cell>
          <cell r="BK438">
            <v>5.1388170489330207</v>
          </cell>
          <cell r="BL438">
            <v>7.2024308542877913</v>
          </cell>
          <cell r="BM438">
            <v>7.8567032180135827</v>
          </cell>
          <cell r="BW438">
            <v>0</v>
          </cell>
          <cell r="BX438">
            <v>3.6816109267989456</v>
          </cell>
          <cell r="BY438">
            <v>4.6089593040211492</v>
          </cell>
          <cell r="BZ438">
            <v>2.950236413232175</v>
          </cell>
          <cell r="CA438">
            <v>3.5933443445115052</v>
          </cell>
          <cell r="CB438">
            <v>3.4762646243459261</v>
          </cell>
        </row>
        <row r="441">
          <cell r="A441" t="str">
            <v>InsRwt/wt:Ins1Cre+/-:nTnG+/-</v>
          </cell>
        </row>
        <row r="462">
          <cell r="I462">
            <v>9.5133333333333319</v>
          </cell>
          <cell r="J462">
            <v>8.9199999999999982</v>
          </cell>
          <cell r="K462">
            <v>6.7666666666666675</v>
          </cell>
          <cell r="L462">
            <v>6.4266666666666659</v>
          </cell>
          <cell r="M462">
            <v>6.4133333333333313</v>
          </cell>
          <cell r="N462">
            <v>7.4266666666666676</v>
          </cell>
          <cell r="O462">
            <v>100</v>
          </cell>
          <cell r="P462">
            <v>96.868254904955904</v>
          </cell>
          <cell r="Q462">
            <v>76.199543217269166</v>
          </cell>
          <cell r="R462">
            <v>70.58330972091872</v>
          </cell>
          <cell r="S462">
            <v>70.439742033473053</v>
          </cell>
          <cell r="T462">
            <v>79.725201363634383</v>
          </cell>
          <cell r="AM462">
            <v>10.139999999999999</v>
          </cell>
          <cell r="AN462">
            <v>9.7799999999999994</v>
          </cell>
          <cell r="AO462">
            <v>8.43</v>
          </cell>
          <cell r="AP462">
            <v>8.23</v>
          </cell>
          <cell r="AQ462">
            <v>8.26</v>
          </cell>
          <cell r="AR462">
            <v>9.74</v>
          </cell>
          <cell r="AS462">
            <v>100</v>
          </cell>
          <cell r="AT462">
            <v>96.846882831812806</v>
          </cell>
          <cell r="AU462">
            <v>84.305644425905001</v>
          </cell>
          <cell r="AV462">
            <v>81.639178015119825</v>
          </cell>
          <cell r="AW462">
            <v>82.171928036985406</v>
          </cell>
          <cell r="AX462">
            <v>97.019554909233406</v>
          </cell>
          <cell r="BH462">
            <v>100</v>
          </cell>
          <cell r="BI462">
            <v>74.609875912067423</v>
          </cell>
          <cell r="BJ462">
            <v>60.384953944753484</v>
          </cell>
          <cell r="BK462">
            <v>55.440011838666805</v>
          </cell>
          <cell r="BL462">
            <v>63.852788561320963</v>
          </cell>
          <cell r="BM462">
            <v>76.747925985176721</v>
          </cell>
          <cell r="BW462">
            <v>100</v>
          </cell>
          <cell r="BX462">
            <v>107.17267352006844</v>
          </cell>
          <cell r="BY462">
            <v>89.546810654625162</v>
          </cell>
          <cell r="BZ462">
            <v>83.871621565596499</v>
          </cell>
          <cell r="CA462">
            <v>91.155057145550543</v>
          </cell>
          <cell r="CB462">
            <v>89.700039127344425</v>
          </cell>
        </row>
        <row r="463">
          <cell r="I463">
            <v>0.69260492873036139</v>
          </cell>
          <cell r="J463">
            <v>0.56257909496820091</v>
          </cell>
          <cell r="K463">
            <v>0.27596871228226155</v>
          </cell>
          <cell r="L463">
            <v>0.24639624816768307</v>
          </cell>
          <cell r="M463">
            <v>0.26147323757557911</v>
          </cell>
          <cell r="N463">
            <v>0.43451852573434474</v>
          </cell>
          <cell r="O463">
            <v>0</v>
          </cell>
          <cell r="P463">
            <v>6.0456893964135627</v>
          </cell>
          <cell r="Q463">
            <v>7.0962392875706373</v>
          </cell>
          <cell r="R463">
            <v>4.2704981502384562</v>
          </cell>
          <cell r="S463">
            <v>4.3111573012394828</v>
          </cell>
          <cell r="T463">
            <v>3.3450274199764336</v>
          </cell>
          <cell r="AM463">
            <v>0.57468832132440784</v>
          </cell>
          <cell r="AN463">
            <v>0.61640535003806918</v>
          </cell>
          <cell r="AO463">
            <v>0.48397658345557742</v>
          </cell>
          <cell r="AP463">
            <v>0.45875435208350429</v>
          </cell>
          <cell r="AQ463">
            <v>0.45245012002552376</v>
          </cell>
          <cell r="AR463">
            <v>0.50776197398212253</v>
          </cell>
          <cell r="AS463">
            <v>0</v>
          </cell>
          <cell r="AT463">
            <v>4.0381956570020145</v>
          </cell>
          <cell r="AU463">
            <v>4.5901348616374618</v>
          </cell>
          <cell r="AV463">
            <v>2.9997753522429287</v>
          </cell>
          <cell r="AW463">
            <v>3.4936650307834496</v>
          </cell>
          <cell r="AX463">
            <v>4.486623069058556</v>
          </cell>
          <cell r="BH463">
            <v>0</v>
          </cell>
          <cell r="BI463">
            <v>10.858087002116983</v>
          </cell>
          <cell r="BJ463">
            <v>6.8869077465519259</v>
          </cell>
          <cell r="BK463">
            <v>7.9418388234440433</v>
          </cell>
          <cell r="BL463">
            <v>11.684931884148876</v>
          </cell>
          <cell r="BM463">
            <v>13.667831820480732</v>
          </cell>
          <cell r="BW463">
            <v>0</v>
          </cell>
          <cell r="BX463">
            <v>6.7474089414658822</v>
          </cell>
          <cell r="BY463">
            <v>7.6580415959391486</v>
          </cell>
          <cell r="BZ463">
            <v>9.7468780922533043</v>
          </cell>
          <cell r="CA463">
            <v>6.2549314585290263</v>
          </cell>
          <cell r="CB463">
            <v>7.7322932477629944</v>
          </cell>
        </row>
        <row r="466">
          <cell r="A466" t="str">
            <v>InsRf/f:Ins1Cre-/-:nTnG+/-</v>
          </cell>
        </row>
        <row r="489">
          <cell r="I489">
            <v>8.9949999999999992</v>
          </cell>
          <cell r="J489">
            <v>7.884999999999998</v>
          </cell>
          <cell r="K489">
            <v>6.6052631578947363</v>
          </cell>
          <cell r="L489">
            <v>6.4473684210526327</v>
          </cell>
          <cell r="M489">
            <v>6.810526315789474</v>
          </cell>
          <cell r="N489">
            <v>7.0166666666666675</v>
          </cell>
          <cell r="O489">
            <v>100</v>
          </cell>
          <cell r="P489">
            <v>88.159059306535269</v>
          </cell>
          <cell r="Q489">
            <v>72.391106370796663</v>
          </cell>
          <cell r="R489">
            <v>70.315301714876512</v>
          </cell>
          <cell r="S489">
            <v>74.820800418626916</v>
          </cell>
          <cell r="T489">
            <v>78.386774877248513</v>
          </cell>
          <cell r="AM489">
            <v>9.3533333333333335</v>
          </cell>
          <cell r="AN489">
            <v>9.8533333333333317</v>
          </cell>
          <cell r="AO489">
            <v>8.0333333333333332</v>
          </cell>
          <cell r="AP489">
            <v>7.2666666666666657</v>
          </cell>
          <cell r="AQ489">
            <v>7.34</v>
          </cell>
          <cell r="AR489">
            <v>8.32</v>
          </cell>
          <cell r="AS489">
            <v>100</v>
          </cell>
          <cell r="AT489">
            <v>105.34314886865255</v>
          </cell>
          <cell r="AU489">
            <v>86.439932985695293</v>
          </cell>
          <cell r="AV489">
            <v>78.332039531048153</v>
          </cell>
          <cell r="AW489">
            <v>78.788464290053724</v>
          </cell>
          <cell r="AX489">
            <v>89.135999371035126</v>
          </cell>
          <cell r="BH489">
            <v>100</v>
          </cell>
          <cell r="BI489">
            <v>86.957959657963784</v>
          </cell>
          <cell r="BJ489">
            <v>68.229183239201035</v>
          </cell>
          <cell r="BK489">
            <v>62.152832830400406</v>
          </cell>
          <cell r="BL489">
            <v>74.084387359959663</v>
          </cell>
          <cell r="BM489">
            <v>88.598001792148423</v>
          </cell>
          <cell r="BW489">
            <v>100</v>
          </cell>
          <cell r="BX489">
            <v>126.21250716410314</v>
          </cell>
          <cell r="BY489">
            <v>107.35092146051477</v>
          </cell>
          <cell r="BZ489">
            <v>96.777841328844175</v>
          </cell>
          <cell r="CA489">
            <v>97.443604530378124</v>
          </cell>
          <cell r="CB489">
            <v>101.94912526243827</v>
          </cell>
        </row>
        <row r="490">
          <cell r="I490">
            <v>0.48874032498164088</v>
          </cell>
          <cell r="J490">
            <v>0.45138820962612169</v>
          </cell>
          <cell r="K490">
            <v>0.32295000647000938</v>
          </cell>
          <cell r="L490">
            <v>0.41922850480715534</v>
          </cell>
          <cell r="M490">
            <v>0.40895636227851517</v>
          </cell>
          <cell r="N490">
            <v>0.44142150058245988</v>
          </cell>
          <cell r="O490">
            <v>0</v>
          </cell>
          <cell r="P490">
            <v>4.3294140389298699</v>
          </cell>
          <cell r="Q490">
            <v>2.7582128840629698</v>
          </cell>
          <cell r="R490">
            <v>3.3237319539106327</v>
          </cell>
          <cell r="S490">
            <v>3.3959332185947848</v>
          </cell>
          <cell r="T490">
            <v>3.9676829876256527</v>
          </cell>
          <cell r="AM490">
            <v>0.49356493919883226</v>
          </cell>
          <cell r="AN490">
            <v>0.7394249159645675</v>
          </cell>
          <cell r="AO490">
            <v>0.44568477720797328</v>
          </cell>
          <cell r="AP490">
            <v>0.45173387305303186</v>
          </cell>
          <cell r="AQ490">
            <v>0.47657508277690114</v>
          </cell>
          <cell r="AR490">
            <v>0.51169187156781282</v>
          </cell>
          <cell r="AS490">
            <v>0</v>
          </cell>
          <cell r="AT490">
            <v>5.0000487911907676</v>
          </cell>
          <cell r="AU490">
            <v>3.1755330213639659</v>
          </cell>
          <cell r="AV490">
            <v>4.2085060227664259</v>
          </cell>
          <cell r="AW490">
            <v>4.1389795815674173</v>
          </cell>
          <cell r="AX490">
            <v>3.8689077361393993</v>
          </cell>
          <cell r="BH490">
            <v>0</v>
          </cell>
          <cell r="BI490">
            <v>9.9718705235721607</v>
          </cell>
          <cell r="BJ490">
            <v>7.1781205485925206</v>
          </cell>
          <cell r="BK490">
            <v>7.3504546738729584</v>
          </cell>
          <cell r="BL490">
            <v>10.555838602634859</v>
          </cell>
          <cell r="BM490">
            <v>11.950826448374986</v>
          </cell>
          <cell r="BW490">
            <v>0</v>
          </cell>
          <cell r="BX490">
            <v>4.317688459676325</v>
          </cell>
          <cell r="BY490">
            <v>3.1019086881519571</v>
          </cell>
          <cell r="BZ490">
            <v>3.2340773314218061</v>
          </cell>
          <cell r="CA490">
            <v>4.3072692456684916</v>
          </cell>
          <cell r="CB490">
            <v>4.1656346583924639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C7CF-B33B-5B45-A592-68585832AA2B}">
  <dimension ref="A1:BR424"/>
  <sheetViews>
    <sheetView workbookViewId="0">
      <selection activeCell="E30" sqref="E30"/>
    </sheetView>
  </sheetViews>
  <sheetFormatPr baseColWidth="10" defaultColWidth="8.6640625" defaultRowHeight="16" x14ac:dyDescent="0.2"/>
  <cols>
    <col min="1" max="1" width="8.6640625" style="2"/>
    <col min="2" max="2" width="9.6640625" style="2" customWidth="1"/>
    <col min="3" max="6" width="8.6640625" style="2"/>
    <col min="7" max="7" width="8.6640625" style="31"/>
    <col min="8" max="8" width="8.6640625" style="2"/>
    <col min="9" max="9" width="8.6640625" style="32"/>
    <col min="10" max="14" width="8.6640625" style="2"/>
    <col min="15" max="15" width="8.6640625" style="14"/>
    <col min="16" max="16" width="11" style="2" customWidth="1"/>
    <col min="17" max="17" width="8.6640625" style="32"/>
    <col min="18" max="18" width="8.6640625" style="51"/>
    <col min="19" max="21" width="8.6640625" style="2"/>
    <col min="22" max="23" width="8.6640625" style="16"/>
    <col min="24" max="24" width="11" style="32" customWidth="1"/>
    <col min="25" max="25" width="8.6640625" style="32"/>
    <col min="26" max="26" width="8.6640625" style="51"/>
    <col min="27" max="29" width="8.6640625" style="2"/>
    <col min="30" max="30" width="8.6640625" style="16"/>
    <col min="31" max="31" width="8.6640625" style="118"/>
    <col min="32" max="32" width="10.1640625" style="32" customWidth="1"/>
    <col min="33" max="39" width="8.6640625" style="2"/>
    <col min="40" max="40" width="10.1640625" style="32" customWidth="1"/>
    <col min="41" max="47" width="8.6640625" style="2"/>
    <col min="48" max="48" width="10.1640625" style="2" customWidth="1"/>
    <col min="49" max="16384" width="8.6640625" style="2"/>
  </cols>
  <sheetData>
    <row r="1" spans="1:54" x14ac:dyDescent="0.2">
      <c r="A1" s="1" t="s">
        <v>0</v>
      </c>
      <c r="G1" s="3" t="s">
        <v>1</v>
      </c>
      <c r="H1" s="4">
        <v>4</v>
      </c>
      <c r="I1" s="5" t="s">
        <v>2</v>
      </c>
      <c r="J1" s="6"/>
      <c r="K1" s="7"/>
      <c r="L1" s="7"/>
      <c r="M1" s="7"/>
      <c r="N1" s="7"/>
      <c r="O1" s="8"/>
      <c r="P1" s="7" t="s">
        <v>1</v>
      </c>
      <c r="Q1" s="11" t="s">
        <v>2</v>
      </c>
      <c r="R1" s="6"/>
      <c r="S1" s="7"/>
      <c r="T1" s="7"/>
      <c r="U1" s="7"/>
      <c r="V1" s="9"/>
      <c r="W1" s="10"/>
      <c r="X1" s="11" t="s">
        <v>1</v>
      </c>
      <c r="Y1" s="11" t="s">
        <v>3</v>
      </c>
      <c r="Z1" s="6"/>
      <c r="AA1" s="7"/>
      <c r="AB1" s="7"/>
      <c r="AC1" s="7"/>
      <c r="AD1" s="9"/>
      <c r="AE1" s="120"/>
      <c r="AF1" s="11" t="s">
        <v>1</v>
      </c>
      <c r="AG1" s="7" t="s">
        <v>4</v>
      </c>
      <c r="AH1" s="6"/>
      <c r="AI1" s="7"/>
      <c r="AJ1" s="7"/>
      <c r="AK1" s="7"/>
      <c r="AL1" s="9"/>
      <c r="AM1" s="120"/>
      <c r="AN1" s="5" t="s">
        <v>1</v>
      </c>
      <c r="AO1" s="121" t="s">
        <v>5</v>
      </c>
      <c r="AP1" s="6"/>
      <c r="AQ1" s="7"/>
      <c r="AR1" s="7"/>
      <c r="AS1" s="7"/>
      <c r="AT1" s="9"/>
      <c r="AU1" s="10"/>
      <c r="AV1" s="11" t="s">
        <v>1</v>
      </c>
      <c r="AW1" s="7" t="s">
        <v>5</v>
      </c>
      <c r="AX1" s="6"/>
      <c r="AY1" s="7"/>
      <c r="AZ1" s="7"/>
      <c r="BA1" s="7"/>
      <c r="BB1" s="9"/>
    </row>
    <row r="2" spans="1:54" x14ac:dyDescent="0.2">
      <c r="A2" s="1" t="s">
        <v>6</v>
      </c>
      <c r="G2" s="12"/>
      <c r="H2" s="1"/>
      <c r="I2" s="5"/>
      <c r="J2" s="13"/>
      <c r="K2" s="1"/>
      <c r="L2" s="1"/>
      <c r="M2" s="1"/>
      <c r="N2" s="1"/>
      <c r="P2" s="1"/>
      <c r="Q2" s="5"/>
      <c r="R2" s="13"/>
      <c r="S2" s="1"/>
      <c r="T2" s="1"/>
      <c r="U2" s="1"/>
      <c r="V2" s="15"/>
      <c r="X2" s="5">
        <v>21</v>
      </c>
      <c r="Y2" s="5"/>
      <c r="Z2" s="13"/>
      <c r="AA2" s="1"/>
      <c r="AB2" s="1"/>
      <c r="AC2" s="1"/>
      <c r="AD2" s="15"/>
      <c r="AF2" s="5">
        <v>25</v>
      </c>
      <c r="AG2" s="1"/>
      <c r="AH2" s="13"/>
      <c r="AI2" s="1"/>
      <c r="AJ2" s="1"/>
      <c r="AK2" s="1"/>
      <c r="AL2" s="15"/>
      <c r="AM2" s="118"/>
      <c r="AN2" s="5">
        <v>39</v>
      </c>
      <c r="AO2" s="121"/>
      <c r="AP2" s="13"/>
      <c r="AQ2" s="1"/>
      <c r="AR2" s="1"/>
      <c r="AS2" s="1"/>
      <c r="AT2" s="15"/>
      <c r="AU2" s="16"/>
      <c r="AV2" s="5">
        <v>54</v>
      </c>
      <c r="AW2" s="1"/>
      <c r="AX2" s="13"/>
      <c r="AY2" s="1"/>
      <c r="AZ2" s="1"/>
      <c r="BA2" s="1"/>
      <c r="BB2" s="15"/>
    </row>
    <row r="3" spans="1:54" x14ac:dyDescent="0.2">
      <c r="A3" s="1" t="s">
        <v>7</v>
      </c>
      <c r="G3" s="17"/>
      <c r="H3" s="18"/>
      <c r="I3" s="19" t="s">
        <v>8</v>
      </c>
      <c r="J3" s="20"/>
      <c r="K3" s="20"/>
      <c r="L3" s="20"/>
      <c r="M3" s="20"/>
      <c r="N3" s="21"/>
      <c r="P3" s="18"/>
      <c r="Q3" s="19" t="s">
        <v>8</v>
      </c>
      <c r="R3" s="20"/>
      <c r="S3" s="20"/>
      <c r="T3" s="20"/>
      <c r="U3" s="20"/>
      <c r="V3" s="21"/>
      <c r="X3" s="22"/>
      <c r="Y3" s="19" t="s">
        <v>8</v>
      </c>
      <c r="Z3" s="20"/>
      <c r="AA3" s="20"/>
      <c r="AB3" s="20"/>
      <c r="AC3" s="20"/>
      <c r="AD3" s="21"/>
      <c r="AF3" s="22"/>
      <c r="AG3" s="19" t="s">
        <v>8</v>
      </c>
      <c r="AH3" s="20"/>
      <c r="AI3" s="20"/>
      <c r="AJ3" s="20"/>
      <c r="AK3" s="20"/>
      <c r="AL3" s="21"/>
      <c r="AM3" s="118"/>
      <c r="AN3" s="22"/>
      <c r="AO3" s="129" t="s">
        <v>8</v>
      </c>
      <c r="AP3" s="129"/>
      <c r="AQ3" s="129"/>
      <c r="AR3" s="129"/>
      <c r="AS3" s="129"/>
      <c r="AT3" s="129"/>
      <c r="AU3" s="16"/>
      <c r="AV3" s="22"/>
      <c r="AW3" s="19" t="s">
        <v>8</v>
      </c>
      <c r="AX3" s="20"/>
      <c r="AY3" s="20"/>
      <c r="AZ3" s="20"/>
      <c r="BA3" s="20"/>
      <c r="BB3" s="21"/>
    </row>
    <row r="4" spans="1:54" s="1" customFormat="1" x14ac:dyDescent="0.2">
      <c r="A4" s="1" t="s">
        <v>9</v>
      </c>
      <c r="B4" s="1" t="s">
        <v>10</v>
      </c>
      <c r="C4" s="1" t="s">
        <v>11</v>
      </c>
      <c r="D4" s="23" t="s">
        <v>12</v>
      </c>
      <c r="E4" s="23"/>
      <c r="F4" s="1" t="s">
        <v>13</v>
      </c>
      <c r="G4" s="24" t="s">
        <v>14</v>
      </c>
      <c r="H4" s="25" t="s">
        <v>15</v>
      </c>
      <c r="I4" s="26">
        <v>0</v>
      </c>
      <c r="J4" s="25">
        <v>15</v>
      </c>
      <c r="K4" s="25">
        <v>30</v>
      </c>
      <c r="L4" s="25">
        <v>60</v>
      </c>
      <c r="M4" s="25">
        <v>90</v>
      </c>
      <c r="N4" s="25">
        <v>120</v>
      </c>
      <c r="O4" s="27" t="s">
        <v>16</v>
      </c>
      <c r="P4" s="25" t="s">
        <v>14</v>
      </c>
      <c r="Q4" s="26">
        <v>0</v>
      </c>
      <c r="R4" s="25">
        <v>15</v>
      </c>
      <c r="S4" s="25">
        <v>30</v>
      </c>
      <c r="T4" s="25">
        <v>60</v>
      </c>
      <c r="U4" s="25">
        <v>90</v>
      </c>
      <c r="V4" s="28">
        <v>120</v>
      </c>
      <c r="W4" s="15"/>
      <c r="X4" s="26" t="s">
        <v>14</v>
      </c>
      <c r="Y4" s="26">
        <v>0</v>
      </c>
      <c r="Z4" s="25">
        <v>15</v>
      </c>
      <c r="AA4" s="25">
        <v>30</v>
      </c>
      <c r="AB4" s="25">
        <v>60</v>
      </c>
      <c r="AC4" s="25">
        <v>90</v>
      </c>
      <c r="AD4" s="28">
        <v>120</v>
      </c>
      <c r="AE4" s="121"/>
      <c r="AF4" s="26" t="s">
        <v>14</v>
      </c>
      <c r="AG4" s="25">
        <v>0</v>
      </c>
      <c r="AH4" s="25">
        <v>15</v>
      </c>
      <c r="AI4" s="25">
        <v>30</v>
      </c>
      <c r="AJ4" s="25">
        <v>60</v>
      </c>
      <c r="AK4" s="25">
        <v>90</v>
      </c>
      <c r="AL4" s="28">
        <v>120</v>
      </c>
      <c r="AM4" s="121"/>
      <c r="AN4" s="26" t="s">
        <v>14</v>
      </c>
      <c r="AO4" s="25">
        <v>0</v>
      </c>
      <c r="AP4" s="25">
        <v>15</v>
      </c>
      <c r="AQ4" s="25">
        <v>30</v>
      </c>
      <c r="AR4" s="25">
        <v>60</v>
      </c>
      <c r="AS4" s="25">
        <v>90</v>
      </c>
      <c r="AT4" s="28">
        <v>120</v>
      </c>
      <c r="AU4" s="15"/>
      <c r="AV4" s="26" t="s">
        <v>14</v>
      </c>
      <c r="AW4" s="25">
        <v>0</v>
      </c>
      <c r="AX4" s="25">
        <v>15</v>
      </c>
      <c r="AY4" s="25">
        <v>30</v>
      </c>
      <c r="AZ4" s="25">
        <v>60</v>
      </c>
      <c r="BA4" s="25">
        <v>90</v>
      </c>
      <c r="BB4" s="28">
        <v>120</v>
      </c>
    </row>
    <row r="5" spans="1:54" s="1" customFormat="1" ht="18.75" customHeight="1" x14ac:dyDescent="0.2">
      <c r="A5" s="1" t="s">
        <v>17</v>
      </c>
      <c r="D5" s="23"/>
      <c r="E5" s="23"/>
      <c r="G5" s="12"/>
      <c r="I5" s="5"/>
      <c r="O5" s="27"/>
      <c r="P5" s="25"/>
      <c r="Q5" s="26"/>
      <c r="R5" s="25"/>
      <c r="S5" s="25"/>
      <c r="T5" s="25"/>
      <c r="U5" s="25"/>
      <c r="V5" s="28"/>
      <c r="W5" s="15"/>
      <c r="X5" s="26"/>
      <c r="Y5" s="26"/>
      <c r="Z5" s="25"/>
      <c r="AA5" s="25"/>
      <c r="AB5" s="25"/>
      <c r="AC5" s="25"/>
      <c r="AD5" s="28"/>
      <c r="AE5" s="121"/>
      <c r="AF5" s="26"/>
      <c r="AG5" s="25"/>
      <c r="AH5" s="25"/>
      <c r="AI5" s="25"/>
      <c r="AJ5" s="25"/>
      <c r="AK5" s="25"/>
      <c r="AL5" s="28"/>
      <c r="AM5" s="121"/>
      <c r="AN5" s="26"/>
      <c r="AO5" s="25"/>
      <c r="AP5" s="25"/>
      <c r="AQ5" s="25"/>
      <c r="AR5" s="25"/>
      <c r="AS5" s="25"/>
      <c r="AT5" s="28"/>
      <c r="AU5" s="15"/>
      <c r="AV5" s="26"/>
      <c r="AW5" s="25"/>
      <c r="AX5" s="25"/>
      <c r="AY5" s="25"/>
      <c r="AZ5" s="25"/>
      <c r="BA5" s="25"/>
      <c r="BB5" s="28"/>
    </row>
    <row r="6" spans="1:54" x14ac:dyDescent="0.2">
      <c r="A6" s="2">
        <v>1</v>
      </c>
      <c r="B6" s="29" t="s">
        <v>18</v>
      </c>
      <c r="C6" s="2">
        <v>1</v>
      </c>
      <c r="D6" s="30">
        <v>1</v>
      </c>
      <c r="E6" s="30" t="s">
        <v>19</v>
      </c>
      <c r="F6" s="2" t="s">
        <v>20</v>
      </c>
      <c r="P6" s="33">
        <v>29.7</v>
      </c>
      <c r="Q6" s="130">
        <v>6.1</v>
      </c>
      <c r="R6" s="35">
        <v>30</v>
      </c>
      <c r="S6" s="36">
        <v>25.2</v>
      </c>
      <c r="T6" s="36">
        <v>13.7</v>
      </c>
      <c r="U6" s="36">
        <v>10</v>
      </c>
      <c r="V6" s="37">
        <v>9.4</v>
      </c>
      <c r="X6" s="38">
        <v>49.6</v>
      </c>
      <c r="Y6" s="130">
        <v>8.3000000000000007</v>
      </c>
      <c r="Z6" s="35">
        <v>14.8</v>
      </c>
      <c r="AA6" s="36">
        <v>19.5</v>
      </c>
      <c r="AB6" s="36">
        <v>18.600000000000001</v>
      </c>
      <c r="AC6" s="36">
        <v>20.3</v>
      </c>
      <c r="AD6" s="37">
        <v>13.7</v>
      </c>
      <c r="AE6" s="2"/>
      <c r="AF6" s="54">
        <v>50.9</v>
      </c>
      <c r="AG6" s="34">
        <v>10.4</v>
      </c>
      <c r="AH6" s="35">
        <v>16.100000000000001</v>
      </c>
      <c r="AI6" s="39">
        <v>13</v>
      </c>
      <c r="AJ6" s="39">
        <v>13.3</v>
      </c>
      <c r="AK6" s="39">
        <v>10.5</v>
      </c>
      <c r="AL6" s="39">
        <v>9.3000000000000007</v>
      </c>
      <c r="AM6" s="32"/>
      <c r="AN6" s="54">
        <v>59</v>
      </c>
      <c r="AO6" s="34">
        <v>11.4</v>
      </c>
      <c r="AP6" s="35">
        <v>33.299999999999997</v>
      </c>
      <c r="AQ6" s="39">
        <v>25.8</v>
      </c>
      <c r="AR6" s="39">
        <v>19.899999999999999</v>
      </c>
      <c r="AS6" s="39">
        <v>16.8</v>
      </c>
      <c r="AT6" s="39">
        <v>11.6</v>
      </c>
      <c r="AU6" s="14"/>
      <c r="AV6" s="39">
        <v>68.3</v>
      </c>
      <c r="AW6" s="34">
        <v>9.8000000000000007</v>
      </c>
      <c r="AX6" s="35">
        <v>33.299999999999997</v>
      </c>
      <c r="AY6" s="39">
        <v>29.8</v>
      </c>
      <c r="AZ6" s="39">
        <v>23.1</v>
      </c>
      <c r="BA6" s="39">
        <v>20.9</v>
      </c>
      <c r="BB6" s="39">
        <v>16.2</v>
      </c>
    </row>
    <row r="7" spans="1:54" ht="18.5" customHeight="1" x14ac:dyDescent="0.2">
      <c r="A7" s="2">
        <v>1</v>
      </c>
      <c r="B7" s="29" t="s">
        <v>21</v>
      </c>
      <c r="C7" s="2">
        <v>2</v>
      </c>
      <c r="D7" s="30">
        <v>1</v>
      </c>
      <c r="E7" s="30" t="s">
        <v>19</v>
      </c>
      <c r="F7" s="2" t="s">
        <v>20</v>
      </c>
      <c r="P7" s="33">
        <v>22.5</v>
      </c>
      <c r="Q7" s="130">
        <v>8.1</v>
      </c>
      <c r="R7" s="35">
        <v>27.3</v>
      </c>
      <c r="S7" s="36">
        <v>20.6</v>
      </c>
      <c r="T7" s="36">
        <v>12.2</v>
      </c>
      <c r="U7" s="36">
        <v>12.3</v>
      </c>
      <c r="V7" s="37">
        <v>10.1</v>
      </c>
      <c r="X7" s="38">
        <v>42.7</v>
      </c>
      <c r="Y7" s="130">
        <v>9.6</v>
      </c>
      <c r="Z7" s="35">
        <v>27.2</v>
      </c>
      <c r="AA7" s="36">
        <v>31.7</v>
      </c>
      <c r="AB7" s="36">
        <v>24.2</v>
      </c>
      <c r="AC7" s="36">
        <v>18.399999999999999</v>
      </c>
      <c r="AD7" s="37">
        <v>12.4</v>
      </c>
      <c r="AE7" s="2"/>
      <c r="AF7" s="54">
        <v>47.5</v>
      </c>
      <c r="AG7" s="34">
        <v>10.1</v>
      </c>
      <c r="AH7" s="35">
        <v>18.3</v>
      </c>
      <c r="AI7" s="39">
        <v>17.3</v>
      </c>
      <c r="AJ7" s="39">
        <v>11.2</v>
      </c>
      <c r="AK7" s="39">
        <v>9.8000000000000007</v>
      </c>
      <c r="AL7" s="39">
        <v>9.3000000000000007</v>
      </c>
      <c r="AM7" s="32"/>
      <c r="AN7" s="54">
        <v>59.5</v>
      </c>
      <c r="AO7" s="34">
        <v>12</v>
      </c>
      <c r="AP7" s="35">
        <v>24.4</v>
      </c>
      <c r="AQ7" s="39">
        <v>22.9</v>
      </c>
      <c r="AR7" s="39">
        <v>15.8</v>
      </c>
      <c r="AS7" s="39">
        <v>12.3</v>
      </c>
      <c r="AT7" s="39">
        <v>11.9</v>
      </c>
      <c r="AU7" s="14"/>
      <c r="AV7" s="39">
        <v>67.2</v>
      </c>
      <c r="AW7" s="34">
        <v>10.199999999999999</v>
      </c>
      <c r="AX7" s="35">
        <v>31.4</v>
      </c>
      <c r="AY7" s="39">
        <v>25.6</v>
      </c>
      <c r="AZ7" s="39">
        <v>15.3</v>
      </c>
      <c r="BA7" s="39">
        <v>14.9</v>
      </c>
      <c r="BB7" s="39">
        <v>14.3</v>
      </c>
    </row>
    <row r="8" spans="1:54" x14ac:dyDescent="0.2">
      <c r="A8" s="2">
        <v>1</v>
      </c>
      <c r="B8" s="29" t="s">
        <v>22</v>
      </c>
      <c r="C8" s="2">
        <v>3</v>
      </c>
      <c r="D8" s="30">
        <v>1</v>
      </c>
      <c r="E8" s="30" t="s">
        <v>19</v>
      </c>
      <c r="F8" s="2" t="s">
        <v>20</v>
      </c>
      <c r="P8" s="33">
        <v>28.3</v>
      </c>
      <c r="Q8" s="130">
        <v>8.9</v>
      </c>
      <c r="R8" s="35">
        <v>24.7</v>
      </c>
      <c r="S8" s="36">
        <v>23.3</v>
      </c>
      <c r="T8" s="36">
        <v>17.899999999999999</v>
      </c>
      <c r="U8" s="36">
        <v>11.6</v>
      </c>
      <c r="V8" s="37">
        <v>10.3</v>
      </c>
      <c r="X8" s="38">
        <v>46.4</v>
      </c>
      <c r="Y8" s="130">
        <v>10.4</v>
      </c>
      <c r="Z8" s="35">
        <v>24.4</v>
      </c>
      <c r="AA8" s="36">
        <v>27.3</v>
      </c>
      <c r="AB8" s="36">
        <v>23.4</v>
      </c>
      <c r="AC8" s="36">
        <v>18.600000000000001</v>
      </c>
      <c r="AD8" s="37">
        <v>12.6</v>
      </c>
      <c r="AE8" s="2"/>
      <c r="AF8" s="54">
        <v>48</v>
      </c>
      <c r="AG8" s="34">
        <v>11.4</v>
      </c>
      <c r="AH8" s="35">
        <v>19.3</v>
      </c>
      <c r="AI8" s="39">
        <v>16.3</v>
      </c>
      <c r="AJ8" s="39">
        <v>12.2</v>
      </c>
      <c r="AK8" s="39">
        <v>11.3</v>
      </c>
      <c r="AL8" s="39">
        <v>9.1</v>
      </c>
      <c r="AM8" s="32"/>
      <c r="AN8" s="54">
        <v>54</v>
      </c>
      <c r="AO8" s="34">
        <v>10.8</v>
      </c>
      <c r="AP8" s="35">
        <v>33.299999999999997</v>
      </c>
      <c r="AQ8" s="39">
        <v>28.7</v>
      </c>
      <c r="AR8" s="39">
        <v>13.3</v>
      </c>
      <c r="AS8" s="39">
        <v>11.5</v>
      </c>
      <c r="AT8" s="39">
        <v>10.199999999999999</v>
      </c>
      <c r="AU8" s="14"/>
      <c r="AV8" s="39">
        <v>71.3</v>
      </c>
      <c r="AW8" s="34">
        <v>11.6</v>
      </c>
      <c r="AX8" s="35">
        <v>30</v>
      </c>
      <c r="AY8" s="39">
        <v>33.299999999999997</v>
      </c>
      <c r="AZ8" s="39">
        <v>33.299999999999997</v>
      </c>
      <c r="BA8" s="39">
        <v>29.4</v>
      </c>
      <c r="BB8" s="39">
        <v>16.2</v>
      </c>
    </row>
    <row r="9" spans="1:54" x14ac:dyDescent="0.2">
      <c r="A9" s="2">
        <v>1</v>
      </c>
      <c r="B9" s="29" t="s">
        <v>23</v>
      </c>
      <c r="C9" s="2">
        <v>4</v>
      </c>
      <c r="D9" s="30">
        <v>1</v>
      </c>
      <c r="E9" s="30" t="s">
        <v>19</v>
      </c>
      <c r="F9" s="2" t="s">
        <v>20</v>
      </c>
      <c r="P9" s="33">
        <v>26</v>
      </c>
      <c r="Q9" s="130">
        <v>7.3</v>
      </c>
      <c r="R9" s="35">
        <v>29.8</v>
      </c>
      <c r="S9" s="36">
        <v>20.8</v>
      </c>
      <c r="T9" s="36">
        <v>12.7</v>
      </c>
      <c r="U9" s="36">
        <v>10.199999999999999</v>
      </c>
      <c r="V9" s="37">
        <v>8.6</v>
      </c>
      <c r="X9" s="38">
        <v>55.2</v>
      </c>
      <c r="Y9" s="130">
        <v>11.6</v>
      </c>
      <c r="Z9" s="35">
        <v>22.4</v>
      </c>
      <c r="AA9" s="36">
        <v>33.299999999999997</v>
      </c>
      <c r="AB9" s="36">
        <v>31.4</v>
      </c>
      <c r="AC9" s="36">
        <v>30.6</v>
      </c>
      <c r="AD9" s="37">
        <v>26.7</v>
      </c>
      <c r="AE9" s="2"/>
      <c r="AF9" s="54">
        <v>56.2</v>
      </c>
      <c r="AG9" s="34">
        <v>8.6</v>
      </c>
      <c r="AH9" s="35">
        <v>16.2</v>
      </c>
      <c r="AI9" s="39">
        <v>15.1</v>
      </c>
      <c r="AJ9" s="39">
        <v>11.4</v>
      </c>
      <c r="AK9" s="39">
        <v>11.2</v>
      </c>
      <c r="AL9" s="39">
        <v>9.3000000000000007</v>
      </c>
      <c r="AM9" s="32"/>
      <c r="AN9" s="54">
        <v>72</v>
      </c>
      <c r="AO9" s="34">
        <v>7.6</v>
      </c>
      <c r="AP9" s="35">
        <v>23.8</v>
      </c>
      <c r="AQ9" s="39">
        <v>21.6</v>
      </c>
      <c r="AR9" s="39">
        <v>13.3</v>
      </c>
      <c r="AS9" s="39">
        <v>11.1</v>
      </c>
      <c r="AT9" s="39">
        <v>10.7</v>
      </c>
      <c r="AU9" s="14"/>
      <c r="AV9" s="39">
        <v>84.5</v>
      </c>
      <c r="AW9" s="34">
        <v>9.1</v>
      </c>
      <c r="AX9" s="35">
        <v>19</v>
      </c>
      <c r="AY9" s="39">
        <v>14.4</v>
      </c>
      <c r="AZ9" s="39">
        <v>10.9</v>
      </c>
      <c r="BA9" s="39">
        <v>10.7</v>
      </c>
      <c r="BB9" s="39">
        <v>10.1</v>
      </c>
    </row>
    <row r="10" spans="1:54" x14ac:dyDescent="0.2">
      <c r="A10" s="2">
        <v>2</v>
      </c>
      <c r="B10" s="2" t="s">
        <v>24</v>
      </c>
      <c r="C10" s="2">
        <v>1</v>
      </c>
      <c r="D10" s="30">
        <v>1</v>
      </c>
      <c r="E10" s="30" t="s">
        <v>19</v>
      </c>
      <c r="F10" s="2" t="s">
        <v>20</v>
      </c>
      <c r="P10" s="33">
        <v>22.6</v>
      </c>
      <c r="Q10" s="131">
        <v>7.8</v>
      </c>
      <c r="R10" s="35">
        <v>28.2</v>
      </c>
      <c r="S10" s="40">
        <v>21.6</v>
      </c>
      <c r="T10" s="40">
        <v>13.7</v>
      </c>
      <c r="U10" s="40">
        <v>9.6</v>
      </c>
      <c r="V10" s="41">
        <v>10.3</v>
      </c>
      <c r="X10" s="38">
        <v>37.799999999999997</v>
      </c>
      <c r="Y10" s="131">
        <v>10.8</v>
      </c>
      <c r="Z10" s="35">
        <v>21.9</v>
      </c>
      <c r="AA10" s="40">
        <v>24.2</v>
      </c>
      <c r="AB10" s="40">
        <v>33.299999999999997</v>
      </c>
      <c r="AC10" s="40">
        <v>14.3</v>
      </c>
      <c r="AD10" s="41">
        <v>12.1</v>
      </c>
      <c r="AF10" s="38">
        <v>36.6</v>
      </c>
      <c r="AG10" s="35">
        <v>7.4</v>
      </c>
      <c r="AH10" s="35">
        <v>28.9</v>
      </c>
      <c r="AI10" s="40">
        <v>15.1</v>
      </c>
      <c r="AJ10" s="40">
        <v>9.3000000000000007</v>
      </c>
      <c r="AK10" s="40">
        <v>7.8</v>
      </c>
      <c r="AL10" s="41">
        <v>9.1</v>
      </c>
      <c r="AM10" s="118"/>
      <c r="AN10" s="38">
        <v>45.3</v>
      </c>
      <c r="AO10" s="35">
        <v>8.1999999999999993</v>
      </c>
      <c r="AP10" s="35">
        <v>22.8</v>
      </c>
      <c r="AQ10" s="40">
        <v>26.4</v>
      </c>
      <c r="AR10" s="40">
        <v>16.2</v>
      </c>
      <c r="AS10" s="40">
        <v>13.8</v>
      </c>
      <c r="AT10" s="41">
        <v>13.9</v>
      </c>
      <c r="AU10" s="14"/>
      <c r="AV10" s="38">
        <v>54.4</v>
      </c>
      <c r="AW10" s="35">
        <v>9.6</v>
      </c>
      <c r="AX10" s="35">
        <v>20.100000000000001</v>
      </c>
      <c r="AY10" s="40">
        <v>20.7</v>
      </c>
      <c r="AZ10" s="40">
        <v>12.2</v>
      </c>
      <c r="BA10" s="40">
        <v>9.6</v>
      </c>
      <c r="BB10" s="41">
        <v>10.3</v>
      </c>
    </row>
    <row r="11" spans="1:54" x14ac:dyDescent="0.2">
      <c r="A11" s="2">
        <v>2</v>
      </c>
      <c r="B11" s="2" t="s">
        <v>25</v>
      </c>
      <c r="C11" s="2">
        <v>2</v>
      </c>
      <c r="D11" s="30">
        <v>1</v>
      </c>
      <c r="E11" s="30" t="s">
        <v>19</v>
      </c>
      <c r="F11" s="2" t="s">
        <v>20</v>
      </c>
      <c r="P11" s="33">
        <v>23.5</v>
      </c>
      <c r="Q11" s="131">
        <v>6.9</v>
      </c>
      <c r="R11" s="35">
        <v>25.9</v>
      </c>
      <c r="S11" s="40">
        <v>23.9</v>
      </c>
      <c r="T11" s="40">
        <v>18.399999999999999</v>
      </c>
      <c r="U11" s="40">
        <v>9.9</v>
      </c>
      <c r="V11" s="41">
        <v>8.3000000000000007</v>
      </c>
      <c r="X11" s="38">
        <v>41.6</v>
      </c>
      <c r="Y11" s="131">
        <v>10.7</v>
      </c>
      <c r="Z11" s="35">
        <v>18.5</v>
      </c>
      <c r="AA11" s="40">
        <v>23.4</v>
      </c>
      <c r="AB11" s="40">
        <v>17</v>
      </c>
      <c r="AC11" s="40">
        <v>13.3</v>
      </c>
      <c r="AD11" s="41">
        <v>12.5</v>
      </c>
      <c r="AF11" s="38">
        <v>42.8</v>
      </c>
      <c r="AG11" s="35">
        <v>7.3</v>
      </c>
      <c r="AH11" s="35">
        <v>19.100000000000001</v>
      </c>
      <c r="AI11" s="40">
        <v>16.2</v>
      </c>
      <c r="AJ11" s="40">
        <v>10.3</v>
      </c>
      <c r="AK11" s="40">
        <v>8.9</v>
      </c>
      <c r="AL11" s="41">
        <v>8.1</v>
      </c>
      <c r="AM11" s="118"/>
      <c r="AN11" s="38">
        <v>47.9</v>
      </c>
      <c r="AO11" s="35">
        <v>8.1999999999999993</v>
      </c>
      <c r="AP11" s="35">
        <v>18.2</v>
      </c>
      <c r="AQ11" s="40">
        <v>27.3</v>
      </c>
      <c r="AR11" s="40">
        <v>22.8</v>
      </c>
      <c r="AS11" s="40">
        <v>15.2</v>
      </c>
      <c r="AT11" s="41">
        <v>16.399999999999999</v>
      </c>
      <c r="AU11" s="14"/>
      <c r="AV11" s="38">
        <v>55.8</v>
      </c>
      <c r="AW11" s="35">
        <v>8.1999999999999993</v>
      </c>
      <c r="AX11" s="35">
        <v>21.7</v>
      </c>
      <c r="AY11" s="40">
        <v>19.600000000000001</v>
      </c>
      <c r="AZ11" s="40">
        <v>11.3</v>
      </c>
      <c r="BA11" s="40">
        <v>9.6999999999999993</v>
      </c>
      <c r="BB11" s="41">
        <v>9.4</v>
      </c>
    </row>
    <row r="12" spans="1:54" x14ac:dyDescent="0.2">
      <c r="A12" s="2">
        <v>2</v>
      </c>
      <c r="B12" s="2" t="s">
        <v>26</v>
      </c>
      <c r="C12" s="2">
        <v>3</v>
      </c>
      <c r="D12" s="30">
        <v>1</v>
      </c>
      <c r="E12" s="30" t="s">
        <v>19</v>
      </c>
      <c r="F12" s="2" t="s">
        <v>20</v>
      </c>
      <c r="P12" s="33">
        <v>31.6</v>
      </c>
      <c r="Q12" s="43">
        <v>7.2</v>
      </c>
      <c r="R12" s="40">
        <v>23.9</v>
      </c>
      <c r="S12" s="40">
        <v>26.4</v>
      </c>
      <c r="T12" s="40">
        <v>16.8</v>
      </c>
      <c r="U12" s="40">
        <v>9.9</v>
      </c>
      <c r="V12" s="41">
        <v>7.1</v>
      </c>
      <c r="X12" s="38">
        <v>29.2</v>
      </c>
      <c r="Y12" s="43">
        <v>5.9</v>
      </c>
      <c r="Z12" s="40">
        <v>13</v>
      </c>
      <c r="AA12" s="40">
        <v>20.8</v>
      </c>
      <c r="AB12" s="40">
        <v>11.4</v>
      </c>
      <c r="AC12" s="40">
        <v>7.8</v>
      </c>
      <c r="AD12" s="41">
        <v>6.6</v>
      </c>
      <c r="AF12" s="38">
        <v>28.9</v>
      </c>
      <c r="AG12" s="40">
        <v>6.1</v>
      </c>
      <c r="AH12" s="40">
        <v>16.3</v>
      </c>
      <c r="AI12" s="40">
        <v>13.7</v>
      </c>
      <c r="AJ12" s="40">
        <v>9.5</v>
      </c>
      <c r="AK12" s="40">
        <v>6.9</v>
      </c>
      <c r="AL12" s="41">
        <v>5.8</v>
      </c>
      <c r="AM12" s="118"/>
      <c r="AN12" s="38">
        <v>32.799999999999997</v>
      </c>
      <c r="AO12" s="40"/>
      <c r="AP12" s="40"/>
      <c r="AQ12" s="40"/>
      <c r="AR12" s="40"/>
      <c r="AS12" s="40"/>
      <c r="AT12" s="41"/>
      <c r="AU12" s="16"/>
      <c r="AV12" s="38">
        <v>37.299999999999997</v>
      </c>
      <c r="AW12" s="40">
        <v>6.3</v>
      </c>
      <c r="AX12" s="40">
        <v>19.399999999999999</v>
      </c>
      <c r="AY12" s="40">
        <v>10.7</v>
      </c>
      <c r="AZ12" s="40">
        <v>9.1</v>
      </c>
      <c r="BA12" s="40">
        <v>7.4</v>
      </c>
      <c r="BB12" s="41">
        <v>6.1</v>
      </c>
    </row>
    <row r="13" spans="1:54" x14ac:dyDescent="0.2">
      <c r="A13" s="2">
        <v>3</v>
      </c>
      <c r="B13" s="42" t="s">
        <v>27</v>
      </c>
      <c r="C13" s="2">
        <v>1</v>
      </c>
      <c r="D13" s="30">
        <v>1</v>
      </c>
      <c r="E13" s="30" t="s">
        <v>19</v>
      </c>
      <c r="F13" s="2" t="s">
        <v>20</v>
      </c>
      <c r="P13" s="33">
        <v>33.299999999999997</v>
      </c>
      <c r="Q13" s="131">
        <v>8.4</v>
      </c>
      <c r="R13" s="35">
        <v>23.1</v>
      </c>
      <c r="S13" s="40">
        <v>20</v>
      </c>
      <c r="T13" s="40">
        <v>14.8</v>
      </c>
      <c r="U13" s="40">
        <v>12.7</v>
      </c>
      <c r="V13" s="41">
        <v>10.199999999999999</v>
      </c>
      <c r="X13" s="43"/>
      <c r="Y13" s="131"/>
      <c r="Z13" s="35"/>
      <c r="AA13" s="40"/>
      <c r="AB13" s="40"/>
      <c r="AC13" s="40"/>
      <c r="AD13" s="41"/>
      <c r="AE13" s="2"/>
      <c r="AF13" s="43"/>
      <c r="AG13" s="35"/>
      <c r="AH13" s="35"/>
      <c r="AI13" s="40"/>
      <c r="AJ13" s="40"/>
      <c r="AK13" s="40"/>
      <c r="AL13" s="41"/>
      <c r="AM13" s="118"/>
      <c r="AN13" s="43"/>
      <c r="AO13" s="35"/>
      <c r="AP13" s="35"/>
      <c r="AQ13" s="40"/>
      <c r="AR13" s="40"/>
      <c r="AS13" s="40"/>
      <c r="AT13" s="41"/>
      <c r="AU13" s="16"/>
      <c r="AV13" s="43"/>
      <c r="AW13" s="35"/>
      <c r="AX13" s="35"/>
      <c r="AY13" s="40"/>
      <c r="AZ13" s="40"/>
      <c r="BA13" s="40"/>
      <c r="BB13" s="41"/>
    </row>
    <row r="14" spans="1:54" x14ac:dyDescent="0.2">
      <c r="A14" s="2">
        <v>3</v>
      </c>
      <c r="B14" s="42" t="s">
        <v>28</v>
      </c>
      <c r="C14" s="2">
        <v>4</v>
      </c>
      <c r="D14" s="30">
        <v>1</v>
      </c>
      <c r="E14" s="30" t="s">
        <v>19</v>
      </c>
      <c r="F14" s="2" t="s">
        <v>20</v>
      </c>
      <c r="P14" s="33">
        <v>21.5</v>
      </c>
      <c r="Q14" s="131">
        <v>6.2</v>
      </c>
      <c r="R14" s="35">
        <v>20.9</v>
      </c>
      <c r="S14" s="40">
        <v>16.600000000000001</v>
      </c>
      <c r="T14" s="40">
        <v>8.5</v>
      </c>
      <c r="U14" s="40">
        <v>8.1</v>
      </c>
      <c r="V14" s="41">
        <v>7.1</v>
      </c>
      <c r="X14" s="43"/>
      <c r="Y14" s="131"/>
      <c r="Z14" s="35"/>
      <c r="AA14" s="40"/>
      <c r="AB14" s="40"/>
      <c r="AC14" s="40"/>
      <c r="AD14" s="41"/>
      <c r="AE14" s="2"/>
      <c r="AF14" s="43"/>
      <c r="AG14" s="35"/>
      <c r="AH14" s="35"/>
      <c r="AI14" s="40"/>
      <c r="AJ14" s="40"/>
      <c r="AK14" s="40"/>
      <c r="AL14" s="41"/>
      <c r="AM14" s="118"/>
      <c r="AN14" s="43"/>
      <c r="AO14" s="35"/>
      <c r="AP14" s="35"/>
      <c r="AQ14" s="40"/>
      <c r="AR14" s="40"/>
      <c r="AS14" s="40"/>
      <c r="AT14" s="41"/>
      <c r="AU14" s="16"/>
      <c r="AV14" s="43"/>
      <c r="AW14" s="35"/>
      <c r="AX14" s="35"/>
      <c r="AY14" s="40"/>
      <c r="AZ14" s="40"/>
      <c r="BA14" s="40"/>
      <c r="BB14" s="41"/>
    </row>
    <row r="15" spans="1:54" x14ac:dyDescent="0.2">
      <c r="A15" s="2">
        <v>4</v>
      </c>
      <c r="B15" s="44" t="s">
        <v>29</v>
      </c>
      <c r="C15">
        <v>1</v>
      </c>
      <c r="D15" s="30">
        <v>1</v>
      </c>
      <c r="E15" s="30" t="s">
        <v>19</v>
      </c>
      <c r="F15" s="2" t="s">
        <v>20</v>
      </c>
      <c r="P15" s="33">
        <v>27</v>
      </c>
      <c r="Q15" s="131">
        <v>8.8000000000000007</v>
      </c>
      <c r="R15" s="35">
        <v>19</v>
      </c>
      <c r="S15" s="40">
        <v>22.7</v>
      </c>
      <c r="T15" s="40">
        <v>18.399999999999999</v>
      </c>
      <c r="U15" s="40">
        <v>16.3</v>
      </c>
      <c r="V15" s="41">
        <v>11.7</v>
      </c>
      <c r="X15" s="43"/>
      <c r="Y15" s="131">
        <v>7.9</v>
      </c>
      <c r="Z15" s="35">
        <v>17.899999999999999</v>
      </c>
      <c r="AA15" s="40">
        <v>14.8</v>
      </c>
      <c r="AB15" s="40">
        <v>11.9</v>
      </c>
      <c r="AC15" s="40">
        <v>10.9</v>
      </c>
      <c r="AD15" s="41">
        <v>8.6999999999999993</v>
      </c>
      <c r="AE15" s="2"/>
      <c r="AF15" s="43">
        <v>49.1</v>
      </c>
      <c r="AG15" s="35">
        <v>8.9</v>
      </c>
      <c r="AH15" s="35">
        <v>15.9</v>
      </c>
      <c r="AI15" s="40">
        <v>14.9</v>
      </c>
      <c r="AJ15" s="40">
        <v>14.2</v>
      </c>
      <c r="AK15" s="40">
        <v>8.1</v>
      </c>
      <c r="AL15" s="41">
        <v>7.3</v>
      </c>
      <c r="AM15" s="118"/>
      <c r="AN15" s="43">
        <v>56.5</v>
      </c>
      <c r="AO15" s="35">
        <v>10.6</v>
      </c>
      <c r="AP15" s="35">
        <v>24.4</v>
      </c>
      <c r="AQ15" s="40">
        <v>31.8</v>
      </c>
      <c r="AR15" s="40">
        <v>28</v>
      </c>
      <c r="AS15" s="40">
        <v>26.6</v>
      </c>
      <c r="AT15" s="41">
        <v>20.399999999999999</v>
      </c>
      <c r="AU15" s="14"/>
      <c r="AV15" s="43"/>
      <c r="AW15" s="39">
        <v>8.4</v>
      </c>
      <c r="AX15" s="39">
        <v>24.9</v>
      </c>
      <c r="AY15" s="39">
        <v>17.8</v>
      </c>
      <c r="AZ15" s="39">
        <v>11.4</v>
      </c>
      <c r="BA15" s="39">
        <v>12</v>
      </c>
      <c r="BB15" s="39">
        <v>8.3000000000000007</v>
      </c>
    </row>
    <row r="16" spans="1:54" x14ac:dyDescent="0.2">
      <c r="A16" s="2">
        <v>4</v>
      </c>
      <c r="B16" s="44" t="s">
        <v>30</v>
      </c>
      <c r="C16">
        <v>2</v>
      </c>
      <c r="D16" s="30">
        <v>1</v>
      </c>
      <c r="E16" s="30" t="s">
        <v>19</v>
      </c>
      <c r="F16" s="2" t="s">
        <v>20</v>
      </c>
      <c r="P16" s="33">
        <v>32.299999999999997</v>
      </c>
      <c r="Q16" s="131">
        <v>9.1999999999999993</v>
      </c>
      <c r="R16" s="35">
        <v>28</v>
      </c>
      <c r="S16" s="40">
        <v>16.100000000000001</v>
      </c>
      <c r="T16" s="40">
        <v>11.8</v>
      </c>
      <c r="U16" s="40">
        <v>9.1</v>
      </c>
      <c r="V16" s="41">
        <v>8.1999999999999993</v>
      </c>
      <c r="X16" s="43"/>
      <c r="Y16" s="131">
        <v>8.5</v>
      </c>
      <c r="Z16" s="35">
        <v>29.8</v>
      </c>
      <c r="AA16" s="40">
        <v>28.6</v>
      </c>
      <c r="AB16" s="40">
        <v>21.5</v>
      </c>
      <c r="AC16" s="40">
        <v>16.899999999999999</v>
      </c>
      <c r="AD16" s="41">
        <v>11.4</v>
      </c>
      <c r="AE16" s="2"/>
      <c r="AF16" s="43">
        <v>46.8</v>
      </c>
      <c r="AG16" s="35">
        <v>7.5</v>
      </c>
      <c r="AH16" s="35">
        <v>20.8</v>
      </c>
      <c r="AI16" s="40">
        <v>10.6</v>
      </c>
      <c r="AJ16" s="40">
        <v>8.4</v>
      </c>
      <c r="AK16" s="40">
        <v>7.9</v>
      </c>
      <c r="AL16" s="41">
        <v>5.2</v>
      </c>
      <c r="AM16" s="118"/>
      <c r="AN16" s="43">
        <v>60.4</v>
      </c>
      <c r="AO16" s="35">
        <v>9.8000000000000007</v>
      </c>
      <c r="AP16" s="35">
        <v>23.7</v>
      </c>
      <c r="AQ16" s="40">
        <v>25.8</v>
      </c>
      <c r="AR16" s="40">
        <v>21.2</v>
      </c>
      <c r="AS16" s="40">
        <v>15.3</v>
      </c>
      <c r="AT16" s="41">
        <v>11.2</v>
      </c>
      <c r="AU16" s="14"/>
      <c r="AV16" s="43"/>
      <c r="AW16" s="39">
        <v>9.4</v>
      </c>
      <c r="AX16" s="39">
        <v>16</v>
      </c>
      <c r="AY16" s="39">
        <v>19.3</v>
      </c>
      <c r="AZ16" s="39">
        <v>15.5</v>
      </c>
      <c r="BA16" s="39">
        <v>12.5</v>
      </c>
      <c r="BB16" s="39">
        <v>9.9</v>
      </c>
    </row>
    <row r="17" spans="1:54" x14ac:dyDescent="0.2">
      <c r="A17" s="2">
        <v>4</v>
      </c>
      <c r="B17" s="44" t="s">
        <v>31</v>
      </c>
      <c r="C17">
        <v>3</v>
      </c>
      <c r="D17" s="30">
        <v>1</v>
      </c>
      <c r="E17" s="30" t="s">
        <v>19</v>
      </c>
      <c r="F17" s="2" t="s">
        <v>20</v>
      </c>
      <c r="P17" s="33">
        <v>35.1</v>
      </c>
      <c r="Q17" s="131">
        <v>9.5</v>
      </c>
      <c r="R17" s="35">
        <v>20.3</v>
      </c>
      <c r="S17" s="40">
        <v>18.899999999999999</v>
      </c>
      <c r="T17" s="40">
        <v>15.9</v>
      </c>
      <c r="U17" s="40">
        <v>12.2</v>
      </c>
      <c r="V17" s="41">
        <v>10.8</v>
      </c>
      <c r="X17" s="43"/>
      <c r="Y17" s="131">
        <v>8.3000000000000007</v>
      </c>
      <c r="Z17" s="35">
        <v>31.6</v>
      </c>
      <c r="AA17" s="40">
        <v>28.2</v>
      </c>
      <c r="AB17" s="40">
        <v>24.8</v>
      </c>
      <c r="AC17" s="40">
        <v>17.5</v>
      </c>
      <c r="AD17" s="41">
        <v>11.6</v>
      </c>
      <c r="AF17" s="43">
        <v>54.1</v>
      </c>
      <c r="AG17" s="35">
        <v>9.9</v>
      </c>
      <c r="AH17" s="35">
        <v>27</v>
      </c>
      <c r="AI17" s="40">
        <v>19.399999999999999</v>
      </c>
      <c r="AJ17" s="40">
        <v>11.3</v>
      </c>
      <c r="AK17" s="40">
        <v>11.6</v>
      </c>
      <c r="AL17" s="41">
        <v>8.5</v>
      </c>
      <c r="AM17" s="118"/>
      <c r="AN17" s="43">
        <v>68.5</v>
      </c>
      <c r="AO17" s="35">
        <v>9.6999999999999993</v>
      </c>
      <c r="AP17" s="35">
        <v>21.4</v>
      </c>
      <c r="AQ17" s="40">
        <v>26.7</v>
      </c>
      <c r="AR17" s="40">
        <v>23.8</v>
      </c>
      <c r="AS17" s="40">
        <v>21.7</v>
      </c>
      <c r="AT17" s="41">
        <v>18.2</v>
      </c>
      <c r="AU17" s="14"/>
      <c r="AV17" s="43"/>
      <c r="AW17" s="39">
        <v>8.4</v>
      </c>
      <c r="AX17" s="39">
        <v>25.4</v>
      </c>
      <c r="AY17" s="39">
        <v>26.6</v>
      </c>
      <c r="AZ17" s="39">
        <v>21.1</v>
      </c>
      <c r="BA17" s="39">
        <v>16.7</v>
      </c>
      <c r="BB17" s="39">
        <v>15.9</v>
      </c>
    </row>
    <row r="18" spans="1:54" x14ac:dyDescent="0.2">
      <c r="A18" s="2">
        <v>4</v>
      </c>
      <c r="B18" s="44" t="s">
        <v>32</v>
      </c>
      <c r="C18">
        <v>4</v>
      </c>
      <c r="D18" s="30">
        <v>1</v>
      </c>
      <c r="E18" s="30" t="s">
        <v>19</v>
      </c>
      <c r="F18" s="2" t="s">
        <v>20</v>
      </c>
      <c r="P18" s="33">
        <v>26.2</v>
      </c>
      <c r="Q18" s="131">
        <v>8.6</v>
      </c>
      <c r="R18" s="35">
        <v>27.2</v>
      </c>
      <c r="S18" s="40">
        <v>20.399999999999999</v>
      </c>
      <c r="T18" s="40">
        <v>13.9</v>
      </c>
      <c r="U18" s="40">
        <v>8.8000000000000007</v>
      </c>
      <c r="V18" s="41">
        <v>7.8</v>
      </c>
      <c r="X18" s="43"/>
      <c r="Y18" s="131">
        <v>6.3</v>
      </c>
      <c r="Z18" s="35">
        <v>21.1</v>
      </c>
      <c r="AA18" s="40">
        <v>12.2</v>
      </c>
      <c r="AB18" s="40">
        <v>7.9</v>
      </c>
      <c r="AC18" s="40">
        <v>8.3000000000000007</v>
      </c>
      <c r="AD18" s="41">
        <v>6.9</v>
      </c>
      <c r="AF18" s="43">
        <v>30</v>
      </c>
      <c r="AG18" s="35">
        <v>6.2</v>
      </c>
      <c r="AH18" s="35">
        <v>15.7</v>
      </c>
      <c r="AI18" s="40">
        <v>12.7</v>
      </c>
      <c r="AJ18" s="40">
        <v>7.6</v>
      </c>
      <c r="AK18" s="40">
        <v>6.9</v>
      </c>
      <c r="AL18" s="41">
        <v>6.3</v>
      </c>
      <c r="AM18" s="118"/>
      <c r="AN18" s="43"/>
      <c r="AO18" s="35"/>
      <c r="AP18" s="35"/>
      <c r="AQ18" s="40"/>
      <c r="AR18" s="40"/>
      <c r="AS18" s="40"/>
      <c r="AT18" s="41"/>
      <c r="AU18" s="14"/>
      <c r="AV18" s="43"/>
    </row>
    <row r="19" spans="1:54" x14ac:dyDescent="0.2">
      <c r="A19" s="2">
        <v>4</v>
      </c>
      <c r="B19" s="44" t="s">
        <v>33</v>
      </c>
      <c r="C19">
        <v>5</v>
      </c>
      <c r="D19" s="30">
        <v>1</v>
      </c>
      <c r="E19" s="30" t="s">
        <v>19</v>
      </c>
      <c r="F19" s="2" t="s">
        <v>20</v>
      </c>
      <c r="P19" s="33">
        <v>31.9</v>
      </c>
      <c r="Q19" s="131">
        <v>10</v>
      </c>
      <c r="R19" s="35">
        <v>23.9</v>
      </c>
      <c r="S19" s="40">
        <v>17</v>
      </c>
      <c r="T19" s="40">
        <v>13.4</v>
      </c>
      <c r="U19" s="40">
        <v>9.6999999999999993</v>
      </c>
      <c r="V19" s="41">
        <v>9.6</v>
      </c>
      <c r="X19" s="43"/>
      <c r="Y19" s="131">
        <v>6</v>
      </c>
      <c r="Z19" s="35">
        <v>19.2</v>
      </c>
      <c r="AA19" s="40">
        <v>17.100000000000001</v>
      </c>
      <c r="AB19" s="40">
        <v>11.1</v>
      </c>
      <c r="AC19" s="40">
        <v>11.3</v>
      </c>
      <c r="AD19" s="41">
        <v>10.3</v>
      </c>
      <c r="AF19" s="43">
        <v>42.5</v>
      </c>
      <c r="AG19" s="35">
        <v>9.1999999999999993</v>
      </c>
      <c r="AH19" s="35">
        <v>16.899999999999999</v>
      </c>
      <c r="AI19" s="40">
        <v>12.5</v>
      </c>
      <c r="AJ19" s="40">
        <v>9.1</v>
      </c>
      <c r="AK19" s="40">
        <v>8.8000000000000007</v>
      </c>
      <c r="AL19" s="41">
        <v>8.1</v>
      </c>
      <c r="AM19" s="118"/>
      <c r="AN19" s="43">
        <v>59.2</v>
      </c>
      <c r="AO19" s="35">
        <v>9.9</v>
      </c>
      <c r="AP19" s="35">
        <v>28</v>
      </c>
      <c r="AQ19" s="45">
        <v>33.299999999999997</v>
      </c>
      <c r="AR19" s="40">
        <v>25.6</v>
      </c>
      <c r="AS19" s="40">
        <v>18.8</v>
      </c>
      <c r="AT19" s="41">
        <v>18.7</v>
      </c>
      <c r="AU19" s="14"/>
      <c r="AV19" s="43"/>
      <c r="AW19" s="39">
        <v>8.3000000000000007</v>
      </c>
      <c r="AX19" s="39">
        <v>27.1</v>
      </c>
      <c r="AY19" s="39">
        <v>20.3</v>
      </c>
      <c r="AZ19" s="39">
        <v>13.7</v>
      </c>
      <c r="BA19" s="39">
        <v>9.8000000000000007</v>
      </c>
      <c r="BB19" s="39">
        <v>9.1</v>
      </c>
    </row>
    <row r="20" spans="1:54" x14ac:dyDescent="0.2">
      <c r="B20" s="44"/>
      <c r="C20"/>
      <c r="D20" s="119"/>
      <c r="E20" s="119"/>
      <c r="P20" s="33"/>
      <c r="Q20" s="131"/>
      <c r="R20" s="35"/>
      <c r="S20" s="40"/>
      <c r="T20" s="40"/>
      <c r="U20" s="40"/>
      <c r="V20" s="41"/>
      <c r="X20" s="43"/>
      <c r="Y20" s="131"/>
      <c r="Z20" s="35"/>
      <c r="AA20" s="40"/>
      <c r="AB20" s="40"/>
      <c r="AC20" s="40"/>
      <c r="AD20" s="41"/>
      <c r="AF20" s="43"/>
      <c r="AG20" s="35"/>
      <c r="AH20" s="35"/>
      <c r="AI20" s="40"/>
      <c r="AJ20" s="40"/>
      <c r="AK20" s="40"/>
      <c r="AL20" s="117"/>
      <c r="AM20" s="118"/>
      <c r="AN20" s="43"/>
      <c r="AO20" s="35"/>
      <c r="AP20" s="35"/>
      <c r="AQ20" s="45"/>
      <c r="AR20" s="40"/>
      <c r="AS20" s="40"/>
      <c r="AT20" s="117"/>
      <c r="AU20" s="118"/>
      <c r="AV20" s="117"/>
      <c r="AW20" s="39"/>
      <c r="AX20" s="39"/>
      <c r="AY20" s="39"/>
      <c r="AZ20" s="39"/>
      <c r="BA20" s="39"/>
      <c r="BB20" s="39"/>
    </row>
    <row r="21" spans="1:54" x14ac:dyDescent="0.2">
      <c r="A21" s="1" t="s">
        <v>37</v>
      </c>
      <c r="B21" s="29"/>
      <c r="D21" s="119"/>
      <c r="E21" s="119"/>
      <c r="P21" s="36"/>
      <c r="Q21" s="130"/>
      <c r="R21" s="35"/>
      <c r="S21" s="36"/>
      <c r="T21" s="36"/>
      <c r="U21" s="36"/>
      <c r="V21" s="37"/>
      <c r="X21" s="38"/>
      <c r="Y21" s="130"/>
      <c r="Z21" s="35"/>
      <c r="AA21" s="36"/>
      <c r="AB21" s="36"/>
      <c r="AC21" s="36"/>
      <c r="AD21" s="37"/>
    </row>
    <row r="22" spans="1:54" x14ac:dyDescent="0.2">
      <c r="A22" s="2">
        <v>1</v>
      </c>
      <c r="B22" s="29" t="s">
        <v>38</v>
      </c>
      <c r="C22" s="2">
        <v>5</v>
      </c>
      <c r="D22" s="49">
        <v>2</v>
      </c>
      <c r="E22" s="49" t="s">
        <v>19</v>
      </c>
      <c r="F22" s="2" t="s">
        <v>20</v>
      </c>
      <c r="P22" s="36">
        <v>23.5</v>
      </c>
      <c r="Q22" s="130">
        <v>9.6999999999999993</v>
      </c>
      <c r="R22" s="35">
        <v>29.4</v>
      </c>
      <c r="S22" s="36">
        <v>25.8</v>
      </c>
      <c r="T22" s="36">
        <v>11.5</v>
      </c>
      <c r="U22" s="36">
        <v>10.9</v>
      </c>
      <c r="V22" s="37">
        <v>8.1</v>
      </c>
      <c r="X22" s="38">
        <v>39.9</v>
      </c>
      <c r="Y22" s="130">
        <v>7.4</v>
      </c>
      <c r="Z22" s="35">
        <v>30.8</v>
      </c>
      <c r="AA22" s="36">
        <v>22.7</v>
      </c>
      <c r="AB22" s="36">
        <v>16.399999999999999</v>
      </c>
      <c r="AC22" s="36">
        <v>12.9</v>
      </c>
      <c r="AD22" s="37">
        <v>10.199999999999999</v>
      </c>
      <c r="AE22" s="2"/>
      <c r="AF22" s="54">
        <v>39.700000000000003</v>
      </c>
      <c r="AG22" s="34">
        <v>7.8</v>
      </c>
      <c r="AH22" s="35">
        <v>20.7</v>
      </c>
      <c r="AI22" s="39">
        <v>14.8</v>
      </c>
      <c r="AJ22" s="39">
        <v>9.6999999999999993</v>
      </c>
      <c r="AK22" s="39">
        <v>8</v>
      </c>
      <c r="AL22" s="39">
        <v>8.1999999999999993</v>
      </c>
      <c r="AM22" s="32"/>
      <c r="AN22" s="54">
        <v>49.7</v>
      </c>
      <c r="AO22" s="34">
        <v>8.5</v>
      </c>
      <c r="AP22" s="35">
        <v>30.5</v>
      </c>
      <c r="AQ22" s="39">
        <v>28.9</v>
      </c>
      <c r="AR22" s="39">
        <v>20.2</v>
      </c>
      <c r="AS22" s="39">
        <v>15.5</v>
      </c>
      <c r="AT22" s="39">
        <v>13.7</v>
      </c>
      <c r="AU22" s="14"/>
      <c r="AV22" s="39">
        <v>53.1</v>
      </c>
      <c r="AW22" s="34">
        <v>9.1999999999999993</v>
      </c>
      <c r="AX22" s="35">
        <v>20.6</v>
      </c>
      <c r="AY22" s="39">
        <v>18.899999999999999</v>
      </c>
      <c r="AZ22" s="39">
        <v>15.5</v>
      </c>
      <c r="BA22" s="39">
        <v>13.1</v>
      </c>
      <c r="BB22" s="39">
        <v>11.1</v>
      </c>
    </row>
    <row r="23" spans="1:54" x14ac:dyDescent="0.2">
      <c r="A23" s="2">
        <v>1</v>
      </c>
      <c r="B23" s="29" t="s">
        <v>39</v>
      </c>
      <c r="C23" s="2">
        <v>6</v>
      </c>
      <c r="D23" s="49">
        <v>2</v>
      </c>
      <c r="E23" s="49" t="s">
        <v>19</v>
      </c>
      <c r="F23" s="2" t="s">
        <v>20</v>
      </c>
      <c r="P23" s="36">
        <v>27.7</v>
      </c>
      <c r="Q23" s="130">
        <v>9.3000000000000007</v>
      </c>
      <c r="R23" s="35">
        <v>28.4</v>
      </c>
      <c r="S23" s="36">
        <v>18.7</v>
      </c>
      <c r="T23" s="36">
        <v>12.4</v>
      </c>
      <c r="U23" s="36">
        <v>9.1999999999999993</v>
      </c>
      <c r="V23" s="37">
        <v>9.1</v>
      </c>
      <c r="X23" s="38">
        <v>48.5</v>
      </c>
      <c r="Y23" s="130">
        <v>11.7</v>
      </c>
      <c r="Z23" s="35">
        <v>27.4</v>
      </c>
      <c r="AA23" s="36">
        <v>24.2</v>
      </c>
      <c r="AB23" s="36">
        <v>20.2</v>
      </c>
      <c r="AC23" s="36">
        <v>18.5</v>
      </c>
      <c r="AD23" s="37">
        <v>11.2</v>
      </c>
      <c r="AE23" s="2"/>
      <c r="AF23" s="54">
        <v>47.3</v>
      </c>
      <c r="AG23" s="34">
        <v>11.1</v>
      </c>
      <c r="AH23" s="35">
        <v>23.1</v>
      </c>
      <c r="AI23" s="39">
        <v>18.899999999999999</v>
      </c>
      <c r="AJ23" s="39">
        <v>11.1</v>
      </c>
      <c r="AK23" s="39">
        <v>10.4</v>
      </c>
      <c r="AL23" s="39">
        <v>9.4</v>
      </c>
      <c r="AM23" s="32"/>
      <c r="AN23" s="54">
        <v>56.9</v>
      </c>
      <c r="AO23" s="34">
        <v>9.9</v>
      </c>
      <c r="AP23" s="35">
        <v>24.8</v>
      </c>
      <c r="AQ23" s="39">
        <v>23.4</v>
      </c>
      <c r="AR23" s="39">
        <v>15.1</v>
      </c>
      <c r="AS23" s="39">
        <v>14.1</v>
      </c>
      <c r="AT23" s="39">
        <v>10.8</v>
      </c>
      <c r="AU23" s="14"/>
      <c r="AV23" s="39">
        <v>62.5</v>
      </c>
      <c r="AW23" s="34">
        <v>9</v>
      </c>
      <c r="AX23" s="35">
        <v>31.7</v>
      </c>
      <c r="AY23" s="39">
        <v>22.9</v>
      </c>
      <c r="AZ23" s="39">
        <v>13.9</v>
      </c>
      <c r="BA23" s="39">
        <v>11.4</v>
      </c>
      <c r="BB23" s="39">
        <v>11.1</v>
      </c>
    </row>
    <row r="24" spans="1:54" x14ac:dyDescent="0.2">
      <c r="A24" s="2">
        <v>1</v>
      </c>
      <c r="B24" s="29" t="s">
        <v>40</v>
      </c>
      <c r="C24" s="2">
        <v>7</v>
      </c>
      <c r="D24" s="49">
        <v>2</v>
      </c>
      <c r="E24" s="49" t="s">
        <v>19</v>
      </c>
      <c r="F24" s="2" t="s">
        <v>20</v>
      </c>
      <c r="P24" s="36">
        <v>28.1</v>
      </c>
      <c r="Q24" s="130">
        <v>10.199999999999999</v>
      </c>
      <c r="R24" s="35">
        <v>27.6</v>
      </c>
      <c r="S24" s="36">
        <v>15.6</v>
      </c>
      <c r="T24" s="36">
        <v>12.2</v>
      </c>
      <c r="U24" s="36">
        <v>10.7</v>
      </c>
      <c r="V24" s="37">
        <v>9.4</v>
      </c>
      <c r="X24" s="38">
        <v>47.2</v>
      </c>
      <c r="Y24" s="130">
        <v>11.1</v>
      </c>
      <c r="Z24" s="35">
        <v>27.4</v>
      </c>
      <c r="AA24" s="36">
        <v>28.7</v>
      </c>
      <c r="AB24" s="36">
        <v>28.8</v>
      </c>
      <c r="AC24" s="36">
        <v>31.8</v>
      </c>
      <c r="AD24" s="37">
        <v>23.8</v>
      </c>
      <c r="AE24" s="2"/>
      <c r="AF24" s="54">
        <v>49.8</v>
      </c>
      <c r="AG24" s="34">
        <v>7.8</v>
      </c>
      <c r="AH24" s="35">
        <v>15.1</v>
      </c>
      <c r="AI24" s="39">
        <v>12.2</v>
      </c>
      <c r="AJ24" s="39">
        <v>10.199999999999999</v>
      </c>
      <c r="AK24" s="39">
        <v>9.1</v>
      </c>
      <c r="AL24" s="39">
        <v>8.4</v>
      </c>
      <c r="AM24" s="32"/>
      <c r="AN24" s="54"/>
      <c r="AO24" s="34"/>
      <c r="AP24" s="35"/>
      <c r="AQ24" s="39"/>
      <c r="AR24" s="39"/>
      <c r="AS24" s="39"/>
      <c r="AT24" s="39"/>
      <c r="AU24" s="14"/>
      <c r="AV24" s="39"/>
      <c r="AW24" s="34"/>
      <c r="AX24" s="35"/>
      <c r="AY24" s="39"/>
      <c r="AZ24" s="39"/>
      <c r="BA24" s="39"/>
      <c r="BB24" s="39"/>
    </row>
    <row r="25" spans="1:54" x14ac:dyDescent="0.2">
      <c r="A25" s="2">
        <v>1</v>
      </c>
      <c r="B25" s="29" t="s">
        <v>41</v>
      </c>
      <c r="C25" s="2">
        <v>8</v>
      </c>
      <c r="D25" s="49">
        <v>2</v>
      </c>
      <c r="E25" s="49" t="s">
        <v>19</v>
      </c>
      <c r="F25" s="2" t="s">
        <v>20</v>
      </c>
      <c r="P25" s="36">
        <v>29</v>
      </c>
      <c r="Q25" s="130">
        <v>8</v>
      </c>
      <c r="R25" s="35">
        <v>28.4</v>
      </c>
      <c r="S25" s="36">
        <v>26.7</v>
      </c>
      <c r="T25" s="36">
        <v>10.9</v>
      </c>
      <c r="U25" s="36">
        <v>10.1</v>
      </c>
      <c r="V25" s="37">
        <v>8.8000000000000007</v>
      </c>
      <c r="X25" s="38">
        <v>48.4</v>
      </c>
      <c r="Y25" s="130">
        <v>7.7</v>
      </c>
      <c r="Z25" s="35">
        <v>17.8</v>
      </c>
      <c r="AA25" s="36">
        <v>20.7</v>
      </c>
      <c r="AB25" s="36">
        <v>16.8</v>
      </c>
      <c r="AC25" s="36">
        <v>14.9</v>
      </c>
      <c r="AD25" s="37">
        <v>12.9</v>
      </c>
      <c r="AE25" s="2"/>
      <c r="AF25" s="54">
        <v>48.5</v>
      </c>
      <c r="AG25" s="34">
        <v>8.1</v>
      </c>
      <c r="AH25" s="35">
        <v>21.2</v>
      </c>
      <c r="AI25" s="39">
        <v>12.7</v>
      </c>
      <c r="AJ25" s="39">
        <v>10.3</v>
      </c>
      <c r="AK25" s="39">
        <v>11.4</v>
      </c>
      <c r="AL25" s="39">
        <v>10.3</v>
      </c>
      <c r="AM25" s="32"/>
      <c r="AN25" s="54">
        <v>63</v>
      </c>
      <c r="AO25" s="34">
        <v>8.6</v>
      </c>
      <c r="AP25" s="35">
        <v>32.799999999999997</v>
      </c>
      <c r="AQ25" s="39">
        <v>24.5</v>
      </c>
      <c r="AR25" s="39">
        <v>15.6</v>
      </c>
      <c r="AS25" s="39">
        <v>10.9</v>
      </c>
      <c r="AT25" s="39">
        <v>10.3</v>
      </c>
      <c r="AU25" s="14"/>
      <c r="AV25" s="39">
        <v>76.900000000000006</v>
      </c>
      <c r="AW25" s="34">
        <v>8.6999999999999993</v>
      </c>
      <c r="AX25" s="35">
        <v>31</v>
      </c>
      <c r="AY25" s="39">
        <v>32.799999999999997</v>
      </c>
      <c r="AZ25" s="39">
        <v>26.1</v>
      </c>
      <c r="BA25" s="39">
        <v>19.8</v>
      </c>
      <c r="BB25" s="39">
        <v>13.8</v>
      </c>
    </row>
    <row r="26" spans="1:54" x14ac:dyDescent="0.2">
      <c r="A26" s="2">
        <v>1</v>
      </c>
      <c r="B26" s="29" t="s">
        <v>42</v>
      </c>
      <c r="C26" s="2">
        <v>9</v>
      </c>
      <c r="D26" s="49">
        <v>2</v>
      </c>
      <c r="E26" s="49" t="s">
        <v>19</v>
      </c>
      <c r="F26" s="2" t="s">
        <v>20</v>
      </c>
      <c r="P26" s="36">
        <v>28.6</v>
      </c>
      <c r="Q26" s="130">
        <v>9.1</v>
      </c>
      <c r="R26" s="35">
        <v>25.9</v>
      </c>
      <c r="S26" s="36">
        <v>19.899999999999999</v>
      </c>
      <c r="T26" s="36">
        <v>9.6999999999999993</v>
      </c>
      <c r="U26" s="36">
        <v>9.8000000000000007</v>
      </c>
      <c r="V26" s="37">
        <v>9.6</v>
      </c>
      <c r="X26" s="38">
        <v>53.7</v>
      </c>
      <c r="Y26" s="130">
        <v>13.3</v>
      </c>
      <c r="Z26" s="35">
        <v>26.6</v>
      </c>
      <c r="AA26" s="36">
        <v>26.4</v>
      </c>
      <c r="AB26" s="36">
        <v>22.8</v>
      </c>
      <c r="AC26" s="36">
        <v>17.100000000000001</v>
      </c>
      <c r="AD26" s="37">
        <v>13.2</v>
      </c>
      <c r="AE26" s="2"/>
      <c r="AF26" s="54">
        <v>57.1</v>
      </c>
      <c r="AG26" s="34">
        <v>12.1</v>
      </c>
      <c r="AH26" s="35">
        <v>23.8</v>
      </c>
      <c r="AI26" s="39">
        <v>25.2</v>
      </c>
      <c r="AJ26" s="39">
        <v>21.1</v>
      </c>
      <c r="AK26" s="39">
        <v>16.5</v>
      </c>
      <c r="AL26" s="39">
        <v>13.1</v>
      </c>
      <c r="AM26" s="32"/>
      <c r="AN26" s="54">
        <v>70.3</v>
      </c>
      <c r="AO26" s="34">
        <v>11.9</v>
      </c>
      <c r="AP26" s="35">
        <v>30</v>
      </c>
      <c r="AQ26" s="39">
        <v>33.299999999999997</v>
      </c>
      <c r="AR26" s="39">
        <v>31.8</v>
      </c>
      <c r="AS26" s="39">
        <v>28.6</v>
      </c>
      <c r="AT26" s="39">
        <v>28.1</v>
      </c>
      <c r="AU26" s="14"/>
      <c r="AV26" s="39">
        <v>89</v>
      </c>
      <c r="AW26" s="34">
        <v>12</v>
      </c>
      <c r="AX26" s="35">
        <v>21.2</v>
      </c>
      <c r="AY26" s="39">
        <v>24.2</v>
      </c>
      <c r="AZ26" s="39">
        <v>19.3</v>
      </c>
      <c r="BA26" s="39">
        <v>15.8</v>
      </c>
      <c r="BB26" s="39">
        <v>14.7</v>
      </c>
    </row>
    <row r="27" spans="1:54" x14ac:dyDescent="0.2">
      <c r="A27" s="2">
        <v>2</v>
      </c>
      <c r="B27" s="2" t="s">
        <v>43</v>
      </c>
      <c r="C27" s="2">
        <v>4</v>
      </c>
      <c r="D27" s="49">
        <v>2</v>
      </c>
      <c r="E27" s="49" t="s">
        <v>19</v>
      </c>
      <c r="F27" s="2" t="s">
        <v>20</v>
      </c>
      <c r="P27" s="36">
        <v>25.6</v>
      </c>
      <c r="Q27" s="131">
        <v>8.4</v>
      </c>
      <c r="R27" s="35">
        <v>23.9</v>
      </c>
      <c r="S27" s="40">
        <v>22.6</v>
      </c>
      <c r="T27" s="40">
        <v>13.4</v>
      </c>
      <c r="U27" s="40">
        <v>11.2</v>
      </c>
      <c r="V27" s="41">
        <v>8.6</v>
      </c>
      <c r="X27" s="38">
        <v>46.3</v>
      </c>
      <c r="Y27" s="131">
        <v>7.9</v>
      </c>
      <c r="Z27" s="35">
        <v>13.5</v>
      </c>
      <c r="AA27" s="40">
        <v>17.2</v>
      </c>
      <c r="AB27" s="40">
        <v>16.3</v>
      </c>
      <c r="AC27" s="40">
        <v>17.399999999999999</v>
      </c>
      <c r="AD27" s="41">
        <v>12</v>
      </c>
      <c r="AE27" s="2"/>
      <c r="AF27" s="38">
        <v>45.8</v>
      </c>
      <c r="AG27" s="35">
        <v>7.6</v>
      </c>
      <c r="AH27" s="35">
        <v>18.399999999999999</v>
      </c>
      <c r="AI27" s="40">
        <v>13.1</v>
      </c>
      <c r="AJ27" s="40">
        <v>12</v>
      </c>
      <c r="AK27" s="40">
        <v>9.5</v>
      </c>
      <c r="AL27" s="40">
        <v>9.1999999999999993</v>
      </c>
      <c r="AM27" s="32"/>
      <c r="AN27" s="38">
        <v>56.1</v>
      </c>
      <c r="AO27" s="35">
        <v>7.8</v>
      </c>
      <c r="AP27" s="35">
        <v>20.7</v>
      </c>
      <c r="AQ27" s="40">
        <v>18</v>
      </c>
      <c r="AR27" s="40">
        <v>10.9</v>
      </c>
      <c r="AS27" s="40">
        <v>11.7</v>
      </c>
      <c r="AT27" s="40">
        <v>10.199999999999999</v>
      </c>
      <c r="AU27" s="14"/>
      <c r="AV27" s="36">
        <v>60</v>
      </c>
      <c r="AW27" s="35">
        <v>7.6</v>
      </c>
      <c r="AX27" s="35">
        <v>18.7</v>
      </c>
      <c r="AY27" s="40">
        <v>16.3</v>
      </c>
      <c r="AZ27" s="40">
        <v>9</v>
      </c>
      <c r="BA27" s="40">
        <v>9.6</v>
      </c>
      <c r="BB27" s="40">
        <v>7.4</v>
      </c>
    </row>
    <row r="28" spans="1:54" x14ac:dyDescent="0.2">
      <c r="A28" s="2">
        <v>2</v>
      </c>
      <c r="B28" s="2" t="s">
        <v>44</v>
      </c>
      <c r="C28" s="2">
        <v>5</v>
      </c>
      <c r="D28" s="49">
        <v>2</v>
      </c>
      <c r="E28" s="49" t="s">
        <v>19</v>
      </c>
      <c r="F28" s="2" t="s">
        <v>20</v>
      </c>
      <c r="P28" s="36">
        <v>20</v>
      </c>
      <c r="Q28" s="131">
        <v>6.3</v>
      </c>
      <c r="R28" s="35">
        <v>18.600000000000001</v>
      </c>
      <c r="S28" s="40">
        <v>10.9</v>
      </c>
      <c r="T28" s="40">
        <v>9.8000000000000007</v>
      </c>
      <c r="U28" s="40">
        <v>6.9</v>
      </c>
      <c r="V28" s="41">
        <v>5.5</v>
      </c>
      <c r="X28" s="38">
        <v>38.700000000000003</v>
      </c>
      <c r="Y28" s="131">
        <v>8.4</v>
      </c>
      <c r="Z28" s="35">
        <v>20.7</v>
      </c>
      <c r="AA28" s="40">
        <v>20.7</v>
      </c>
      <c r="AB28" s="40">
        <v>13.4</v>
      </c>
      <c r="AC28" s="40">
        <v>12.8</v>
      </c>
      <c r="AD28" s="41">
        <v>10.4</v>
      </c>
      <c r="AF28" s="38">
        <v>38.5</v>
      </c>
      <c r="AG28" s="35">
        <v>7.8</v>
      </c>
      <c r="AH28" s="35">
        <v>15.7</v>
      </c>
      <c r="AI28" s="40">
        <v>11.9</v>
      </c>
      <c r="AJ28" s="40">
        <v>11.6</v>
      </c>
      <c r="AK28" s="40">
        <v>10.5</v>
      </c>
      <c r="AL28" s="41">
        <v>11.8</v>
      </c>
      <c r="AM28" s="118"/>
      <c r="AN28" s="38">
        <v>48.2</v>
      </c>
      <c r="AO28" s="35">
        <v>8.6</v>
      </c>
      <c r="AP28" s="35">
        <v>17.600000000000001</v>
      </c>
      <c r="AQ28" s="40">
        <v>17.600000000000001</v>
      </c>
      <c r="AR28" s="40">
        <v>10.9</v>
      </c>
      <c r="AS28" s="40">
        <v>10.4</v>
      </c>
      <c r="AT28" s="41">
        <v>10.8</v>
      </c>
      <c r="AU28" s="14"/>
      <c r="AV28" s="38">
        <v>51.1</v>
      </c>
      <c r="AW28" s="35">
        <v>7</v>
      </c>
      <c r="AX28" s="35">
        <v>26</v>
      </c>
      <c r="AY28" s="40">
        <v>21.3</v>
      </c>
      <c r="AZ28" s="40">
        <v>13.1</v>
      </c>
      <c r="BA28" s="40">
        <v>10</v>
      </c>
      <c r="BB28" s="41">
        <v>8.6999999999999993</v>
      </c>
    </row>
    <row r="29" spans="1:54" x14ac:dyDescent="0.2">
      <c r="A29" s="2">
        <v>2</v>
      </c>
      <c r="B29" s="2" t="s">
        <v>45</v>
      </c>
      <c r="C29" s="2">
        <v>6</v>
      </c>
      <c r="D29" s="49">
        <v>2</v>
      </c>
      <c r="E29" s="49" t="s">
        <v>19</v>
      </c>
      <c r="F29" s="2" t="s">
        <v>20</v>
      </c>
      <c r="P29" s="36">
        <v>19.600000000000001</v>
      </c>
      <c r="Q29" s="131">
        <v>11.3</v>
      </c>
      <c r="R29" s="35">
        <v>27.3</v>
      </c>
      <c r="S29" s="40">
        <v>21.5</v>
      </c>
      <c r="T29" s="40">
        <v>15.4</v>
      </c>
      <c r="U29" s="40">
        <v>10.8</v>
      </c>
      <c r="V29" s="41">
        <v>7.3</v>
      </c>
      <c r="X29" s="38">
        <v>33</v>
      </c>
      <c r="Y29" s="131">
        <v>9.8000000000000007</v>
      </c>
      <c r="Z29" s="35">
        <v>21.4</v>
      </c>
      <c r="AA29" s="40">
        <v>28.7</v>
      </c>
      <c r="AB29" s="40">
        <v>22.9</v>
      </c>
      <c r="AC29" s="40">
        <v>13</v>
      </c>
      <c r="AD29" s="41">
        <v>8.3000000000000007</v>
      </c>
      <c r="AF29" s="38">
        <v>34.5</v>
      </c>
      <c r="AG29" s="35">
        <v>8.4</v>
      </c>
      <c r="AH29" s="35">
        <v>20.6</v>
      </c>
      <c r="AI29" s="40">
        <v>17.2</v>
      </c>
      <c r="AJ29" s="40">
        <v>8.6</v>
      </c>
      <c r="AK29" s="40">
        <v>7.8</v>
      </c>
      <c r="AL29" s="41">
        <v>8.1</v>
      </c>
      <c r="AM29" s="118"/>
      <c r="AN29" s="38">
        <v>44.7</v>
      </c>
      <c r="AO29" s="35">
        <v>8.1</v>
      </c>
      <c r="AP29" s="35">
        <v>20.3</v>
      </c>
      <c r="AQ29" s="40">
        <v>30.4</v>
      </c>
      <c r="AR29" s="40">
        <v>22.9</v>
      </c>
      <c r="AS29" s="40">
        <v>13.6</v>
      </c>
      <c r="AT29" s="41">
        <v>13.3</v>
      </c>
      <c r="AU29" s="14"/>
      <c r="AV29" s="38">
        <v>49.5</v>
      </c>
      <c r="AW29" s="35">
        <v>9.8000000000000007</v>
      </c>
      <c r="AX29" s="35">
        <v>26.6</v>
      </c>
      <c r="AY29" s="40">
        <v>27.8</v>
      </c>
      <c r="AZ29" s="40">
        <v>19.600000000000001</v>
      </c>
      <c r="BA29" s="40">
        <v>14.6</v>
      </c>
      <c r="BB29" s="41">
        <v>9.1999999999999993</v>
      </c>
    </row>
    <row r="30" spans="1:54" x14ac:dyDescent="0.2">
      <c r="A30" s="2">
        <v>2</v>
      </c>
      <c r="B30" s="2" t="s">
        <v>46</v>
      </c>
      <c r="C30" s="2">
        <v>7</v>
      </c>
      <c r="D30" s="49">
        <v>2</v>
      </c>
      <c r="E30" s="49" t="s">
        <v>19</v>
      </c>
      <c r="F30" s="2" t="s">
        <v>20</v>
      </c>
      <c r="P30" s="36">
        <v>29.5</v>
      </c>
      <c r="Q30" s="131">
        <v>10.4</v>
      </c>
      <c r="R30" s="35">
        <v>22.7</v>
      </c>
      <c r="S30" s="40">
        <v>22.8</v>
      </c>
      <c r="T30" s="40">
        <v>12</v>
      </c>
      <c r="U30" s="40">
        <v>11.8</v>
      </c>
      <c r="V30" s="41">
        <v>8.4</v>
      </c>
      <c r="X30" s="38">
        <v>51</v>
      </c>
      <c r="Y30" s="131">
        <v>10.199999999999999</v>
      </c>
      <c r="Z30" s="35">
        <v>23.7</v>
      </c>
      <c r="AA30" s="40">
        <v>20.9</v>
      </c>
      <c r="AB30" s="40">
        <v>14.9</v>
      </c>
      <c r="AC30" s="40">
        <v>12.3</v>
      </c>
      <c r="AD30" s="41">
        <v>9.6</v>
      </c>
      <c r="AF30" s="38">
        <v>53.5</v>
      </c>
      <c r="AG30" s="35">
        <v>9.5</v>
      </c>
      <c r="AH30" s="35">
        <v>15.8</v>
      </c>
      <c r="AI30" s="40">
        <v>11.5</v>
      </c>
      <c r="AJ30" s="40">
        <v>10.1</v>
      </c>
      <c r="AK30" s="40">
        <v>8.6999999999999993</v>
      </c>
      <c r="AL30" s="41">
        <v>9.5</v>
      </c>
      <c r="AM30" s="118"/>
      <c r="AN30" s="38">
        <v>63.8</v>
      </c>
      <c r="AO30" s="35">
        <v>12.3</v>
      </c>
      <c r="AP30" s="35">
        <v>29.1</v>
      </c>
      <c r="AQ30" s="40">
        <v>33.299999999999997</v>
      </c>
      <c r="AR30" s="40">
        <v>32.9</v>
      </c>
      <c r="AS30" s="40">
        <v>33.299999999999997</v>
      </c>
      <c r="AT30" s="41">
        <v>28.8</v>
      </c>
      <c r="AU30" s="14"/>
      <c r="AV30" s="38">
        <v>74.8</v>
      </c>
      <c r="AW30" s="35">
        <v>7.9</v>
      </c>
      <c r="AX30" s="35">
        <v>28.1</v>
      </c>
      <c r="AY30" s="40">
        <v>23.1</v>
      </c>
      <c r="AZ30" s="40">
        <v>11.2</v>
      </c>
      <c r="BA30" s="40">
        <v>11.4</v>
      </c>
      <c r="BB30" s="41">
        <v>9.1999999999999993</v>
      </c>
    </row>
    <row r="31" spans="1:54" x14ac:dyDescent="0.2">
      <c r="A31" s="2">
        <v>2</v>
      </c>
      <c r="B31" s="2" t="s">
        <v>47</v>
      </c>
      <c r="C31" s="2">
        <v>8</v>
      </c>
      <c r="D31" s="49">
        <v>2</v>
      </c>
      <c r="E31" s="49" t="s">
        <v>19</v>
      </c>
      <c r="F31" s="2" t="s">
        <v>20</v>
      </c>
      <c r="P31" s="36">
        <v>33.299999999999997</v>
      </c>
      <c r="Q31" s="131">
        <v>6.8</v>
      </c>
      <c r="R31" s="35">
        <v>27.7</v>
      </c>
      <c r="S31" s="40">
        <v>28.4</v>
      </c>
      <c r="T31" s="40">
        <v>19.3</v>
      </c>
      <c r="U31" s="40">
        <v>14.2</v>
      </c>
      <c r="V31" s="41">
        <v>9.9</v>
      </c>
      <c r="X31" s="38">
        <v>40.799999999999997</v>
      </c>
      <c r="Y31" s="131">
        <v>7.6</v>
      </c>
      <c r="Z31" s="35">
        <v>23.9</v>
      </c>
      <c r="AA31" s="40">
        <v>23.6</v>
      </c>
      <c r="AB31" s="40">
        <v>12.1</v>
      </c>
      <c r="AC31" s="40">
        <v>11.6</v>
      </c>
      <c r="AD31" s="41">
        <v>10.8</v>
      </c>
      <c r="AF31" s="38">
        <v>39.799999999999997</v>
      </c>
      <c r="AG31" s="35">
        <v>7.6</v>
      </c>
      <c r="AH31" s="35">
        <v>18.3</v>
      </c>
      <c r="AI31" s="40">
        <v>16.5</v>
      </c>
      <c r="AJ31" s="40">
        <v>10.6</v>
      </c>
      <c r="AK31" s="40">
        <v>9.5</v>
      </c>
      <c r="AL31" s="41">
        <v>8.8000000000000007</v>
      </c>
      <c r="AM31" s="118"/>
      <c r="AN31" s="38"/>
      <c r="AO31" s="35"/>
      <c r="AP31" s="35"/>
      <c r="AQ31" s="40"/>
      <c r="AR31" s="40"/>
      <c r="AS31" s="40"/>
      <c r="AT31" s="41"/>
      <c r="AU31" s="16"/>
      <c r="AV31" s="38">
        <v>53.2</v>
      </c>
      <c r="AW31" s="35">
        <v>6.8</v>
      </c>
      <c r="AX31" s="35">
        <v>32.1</v>
      </c>
      <c r="AY31" s="40">
        <v>22.4</v>
      </c>
      <c r="AZ31" s="40">
        <v>12.5</v>
      </c>
      <c r="BA31" s="40">
        <v>10.4</v>
      </c>
      <c r="BB31" s="41">
        <v>8.6999999999999993</v>
      </c>
    </row>
    <row r="32" spans="1:54" x14ac:dyDescent="0.2">
      <c r="A32" s="2">
        <v>3</v>
      </c>
      <c r="B32" s="42" t="s">
        <v>48</v>
      </c>
      <c r="C32" s="2">
        <v>7</v>
      </c>
      <c r="D32" s="49">
        <v>2</v>
      </c>
      <c r="E32" s="49" t="s">
        <v>19</v>
      </c>
      <c r="F32" s="2" t="s">
        <v>20</v>
      </c>
      <c r="P32" s="40">
        <v>20.100000000000001</v>
      </c>
      <c r="Q32" s="131">
        <v>3.3</v>
      </c>
      <c r="R32" s="35">
        <v>27.2</v>
      </c>
      <c r="S32" s="40">
        <v>26.4</v>
      </c>
      <c r="T32" s="40">
        <v>10.8</v>
      </c>
      <c r="U32" s="40">
        <v>9.8000000000000007</v>
      </c>
      <c r="V32" s="41">
        <v>10.199999999999999</v>
      </c>
      <c r="X32" s="43"/>
      <c r="Y32" s="131"/>
      <c r="Z32" s="35"/>
      <c r="AA32" s="40"/>
      <c r="AB32" s="40"/>
      <c r="AC32" s="40"/>
      <c r="AD32" s="41"/>
      <c r="AE32" s="2"/>
      <c r="AF32" s="43"/>
      <c r="AG32" s="35"/>
      <c r="AH32" s="35"/>
      <c r="AI32" s="40"/>
      <c r="AJ32" s="40"/>
      <c r="AK32" s="40"/>
      <c r="AL32" s="41"/>
      <c r="AM32" s="118"/>
      <c r="AN32" s="43"/>
      <c r="AO32" s="35"/>
      <c r="AP32" s="35"/>
      <c r="AQ32" s="40"/>
      <c r="AR32" s="40"/>
      <c r="AS32" s="40"/>
      <c r="AT32" s="41"/>
      <c r="AU32" s="16"/>
      <c r="AV32" s="43"/>
      <c r="AW32" s="35"/>
      <c r="AX32" s="35"/>
      <c r="AY32" s="40"/>
      <c r="AZ32" s="40"/>
      <c r="BA32" s="40"/>
      <c r="BB32" s="41"/>
    </row>
    <row r="33" spans="1:54" x14ac:dyDescent="0.2">
      <c r="A33" s="2">
        <v>3</v>
      </c>
      <c r="B33" s="42" t="s">
        <v>49</v>
      </c>
      <c r="C33" s="2">
        <v>9</v>
      </c>
      <c r="D33" s="49">
        <v>2</v>
      </c>
      <c r="E33" s="49" t="s">
        <v>19</v>
      </c>
      <c r="F33" s="2" t="s">
        <v>20</v>
      </c>
      <c r="P33" s="40">
        <v>27.8</v>
      </c>
      <c r="Q33" s="131">
        <v>7.7</v>
      </c>
      <c r="R33" s="35">
        <v>31.8</v>
      </c>
      <c r="S33" s="40">
        <v>29.4</v>
      </c>
      <c r="T33" s="40">
        <v>14.1</v>
      </c>
      <c r="U33" s="40">
        <v>13.4</v>
      </c>
      <c r="V33" s="41">
        <v>12.4</v>
      </c>
      <c r="X33" s="43"/>
      <c r="Y33" s="131"/>
      <c r="Z33" s="35"/>
      <c r="AA33" s="40"/>
      <c r="AB33" s="40"/>
      <c r="AC33" s="40"/>
      <c r="AD33" s="41"/>
      <c r="AE33" s="2"/>
      <c r="AF33" s="43"/>
      <c r="AG33" s="35"/>
      <c r="AH33" s="35"/>
      <c r="AI33" s="40"/>
      <c r="AJ33" s="40"/>
      <c r="AK33" s="40"/>
      <c r="AL33" s="41"/>
      <c r="AM33" s="118"/>
      <c r="AN33" s="43"/>
      <c r="AO33" s="35"/>
      <c r="AP33" s="35"/>
      <c r="AQ33" s="40"/>
      <c r="AR33" s="40"/>
      <c r="AS33" s="40"/>
      <c r="AT33" s="41"/>
      <c r="AU33" s="16"/>
      <c r="AV33" s="43"/>
      <c r="AW33" s="35"/>
      <c r="AX33" s="35"/>
      <c r="AY33" s="40"/>
      <c r="AZ33" s="40"/>
      <c r="BA33" s="40"/>
      <c r="BB33" s="41"/>
    </row>
    <row r="34" spans="1:54" x14ac:dyDescent="0.2">
      <c r="A34" s="2">
        <v>3</v>
      </c>
      <c r="B34" s="42" t="s">
        <v>50</v>
      </c>
      <c r="C34" s="2">
        <v>10</v>
      </c>
      <c r="D34" s="49">
        <v>2</v>
      </c>
      <c r="E34" s="49" t="s">
        <v>19</v>
      </c>
      <c r="F34" s="2" t="s">
        <v>20</v>
      </c>
      <c r="P34" s="40">
        <v>30.3</v>
      </c>
      <c r="Q34" s="131">
        <v>8.6</v>
      </c>
      <c r="R34" s="35">
        <v>32</v>
      </c>
      <c r="S34" s="40">
        <v>30.4</v>
      </c>
      <c r="T34" s="40">
        <v>22.3</v>
      </c>
      <c r="U34" s="40">
        <v>16</v>
      </c>
      <c r="V34" s="41">
        <v>13.1</v>
      </c>
      <c r="X34" s="43"/>
      <c r="Y34" s="131"/>
      <c r="Z34" s="35"/>
      <c r="AA34" s="40"/>
      <c r="AB34" s="40"/>
      <c r="AC34" s="40"/>
      <c r="AD34" s="41"/>
      <c r="AE34" s="2"/>
      <c r="AF34" s="43"/>
      <c r="AG34" s="35"/>
      <c r="AH34" s="35"/>
      <c r="AI34" s="40"/>
      <c r="AJ34" s="40"/>
      <c r="AK34" s="40"/>
      <c r="AL34" s="41"/>
      <c r="AM34" s="118"/>
      <c r="AN34" s="43"/>
      <c r="AO34" s="35"/>
      <c r="AP34" s="35"/>
      <c r="AQ34" s="40"/>
      <c r="AR34" s="40"/>
      <c r="AS34" s="40"/>
      <c r="AT34" s="41"/>
      <c r="AU34" s="16"/>
      <c r="AV34" s="43"/>
      <c r="AW34" s="35"/>
      <c r="AX34" s="35"/>
      <c r="AY34" s="40"/>
      <c r="AZ34" s="40"/>
      <c r="BA34" s="40"/>
      <c r="BB34" s="41"/>
    </row>
    <row r="35" spans="1:54" x14ac:dyDescent="0.2">
      <c r="A35" s="2">
        <v>4</v>
      </c>
      <c r="B35" s="44" t="s">
        <v>51</v>
      </c>
      <c r="C35">
        <v>7</v>
      </c>
      <c r="D35" s="49">
        <v>2</v>
      </c>
      <c r="E35" s="49" t="s">
        <v>19</v>
      </c>
      <c r="F35" s="2" t="s">
        <v>20</v>
      </c>
      <c r="P35" s="40">
        <v>28.7</v>
      </c>
      <c r="Q35" s="131">
        <v>9.9</v>
      </c>
      <c r="R35" s="35">
        <v>22.2</v>
      </c>
      <c r="S35" s="40">
        <v>28.4</v>
      </c>
      <c r="T35" s="40">
        <v>19</v>
      </c>
      <c r="U35" s="40">
        <v>13.7</v>
      </c>
      <c r="V35" s="41">
        <v>9.3000000000000007</v>
      </c>
      <c r="X35" s="43"/>
      <c r="Y35" s="131">
        <v>10.7</v>
      </c>
      <c r="Z35" s="35">
        <v>28.8</v>
      </c>
      <c r="AA35" s="40">
        <v>25.8</v>
      </c>
      <c r="AB35" s="40">
        <v>18.2</v>
      </c>
      <c r="AC35" s="40">
        <v>15.7</v>
      </c>
      <c r="AD35" s="41">
        <v>12.6</v>
      </c>
      <c r="AE35" s="2"/>
      <c r="AF35" s="43">
        <v>53.2</v>
      </c>
      <c r="AG35" s="35">
        <v>9.9</v>
      </c>
      <c r="AH35" s="35">
        <v>23.8</v>
      </c>
      <c r="AI35" s="40">
        <v>27.2</v>
      </c>
      <c r="AJ35" s="40">
        <v>16.3</v>
      </c>
      <c r="AK35" s="40">
        <v>10.7</v>
      </c>
      <c r="AL35" s="41">
        <v>12.1</v>
      </c>
      <c r="AM35" s="118"/>
      <c r="AN35" s="43">
        <v>60.7</v>
      </c>
      <c r="AO35" s="35">
        <v>12.7</v>
      </c>
      <c r="AP35" s="35">
        <v>25.9</v>
      </c>
      <c r="AQ35" s="40">
        <v>32.200000000000003</v>
      </c>
      <c r="AR35" s="40">
        <v>33.200000000000003</v>
      </c>
      <c r="AS35" s="40">
        <v>29.8</v>
      </c>
      <c r="AT35" s="41">
        <v>26.3</v>
      </c>
      <c r="AU35" s="14"/>
      <c r="AV35" s="43"/>
      <c r="AW35" s="39">
        <v>10.7</v>
      </c>
      <c r="AX35" s="39">
        <v>32.799999999999997</v>
      </c>
      <c r="AY35" s="39">
        <v>27.9</v>
      </c>
      <c r="AZ35" s="39">
        <v>21.3</v>
      </c>
      <c r="BA35" s="39">
        <v>16.399999999999999</v>
      </c>
      <c r="BB35" s="39">
        <v>14.9</v>
      </c>
    </row>
    <row r="36" spans="1:54" x14ac:dyDescent="0.2">
      <c r="A36" s="2">
        <v>4</v>
      </c>
      <c r="B36" s="44" t="s">
        <v>52</v>
      </c>
      <c r="C36">
        <v>8</v>
      </c>
      <c r="D36" s="49">
        <v>2</v>
      </c>
      <c r="E36" s="49" t="s">
        <v>19</v>
      </c>
      <c r="F36" s="2" t="s">
        <v>20</v>
      </c>
      <c r="P36" s="40">
        <v>25.1</v>
      </c>
      <c r="Q36" s="131">
        <v>7.4</v>
      </c>
      <c r="R36" s="35">
        <v>26.7</v>
      </c>
      <c r="S36" s="40">
        <v>23.3</v>
      </c>
      <c r="T36" s="40">
        <v>13</v>
      </c>
      <c r="U36" s="40">
        <v>12.7</v>
      </c>
      <c r="V36" s="41">
        <v>8.1</v>
      </c>
      <c r="X36" s="43"/>
      <c r="Y36" s="131">
        <v>8.3000000000000007</v>
      </c>
      <c r="Z36" s="35">
        <v>23.5</v>
      </c>
      <c r="AA36" s="40">
        <v>20.9</v>
      </c>
      <c r="AB36" s="40">
        <v>12.5</v>
      </c>
      <c r="AC36" s="40">
        <v>12.3</v>
      </c>
      <c r="AD36" s="41">
        <v>10.8</v>
      </c>
      <c r="AE36" s="2"/>
      <c r="AF36" s="43">
        <v>46.3</v>
      </c>
      <c r="AG36" s="35">
        <v>10.199999999999999</v>
      </c>
      <c r="AH36" s="35">
        <v>30.5</v>
      </c>
      <c r="AI36" s="40">
        <v>20.8</v>
      </c>
      <c r="AJ36" s="40">
        <v>12.8</v>
      </c>
      <c r="AK36" s="40">
        <v>11.8</v>
      </c>
      <c r="AL36" s="41">
        <v>9.6999999999999993</v>
      </c>
      <c r="AM36" s="118"/>
      <c r="AN36" s="43">
        <v>61.3</v>
      </c>
      <c r="AO36" s="35">
        <v>11.4</v>
      </c>
      <c r="AP36" s="35">
        <v>33.299999999999997</v>
      </c>
      <c r="AQ36" s="45">
        <v>33.299999999999997</v>
      </c>
      <c r="AR36" s="45">
        <v>33.299999999999997</v>
      </c>
      <c r="AS36" s="40">
        <v>30.6</v>
      </c>
      <c r="AT36" s="41">
        <v>24.9</v>
      </c>
      <c r="AU36" s="14"/>
      <c r="AV36" s="43"/>
      <c r="AW36" s="39">
        <v>14.1</v>
      </c>
      <c r="AX36" s="39">
        <v>31.9</v>
      </c>
      <c r="AY36" s="39">
        <v>31.7</v>
      </c>
      <c r="AZ36" s="39">
        <v>29.9</v>
      </c>
      <c r="BA36" s="39">
        <v>26.1</v>
      </c>
      <c r="BB36" s="39">
        <v>20.399999999999999</v>
      </c>
    </row>
    <row r="37" spans="1:54" x14ac:dyDescent="0.2">
      <c r="A37" s="2">
        <v>4</v>
      </c>
      <c r="B37" s="44" t="s">
        <v>53</v>
      </c>
      <c r="C37">
        <v>9</v>
      </c>
      <c r="D37" s="49">
        <v>2</v>
      </c>
      <c r="E37" s="49" t="s">
        <v>19</v>
      </c>
      <c r="F37" s="2" t="s">
        <v>20</v>
      </c>
      <c r="P37" s="40">
        <v>30.5</v>
      </c>
      <c r="Q37" s="131">
        <v>8.4</v>
      </c>
      <c r="R37" s="35">
        <v>27.9</v>
      </c>
      <c r="S37" s="40">
        <v>16.899999999999999</v>
      </c>
      <c r="T37" s="40">
        <v>12.7</v>
      </c>
      <c r="U37" s="40">
        <v>9.4</v>
      </c>
      <c r="V37" s="41">
        <v>8.1</v>
      </c>
      <c r="X37" s="43"/>
      <c r="Y37" s="131">
        <v>9.4</v>
      </c>
      <c r="Z37" s="35">
        <v>28.7</v>
      </c>
      <c r="AA37" s="40">
        <v>29.2</v>
      </c>
      <c r="AB37" s="40">
        <v>15.4</v>
      </c>
      <c r="AC37" s="40">
        <v>14.5</v>
      </c>
      <c r="AD37" s="41">
        <v>12.8</v>
      </c>
      <c r="AE37" s="2"/>
      <c r="AF37" s="43">
        <v>51.6</v>
      </c>
      <c r="AG37" s="35">
        <v>7.6</v>
      </c>
      <c r="AH37" s="35">
        <v>18.3</v>
      </c>
      <c r="AI37" s="40">
        <v>19.100000000000001</v>
      </c>
      <c r="AJ37" s="40">
        <v>12.3</v>
      </c>
      <c r="AK37" s="40">
        <v>9.6999999999999993</v>
      </c>
      <c r="AL37" s="41">
        <v>9.6</v>
      </c>
      <c r="AM37" s="118"/>
      <c r="AN37" s="43">
        <v>65.099999999999994</v>
      </c>
      <c r="AO37" s="35">
        <v>14.1</v>
      </c>
      <c r="AP37" s="35">
        <v>29.4</v>
      </c>
      <c r="AQ37" s="40">
        <v>30.4</v>
      </c>
      <c r="AR37" s="40">
        <v>31.4</v>
      </c>
      <c r="AS37" s="40">
        <v>24.2</v>
      </c>
      <c r="AT37" s="41">
        <v>19.899999999999999</v>
      </c>
      <c r="AU37" s="14"/>
      <c r="AV37" s="43"/>
      <c r="AW37" s="39">
        <v>9.3000000000000007</v>
      </c>
      <c r="AX37" s="39">
        <v>27.7</v>
      </c>
      <c r="AY37" s="39">
        <v>23.4</v>
      </c>
      <c r="AZ37" s="39">
        <v>11.9</v>
      </c>
      <c r="BA37" s="39">
        <v>11.8</v>
      </c>
      <c r="BB37" s="39">
        <v>10.8</v>
      </c>
    </row>
    <row r="38" spans="1:54" x14ac:dyDescent="0.2">
      <c r="A38" s="2">
        <v>4</v>
      </c>
      <c r="B38" s="44" t="s">
        <v>54</v>
      </c>
      <c r="C38">
        <v>10</v>
      </c>
      <c r="D38" s="49">
        <v>2</v>
      </c>
      <c r="E38" s="49" t="s">
        <v>19</v>
      </c>
      <c r="F38" s="2" t="s">
        <v>20</v>
      </c>
      <c r="P38" s="40">
        <v>28.5</v>
      </c>
      <c r="Q38" s="131">
        <v>7.2</v>
      </c>
      <c r="R38" s="35">
        <v>26.2</v>
      </c>
      <c r="S38" s="40">
        <v>18.899999999999999</v>
      </c>
      <c r="T38" s="40">
        <v>13.7</v>
      </c>
      <c r="U38" s="40">
        <v>12.1</v>
      </c>
      <c r="V38" s="41">
        <v>8.6999999999999993</v>
      </c>
      <c r="X38" s="43"/>
      <c r="Y38" s="131">
        <v>8.3000000000000007</v>
      </c>
      <c r="Z38" s="35">
        <v>24.3</v>
      </c>
      <c r="AA38" s="40">
        <v>19.100000000000001</v>
      </c>
      <c r="AB38" s="40">
        <v>11.6</v>
      </c>
      <c r="AC38" s="40">
        <v>11.9</v>
      </c>
      <c r="AD38" s="41">
        <v>9.1999999999999993</v>
      </c>
      <c r="AF38" s="43">
        <v>41.8</v>
      </c>
      <c r="AG38" s="35">
        <v>10.3</v>
      </c>
      <c r="AH38" s="35">
        <v>18.3</v>
      </c>
      <c r="AI38" s="40">
        <v>13.1</v>
      </c>
      <c r="AJ38" s="40">
        <v>9.6999999999999993</v>
      </c>
      <c r="AK38" s="40">
        <v>9.8000000000000007</v>
      </c>
      <c r="AL38" s="41">
        <v>8.5</v>
      </c>
      <c r="AM38" s="118"/>
      <c r="AN38" s="43">
        <v>55</v>
      </c>
      <c r="AO38" s="35">
        <v>12.1</v>
      </c>
      <c r="AP38" s="35">
        <v>31.1</v>
      </c>
      <c r="AQ38" s="45">
        <v>33.299999999999997</v>
      </c>
      <c r="AR38" s="45">
        <v>33.299999999999997</v>
      </c>
      <c r="AS38" s="40">
        <v>26.4</v>
      </c>
      <c r="AT38" s="41">
        <v>16</v>
      </c>
      <c r="AU38" s="14"/>
      <c r="AV38" s="43"/>
      <c r="AW38" s="39">
        <v>8.6999999999999993</v>
      </c>
      <c r="AX38" s="39">
        <v>33.299999999999997</v>
      </c>
      <c r="AY38" s="39">
        <v>33.299999999999997</v>
      </c>
      <c r="AZ38" s="39">
        <v>20.9</v>
      </c>
      <c r="BA38" s="39">
        <v>13</v>
      </c>
      <c r="BB38" s="39">
        <v>10.9</v>
      </c>
    </row>
    <row r="39" spans="1:54" x14ac:dyDescent="0.2">
      <c r="A39">
        <v>12</v>
      </c>
      <c r="B39" s="44" t="s">
        <v>55</v>
      </c>
      <c r="C39"/>
      <c r="D39" s="49">
        <v>2</v>
      </c>
      <c r="E39" s="50" t="s">
        <v>19</v>
      </c>
      <c r="F39" s="16" t="s">
        <v>20</v>
      </c>
      <c r="P39" s="40"/>
      <c r="Q39" s="131"/>
      <c r="R39" s="35"/>
      <c r="S39" s="40"/>
      <c r="T39" s="40"/>
      <c r="U39" s="40"/>
      <c r="V39" s="41"/>
      <c r="X39" s="43"/>
      <c r="Y39" s="131"/>
      <c r="Z39" s="35"/>
      <c r="AA39" s="40"/>
      <c r="AB39" s="40"/>
      <c r="AC39" s="40"/>
      <c r="AD39" s="41"/>
      <c r="AF39" s="43"/>
      <c r="AG39" s="35"/>
      <c r="AH39" s="35"/>
      <c r="AI39" s="40"/>
      <c r="AJ39" s="40"/>
      <c r="AK39" s="40"/>
      <c r="AL39" s="41"/>
      <c r="AM39" s="118"/>
      <c r="AN39" s="43">
        <v>63.1</v>
      </c>
      <c r="AO39" s="35">
        <v>10.3</v>
      </c>
      <c r="AP39" s="35">
        <v>31.5</v>
      </c>
      <c r="AQ39" s="45">
        <v>33.299999999999997</v>
      </c>
      <c r="AR39" s="45">
        <v>25.1</v>
      </c>
      <c r="AS39" s="40">
        <v>17.899999999999999</v>
      </c>
      <c r="AT39" s="41">
        <v>19.7</v>
      </c>
      <c r="AU39" s="14"/>
      <c r="AV39" s="43"/>
      <c r="AW39" s="39"/>
      <c r="AX39" s="39"/>
      <c r="AY39" s="39"/>
      <c r="AZ39" s="39"/>
      <c r="BA39" s="39"/>
      <c r="BB39" s="39"/>
    </row>
    <row r="40" spans="1:54" x14ac:dyDescent="0.2">
      <c r="A40">
        <v>12</v>
      </c>
      <c r="B40" s="44" t="s">
        <v>56</v>
      </c>
      <c r="C40"/>
      <c r="D40" s="49">
        <v>2</v>
      </c>
      <c r="E40" s="50" t="s">
        <v>19</v>
      </c>
      <c r="F40" s="16" t="s">
        <v>20</v>
      </c>
      <c r="P40" s="40"/>
      <c r="Q40" s="131"/>
      <c r="R40" s="35"/>
      <c r="S40" s="40"/>
      <c r="T40" s="40"/>
      <c r="U40" s="40"/>
      <c r="V40" s="41"/>
      <c r="X40" s="43"/>
      <c r="Y40" s="131"/>
      <c r="Z40" s="35"/>
      <c r="AA40" s="40"/>
      <c r="AB40" s="40"/>
      <c r="AC40" s="40"/>
      <c r="AD40" s="41"/>
      <c r="AF40" s="43"/>
      <c r="AG40" s="35"/>
      <c r="AH40" s="35"/>
      <c r="AI40" s="40"/>
      <c r="AJ40" s="40"/>
      <c r="AK40" s="40"/>
      <c r="AL40" s="41"/>
      <c r="AM40" s="118"/>
      <c r="AN40" s="43">
        <v>34.4</v>
      </c>
      <c r="AO40" s="35">
        <v>8.3000000000000007</v>
      </c>
      <c r="AP40" s="35">
        <v>22.7</v>
      </c>
      <c r="AQ40" s="45">
        <v>33.299999999999997</v>
      </c>
      <c r="AR40" s="45">
        <v>33.299999999999997</v>
      </c>
      <c r="AS40" s="40">
        <v>28.4</v>
      </c>
      <c r="AT40" s="41">
        <v>25.2</v>
      </c>
      <c r="AU40" s="14"/>
      <c r="AV40" s="43"/>
      <c r="AW40" s="39"/>
      <c r="AX40" s="39"/>
      <c r="AY40" s="39"/>
      <c r="AZ40" s="39"/>
      <c r="BA40" s="39"/>
      <c r="BB40" s="39"/>
    </row>
    <row r="41" spans="1:54" x14ac:dyDescent="0.2">
      <c r="A41">
        <v>12</v>
      </c>
      <c r="B41" s="44" t="s">
        <v>57</v>
      </c>
      <c r="C41"/>
      <c r="D41" s="49">
        <v>2</v>
      </c>
      <c r="E41" s="50" t="s">
        <v>19</v>
      </c>
      <c r="F41" s="16" t="s">
        <v>20</v>
      </c>
      <c r="P41" s="40"/>
      <c r="Q41" s="131"/>
      <c r="R41" s="35"/>
      <c r="S41" s="40"/>
      <c r="T41" s="40"/>
      <c r="U41" s="40"/>
      <c r="V41" s="41"/>
      <c r="X41" s="43"/>
      <c r="Y41" s="131"/>
      <c r="Z41" s="35"/>
      <c r="AA41" s="40"/>
      <c r="AB41" s="40"/>
      <c r="AC41" s="40"/>
      <c r="AD41" s="41"/>
      <c r="AF41" s="43"/>
      <c r="AG41" s="35"/>
      <c r="AH41" s="35"/>
      <c r="AI41" s="40"/>
      <c r="AJ41" s="40"/>
      <c r="AK41" s="40"/>
      <c r="AL41" s="41"/>
      <c r="AM41" s="118"/>
      <c r="AN41" s="43">
        <v>39.799999999999997</v>
      </c>
      <c r="AO41" s="35">
        <v>7.4</v>
      </c>
      <c r="AP41" s="35">
        <v>19.399999999999999</v>
      </c>
      <c r="AQ41" s="45">
        <v>31.1</v>
      </c>
      <c r="AR41" s="45">
        <v>33.299999999999997</v>
      </c>
      <c r="AS41" s="40">
        <v>33.299999999999997</v>
      </c>
      <c r="AT41" s="41">
        <v>33.299999999999997</v>
      </c>
      <c r="AU41" s="14"/>
      <c r="AV41" s="43"/>
      <c r="AW41" s="39"/>
      <c r="AX41" s="39"/>
      <c r="AY41" s="39"/>
      <c r="AZ41" s="39"/>
      <c r="BA41" s="39"/>
      <c r="BB41" s="39"/>
    </row>
    <row r="42" spans="1:54" x14ac:dyDescent="0.2">
      <c r="A42">
        <v>12</v>
      </c>
      <c r="B42" s="44" t="s">
        <v>58</v>
      </c>
      <c r="C42"/>
      <c r="D42" s="49">
        <v>2</v>
      </c>
      <c r="E42" s="50" t="s">
        <v>19</v>
      </c>
      <c r="F42" s="16" t="s">
        <v>20</v>
      </c>
      <c r="P42" s="40"/>
      <c r="Q42" s="131"/>
      <c r="R42" s="35"/>
      <c r="S42" s="40"/>
      <c r="T42" s="40"/>
      <c r="U42" s="40"/>
      <c r="V42" s="41"/>
      <c r="X42" s="43"/>
      <c r="Y42" s="131"/>
      <c r="Z42" s="35"/>
      <c r="AA42" s="40"/>
      <c r="AB42" s="40"/>
      <c r="AC42" s="40"/>
      <c r="AD42" s="41"/>
      <c r="AF42" s="43"/>
      <c r="AG42" s="35"/>
      <c r="AH42" s="35"/>
      <c r="AI42" s="40"/>
      <c r="AJ42" s="40"/>
      <c r="AK42" s="40"/>
      <c r="AL42" s="41"/>
      <c r="AM42" s="118"/>
      <c r="AN42" s="43">
        <v>68.900000000000006</v>
      </c>
      <c r="AO42" s="35">
        <v>10.7</v>
      </c>
      <c r="AP42" s="35">
        <v>27.3</v>
      </c>
      <c r="AQ42" s="45">
        <v>25.1</v>
      </c>
      <c r="AR42" s="45">
        <v>17.399999999999999</v>
      </c>
      <c r="AS42" s="40">
        <v>16.3</v>
      </c>
      <c r="AT42" s="41">
        <v>15.7</v>
      </c>
      <c r="AU42" s="14"/>
      <c r="AV42" s="43"/>
      <c r="AW42" s="39"/>
      <c r="AX42" s="39"/>
      <c r="AY42" s="39"/>
      <c r="AZ42" s="39"/>
      <c r="BA42" s="39"/>
      <c r="BB42" s="39"/>
    </row>
    <row r="43" spans="1:54" x14ac:dyDescent="0.2">
      <c r="A43"/>
      <c r="B43" s="44"/>
      <c r="C43"/>
      <c r="D43" s="119"/>
      <c r="E43" s="133"/>
      <c r="F43" s="118"/>
      <c r="P43" s="40"/>
      <c r="Q43" s="131"/>
      <c r="R43" s="35"/>
      <c r="S43" s="40"/>
      <c r="T43" s="40"/>
      <c r="U43" s="40"/>
      <c r="V43" s="41"/>
      <c r="X43" s="43"/>
      <c r="Y43" s="131"/>
      <c r="Z43" s="35"/>
      <c r="AA43" s="40"/>
      <c r="AB43" s="40"/>
      <c r="AC43" s="40"/>
      <c r="AD43" s="41"/>
      <c r="AF43" s="43"/>
      <c r="AG43" s="35"/>
      <c r="AH43" s="35"/>
      <c r="AI43" s="40"/>
      <c r="AJ43" s="40"/>
      <c r="AK43" s="40"/>
      <c r="AL43" s="117"/>
      <c r="AM43" s="118"/>
      <c r="AN43" s="43"/>
      <c r="AO43" s="35"/>
      <c r="AP43" s="35"/>
      <c r="AQ43" s="45"/>
      <c r="AR43" s="45"/>
      <c r="AS43" s="40"/>
      <c r="AT43" s="117"/>
      <c r="AU43" s="14"/>
      <c r="AV43" s="117"/>
      <c r="AW43" s="39"/>
      <c r="AX43" s="39"/>
      <c r="AY43" s="39"/>
      <c r="AZ43" s="39"/>
      <c r="BA43" s="39"/>
      <c r="BB43" s="39"/>
    </row>
    <row r="44" spans="1:54" x14ac:dyDescent="0.2">
      <c r="A44" s="2" t="s">
        <v>59</v>
      </c>
      <c r="B44" s="29"/>
      <c r="P44" s="36"/>
      <c r="Q44" s="130"/>
      <c r="R44" s="35"/>
      <c r="S44" s="36"/>
      <c r="T44" s="36"/>
      <c r="U44" s="36"/>
      <c r="V44" s="37"/>
      <c r="X44" s="38"/>
      <c r="Y44" s="130"/>
      <c r="Z44" s="35"/>
      <c r="AA44" s="36"/>
      <c r="AB44" s="36"/>
      <c r="AC44" s="36"/>
      <c r="AD44" s="37"/>
      <c r="AM44" s="32"/>
      <c r="AU44" s="14"/>
    </row>
    <row r="45" spans="1:54" x14ac:dyDescent="0.2">
      <c r="A45" s="2">
        <v>1</v>
      </c>
      <c r="B45" s="29" t="s">
        <v>60</v>
      </c>
      <c r="C45" s="2">
        <v>10</v>
      </c>
      <c r="D45" s="2">
        <v>3</v>
      </c>
      <c r="E45" s="2" t="s">
        <v>19</v>
      </c>
      <c r="F45" s="2" t="s">
        <v>20</v>
      </c>
      <c r="P45" s="36">
        <v>29.5</v>
      </c>
      <c r="Q45" s="130">
        <v>11.5</v>
      </c>
      <c r="R45" s="35">
        <v>24.6</v>
      </c>
      <c r="S45" s="36">
        <v>21.1</v>
      </c>
      <c r="T45" s="36">
        <v>21.3</v>
      </c>
      <c r="U45" s="36">
        <v>15.7</v>
      </c>
      <c r="V45" s="37">
        <v>13.3</v>
      </c>
      <c r="X45" s="38">
        <v>48.8</v>
      </c>
      <c r="Y45" s="130">
        <v>8.3000000000000007</v>
      </c>
      <c r="Z45" s="35">
        <v>27.8</v>
      </c>
      <c r="AA45" s="36">
        <v>33.299999999999997</v>
      </c>
      <c r="AB45" s="36">
        <v>33.299999999999997</v>
      </c>
      <c r="AC45" s="36">
        <v>26.6</v>
      </c>
      <c r="AD45" s="37">
        <v>20.3</v>
      </c>
      <c r="AE45" s="2"/>
      <c r="AF45" s="54">
        <v>46.4</v>
      </c>
      <c r="AG45" s="34">
        <v>8.6</v>
      </c>
      <c r="AH45" s="35">
        <v>25.9</v>
      </c>
      <c r="AI45" s="39">
        <v>22.6</v>
      </c>
      <c r="AJ45" s="39">
        <v>12.5</v>
      </c>
      <c r="AK45" s="39">
        <v>10.199999999999999</v>
      </c>
      <c r="AL45" s="39">
        <v>9.9</v>
      </c>
      <c r="AM45" s="32"/>
      <c r="AN45" s="54">
        <v>58.1</v>
      </c>
      <c r="AO45" s="34">
        <v>12.8</v>
      </c>
      <c r="AP45" s="35">
        <v>21.8</v>
      </c>
      <c r="AQ45" s="39">
        <v>25.4</v>
      </c>
      <c r="AR45" s="39">
        <v>18.100000000000001</v>
      </c>
      <c r="AS45" s="39">
        <v>15.6</v>
      </c>
      <c r="AT45" s="39">
        <v>11.4</v>
      </c>
      <c r="AU45" s="14"/>
      <c r="AV45" s="39">
        <v>72.7</v>
      </c>
      <c r="AW45" s="34">
        <v>11.1</v>
      </c>
      <c r="AX45" s="35">
        <v>27.8</v>
      </c>
      <c r="AY45" s="39">
        <v>33.1</v>
      </c>
      <c r="AZ45" s="39">
        <v>27.9</v>
      </c>
      <c r="BA45" s="39">
        <v>24.4</v>
      </c>
      <c r="BB45" s="39">
        <v>21.2</v>
      </c>
    </row>
    <row r="46" spans="1:54" x14ac:dyDescent="0.2">
      <c r="A46" s="2">
        <v>1</v>
      </c>
      <c r="B46" s="29" t="s">
        <v>61</v>
      </c>
      <c r="C46" s="2">
        <v>11</v>
      </c>
      <c r="D46" s="2">
        <v>3</v>
      </c>
      <c r="E46" s="2" t="s">
        <v>19</v>
      </c>
      <c r="F46" s="2" t="s">
        <v>20</v>
      </c>
      <c r="P46" s="36">
        <v>28.3</v>
      </c>
      <c r="Q46" s="130">
        <v>8.4</v>
      </c>
      <c r="R46" s="35">
        <v>29.3</v>
      </c>
      <c r="S46" s="36">
        <v>17.8</v>
      </c>
      <c r="T46" s="36">
        <v>11.3</v>
      </c>
      <c r="U46" s="36">
        <v>11.4</v>
      </c>
      <c r="V46" s="37">
        <v>8.3000000000000007</v>
      </c>
      <c r="X46" s="38">
        <v>52.5</v>
      </c>
      <c r="Y46" s="130">
        <v>11.1</v>
      </c>
      <c r="Z46" s="35">
        <v>32.4</v>
      </c>
      <c r="AA46" s="36">
        <v>33.299999999999997</v>
      </c>
      <c r="AB46" s="36">
        <v>28.9</v>
      </c>
      <c r="AC46" s="36">
        <v>26.3</v>
      </c>
      <c r="AD46" s="37">
        <v>17.7</v>
      </c>
      <c r="AE46" s="2"/>
      <c r="AF46" s="54">
        <v>51.6</v>
      </c>
      <c r="AG46" s="34">
        <v>12.4</v>
      </c>
      <c r="AH46" s="35">
        <v>18.2</v>
      </c>
      <c r="AI46" s="39">
        <v>14.9</v>
      </c>
      <c r="AJ46" s="39">
        <v>11.6</v>
      </c>
      <c r="AK46" s="39">
        <v>12.1</v>
      </c>
      <c r="AL46" s="39">
        <v>9.4</v>
      </c>
      <c r="AM46" s="32"/>
      <c r="AN46" s="54">
        <v>61.3</v>
      </c>
      <c r="AO46" s="34">
        <v>10.7</v>
      </c>
      <c r="AP46" s="35">
        <v>32.6</v>
      </c>
      <c r="AQ46" s="39">
        <v>26.3</v>
      </c>
      <c r="AR46" s="39">
        <v>16.8</v>
      </c>
      <c r="AS46" s="39">
        <v>13.7</v>
      </c>
      <c r="AT46" s="39">
        <v>12.2</v>
      </c>
      <c r="AU46" s="14"/>
      <c r="AV46" s="39">
        <v>73.599999999999994</v>
      </c>
      <c r="AW46" s="34">
        <v>9.6999999999999993</v>
      </c>
      <c r="AX46" s="35">
        <v>30</v>
      </c>
      <c r="AY46" s="39">
        <v>33.299999999999997</v>
      </c>
      <c r="AZ46" s="39">
        <v>25.8</v>
      </c>
      <c r="BA46" s="39">
        <v>19.5</v>
      </c>
      <c r="BB46" s="39">
        <v>16.2</v>
      </c>
    </row>
    <row r="47" spans="1:54" x14ac:dyDescent="0.2">
      <c r="A47" s="2">
        <v>1</v>
      </c>
      <c r="B47" s="29" t="s">
        <v>62</v>
      </c>
      <c r="C47" s="2">
        <v>12</v>
      </c>
      <c r="D47" s="2">
        <v>3</v>
      </c>
      <c r="E47" s="2" t="s">
        <v>19</v>
      </c>
      <c r="F47" s="2" t="s">
        <v>20</v>
      </c>
      <c r="P47" s="36">
        <v>26.1</v>
      </c>
      <c r="Q47" s="130">
        <v>11.4</v>
      </c>
      <c r="R47" s="35">
        <v>31.6</v>
      </c>
      <c r="S47" s="36">
        <v>27.7</v>
      </c>
      <c r="T47" s="36">
        <v>15</v>
      </c>
      <c r="U47" s="36">
        <v>10.9</v>
      </c>
      <c r="V47" s="37">
        <v>10.3</v>
      </c>
      <c r="X47" s="38">
        <v>47.9</v>
      </c>
      <c r="Y47" s="130">
        <v>10.3</v>
      </c>
      <c r="Z47" s="35">
        <v>33.299999999999997</v>
      </c>
      <c r="AA47" s="36">
        <v>33.299999999999997</v>
      </c>
      <c r="AB47" s="36">
        <v>33.299999999999997</v>
      </c>
      <c r="AC47" s="36">
        <v>33.200000000000003</v>
      </c>
      <c r="AD47" s="37">
        <v>23.8</v>
      </c>
      <c r="AE47" s="2"/>
      <c r="AF47" s="54">
        <v>42.9</v>
      </c>
      <c r="AG47" s="34">
        <v>9.6999999999999993</v>
      </c>
      <c r="AH47" s="35">
        <v>22.5</v>
      </c>
      <c r="AI47" s="39">
        <v>19.5</v>
      </c>
      <c r="AJ47" s="39">
        <v>12.7</v>
      </c>
      <c r="AK47" s="39">
        <v>12.7</v>
      </c>
      <c r="AL47" s="39">
        <v>7.8</v>
      </c>
      <c r="AM47" s="32"/>
      <c r="AN47" s="54">
        <v>58.2</v>
      </c>
      <c r="AO47" s="34">
        <v>10.1</v>
      </c>
      <c r="AP47" s="35">
        <v>30.9</v>
      </c>
      <c r="AQ47" s="39">
        <v>29.8</v>
      </c>
      <c r="AR47" s="39">
        <v>28.3</v>
      </c>
      <c r="AS47" s="39">
        <v>20.2</v>
      </c>
      <c r="AT47" s="39">
        <v>18.5</v>
      </c>
      <c r="AU47" s="14"/>
      <c r="AV47" s="39"/>
      <c r="AW47" s="34"/>
      <c r="AX47" s="35"/>
      <c r="AY47" s="39"/>
      <c r="AZ47" s="39"/>
      <c r="BA47" s="39"/>
      <c r="BB47" s="39"/>
    </row>
    <row r="48" spans="1:54" x14ac:dyDescent="0.2">
      <c r="A48" s="2">
        <v>1</v>
      </c>
      <c r="B48" s="29" t="s">
        <v>63</v>
      </c>
      <c r="C48" s="2">
        <v>13</v>
      </c>
      <c r="D48" s="2">
        <v>3</v>
      </c>
      <c r="E48" s="2" t="s">
        <v>19</v>
      </c>
      <c r="F48" s="2" t="s">
        <v>20</v>
      </c>
      <c r="P48" s="36">
        <v>25.9</v>
      </c>
      <c r="Q48" s="130">
        <v>8.4</v>
      </c>
      <c r="R48" s="35">
        <v>28.2</v>
      </c>
      <c r="S48" s="36">
        <v>20.7</v>
      </c>
      <c r="T48" s="36">
        <v>12.8</v>
      </c>
      <c r="U48" s="36">
        <v>12.7</v>
      </c>
      <c r="V48" s="37">
        <v>10.3</v>
      </c>
      <c r="X48" s="38">
        <v>49</v>
      </c>
      <c r="Y48" s="130">
        <v>11.1</v>
      </c>
      <c r="Z48" s="35">
        <v>27.7</v>
      </c>
      <c r="AA48" s="36">
        <v>31.1</v>
      </c>
      <c r="AB48" s="36">
        <v>33.299999999999997</v>
      </c>
      <c r="AC48" s="36">
        <v>29.2</v>
      </c>
      <c r="AD48" s="37">
        <v>25.6</v>
      </c>
      <c r="AE48" s="2"/>
      <c r="AF48" s="54">
        <v>49.6</v>
      </c>
      <c r="AG48" s="34">
        <v>8.9</v>
      </c>
      <c r="AH48" s="35">
        <v>19.100000000000001</v>
      </c>
      <c r="AI48" s="39">
        <v>15</v>
      </c>
      <c r="AJ48" s="39">
        <v>14.8</v>
      </c>
      <c r="AK48" s="39">
        <v>15.7</v>
      </c>
      <c r="AL48" s="39">
        <v>10.5</v>
      </c>
      <c r="AM48" s="32"/>
      <c r="AN48" s="54">
        <v>60.6</v>
      </c>
      <c r="AO48" s="34">
        <v>11.4</v>
      </c>
      <c r="AP48" s="35">
        <v>24.7</v>
      </c>
      <c r="AQ48" s="39">
        <v>27.9</v>
      </c>
      <c r="AR48" s="39">
        <v>25.9</v>
      </c>
      <c r="AS48" s="39">
        <v>18.899999999999999</v>
      </c>
      <c r="AT48" s="39">
        <v>19.2</v>
      </c>
      <c r="AU48" s="14"/>
      <c r="AV48" s="39">
        <v>68.8</v>
      </c>
      <c r="AW48" s="34">
        <v>9.3000000000000007</v>
      </c>
      <c r="AX48" s="35">
        <v>18.600000000000001</v>
      </c>
      <c r="AY48" s="39">
        <v>22.7</v>
      </c>
      <c r="AZ48" s="39">
        <v>12.7</v>
      </c>
      <c r="BA48" s="39">
        <v>12.9</v>
      </c>
      <c r="BB48" s="39">
        <v>11.1</v>
      </c>
    </row>
    <row r="49" spans="1:54" x14ac:dyDescent="0.2">
      <c r="A49" s="2">
        <v>2</v>
      </c>
      <c r="B49" s="2" t="s">
        <v>64</v>
      </c>
      <c r="C49" s="2">
        <v>9</v>
      </c>
      <c r="D49" s="2">
        <v>3</v>
      </c>
      <c r="E49" s="2" t="s">
        <v>19</v>
      </c>
      <c r="F49" s="2" t="s">
        <v>20</v>
      </c>
      <c r="P49" s="36">
        <v>19.399999999999999</v>
      </c>
      <c r="Q49" s="131">
        <v>6.6</v>
      </c>
      <c r="R49" s="35">
        <v>17.600000000000001</v>
      </c>
      <c r="S49" s="40">
        <v>15.8</v>
      </c>
      <c r="T49" s="40">
        <v>10.7</v>
      </c>
      <c r="U49" s="40">
        <v>8.6999999999999993</v>
      </c>
      <c r="V49" s="41">
        <v>6.7</v>
      </c>
      <c r="X49" s="38">
        <v>38.200000000000003</v>
      </c>
      <c r="Y49" s="131">
        <v>9.8000000000000007</v>
      </c>
      <c r="Z49" s="35">
        <v>15.4</v>
      </c>
      <c r="AA49" s="40">
        <v>15.7</v>
      </c>
      <c r="AB49" s="40">
        <v>12.7</v>
      </c>
      <c r="AC49" s="40">
        <v>9.6</v>
      </c>
      <c r="AD49" s="41">
        <v>8.5</v>
      </c>
      <c r="AE49" s="2"/>
      <c r="AF49" s="38">
        <v>33.299999999999997</v>
      </c>
      <c r="AG49" s="35">
        <v>7.7</v>
      </c>
      <c r="AH49" s="35">
        <v>14.1</v>
      </c>
      <c r="AI49" s="40">
        <v>8.1999999999999993</v>
      </c>
      <c r="AJ49" s="40">
        <v>7.4</v>
      </c>
      <c r="AK49" s="40">
        <v>8</v>
      </c>
      <c r="AL49" s="40">
        <v>5.8</v>
      </c>
      <c r="AM49" s="32"/>
      <c r="AN49" s="38">
        <v>47.5</v>
      </c>
      <c r="AO49" s="35">
        <v>7.3</v>
      </c>
      <c r="AP49" s="35">
        <v>26.4</v>
      </c>
      <c r="AQ49" s="40">
        <v>21.5</v>
      </c>
      <c r="AR49" s="40">
        <v>11.8</v>
      </c>
      <c r="AS49" s="40">
        <v>9.3000000000000007</v>
      </c>
      <c r="AT49" s="40">
        <v>9.4</v>
      </c>
      <c r="AU49" s="14"/>
      <c r="AV49" s="36"/>
      <c r="AW49" s="35"/>
      <c r="AX49" s="35"/>
      <c r="AY49" s="40"/>
      <c r="AZ49" s="40"/>
      <c r="BA49" s="40"/>
      <c r="BB49" s="40"/>
    </row>
    <row r="50" spans="1:54" x14ac:dyDescent="0.2">
      <c r="A50" s="2">
        <v>2</v>
      </c>
      <c r="B50" s="2" t="s">
        <v>65</v>
      </c>
      <c r="C50" s="2">
        <v>10</v>
      </c>
      <c r="D50" s="2">
        <v>3</v>
      </c>
      <c r="E50" s="2" t="s">
        <v>19</v>
      </c>
      <c r="F50" s="2" t="s">
        <v>20</v>
      </c>
      <c r="P50" s="36">
        <v>20</v>
      </c>
      <c r="Q50" s="131">
        <v>8.1999999999999993</v>
      </c>
      <c r="R50" s="35">
        <v>19.8</v>
      </c>
      <c r="S50" s="40">
        <v>18.2</v>
      </c>
      <c r="T50" s="40">
        <v>12.4</v>
      </c>
      <c r="U50" s="40">
        <v>8.3000000000000007</v>
      </c>
      <c r="V50" s="41">
        <v>6.9</v>
      </c>
      <c r="X50" s="38">
        <v>41.8</v>
      </c>
      <c r="Y50" s="131">
        <v>7.6</v>
      </c>
      <c r="Z50" s="35">
        <v>23.1</v>
      </c>
      <c r="AA50" s="40">
        <v>23.6</v>
      </c>
      <c r="AB50" s="40">
        <v>17.8</v>
      </c>
      <c r="AC50" s="40">
        <v>12.5</v>
      </c>
      <c r="AD50" s="41">
        <v>9.4</v>
      </c>
      <c r="AF50" s="38">
        <v>44</v>
      </c>
      <c r="AG50" s="35">
        <v>9.1</v>
      </c>
      <c r="AH50" s="35">
        <v>19.600000000000001</v>
      </c>
      <c r="AI50" s="40">
        <v>17.600000000000001</v>
      </c>
      <c r="AJ50" s="40">
        <v>10.9</v>
      </c>
      <c r="AK50" s="40">
        <v>11.2</v>
      </c>
      <c r="AL50" s="40">
        <v>8.6999999999999993</v>
      </c>
      <c r="AM50" s="32"/>
      <c r="AN50" s="38">
        <v>55.2</v>
      </c>
      <c r="AO50" s="35">
        <v>9.8000000000000007</v>
      </c>
      <c r="AP50" s="35">
        <v>18.399999999999999</v>
      </c>
      <c r="AQ50" s="40">
        <v>22</v>
      </c>
      <c r="AR50" s="40">
        <v>15.9</v>
      </c>
      <c r="AS50" s="40">
        <v>13.2</v>
      </c>
      <c r="AT50" s="40">
        <v>12.9</v>
      </c>
      <c r="AU50" s="14"/>
      <c r="AV50" s="38">
        <v>62.2</v>
      </c>
      <c r="AW50" s="35">
        <v>6.5</v>
      </c>
      <c r="AX50" s="35">
        <v>33.299999999999997</v>
      </c>
      <c r="AY50" s="40">
        <v>23.6</v>
      </c>
      <c r="AZ50" s="40">
        <v>12.8</v>
      </c>
      <c r="BA50" s="40">
        <v>9.4</v>
      </c>
      <c r="BB50" s="40">
        <v>7.7</v>
      </c>
    </row>
    <row r="51" spans="1:54" x14ac:dyDescent="0.2">
      <c r="A51" s="2">
        <v>2</v>
      </c>
      <c r="B51" s="2" t="s">
        <v>66</v>
      </c>
      <c r="C51" s="2">
        <v>11</v>
      </c>
      <c r="D51" s="2">
        <v>3</v>
      </c>
      <c r="E51" s="2" t="s">
        <v>19</v>
      </c>
      <c r="F51" s="2" t="s">
        <v>20</v>
      </c>
      <c r="P51" s="36">
        <v>21</v>
      </c>
      <c r="Q51" s="131">
        <v>8.9</v>
      </c>
      <c r="R51" s="35">
        <v>20.5</v>
      </c>
      <c r="S51" s="40">
        <v>24.7</v>
      </c>
      <c r="T51" s="40">
        <v>13.6</v>
      </c>
      <c r="U51" s="40">
        <v>10.7</v>
      </c>
      <c r="V51" s="41">
        <v>7.5</v>
      </c>
      <c r="X51" s="38">
        <v>37.700000000000003</v>
      </c>
      <c r="Y51" s="131">
        <v>8.6</v>
      </c>
      <c r="Z51" s="35">
        <v>27.2</v>
      </c>
      <c r="AA51" s="40">
        <v>18.899999999999999</v>
      </c>
      <c r="AB51" s="40">
        <v>12.3</v>
      </c>
      <c r="AC51" s="40">
        <v>8.9</v>
      </c>
      <c r="AD51" s="41">
        <v>7.9</v>
      </c>
      <c r="AF51" s="38">
        <v>40</v>
      </c>
      <c r="AG51" s="35">
        <v>8.6</v>
      </c>
      <c r="AH51" s="35">
        <v>13.3</v>
      </c>
      <c r="AI51" s="40">
        <v>11.3</v>
      </c>
      <c r="AJ51" s="40">
        <v>10</v>
      </c>
      <c r="AK51" s="40">
        <v>8.4</v>
      </c>
      <c r="AL51" s="40">
        <v>8.5</v>
      </c>
      <c r="AM51" s="32"/>
      <c r="AN51" s="38">
        <v>49.7</v>
      </c>
      <c r="AO51" s="35">
        <v>9.6999999999999993</v>
      </c>
      <c r="AP51" s="35">
        <v>27.3</v>
      </c>
      <c r="AQ51" s="40">
        <v>27.1</v>
      </c>
      <c r="AR51" s="40">
        <v>15</v>
      </c>
      <c r="AS51" s="40">
        <v>15.3</v>
      </c>
      <c r="AT51" s="40">
        <v>13.2</v>
      </c>
      <c r="AU51" s="14"/>
      <c r="AV51" s="38">
        <v>54.9</v>
      </c>
      <c r="AW51" s="35">
        <v>8.8000000000000007</v>
      </c>
      <c r="AX51" s="35">
        <v>27.8</v>
      </c>
      <c r="AY51" s="40">
        <v>20.6</v>
      </c>
      <c r="AZ51" s="40">
        <v>12.3</v>
      </c>
      <c r="BA51" s="40">
        <v>9.9</v>
      </c>
      <c r="BB51" s="40">
        <v>8.6999999999999993</v>
      </c>
    </row>
    <row r="52" spans="1:54" x14ac:dyDescent="0.2">
      <c r="A52" s="2">
        <v>2</v>
      </c>
      <c r="B52" s="2" t="s">
        <v>67</v>
      </c>
      <c r="C52" s="2">
        <v>12</v>
      </c>
      <c r="D52" s="2">
        <v>3</v>
      </c>
      <c r="E52" s="2" t="s">
        <v>19</v>
      </c>
      <c r="F52" s="2" t="s">
        <v>20</v>
      </c>
      <c r="P52" s="36">
        <v>21</v>
      </c>
      <c r="Q52" s="131">
        <v>7.2</v>
      </c>
      <c r="R52" s="35">
        <v>21.3</v>
      </c>
      <c r="S52" s="40">
        <v>17</v>
      </c>
      <c r="T52" s="40">
        <v>10.8</v>
      </c>
      <c r="U52" s="40">
        <v>9.6</v>
      </c>
      <c r="V52" s="41">
        <v>7.7</v>
      </c>
      <c r="X52" s="38">
        <v>30.6</v>
      </c>
      <c r="Y52" s="131">
        <v>7.3</v>
      </c>
      <c r="Z52" s="35">
        <v>19.7</v>
      </c>
      <c r="AA52" s="40">
        <v>19.100000000000001</v>
      </c>
      <c r="AB52" s="40">
        <v>11.6</v>
      </c>
      <c r="AC52" s="40">
        <v>8.6</v>
      </c>
      <c r="AD52" s="41">
        <v>8.1</v>
      </c>
      <c r="AF52" s="38">
        <v>31.7</v>
      </c>
      <c r="AG52" s="35">
        <v>6.6</v>
      </c>
      <c r="AH52" s="35">
        <v>15.9</v>
      </c>
      <c r="AI52" s="40">
        <v>13.2</v>
      </c>
      <c r="AJ52" s="40">
        <v>9.8000000000000007</v>
      </c>
      <c r="AK52" s="40">
        <v>8.3000000000000007</v>
      </c>
      <c r="AL52" s="41">
        <v>7.7</v>
      </c>
      <c r="AM52" s="118"/>
      <c r="AN52" s="38">
        <v>40.6</v>
      </c>
      <c r="AO52" s="35">
        <v>7.4</v>
      </c>
      <c r="AP52" s="35">
        <v>18.8</v>
      </c>
      <c r="AQ52" s="40">
        <v>21.5</v>
      </c>
      <c r="AR52" s="40">
        <v>15.3</v>
      </c>
      <c r="AS52" s="40">
        <v>12.8</v>
      </c>
      <c r="AT52" s="41">
        <v>13.9</v>
      </c>
      <c r="AU52" s="14"/>
      <c r="AV52" s="38">
        <v>49.5</v>
      </c>
      <c r="AW52" s="35">
        <v>6.8</v>
      </c>
      <c r="AX52" s="35">
        <v>18.899999999999999</v>
      </c>
      <c r="AY52" s="40">
        <v>20.6</v>
      </c>
      <c r="AZ52" s="40">
        <v>14.1</v>
      </c>
      <c r="BA52" s="40">
        <v>19.399999999999999</v>
      </c>
      <c r="BB52" s="41">
        <v>10.4</v>
      </c>
    </row>
    <row r="53" spans="1:54" x14ac:dyDescent="0.2">
      <c r="A53" s="2">
        <v>3</v>
      </c>
      <c r="B53" s="42" t="s">
        <v>68</v>
      </c>
      <c r="C53" s="2">
        <v>11</v>
      </c>
      <c r="D53" s="2">
        <v>3</v>
      </c>
      <c r="E53" s="2" t="s">
        <v>19</v>
      </c>
      <c r="F53" s="2" t="s">
        <v>20</v>
      </c>
      <c r="P53" s="40">
        <v>28.3</v>
      </c>
      <c r="Q53" s="131">
        <v>8.8000000000000007</v>
      </c>
      <c r="R53" s="35">
        <v>28.7</v>
      </c>
      <c r="S53" s="40">
        <v>14.8</v>
      </c>
      <c r="T53" s="40">
        <v>12.7</v>
      </c>
      <c r="U53" s="40">
        <v>13.1</v>
      </c>
      <c r="V53" s="41">
        <v>11.2</v>
      </c>
      <c r="X53" s="43"/>
      <c r="Y53" s="131"/>
      <c r="Z53" s="35"/>
      <c r="AA53" s="40"/>
      <c r="AB53" s="40"/>
      <c r="AC53" s="40"/>
      <c r="AD53" s="41"/>
      <c r="AE53" s="2"/>
      <c r="AF53" s="43"/>
      <c r="AG53" s="35"/>
      <c r="AH53" s="35"/>
      <c r="AI53" s="40"/>
      <c r="AJ53" s="40"/>
      <c r="AK53" s="40"/>
      <c r="AL53" s="41"/>
      <c r="AM53" s="118"/>
      <c r="AN53" s="43"/>
      <c r="AO53" s="35"/>
      <c r="AP53" s="35"/>
      <c r="AQ53" s="40"/>
      <c r="AR53" s="40"/>
      <c r="AS53" s="40"/>
      <c r="AT53" s="41"/>
      <c r="AU53" s="16"/>
      <c r="AV53" s="43"/>
      <c r="AW53" s="35"/>
      <c r="AX53" s="35"/>
      <c r="AY53" s="40"/>
      <c r="AZ53" s="40"/>
      <c r="BA53" s="40"/>
      <c r="BB53" s="41"/>
    </row>
    <row r="54" spans="1:54" x14ac:dyDescent="0.2">
      <c r="A54" s="2">
        <v>3</v>
      </c>
      <c r="B54" s="42" t="s">
        <v>69</v>
      </c>
      <c r="C54" s="2">
        <v>12</v>
      </c>
      <c r="D54" s="2">
        <v>3</v>
      </c>
      <c r="E54" s="2" t="s">
        <v>19</v>
      </c>
      <c r="F54" s="2" t="s">
        <v>20</v>
      </c>
      <c r="P54" s="40">
        <v>24.9</v>
      </c>
      <c r="Q54" s="131">
        <v>9</v>
      </c>
      <c r="R54" s="35">
        <v>23.1</v>
      </c>
      <c r="S54" s="40">
        <v>20.399999999999999</v>
      </c>
      <c r="T54" s="40">
        <v>12.8</v>
      </c>
      <c r="U54" s="40">
        <v>12.2</v>
      </c>
      <c r="V54" s="41">
        <v>9.9</v>
      </c>
      <c r="X54" s="43"/>
      <c r="Y54" s="131"/>
      <c r="Z54" s="35"/>
      <c r="AA54" s="40"/>
      <c r="AB54" s="40"/>
      <c r="AC54" s="40"/>
      <c r="AD54" s="41"/>
      <c r="AE54" s="2"/>
      <c r="AF54" s="43"/>
      <c r="AG54" s="35"/>
      <c r="AH54" s="35"/>
      <c r="AI54" s="40"/>
      <c r="AJ54" s="40"/>
      <c r="AK54" s="40"/>
      <c r="AL54" s="41"/>
      <c r="AM54" s="118"/>
      <c r="AN54" s="43"/>
      <c r="AO54" s="35"/>
      <c r="AP54" s="35"/>
      <c r="AQ54" s="40"/>
      <c r="AR54" s="40"/>
      <c r="AS54" s="40"/>
      <c r="AT54" s="41"/>
      <c r="AU54" s="16"/>
      <c r="AV54" s="43"/>
      <c r="AW54" s="35"/>
      <c r="AX54" s="35"/>
      <c r="AY54" s="40"/>
      <c r="AZ54" s="40"/>
      <c r="BA54" s="40"/>
      <c r="BB54" s="41"/>
    </row>
    <row r="55" spans="1:54" x14ac:dyDescent="0.2">
      <c r="A55" s="2">
        <v>3</v>
      </c>
      <c r="B55" s="42" t="s">
        <v>70</v>
      </c>
      <c r="C55" s="2">
        <v>13</v>
      </c>
      <c r="D55" s="2">
        <v>3</v>
      </c>
      <c r="E55" s="2" t="s">
        <v>19</v>
      </c>
      <c r="F55" s="2" t="s">
        <v>20</v>
      </c>
      <c r="P55" s="40">
        <v>22.5</v>
      </c>
      <c r="Q55" s="131">
        <v>8.1</v>
      </c>
      <c r="R55" s="35">
        <v>26.9</v>
      </c>
      <c r="S55" s="40">
        <v>23.1</v>
      </c>
      <c r="T55" s="40">
        <v>12.3</v>
      </c>
      <c r="U55" s="40">
        <v>11.2</v>
      </c>
      <c r="V55" s="41">
        <v>8.4</v>
      </c>
      <c r="X55" s="43"/>
      <c r="Y55" s="131"/>
      <c r="Z55" s="35"/>
      <c r="AA55" s="40"/>
      <c r="AB55" s="40"/>
      <c r="AC55" s="40"/>
      <c r="AD55" s="41"/>
      <c r="AE55" s="2"/>
      <c r="AF55" s="43"/>
      <c r="AG55" s="35"/>
      <c r="AH55" s="35"/>
      <c r="AI55" s="40"/>
      <c r="AJ55" s="40"/>
      <c r="AK55" s="40"/>
      <c r="AL55" s="41"/>
      <c r="AM55" s="118"/>
      <c r="AN55" s="43"/>
      <c r="AO55" s="35"/>
      <c r="AP55" s="35"/>
      <c r="AQ55" s="40"/>
      <c r="AR55" s="40"/>
      <c r="AS55" s="40"/>
      <c r="AT55" s="41"/>
      <c r="AU55" s="16"/>
      <c r="AV55" s="43"/>
      <c r="AW55" s="35"/>
      <c r="AX55" s="35"/>
      <c r="AY55" s="40"/>
      <c r="AZ55" s="40"/>
      <c r="BA55" s="40"/>
      <c r="BB55" s="41"/>
    </row>
    <row r="56" spans="1:54" x14ac:dyDescent="0.2">
      <c r="A56" s="2">
        <v>3</v>
      </c>
      <c r="B56" s="42" t="s">
        <v>71</v>
      </c>
      <c r="C56" s="2">
        <v>15</v>
      </c>
      <c r="D56" s="2">
        <v>3</v>
      </c>
      <c r="E56" s="2" t="s">
        <v>19</v>
      </c>
      <c r="F56" s="2" t="s">
        <v>20</v>
      </c>
      <c r="P56" s="40">
        <v>30.1</v>
      </c>
      <c r="Q56" s="131">
        <v>9.1999999999999993</v>
      </c>
      <c r="R56" s="35">
        <v>30.7</v>
      </c>
      <c r="S56" s="40">
        <v>27.2</v>
      </c>
      <c r="T56" s="40">
        <v>21.2</v>
      </c>
      <c r="U56" s="40">
        <v>13.3</v>
      </c>
      <c r="V56" s="41">
        <v>8.8000000000000007</v>
      </c>
      <c r="X56" s="43"/>
      <c r="Y56" s="131"/>
      <c r="Z56" s="35"/>
      <c r="AA56" s="40"/>
      <c r="AB56" s="40"/>
      <c r="AC56" s="40"/>
      <c r="AD56" s="41"/>
      <c r="AE56" s="2"/>
      <c r="AF56" s="43"/>
      <c r="AG56" s="35"/>
      <c r="AH56" s="35"/>
      <c r="AI56" s="40"/>
      <c r="AJ56" s="40"/>
      <c r="AK56" s="40"/>
      <c r="AL56" s="41"/>
      <c r="AM56" s="118"/>
      <c r="AN56" s="43"/>
      <c r="AO56" s="35"/>
      <c r="AP56" s="35"/>
      <c r="AQ56" s="40"/>
      <c r="AR56" s="40"/>
      <c r="AS56" s="40"/>
      <c r="AT56" s="41"/>
      <c r="AU56" s="16"/>
      <c r="AV56" s="43"/>
      <c r="AW56" s="35"/>
      <c r="AX56" s="35"/>
      <c r="AY56" s="40"/>
      <c r="AZ56" s="40"/>
      <c r="BA56" s="40"/>
      <c r="BB56" s="41"/>
    </row>
    <row r="57" spans="1:54" ht="17" x14ac:dyDescent="0.2">
      <c r="A57">
        <v>4</v>
      </c>
      <c r="B57" s="44" t="s">
        <v>72</v>
      </c>
      <c r="C57">
        <v>11</v>
      </c>
      <c r="D57" s="2">
        <v>3</v>
      </c>
      <c r="E57" s="2" t="s">
        <v>19</v>
      </c>
      <c r="F57" s="2" t="s">
        <v>20</v>
      </c>
      <c r="P57" s="40">
        <v>26.9</v>
      </c>
      <c r="Q57" s="131">
        <v>7.4</v>
      </c>
      <c r="R57" s="35">
        <v>19.100000000000001</v>
      </c>
      <c r="S57" s="40">
        <v>27.6</v>
      </c>
      <c r="T57" s="40">
        <v>17</v>
      </c>
      <c r="U57" s="40">
        <v>14.3</v>
      </c>
      <c r="V57" s="41">
        <v>9.6999999999999993</v>
      </c>
      <c r="X57" s="43"/>
      <c r="AE57" s="2"/>
      <c r="AF57" s="43"/>
      <c r="AG57" s="35"/>
      <c r="AH57" s="35"/>
      <c r="AI57" s="40"/>
      <c r="AJ57" s="40"/>
      <c r="AK57" s="40"/>
      <c r="AL57" s="41"/>
      <c r="AM57" s="118"/>
      <c r="AN57" s="43"/>
      <c r="AO57" s="35" t="s">
        <v>73</v>
      </c>
      <c r="AP57" s="35"/>
      <c r="AQ57" s="40"/>
      <c r="AR57" s="40"/>
      <c r="AS57" s="40"/>
      <c r="AT57" s="41"/>
      <c r="AU57" s="16"/>
      <c r="AV57" s="43"/>
      <c r="AW57" s="35"/>
      <c r="AX57" s="35"/>
      <c r="AY57" s="40"/>
      <c r="AZ57" s="40"/>
      <c r="BA57" s="40"/>
      <c r="BB57" s="41"/>
    </row>
    <row r="58" spans="1:54" x14ac:dyDescent="0.2">
      <c r="A58">
        <v>4</v>
      </c>
      <c r="B58" s="44" t="s">
        <v>74</v>
      </c>
      <c r="C58">
        <v>12</v>
      </c>
      <c r="D58" s="2">
        <v>3</v>
      </c>
      <c r="E58" s="2" t="s">
        <v>19</v>
      </c>
      <c r="F58" s="2" t="s">
        <v>20</v>
      </c>
      <c r="P58" s="40">
        <v>21.7</v>
      </c>
      <c r="Q58" s="131">
        <v>6.8</v>
      </c>
      <c r="R58" s="35">
        <v>15.9</v>
      </c>
      <c r="S58" s="40">
        <v>11.7</v>
      </c>
      <c r="T58" s="40">
        <v>9.1</v>
      </c>
      <c r="U58" s="40">
        <v>7.5</v>
      </c>
      <c r="V58" s="41">
        <v>6.4</v>
      </c>
      <c r="X58" s="43"/>
      <c r="Y58" s="131">
        <v>7.3</v>
      </c>
      <c r="Z58" s="35">
        <v>24.2</v>
      </c>
      <c r="AA58" s="40">
        <v>20</v>
      </c>
      <c r="AB58" s="40">
        <v>10.3</v>
      </c>
      <c r="AC58" s="40">
        <v>9.3000000000000007</v>
      </c>
      <c r="AD58" s="41">
        <v>8.1</v>
      </c>
      <c r="AF58" s="43">
        <v>43.5</v>
      </c>
      <c r="AG58" s="35">
        <v>8.5</v>
      </c>
      <c r="AH58" s="35">
        <v>24.7</v>
      </c>
      <c r="AI58" s="40">
        <v>16.3</v>
      </c>
      <c r="AJ58" s="40">
        <v>11.6</v>
      </c>
      <c r="AK58" s="40">
        <v>10.199999999999999</v>
      </c>
      <c r="AL58" s="41">
        <v>9.6</v>
      </c>
      <c r="AM58" s="118"/>
      <c r="AN58" s="43">
        <v>51.8</v>
      </c>
      <c r="AO58" s="35">
        <v>8.8000000000000007</v>
      </c>
      <c r="AP58" s="35">
        <v>24.6</v>
      </c>
      <c r="AQ58" s="40">
        <v>22.6</v>
      </c>
      <c r="AR58" s="40">
        <v>16.5</v>
      </c>
      <c r="AS58" s="40">
        <v>13.71</v>
      </c>
      <c r="AT58" s="41">
        <v>11.8</v>
      </c>
      <c r="AU58" s="14"/>
      <c r="AV58" s="43"/>
      <c r="AW58" s="39">
        <v>11.9</v>
      </c>
      <c r="AX58" s="39">
        <v>30.2</v>
      </c>
      <c r="AY58" s="39">
        <v>30.2</v>
      </c>
      <c r="AZ58" s="39">
        <v>16.7</v>
      </c>
      <c r="BA58" s="39">
        <v>14.6</v>
      </c>
      <c r="BB58" s="39">
        <v>11.2</v>
      </c>
    </row>
    <row r="59" spans="1:54" x14ac:dyDescent="0.2">
      <c r="A59">
        <v>4</v>
      </c>
      <c r="B59" s="44" t="s">
        <v>75</v>
      </c>
      <c r="C59">
        <v>13</v>
      </c>
      <c r="D59" s="2">
        <v>3</v>
      </c>
      <c r="E59" s="2" t="s">
        <v>19</v>
      </c>
      <c r="F59" s="2" t="s">
        <v>20</v>
      </c>
      <c r="P59" s="40">
        <v>27</v>
      </c>
      <c r="Q59" s="131">
        <v>8.1</v>
      </c>
      <c r="R59" s="35">
        <v>27.2</v>
      </c>
      <c r="S59" s="40">
        <v>24.8</v>
      </c>
      <c r="T59" s="40">
        <v>18.7</v>
      </c>
      <c r="U59" s="40">
        <v>14</v>
      </c>
      <c r="V59" s="41">
        <v>12.2</v>
      </c>
      <c r="X59" s="43"/>
      <c r="Y59" s="131">
        <v>8.5</v>
      </c>
      <c r="Z59" s="35">
        <v>25.8</v>
      </c>
      <c r="AA59" s="40">
        <v>26.4</v>
      </c>
      <c r="AB59" s="40">
        <v>17.3</v>
      </c>
      <c r="AC59" s="40">
        <v>14.7</v>
      </c>
      <c r="AD59" s="41">
        <v>14.8</v>
      </c>
      <c r="AF59" s="43">
        <v>47.2</v>
      </c>
      <c r="AG59" s="35">
        <v>9.9</v>
      </c>
      <c r="AH59" s="35">
        <v>23.2</v>
      </c>
      <c r="AI59" s="40">
        <v>19.7</v>
      </c>
      <c r="AJ59" s="40">
        <v>13.3</v>
      </c>
      <c r="AK59" s="40">
        <v>9.1</v>
      </c>
      <c r="AL59" s="41">
        <v>9.1</v>
      </c>
      <c r="AM59" s="118"/>
      <c r="AN59" s="43">
        <v>55.2</v>
      </c>
      <c r="AO59" s="35">
        <v>12.1</v>
      </c>
      <c r="AP59" s="35">
        <v>28.5</v>
      </c>
      <c r="AQ59" s="45">
        <v>33.299999999999997</v>
      </c>
      <c r="AR59" s="45">
        <v>33.299999999999997</v>
      </c>
      <c r="AS59" s="40">
        <v>28.7</v>
      </c>
      <c r="AT59" s="52">
        <v>33.299999999999997</v>
      </c>
      <c r="AU59" s="14"/>
      <c r="AV59" s="43"/>
      <c r="AW59" s="39">
        <v>9.3000000000000007</v>
      </c>
      <c r="AX59" s="39">
        <v>25.1</v>
      </c>
      <c r="AY59" s="39">
        <v>22.4</v>
      </c>
      <c r="AZ59" s="39">
        <v>14.1</v>
      </c>
      <c r="BA59" s="39">
        <v>13.7</v>
      </c>
      <c r="BB59" s="39">
        <v>11.6</v>
      </c>
    </row>
    <row r="60" spans="1:54" x14ac:dyDescent="0.2">
      <c r="A60">
        <v>4</v>
      </c>
      <c r="B60" s="44" t="s">
        <v>76</v>
      </c>
      <c r="C60">
        <v>14</v>
      </c>
      <c r="D60" s="2">
        <v>3</v>
      </c>
      <c r="E60" s="2" t="s">
        <v>19</v>
      </c>
      <c r="F60" s="2" t="s">
        <v>20</v>
      </c>
      <c r="P60" s="40">
        <v>23.8</v>
      </c>
      <c r="Q60" s="131">
        <v>7.7</v>
      </c>
      <c r="R60" s="35">
        <v>26.2</v>
      </c>
      <c r="S60" s="40">
        <v>26.3</v>
      </c>
      <c r="T60" s="40">
        <v>20.399999999999999</v>
      </c>
      <c r="U60" s="40">
        <v>10.8</v>
      </c>
      <c r="V60" s="41">
        <v>9.1999999999999993</v>
      </c>
      <c r="X60" s="43"/>
      <c r="Y60" s="131">
        <v>8.9</v>
      </c>
      <c r="Z60" s="35">
        <v>31.4</v>
      </c>
      <c r="AA60" s="40">
        <v>27.3</v>
      </c>
      <c r="AB60" s="40">
        <v>17.3</v>
      </c>
      <c r="AC60" s="40">
        <v>13.9</v>
      </c>
      <c r="AD60" s="41">
        <v>9.6999999999999993</v>
      </c>
      <c r="AF60" s="43">
        <v>41.4</v>
      </c>
      <c r="AG60" s="35">
        <v>10.9</v>
      </c>
      <c r="AH60" s="35">
        <v>26.2</v>
      </c>
      <c r="AI60" s="40">
        <v>13.1</v>
      </c>
      <c r="AJ60" s="40">
        <v>13.6</v>
      </c>
      <c r="AK60" s="40">
        <v>10.4</v>
      </c>
      <c r="AL60" s="41">
        <v>7.3</v>
      </c>
      <c r="AM60" s="118"/>
      <c r="AN60" s="43">
        <v>50.1</v>
      </c>
      <c r="AO60" s="35">
        <v>11.2</v>
      </c>
      <c r="AP60" s="35">
        <v>24.5</v>
      </c>
      <c r="AQ60" s="40">
        <v>30.7</v>
      </c>
      <c r="AR60" s="45">
        <v>33.299999999999997</v>
      </c>
      <c r="AS60" s="45">
        <v>33.299999999999997</v>
      </c>
      <c r="AT60" s="52">
        <v>33.299999999999997</v>
      </c>
      <c r="AU60" s="14"/>
      <c r="AV60" s="43"/>
      <c r="AW60" s="39">
        <v>10.3</v>
      </c>
      <c r="AX60" s="39">
        <v>32.700000000000003</v>
      </c>
      <c r="AY60" s="39">
        <v>26.8</v>
      </c>
      <c r="AZ60" s="39">
        <v>21.2</v>
      </c>
      <c r="BA60" s="39">
        <v>17.3</v>
      </c>
      <c r="BB60" s="39">
        <v>15.3</v>
      </c>
    </row>
    <row r="61" spans="1:54" x14ac:dyDescent="0.2">
      <c r="A61">
        <v>4</v>
      </c>
      <c r="B61" s="44" t="s">
        <v>77</v>
      </c>
      <c r="C61">
        <v>15</v>
      </c>
      <c r="D61" s="2">
        <v>3</v>
      </c>
      <c r="E61" s="2" t="s">
        <v>19</v>
      </c>
      <c r="F61" s="2" t="s">
        <v>20</v>
      </c>
      <c r="P61" s="40">
        <v>24</v>
      </c>
      <c r="Q61" s="131">
        <v>8.1999999999999993</v>
      </c>
      <c r="R61" s="35">
        <v>20.8</v>
      </c>
      <c r="S61" s="40">
        <v>21.6</v>
      </c>
      <c r="T61" s="40">
        <v>15.9</v>
      </c>
      <c r="U61" s="40">
        <v>11.8</v>
      </c>
      <c r="V61" s="41">
        <v>8.1</v>
      </c>
      <c r="X61" s="43"/>
      <c r="Y61" s="131">
        <v>8.6999999999999993</v>
      </c>
      <c r="Z61" s="35">
        <v>25.3</v>
      </c>
      <c r="AA61" s="40">
        <v>21.4</v>
      </c>
      <c r="AB61" s="40">
        <v>14.3</v>
      </c>
      <c r="AC61" s="40">
        <v>12.1</v>
      </c>
      <c r="AD61" s="41">
        <v>11.3</v>
      </c>
      <c r="AE61" s="2"/>
      <c r="AF61" s="43">
        <v>37.799999999999997</v>
      </c>
      <c r="AG61" s="35">
        <v>8.9</v>
      </c>
      <c r="AH61" s="35">
        <v>18.3</v>
      </c>
      <c r="AI61" s="40">
        <v>15.4</v>
      </c>
      <c r="AJ61" s="40">
        <v>10.3</v>
      </c>
      <c r="AK61" s="40">
        <v>9.1</v>
      </c>
      <c r="AL61" s="41">
        <v>6.3</v>
      </c>
      <c r="AM61" s="118"/>
      <c r="AN61" s="43">
        <v>50.2</v>
      </c>
      <c r="AO61" s="35">
        <v>11.8</v>
      </c>
      <c r="AP61" s="35">
        <v>24.6</v>
      </c>
      <c r="AQ61" s="40">
        <v>26.1</v>
      </c>
      <c r="AR61" s="40">
        <v>17.600000000000001</v>
      </c>
      <c r="AS61" s="40">
        <v>15.3</v>
      </c>
      <c r="AT61" s="41">
        <v>12.8</v>
      </c>
      <c r="AU61" s="14"/>
      <c r="AV61" s="43"/>
      <c r="AW61" s="39">
        <v>8.4</v>
      </c>
      <c r="AX61" s="39">
        <v>22.9</v>
      </c>
      <c r="AY61" s="39">
        <v>21.8</v>
      </c>
      <c r="AZ61" s="39">
        <v>14</v>
      </c>
      <c r="BA61" s="39">
        <v>13.1</v>
      </c>
      <c r="BB61" s="39">
        <v>12.8</v>
      </c>
    </row>
    <row r="62" spans="1:54" x14ac:dyDescent="0.2">
      <c r="A62">
        <v>12</v>
      </c>
      <c r="B62" s="44" t="s">
        <v>78</v>
      </c>
      <c r="C62"/>
      <c r="D62">
        <v>3</v>
      </c>
      <c r="E62" t="s">
        <v>19</v>
      </c>
      <c r="F62" s="16" t="s">
        <v>20</v>
      </c>
      <c r="P62" s="40"/>
      <c r="Q62" s="131"/>
      <c r="R62" s="35"/>
      <c r="S62" s="40"/>
      <c r="T62" s="40"/>
      <c r="U62" s="40"/>
      <c r="V62" s="41"/>
      <c r="X62" s="43"/>
      <c r="Y62" s="131"/>
      <c r="Z62" s="35"/>
      <c r="AA62" s="40"/>
      <c r="AB62" s="40"/>
      <c r="AC62" s="40"/>
      <c r="AD62" s="41"/>
      <c r="AE62" s="2"/>
      <c r="AF62" s="43"/>
      <c r="AG62" s="35"/>
      <c r="AH62" s="35"/>
      <c r="AI62" s="40"/>
      <c r="AJ62" s="40"/>
      <c r="AK62" s="40"/>
      <c r="AL62" s="41"/>
      <c r="AM62" s="118"/>
      <c r="AN62" s="43">
        <v>57.3</v>
      </c>
      <c r="AO62" s="35">
        <v>9.5</v>
      </c>
      <c r="AP62" s="35">
        <v>28.1</v>
      </c>
      <c r="AQ62" s="40">
        <v>33.299999999999997</v>
      </c>
      <c r="AR62" s="40">
        <v>32.700000000000003</v>
      </c>
      <c r="AS62" s="40">
        <v>25.8</v>
      </c>
      <c r="AT62" s="41">
        <v>24.1</v>
      </c>
      <c r="AU62" s="14"/>
      <c r="AV62" s="43"/>
      <c r="AW62" s="39"/>
      <c r="AX62" s="39"/>
      <c r="AY62" s="39"/>
      <c r="AZ62" s="39"/>
      <c r="BA62" s="39"/>
      <c r="BB62" s="39"/>
    </row>
    <row r="63" spans="1:54" x14ac:dyDescent="0.2">
      <c r="A63">
        <v>12</v>
      </c>
      <c r="B63" s="44" t="s">
        <v>79</v>
      </c>
      <c r="C63"/>
      <c r="D63">
        <v>3</v>
      </c>
      <c r="E63" t="s">
        <v>19</v>
      </c>
      <c r="F63" s="16" t="s">
        <v>20</v>
      </c>
      <c r="P63" s="40"/>
      <c r="Q63" s="131"/>
      <c r="R63" s="35"/>
      <c r="S63" s="40"/>
      <c r="T63" s="40"/>
      <c r="U63" s="40"/>
      <c r="V63" s="41"/>
      <c r="X63" s="43"/>
      <c r="Y63" s="131"/>
      <c r="Z63" s="35"/>
      <c r="AA63" s="40"/>
      <c r="AB63" s="40"/>
      <c r="AC63" s="40"/>
      <c r="AD63" s="41"/>
      <c r="AE63" s="2"/>
      <c r="AF63" s="43"/>
      <c r="AG63" s="35"/>
      <c r="AH63" s="35"/>
      <c r="AI63" s="40"/>
      <c r="AJ63" s="40"/>
      <c r="AK63" s="40"/>
      <c r="AL63" s="41"/>
      <c r="AM63" s="118"/>
      <c r="AN63" s="43">
        <v>62.4</v>
      </c>
      <c r="AO63" s="35">
        <v>11.9</v>
      </c>
      <c r="AP63" s="35">
        <v>25.1</v>
      </c>
      <c r="AQ63" s="40">
        <v>29.5</v>
      </c>
      <c r="AR63" s="40">
        <v>23.3</v>
      </c>
      <c r="AS63" s="40">
        <v>18.7</v>
      </c>
      <c r="AT63" s="41">
        <v>16.899999999999999</v>
      </c>
      <c r="AU63" s="14"/>
      <c r="AV63" s="43"/>
      <c r="AW63" s="39"/>
      <c r="AX63" s="39"/>
      <c r="AY63" s="39"/>
      <c r="AZ63" s="39"/>
      <c r="BA63" s="39"/>
      <c r="BB63" s="39"/>
    </row>
    <row r="64" spans="1:54" x14ac:dyDescent="0.2">
      <c r="B64" s="29"/>
      <c r="P64" s="36"/>
      <c r="Q64" s="38"/>
      <c r="R64" s="36"/>
      <c r="S64" s="36"/>
      <c r="T64" s="36"/>
      <c r="U64" s="36"/>
      <c r="V64" s="37"/>
      <c r="X64" s="38"/>
      <c r="Y64" s="38"/>
      <c r="Z64" s="36"/>
      <c r="AA64" s="36"/>
      <c r="AB64" s="36"/>
      <c r="AC64" s="36"/>
      <c r="AD64" s="37"/>
      <c r="AF64" s="73"/>
      <c r="AN64" s="73"/>
      <c r="AV64"/>
    </row>
    <row r="65" spans="1:54" x14ac:dyDescent="0.2">
      <c r="A65" s="2" t="s">
        <v>80</v>
      </c>
      <c r="B65" s="29"/>
      <c r="P65" s="36"/>
      <c r="Q65" s="130"/>
      <c r="R65" s="35"/>
      <c r="S65" s="36"/>
      <c r="T65" s="36"/>
      <c r="U65" s="36"/>
      <c r="V65" s="37"/>
      <c r="X65" s="38"/>
      <c r="Y65" s="130"/>
      <c r="Z65" s="35"/>
      <c r="AA65" s="36"/>
      <c r="AB65" s="36"/>
      <c r="AC65" s="36"/>
      <c r="AD65" s="37"/>
      <c r="AF65" s="73"/>
      <c r="AN65" s="73"/>
      <c r="AV65"/>
    </row>
    <row r="66" spans="1:54" x14ac:dyDescent="0.2">
      <c r="A66" s="2">
        <v>1</v>
      </c>
      <c r="B66" s="29" t="s">
        <v>81</v>
      </c>
      <c r="C66" s="2">
        <v>14</v>
      </c>
      <c r="D66" s="53">
        <v>4</v>
      </c>
      <c r="E66" s="53" t="s">
        <v>19</v>
      </c>
      <c r="F66" s="2" t="s">
        <v>20</v>
      </c>
      <c r="P66" s="36">
        <v>23</v>
      </c>
      <c r="Q66" s="130">
        <v>9.1999999999999993</v>
      </c>
      <c r="R66" s="35">
        <v>26.4</v>
      </c>
      <c r="S66" s="36">
        <v>23.1</v>
      </c>
      <c r="T66" s="36">
        <v>15.6</v>
      </c>
      <c r="U66" s="36">
        <v>10.6</v>
      </c>
      <c r="V66" s="37">
        <v>9.6999999999999993</v>
      </c>
      <c r="X66" s="38">
        <v>36.1</v>
      </c>
      <c r="Y66" s="130">
        <v>8.3000000000000007</v>
      </c>
      <c r="Z66" s="35">
        <v>30.7</v>
      </c>
      <c r="AA66" s="36">
        <v>26.6</v>
      </c>
      <c r="AB66" s="36">
        <v>24.2</v>
      </c>
      <c r="AC66" s="36">
        <v>13.1</v>
      </c>
      <c r="AD66" s="37">
        <v>9.9</v>
      </c>
      <c r="AE66" s="2"/>
      <c r="AF66" s="54">
        <v>33.200000000000003</v>
      </c>
      <c r="AG66" s="34">
        <v>6.4</v>
      </c>
      <c r="AH66" s="35">
        <v>17.399999999999999</v>
      </c>
      <c r="AI66" s="39">
        <v>13.2</v>
      </c>
      <c r="AJ66" s="39">
        <v>7.9</v>
      </c>
      <c r="AK66" s="39">
        <v>7.2</v>
      </c>
      <c r="AL66" s="39">
        <v>6.6</v>
      </c>
      <c r="AN66" s="54">
        <v>46.7</v>
      </c>
      <c r="AO66" s="34">
        <v>8.5</v>
      </c>
      <c r="AP66" s="35">
        <v>26.6</v>
      </c>
      <c r="AQ66" s="39">
        <v>22.7</v>
      </c>
      <c r="AR66" s="39">
        <v>19.5</v>
      </c>
      <c r="AS66" s="39">
        <v>10.6</v>
      </c>
      <c r="AT66" s="39">
        <v>10.6</v>
      </c>
      <c r="AV66" s="39">
        <v>48.9</v>
      </c>
      <c r="AW66" s="34">
        <v>7.1</v>
      </c>
      <c r="AX66" s="35">
        <v>19.8</v>
      </c>
      <c r="AY66" s="39">
        <v>20.6</v>
      </c>
      <c r="AZ66" s="39">
        <v>12.7</v>
      </c>
      <c r="BA66" s="39">
        <v>11.2</v>
      </c>
      <c r="BB66" s="39">
        <v>11.9</v>
      </c>
    </row>
    <row r="67" spans="1:54" x14ac:dyDescent="0.2">
      <c r="A67" s="2">
        <v>1</v>
      </c>
      <c r="B67" s="29" t="s">
        <v>82</v>
      </c>
      <c r="C67" s="2">
        <v>15</v>
      </c>
      <c r="D67" s="53">
        <v>4</v>
      </c>
      <c r="E67" s="53" t="s">
        <v>19</v>
      </c>
      <c r="F67" s="2" t="s">
        <v>20</v>
      </c>
      <c r="P67" s="36">
        <v>22.2</v>
      </c>
      <c r="Q67" s="130">
        <v>8.4</v>
      </c>
      <c r="R67" s="35">
        <v>26.4</v>
      </c>
      <c r="S67" s="36">
        <v>21.9</v>
      </c>
      <c r="T67" s="36">
        <v>17.399999999999999</v>
      </c>
      <c r="U67" s="36">
        <v>10.3</v>
      </c>
      <c r="V67" s="37">
        <v>10.1</v>
      </c>
      <c r="X67" s="38">
        <v>37.4</v>
      </c>
      <c r="Y67" s="130">
        <v>8.9</v>
      </c>
      <c r="Z67" s="35">
        <v>19.7</v>
      </c>
      <c r="AA67" s="36">
        <v>22.1</v>
      </c>
      <c r="AB67" s="36">
        <v>21.5</v>
      </c>
      <c r="AC67" s="36">
        <v>15.9</v>
      </c>
      <c r="AD67" s="37">
        <v>16.7</v>
      </c>
      <c r="AE67" s="2"/>
      <c r="AF67" s="54">
        <v>35</v>
      </c>
      <c r="AG67" s="34">
        <v>8.6</v>
      </c>
      <c r="AH67" s="35">
        <v>17.899999999999999</v>
      </c>
      <c r="AI67" s="39">
        <v>15.6</v>
      </c>
      <c r="AJ67" s="39">
        <v>12.4</v>
      </c>
      <c r="AK67" s="39">
        <v>10.199999999999999</v>
      </c>
      <c r="AL67" s="39">
        <v>7.1</v>
      </c>
      <c r="AN67" s="54">
        <v>47.7</v>
      </c>
      <c r="AO67" s="34">
        <v>8.3000000000000007</v>
      </c>
      <c r="AP67" s="35">
        <v>25.1</v>
      </c>
      <c r="AQ67" s="39">
        <v>33.299999999999997</v>
      </c>
      <c r="AR67" s="39">
        <v>17.2</v>
      </c>
      <c r="AS67" s="39">
        <v>13</v>
      </c>
      <c r="AT67" s="39">
        <v>11.1</v>
      </c>
      <c r="AV67" s="39">
        <v>54</v>
      </c>
      <c r="AW67" s="34">
        <v>7.6</v>
      </c>
      <c r="AX67" s="35">
        <v>20.100000000000001</v>
      </c>
      <c r="AY67" s="39">
        <v>24</v>
      </c>
      <c r="AZ67" s="39">
        <v>13.6</v>
      </c>
      <c r="BA67" s="39">
        <v>12</v>
      </c>
      <c r="BB67" s="39">
        <v>11.1</v>
      </c>
    </row>
    <row r="68" spans="1:54" x14ac:dyDescent="0.2">
      <c r="A68" s="2">
        <v>1</v>
      </c>
      <c r="B68" s="29" t="s">
        <v>83</v>
      </c>
      <c r="C68" s="2">
        <v>16</v>
      </c>
      <c r="D68" s="53">
        <v>4</v>
      </c>
      <c r="E68" s="53" t="s">
        <v>19</v>
      </c>
      <c r="F68" s="2" t="s">
        <v>20</v>
      </c>
      <c r="P68" s="36">
        <v>27.3</v>
      </c>
      <c r="Q68" s="130">
        <v>11.3</v>
      </c>
      <c r="R68" s="35">
        <v>26.5</v>
      </c>
      <c r="S68" s="36">
        <v>15.6</v>
      </c>
      <c r="T68" s="36">
        <v>12.2</v>
      </c>
      <c r="U68" s="36">
        <v>11.8</v>
      </c>
      <c r="V68" s="37">
        <v>9.6999999999999993</v>
      </c>
      <c r="X68" s="38">
        <v>51.4</v>
      </c>
      <c r="Y68" s="130">
        <v>9.1</v>
      </c>
      <c r="Z68" s="35">
        <v>21.7</v>
      </c>
      <c r="AA68" s="36">
        <v>19.8</v>
      </c>
      <c r="AB68" s="36">
        <v>16.7</v>
      </c>
      <c r="AC68" s="36">
        <v>12.4</v>
      </c>
      <c r="AD68" s="37">
        <v>11.4</v>
      </c>
      <c r="AE68" s="2"/>
      <c r="AF68" s="54">
        <v>50.6</v>
      </c>
      <c r="AG68" s="34">
        <v>7.6</v>
      </c>
      <c r="AH68" s="35">
        <v>12.3</v>
      </c>
      <c r="AI68" s="39">
        <v>15.1</v>
      </c>
      <c r="AJ68" s="39">
        <v>12.4</v>
      </c>
      <c r="AK68" s="39">
        <v>9.8000000000000007</v>
      </c>
      <c r="AL68" s="39">
        <v>9.3000000000000007</v>
      </c>
      <c r="AN68" s="54">
        <v>59.7</v>
      </c>
      <c r="AO68" s="34">
        <v>9.8000000000000007</v>
      </c>
      <c r="AP68" s="35">
        <v>24.9</v>
      </c>
      <c r="AQ68" s="39">
        <v>23.2</v>
      </c>
      <c r="AR68" s="39">
        <v>19.5</v>
      </c>
      <c r="AS68" s="39">
        <v>16.8</v>
      </c>
      <c r="AT68" s="39">
        <v>14.3</v>
      </c>
      <c r="AV68" s="39">
        <v>64.599999999999994</v>
      </c>
      <c r="AW68" s="34">
        <v>10.6</v>
      </c>
      <c r="AX68" s="35">
        <v>27.5</v>
      </c>
      <c r="AY68" s="39">
        <v>27.6</v>
      </c>
      <c r="AZ68" s="39">
        <v>24.3</v>
      </c>
      <c r="BA68" s="39">
        <v>21.2</v>
      </c>
      <c r="BB68" s="39">
        <v>20.399999999999999</v>
      </c>
    </row>
    <row r="69" spans="1:54" x14ac:dyDescent="0.2">
      <c r="A69" s="2">
        <v>1</v>
      </c>
      <c r="B69" s="29" t="s">
        <v>84</v>
      </c>
      <c r="C69" s="2">
        <v>17</v>
      </c>
      <c r="D69" s="53">
        <v>4</v>
      </c>
      <c r="E69" s="53" t="s">
        <v>19</v>
      </c>
      <c r="F69" s="2" t="s">
        <v>20</v>
      </c>
      <c r="P69" s="36">
        <v>29</v>
      </c>
      <c r="Q69" s="130">
        <v>9.9</v>
      </c>
      <c r="R69" s="35">
        <v>33.299999999999997</v>
      </c>
      <c r="S69" s="36">
        <v>17.7</v>
      </c>
      <c r="T69" s="36">
        <v>19</v>
      </c>
      <c r="U69" s="36">
        <v>12.7</v>
      </c>
      <c r="V69" s="37">
        <v>13.1</v>
      </c>
      <c r="X69" s="38">
        <v>46.9</v>
      </c>
      <c r="Y69" s="130">
        <v>9.8000000000000007</v>
      </c>
      <c r="Z69" s="35">
        <v>20.8</v>
      </c>
      <c r="AA69" s="36">
        <v>31.8</v>
      </c>
      <c r="AB69" s="36">
        <v>27.9</v>
      </c>
      <c r="AC69" s="36">
        <v>28.2</v>
      </c>
      <c r="AD69" s="37">
        <v>21.7</v>
      </c>
      <c r="AE69" s="2"/>
      <c r="AF69" s="54">
        <v>47.5</v>
      </c>
      <c r="AG69" s="34">
        <v>8.1999999999999993</v>
      </c>
      <c r="AH69" s="35">
        <v>19.100000000000001</v>
      </c>
      <c r="AI69" s="39">
        <v>15.6</v>
      </c>
      <c r="AJ69" s="39">
        <v>14.2</v>
      </c>
      <c r="AK69" s="39">
        <v>12.8</v>
      </c>
      <c r="AL69" s="39">
        <v>8.3000000000000007</v>
      </c>
      <c r="AN69" s="54">
        <v>55.6</v>
      </c>
      <c r="AO69" s="34">
        <v>10.199999999999999</v>
      </c>
      <c r="AP69" s="35">
        <v>26</v>
      </c>
      <c r="AQ69" s="39">
        <v>27.1</v>
      </c>
      <c r="AR69" s="39">
        <v>31.1</v>
      </c>
      <c r="AS69" s="39">
        <v>18.8</v>
      </c>
      <c r="AT69" s="39">
        <v>23.1</v>
      </c>
      <c r="AV69" s="39">
        <v>64.900000000000006</v>
      </c>
      <c r="AW69" s="34">
        <v>11.1</v>
      </c>
      <c r="AX69" s="35">
        <v>23</v>
      </c>
      <c r="AY69" s="39">
        <v>31.2</v>
      </c>
      <c r="AZ69" s="39">
        <v>26.3</v>
      </c>
      <c r="BA69" s="39">
        <v>25.3</v>
      </c>
      <c r="BB69" s="39">
        <v>23.1</v>
      </c>
    </row>
    <row r="70" spans="1:54" x14ac:dyDescent="0.2">
      <c r="A70" s="2">
        <v>1</v>
      </c>
      <c r="B70" s="29" t="s">
        <v>85</v>
      </c>
      <c r="C70" s="2">
        <v>18</v>
      </c>
      <c r="D70" s="53">
        <v>4</v>
      </c>
      <c r="E70" s="53" t="s">
        <v>19</v>
      </c>
      <c r="F70" s="2" t="s">
        <v>20</v>
      </c>
      <c r="P70" s="36">
        <v>23.4</v>
      </c>
      <c r="Q70" s="130">
        <v>9.6999999999999993</v>
      </c>
      <c r="R70" s="35">
        <v>27.7</v>
      </c>
      <c r="S70" s="36">
        <v>17.399999999999999</v>
      </c>
      <c r="T70" s="36">
        <v>11.2</v>
      </c>
      <c r="U70" s="36">
        <v>8.6999999999999993</v>
      </c>
      <c r="V70" s="37">
        <v>8.6999999999999993</v>
      </c>
      <c r="X70" s="38">
        <v>38.200000000000003</v>
      </c>
      <c r="Y70" s="130">
        <v>7.4</v>
      </c>
      <c r="Z70" s="35">
        <v>29.9</v>
      </c>
      <c r="AA70" s="36">
        <v>30.2</v>
      </c>
      <c r="AB70" s="36">
        <v>29.6</v>
      </c>
      <c r="AC70" s="36">
        <v>16.899999999999999</v>
      </c>
      <c r="AD70" s="37">
        <v>9.6999999999999993</v>
      </c>
      <c r="AE70" s="2"/>
      <c r="AF70" s="54">
        <v>37.5</v>
      </c>
      <c r="AG70" s="34">
        <v>7</v>
      </c>
      <c r="AH70" s="35">
        <v>14.5</v>
      </c>
      <c r="AI70" s="39">
        <v>15.1</v>
      </c>
      <c r="AJ70" s="39">
        <v>9.4</v>
      </c>
      <c r="AK70" s="39">
        <v>8.8000000000000007</v>
      </c>
      <c r="AL70" s="39">
        <v>7.6</v>
      </c>
      <c r="AN70" s="54">
        <v>49.8</v>
      </c>
      <c r="AO70" s="34">
        <v>11.4</v>
      </c>
      <c r="AP70" s="35">
        <v>33.200000000000003</v>
      </c>
      <c r="AQ70" s="39">
        <v>29.1</v>
      </c>
      <c r="AR70" s="39">
        <v>20.3</v>
      </c>
      <c r="AS70" s="39">
        <v>15.1</v>
      </c>
      <c r="AT70" s="39">
        <v>11.9</v>
      </c>
      <c r="AV70" s="39">
        <v>56.6</v>
      </c>
      <c r="AW70" s="34">
        <v>9.6999999999999993</v>
      </c>
      <c r="AX70" s="35">
        <v>24.7</v>
      </c>
      <c r="AY70" s="39">
        <v>28.7</v>
      </c>
      <c r="AZ70" s="39">
        <v>25.1</v>
      </c>
      <c r="BA70" s="39">
        <v>21.8</v>
      </c>
      <c r="BB70" s="39">
        <v>16.5</v>
      </c>
    </row>
    <row r="71" spans="1:54" x14ac:dyDescent="0.2">
      <c r="A71" s="2">
        <v>1</v>
      </c>
      <c r="B71" s="29" t="s">
        <v>86</v>
      </c>
      <c r="C71" s="2">
        <v>19</v>
      </c>
      <c r="D71" s="53">
        <v>4</v>
      </c>
      <c r="E71" s="53" t="s">
        <v>19</v>
      </c>
      <c r="F71" s="2" t="s">
        <v>20</v>
      </c>
      <c r="P71" s="36">
        <v>26</v>
      </c>
      <c r="Q71" s="130">
        <v>7.3</v>
      </c>
      <c r="R71" s="35">
        <v>26.2</v>
      </c>
      <c r="S71" s="36">
        <v>16.399999999999999</v>
      </c>
      <c r="T71" s="36">
        <v>9.1999999999999993</v>
      </c>
      <c r="U71" s="36">
        <v>9.6</v>
      </c>
      <c r="V71" s="37">
        <v>7.6</v>
      </c>
      <c r="X71" s="38">
        <v>47.2</v>
      </c>
      <c r="Y71" s="130">
        <v>7.9</v>
      </c>
      <c r="Z71" s="35">
        <v>15.9</v>
      </c>
      <c r="AA71" s="36">
        <v>16.399999999999999</v>
      </c>
      <c r="AB71" s="36">
        <v>11.9</v>
      </c>
      <c r="AC71" s="36">
        <v>10.5</v>
      </c>
      <c r="AD71" s="37">
        <v>9.1999999999999993</v>
      </c>
      <c r="AE71" s="2"/>
      <c r="AF71" s="54">
        <v>47.9</v>
      </c>
      <c r="AG71" s="34">
        <v>8.6999999999999993</v>
      </c>
      <c r="AH71" s="35">
        <v>14.9</v>
      </c>
      <c r="AI71" s="39">
        <v>13.8</v>
      </c>
      <c r="AJ71" s="39">
        <v>11.4</v>
      </c>
      <c r="AK71" s="39">
        <v>10.199999999999999</v>
      </c>
      <c r="AL71" s="39">
        <v>9.1999999999999993</v>
      </c>
      <c r="AN71" s="54">
        <v>59.6</v>
      </c>
      <c r="AO71" s="34">
        <v>9.4</v>
      </c>
      <c r="AP71" s="35">
        <v>22.4</v>
      </c>
      <c r="AQ71" s="39">
        <v>21.7</v>
      </c>
      <c r="AR71" s="39">
        <v>20.5</v>
      </c>
      <c r="AS71" s="39">
        <v>17.899999999999999</v>
      </c>
      <c r="AT71" s="39">
        <v>13.2</v>
      </c>
      <c r="AV71" s="39">
        <v>76.099999999999994</v>
      </c>
      <c r="AW71" s="34">
        <v>8</v>
      </c>
      <c r="AX71" s="35">
        <v>18.3</v>
      </c>
      <c r="AY71" s="39">
        <v>20.8</v>
      </c>
      <c r="AZ71" s="39">
        <v>15.8</v>
      </c>
      <c r="BA71" s="39">
        <v>14.7</v>
      </c>
      <c r="BB71" s="39">
        <v>13.8</v>
      </c>
    </row>
    <row r="72" spans="1:54" x14ac:dyDescent="0.2">
      <c r="A72" s="2">
        <v>1</v>
      </c>
      <c r="B72" s="29" t="s">
        <v>87</v>
      </c>
      <c r="C72" s="2">
        <v>20</v>
      </c>
      <c r="D72" s="53">
        <v>4</v>
      </c>
      <c r="E72" s="53" t="s">
        <v>19</v>
      </c>
      <c r="F72" s="2" t="s">
        <v>20</v>
      </c>
      <c r="P72" s="36">
        <v>25.6</v>
      </c>
      <c r="Q72" s="130">
        <v>7.3</v>
      </c>
      <c r="R72" s="35">
        <v>27.5</v>
      </c>
      <c r="S72" s="36">
        <v>12.8</v>
      </c>
      <c r="T72" s="36">
        <v>10.1</v>
      </c>
      <c r="U72" s="36">
        <v>9.3000000000000007</v>
      </c>
      <c r="V72" s="37">
        <v>6.7</v>
      </c>
      <c r="X72" s="38">
        <v>52</v>
      </c>
      <c r="Y72" s="130">
        <v>10.199999999999999</v>
      </c>
      <c r="Z72" s="35">
        <v>23.3</v>
      </c>
      <c r="AA72" s="36">
        <v>31.9</v>
      </c>
      <c r="AB72" s="36">
        <v>31.4</v>
      </c>
      <c r="AC72" s="36">
        <v>25.9</v>
      </c>
      <c r="AD72" s="37">
        <v>18.7</v>
      </c>
      <c r="AE72" s="2"/>
      <c r="AF72" s="54">
        <v>54.9</v>
      </c>
      <c r="AG72" s="34">
        <v>10.7</v>
      </c>
      <c r="AH72" s="35">
        <v>24</v>
      </c>
      <c r="AI72" s="39">
        <v>22.4</v>
      </c>
      <c r="AJ72" s="39">
        <v>14.4</v>
      </c>
      <c r="AK72" s="39">
        <v>12.6</v>
      </c>
      <c r="AL72" s="39">
        <v>10.199999999999999</v>
      </c>
      <c r="AN72" s="54">
        <v>64.8</v>
      </c>
      <c r="AO72" s="34">
        <v>11.6</v>
      </c>
      <c r="AP72" s="35">
        <v>26.2</v>
      </c>
      <c r="AQ72" s="39">
        <v>26.4</v>
      </c>
      <c r="AR72" s="39">
        <v>20</v>
      </c>
      <c r="AS72" s="39">
        <v>15.9</v>
      </c>
      <c r="AT72" s="39">
        <v>12.9</v>
      </c>
      <c r="AV72" s="39">
        <v>74.5</v>
      </c>
      <c r="AW72" s="34">
        <v>9</v>
      </c>
      <c r="AX72" s="35">
        <v>16.399999999999999</v>
      </c>
      <c r="AY72" s="39">
        <v>20</v>
      </c>
      <c r="AZ72" s="39">
        <v>12.8</v>
      </c>
      <c r="BA72" s="39">
        <v>12.2</v>
      </c>
      <c r="BB72" s="39">
        <v>10.9</v>
      </c>
    </row>
    <row r="73" spans="1:54" x14ac:dyDescent="0.2">
      <c r="A73" s="2">
        <v>2</v>
      </c>
      <c r="B73" s="2" t="s">
        <v>88</v>
      </c>
      <c r="C73" s="2">
        <v>13</v>
      </c>
      <c r="D73" s="53">
        <v>4</v>
      </c>
      <c r="E73" s="53" t="s">
        <v>19</v>
      </c>
      <c r="F73" s="2" t="s">
        <v>20</v>
      </c>
      <c r="P73" s="39">
        <v>26.7</v>
      </c>
      <c r="Q73" s="131">
        <v>7.2</v>
      </c>
      <c r="R73" s="35">
        <v>29.8</v>
      </c>
      <c r="S73" s="40">
        <v>23.9</v>
      </c>
      <c r="T73" s="40">
        <v>13.7</v>
      </c>
      <c r="U73" s="40">
        <v>9.9</v>
      </c>
      <c r="V73" s="41">
        <v>8</v>
      </c>
      <c r="X73" s="54">
        <v>49.1</v>
      </c>
      <c r="Y73" s="131">
        <v>9.4</v>
      </c>
      <c r="Z73" s="35">
        <v>25.8</v>
      </c>
      <c r="AA73" s="40">
        <v>23.6</v>
      </c>
      <c r="AB73" s="40">
        <v>19.5</v>
      </c>
      <c r="AC73" s="40">
        <v>14.1</v>
      </c>
      <c r="AD73" s="41">
        <v>13.1</v>
      </c>
      <c r="AF73" s="54">
        <v>51.4</v>
      </c>
      <c r="AG73" s="35">
        <v>9.4</v>
      </c>
      <c r="AH73" s="35">
        <v>18.100000000000001</v>
      </c>
      <c r="AI73" s="40">
        <v>14.8</v>
      </c>
      <c r="AJ73" s="40">
        <v>11.7</v>
      </c>
      <c r="AK73" s="40">
        <v>10.199999999999999</v>
      </c>
      <c r="AL73" s="41">
        <v>9.1999999999999993</v>
      </c>
      <c r="AM73" s="118"/>
      <c r="AN73" s="54">
        <v>62.3</v>
      </c>
      <c r="AO73" s="35">
        <v>11.2</v>
      </c>
      <c r="AP73" s="35">
        <v>26.7</v>
      </c>
      <c r="AQ73" s="40">
        <v>33.299999999999997</v>
      </c>
      <c r="AR73" s="40">
        <v>30.7</v>
      </c>
      <c r="AS73" s="40">
        <v>30.3</v>
      </c>
      <c r="AT73" s="41">
        <v>27.8</v>
      </c>
      <c r="AV73" s="54">
        <v>71.7</v>
      </c>
      <c r="AW73" s="35">
        <v>8.8000000000000007</v>
      </c>
      <c r="AX73" s="35">
        <v>21.7</v>
      </c>
      <c r="AY73" s="40">
        <v>18</v>
      </c>
      <c r="AZ73" s="40">
        <v>11.3</v>
      </c>
      <c r="BA73" s="40">
        <v>9.4</v>
      </c>
      <c r="BB73" s="41">
        <v>8.6999999999999993</v>
      </c>
    </row>
    <row r="74" spans="1:54" x14ac:dyDescent="0.2">
      <c r="A74" s="2">
        <v>2</v>
      </c>
      <c r="B74" s="2" t="s">
        <v>89</v>
      </c>
      <c r="C74" s="2">
        <v>14</v>
      </c>
      <c r="D74" s="53">
        <v>4</v>
      </c>
      <c r="E74" s="53" t="s">
        <v>19</v>
      </c>
      <c r="F74" s="2" t="s">
        <v>20</v>
      </c>
      <c r="P74" s="39">
        <v>27.5</v>
      </c>
      <c r="Q74" s="131">
        <v>8</v>
      </c>
      <c r="R74" s="35">
        <v>19.7</v>
      </c>
      <c r="S74" s="40">
        <v>15.5</v>
      </c>
      <c r="T74" s="40">
        <v>10.4</v>
      </c>
      <c r="U74" s="40">
        <v>8.1</v>
      </c>
      <c r="V74" s="41">
        <v>6.9</v>
      </c>
      <c r="X74" s="54">
        <v>49.4</v>
      </c>
      <c r="Y74" s="131">
        <v>11.4</v>
      </c>
      <c r="Z74" s="35">
        <v>25.6</v>
      </c>
      <c r="AA74" s="40">
        <v>24.6</v>
      </c>
      <c r="AB74" s="40">
        <v>18.899999999999999</v>
      </c>
      <c r="AC74" s="40">
        <v>16.899999999999999</v>
      </c>
      <c r="AD74" s="41">
        <v>13.5</v>
      </c>
      <c r="AF74" s="54">
        <v>50.4</v>
      </c>
      <c r="AG74" s="35">
        <v>10.6</v>
      </c>
      <c r="AH74" s="35">
        <v>16.2</v>
      </c>
      <c r="AI74" s="40">
        <v>14.1</v>
      </c>
      <c r="AJ74" s="40">
        <v>11.3</v>
      </c>
      <c r="AK74" s="40">
        <v>10.1</v>
      </c>
      <c r="AL74" s="41">
        <v>8.6999999999999993</v>
      </c>
      <c r="AM74" s="118"/>
      <c r="AN74" s="54">
        <v>61.5</v>
      </c>
      <c r="AO74" s="35">
        <v>10.3</v>
      </c>
      <c r="AP74" s="35">
        <v>28.7</v>
      </c>
      <c r="AQ74" s="40">
        <v>33.1</v>
      </c>
      <c r="AR74" s="40">
        <v>21.5</v>
      </c>
      <c r="AS74" s="40">
        <v>22.2</v>
      </c>
      <c r="AT74" s="41">
        <v>16.8</v>
      </c>
      <c r="AV74" s="54">
        <v>71.3</v>
      </c>
      <c r="AW74" s="35">
        <v>6.9</v>
      </c>
      <c r="AX74" s="35">
        <v>20.2</v>
      </c>
      <c r="AY74" s="40">
        <v>16.8</v>
      </c>
      <c r="AZ74" s="40">
        <v>11.7</v>
      </c>
      <c r="BA74" s="40">
        <v>10.9</v>
      </c>
      <c r="BB74" s="41">
        <v>8.3000000000000007</v>
      </c>
    </row>
    <row r="75" spans="1:54" x14ac:dyDescent="0.2">
      <c r="A75" s="2">
        <v>2</v>
      </c>
      <c r="B75" s="2" t="s">
        <v>90</v>
      </c>
      <c r="C75" s="2">
        <v>15</v>
      </c>
      <c r="D75" s="53">
        <v>4</v>
      </c>
      <c r="E75" s="53" t="s">
        <v>19</v>
      </c>
      <c r="F75" s="2" t="s">
        <v>20</v>
      </c>
      <c r="P75" s="39">
        <v>26.7</v>
      </c>
      <c r="Q75" s="131">
        <v>9.3000000000000007</v>
      </c>
      <c r="R75" s="35">
        <v>25.2</v>
      </c>
      <c r="S75" s="40">
        <v>15.7</v>
      </c>
      <c r="T75" s="40">
        <v>11.8</v>
      </c>
      <c r="U75" s="40">
        <v>10.8</v>
      </c>
      <c r="V75" s="41">
        <v>8.6</v>
      </c>
      <c r="X75" s="54">
        <v>39</v>
      </c>
      <c r="Y75" s="131">
        <v>8.5</v>
      </c>
      <c r="Z75" s="35">
        <v>22.5</v>
      </c>
      <c r="AA75" s="40">
        <v>15.2</v>
      </c>
      <c r="AB75" s="40">
        <v>11.6</v>
      </c>
      <c r="AC75" s="40">
        <v>11.2</v>
      </c>
      <c r="AD75" s="41">
        <v>12.8</v>
      </c>
      <c r="AF75" s="54">
        <v>38.4</v>
      </c>
      <c r="AG75" s="35">
        <v>6</v>
      </c>
      <c r="AH75" s="35">
        <v>15.2</v>
      </c>
      <c r="AI75" s="40">
        <v>8.1</v>
      </c>
      <c r="AJ75" s="40">
        <v>6.7</v>
      </c>
      <c r="AK75" s="40">
        <v>6.6</v>
      </c>
      <c r="AL75" s="41">
        <v>5.4</v>
      </c>
      <c r="AM75" s="118"/>
      <c r="AN75" s="54">
        <v>52</v>
      </c>
      <c r="AO75" s="35">
        <v>8.4</v>
      </c>
      <c r="AP75" s="35">
        <v>21.3</v>
      </c>
      <c r="AQ75" s="40">
        <v>19.399999999999999</v>
      </c>
      <c r="AR75" s="40">
        <v>17.399999999999999</v>
      </c>
      <c r="AS75" s="40">
        <v>13.2</v>
      </c>
      <c r="AT75" s="41">
        <v>12</v>
      </c>
      <c r="AV75" s="54">
        <v>60.8</v>
      </c>
      <c r="AW75" s="35">
        <v>10.6</v>
      </c>
      <c r="AX75" s="35">
        <v>25.4</v>
      </c>
      <c r="AY75" s="40">
        <v>18</v>
      </c>
      <c r="AZ75" s="40">
        <v>12.3</v>
      </c>
      <c r="BA75" s="40">
        <v>9.8000000000000007</v>
      </c>
      <c r="BB75" s="41">
        <v>8.3000000000000007</v>
      </c>
    </row>
    <row r="76" spans="1:54" x14ac:dyDescent="0.2">
      <c r="A76" s="2">
        <v>2</v>
      </c>
      <c r="B76" s="2" t="s">
        <v>91</v>
      </c>
      <c r="C76" s="2">
        <v>16</v>
      </c>
      <c r="D76" s="53">
        <v>4</v>
      </c>
      <c r="E76" s="53" t="s">
        <v>19</v>
      </c>
      <c r="F76" s="2" t="s">
        <v>20</v>
      </c>
      <c r="P76" s="39">
        <v>30.8</v>
      </c>
      <c r="Q76" s="43">
        <v>6.3</v>
      </c>
      <c r="R76" s="40">
        <v>18.100000000000001</v>
      </c>
      <c r="S76" s="40">
        <v>19.8</v>
      </c>
      <c r="T76" s="40">
        <v>12.8</v>
      </c>
      <c r="U76" s="40">
        <v>10.3</v>
      </c>
      <c r="V76" s="41">
        <v>8.9</v>
      </c>
      <c r="X76" s="54">
        <v>48.8</v>
      </c>
      <c r="Y76" s="43">
        <v>10.199999999999999</v>
      </c>
      <c r="Z76" s="40">
        <v>15.1</v>
      </c>
      <c r="AA76" s="40">
        <v>12.9</v>
      </c>
      <c r="AB76" s="40">
        <v>11.9</v>
      </c>
      <c r="AC76" s="40">
        <v>10.9</v>
      </c>
      <c r="AD76" s="41">
        <v>8.8000000000000007</v>
      </c>
      <c r="AF76" s="54">
        <v>51.3</v>
      </c>
      <c r="AG76" s="40">
        <v>7.4</v>
      </c>
      <c r="AH76" s="40">
        <v>14.6</v>
      </c>
      <c r="AI76" s="40">
        <v>11</v>
      </c>
      <c r="AJ76" s="40">
        <v>9.1</v>
      </c>
      <c r="AK76" s="40">
        <v>8.8000000000000007</v>
      </c>
      <c r="AL76" s="41">
        <v>7.3</v>
      </c>
      <c r="AM76" s="118"/>
      <c r="AN76" s="54">
        <v>62.7</v>
      </c>
      <c r="AO76" s="40">
        <v>9.9</v>
      </c>
      <c r="AP76" s="40">
        <v>27</v>
      </c>
      <c r="AQ76" s="40">
        <v>33.299999999999997</v>
      </c>
      <c r="AR76" s="40">
        <v>18.2</v>
      </c>
      <c r="AS76" s="40">
        <v>16.3</v>
      </c>
      <c r="AT76" s="41">
        <v>14.1</v>
      </c>
      <c r="AV76" s="54">
        <v>63.4</v>
      </c>
      <c r="AW76" s="40">
        <v>6.3</v>
      </c>
      <c r="AX76" s="40">
        <v>30.6</v>
      </c>
      <c r="AY76" s="40">
        <v>23</v>
      </c>
      <c r="AZ76" s="40">
        <v>7.7</v>
      </c>
      <c r="BA76" s="40">
        <v>7.1</v>
      </c>
      <c r="BB76" s="41">
        <v>6.3</v>
      </c>
    </row>
    <row r="77" spans="1:54" x14ac:dyDescent="0.2">
      <c r="A77" s="2">
        <v>3</v>
      </c>
      <c r="B77" s="42" t="s">
        <v>92</v>
      </c>
      <c r="C77" s="2">
        <v>16</v>
      </c>
      <c r="D77" s="53">
        <v>4</v>
      </c>
      <c r="E77" s="53" t="s">
        <v>19</v>
      </c>
      <c r="F77" s="2" t="s">
        <v>20</v>
      </c>
      <c r="P77" s="40">
        <v>27.3</v>
      </c>
      <c r="Q77" s="131">
        <v>7.2</v>
      </c>
      <c r="R77" s="35">
        <v>27.7</v>
      </c>
      <c r="S77" s="40">
        <v>18.600000000000001</v>
      </c>
      <c r="T77" s="40">
        <v>16.3</v>
      </c>
      <c r="U77" s="40">
        <v>14</v>
      </c>
      <c r="V77" s="41">
        <v>9.1</v>
      </c>
      <c r="X77" s="43"/>
      <c r="Y77" s="131"/>
      <c r="Z77" s="35"/>
      <c r="AA77" s="40"/>
      <c r="AB77" s="40"/>
      <c r="AC77" s="40"/>
      <c r="AD77" s="41"/>
      <c r="AE77" s="2"/>
      <c r="AF77" s="43"/>
      <c r="AG77" s="35"/>
      <c r="AH77" s="35"/>
      <c r="AI77" s="40"/>
      <c r="AJ77" s="40"/>
      <c r="AK77" s="40"/>
      <c r="AL77" s="41"/>
      <c r="AM77" s="118"/>
      <c r="AN77" s="43"/>
      <c r="AO77" s="35"/>
      <c r="AP77" s="35"/>
      <c r="AQ77" s="40"/>
      <c r="AR77" s="40"/>
      <c r="AS77" s="40"/>
      <c r="AT77" s="41"/>
      <c r="AU77" s="16"/>
      <c r="AV77" s="43"/>
      <c r="AW77" s="35"/>
      <c r="AX77" s="35"/>
      <c r="AY77" s="40"/>
      <c r="AZ77" s="40"/>
      <c r="BA77" s="40"/>
      <c r="BB77" s="41"/>
    </row>
    <row r="78" spans="1:54" x14ac:dyDescent="0.2">
      <c r="A78" s="2">
        <v>3</v>
      </c>
      <c r="B78" s="42" t="s">
        <v>93</v>
      </c>
      <c r="C78" s="2">
        <v>6</v>
      </c>
      <c r="D78" s="49">
        <v>2</v>
      </c>
      <c r="E78" s="49" t="s">
        <v>19</v>
      </c>
      <c r="F78" s="2" t="s">
        <v>20</v>
      </c>
      <c r="P78" s="40">
        <v>25.2</v>
      </c>
      <c r="Q78" s="131">
        <v>7.9</v>
      </c>
      <c r="R78" s="35">
        <v>33.299999999999997</v>
      </c>
      <c r="S78" s="40">
        <v>28.4</v>
      </c>
      <c r="T78" s="40">
        <v>16.7</v>
      </c>
      <c r="U78" s="40">
        <v>12.6</v>
      </c>
      <c r="V78" s="41">
        <v>11.6</v>
      </c>
      <c r="X78" s="43"/>
      <c r="Y78" s="131"/>
      <c r="Z78" s="35"/>
      <c r="AA78" s="40"/>
      <c r="AB78" s="40"/>
      <c r="AC78" s="40"/>
      <c r="AD78" s="41"/>
      <c r="AE78" s="2"/>
      <c r="AF78" s="43"/>
      <c r="AG78" s="35"/>
      <c r="AH78" s="35"/>
      <c r="AI78" s="40"/>
      <c r="AJ78" s="40"/>
      <c r="AK78" s="40"/>
      <c r="AL78" s="41"/>
      <c r="AM78" s="118"/>
      <c r="AN78" s="43"/>
      <c r="AO78" s="35"/>
      <c r="AP78" s="35"/>
      <c r="AQ78" s="40"/>
      <c r="AR78" s="40"/>
      <c r="AS78" s="40"/>
      <c r="AT78" s="41"/>
      <c r="AU78" s="16"/>
      <c r="AV78" s="43"/>
      <c r="AW78" s="35"/>
      <c r="AX78" s="35"/>
      <c r="AY78" s="40"/>
      <c r="AZ78" s="40"/>
      <c r="BA78" s="40"/>
      <c r="BB78" s="41"/>
    </row>
    <row r="79" spans="1:54" x14ac:dyDescent="0.2">
      <c r="A79" s="2">
        <v>3</v>
      </c>
      <c r="B79" s="42" t="s">
        <v>94</v>
      </c>
      <c r="C79" s="2">
        <v>2</v>
      </c>
      <c r="D79" s="30">
        <v>1</v>
      </c>
      <c r="E79" s="30" t="s">
        <v>19</v>
      </c>
      <c r="F79" s="2" t="s">
        <v>20</v>
      </c>
      <c r="P79" s="40">
        <v>29</v>
      </c>
      <c r="Q79" s="131">
        <v>8</v>
      </c>
      <c r="R79" s="35">
        <v>29.7</v>
      </c>
      <c r="S79" s="40">
        <v>27.5</v>
      </c>
      <c r="T79" s="40">
        <v>21.1</v>
      </c>
      <c r="U79" s="40">
        <v>14</v>
      </c>
      <c r="V79" s="41">
        <v>11.5</v>
      </c>
      <c r="X79" s="43"/>
      <c r="Y79" s="131"/>
      <c r="Z79" s="35"/>
      <c r="AA79" s="40"/>
      <c r="AB79" s="40"/>
      <c r="AC79" s="40"/>
      <c r="AD79" s="41"/>
      <c r="AE79" s="2"/>
      <c r="AF79" s="43"/>
      <c r="AG79" s="35"/>
      <c r="AH79" s="35"/>
      <c r="AI79" s="40"/>
      <c r="AJ79" s="40"/>
      <c r="AK79" s="40"/>
      <c r="AL79" s="41"/>
      <c r="AM79" s="118"/>
      <c r="AN79" s="43"/>
      <c r="AO79" s="35"/>
      <c r="AP79" s="35"/>
      <c r="AQ79" s="40"/>
      <c r="AR79" s="40"/>
      <c r="AS79" s="40"/>
      <c r="AT79" s="41"/>
      <c r="AU79" s="16"/>
      <c r="AV79" s="43"/>
      <c r="AW79" s="35"/>
      <c r="AX79" s="35"/>
      <c r="AY79" s="40"/>
      <c r="AZ79" s="40"/>
      <c r="BA79" s="40"/>
      <c r="BB79" s="41"/>
    </row>
    <row r="80" spans="1:54" x14ac:dyDescent="0.2">
      <c r="A80" s="2">
        <v>3</v>
      </c>
      <c r="B80" s="42" t="s">
        <v>95</v>
      </c>
      <c r="C80" s="2">
        <v>8</v>
      </c>
      <c r="D80" s="49">
        <v>2</v>
      </c>
      <c r="E80" s="49" t="s">
        <v>19</v>
      </c>
      <c r="F80" s="2" t="s">
        <v>20</v>
      </c>
      <c r="P80" s="40">
        <v>26.4</v>
      </c>
      <c r="Q80" s="131">
        <v>7.6</v>
      </c>
      <c r="R80" s="35">
        <v>30.4</v>
      </c>
      <c r="S80" s="40">
        <v>27.4</v>
      </c>
      <c r="T80" s="40">
        <v>15.6</v>
      </c>
      <c r="U80" s="40">
        <v>11.3</v>
      </c>
      <c r="V80" s="41">
        <v>9.5</v>
      </c>
      <c r="X80" s="43"/>
      <c r="Y80" s="131"/>
      <c r="Z80" s="35"/>
      <c r="AA80" s="40"/>
      <c r="AB80" s="40"/>
      <c r="AC80" s="40"/>
      <c r="AD80" s="41"/>
      <c r="AE80" s="2"/>
      <c r="AF80" s="43"/>
      <c r="AG80" s="35"/>
      <c r="AH80" s="35"/>
      <c r="AI80" s="40"/>
      <c r="AJ80" s="40"/>
      <c r="AK80" s="40"/>
      <c r="AL80" s="41"/>
      <c r="AM80" s="118"/>
      <c r="AN80" s="43"/>
      <c r="AO80" s="35"/>
      <c r="AP80" s="35"/>
      <c r="AQ80" s="40"/>
      <c r="AR80" s="40"/>
      <c r="AS80" s="40"/>
      <c r="AT80" s="41"/>
      <c r="AU80" s="16"/>
      <c r="AV80" s="43"/>
      <c r="AW80" s="35"/>
      <c r="AX80" s="35"/>
      <c r="AY80" s="40"/>
      <c r="AZ80" s="40"/>
      <c r="BA80" s="40"/>
      <c r="BB80" s="41"/>
    </row>
    <row r="81" spans="1:54" x14ac:dyDescent="0.2">
      <c r="A81" s="2">
        <v>3</v>
      </c>
      <c r="B81" s="42" t="s">
        <v>96</v>
      </c>
      <c r="C81" s="2">
        <v>17</v>
      </c>
      <c r="D81" s="53">
        <v>4</v>
      </c>
      <c r="E81" s="53" t="s">
        <v>19</v>
      </c>
      <c r="F81" s="2" t="s">
        <v>20</v>
      </c>
      <c r="P81" s="40">
        <v>23.7</v>
      </c>
      <c r="Q81" s="131">
        <v>10.3</v>
      </c>
      <c r="R81" s="35">
        <v>20.3</v>
      </c>
      <c r="S81" s="40">
        <v>15.2</v>
      </c>
      <c r="T81" s="40">
        <v>12.1</v>
      </c>
      <c r="U81" s="40">
        <v>11</v>
      </c>
      <c r="V81" s="41">
        <v>8.9</v>
      </c>
      <c r="X81" s="43"/>
      <c r="Y81" s="131"/>
      <c r="Z81" s="35"/>
      <c r="AA81" s="40"/>
      <c r="AB81" s="40"/>
      <c r="AC81" s="40"/>
      <c r="AD81" s="41"/>
      <c r="AE81" s="2"/>
      <c r="AF81" s="43"/>
      <c r="AG81" s="35"/>
      <c r="AH81" s="35"/>
      <c r="AI81" s="40"/>
      <c r="AJ81" s="40"/>
      <c r="AK81" s="40"/>
      <c r="AL81" s="41"/>
      <c r="AM81" s="118"/>
      <c r="AN81" s="43"/>
      <c r="AO81" s="35"/>
      <c r="AP81" s="35"/>
      <c r="AQ81" s="40"/>
      <c r="AR81" s="40"/>
      <c r="AS81" s="40"/>
      <c r="AT81" s="41"/>
      <c r="AU81" s="16"/>
      <c r="AV81" s="43"/>
      <c r="AW81" s="35"/>
      <c r="AX81" s="35"/>
      <c r="AY81" s="40"/>
      <c r="AZ81" s="40"/>
      <c r="BA81" s="40"/>
      <c r="BB81" s="41"/>
    </row>
    <row r="82" spans="1:54" x14ac:dyDescent="0.2">
      <c r="A82" s="2">
        <v>3</v>
      </c>
      <c r="B82" s="42" t="s">
        <v>97</v>
      </c>
      <c r="C82" s="2">
        <v>18</v>
      </c>
      <c r="D82" s="53">
        <v>4</v>
      </c>
      <c r="E82" s="53" t="s">
        <v>19</v>
      </c>
      <c r="F82" s="2" t="s">
        <v>20</v>
      </c>
      <c r="P82" s="40">
        <v>29.7</v>
      </c>
      <c r="Q82" s="131">
        <v>8.8000000000000007</v>
      </c>
      <c r="R82" s="35">
        <v>23.5</v>
      </c>
      <c r="S82" s="40">
        <v>25.8</v>
      </c>
      <c r="T82" s="40">
        <v>23.7</v>
      </c>
      <c r="U82" s="40">
        <v>19.8</v>
      </c>
      <c r="V82" s="41">
        <v>15.3</v>
      </c>
      <c r="X82" s="43"/>
      <c r="Y82" s="131"/>
      <c r="Z82" s="35"/>
      <c r="AA82" s="40"/>
      <c r="AB82" s="40"/>
      <c r="AC82" s="40"/>
      <c r="AD82" s="41"/>
      <c r="AE82" s="2"/>
      <c r="AF82" s="43"/>
      <c r="AG82" s="35"/>
      <c r="AH82" s="35"/>
      <c r="AI82" s="40"/>
      <c r="AJ82" s="40"/>
      <c r="AK82" s="40"/>
      <c r="AL82" s="41"/>
      <c r="AM82" s="118"/>
      <c r="AN82" s="43"/>
      <c r="AO82" s="35"/>
      <c r="AP82" s="35"/>
      <c r="AQ82" s="40"/>
      <c r="AR82" s="40"/>
      <c r="AS82" s="40"/>
      <c r="AT82" s="41"/>
      <c r="AU82" s="16"/>
      <c r="AV82" s="43"/>
      <c r="AW82" s="35"/>
      <c r="AX82" s="35"/>
      <c r="AY82" s="40"/>
      <c r="AZ82" s="40"/>
      <c r="BA82" s="40"/>
      <c r="BB82" s="41"/>
    </row>
    <row r="83" spans="1:54" x14ac:dyDescent="0.2">
      <c r="A83" s="2">
        <v>3</v>
      </c>
      <c r="B83" s="42" t="s">
        <v>98</v>
      </c>
      <c r="C83" s="2">
        <v>3</v>
      </c>
      <c r="D83" s="30">
        <v>1</v>
      </c>
      <c r="E83" s="30" t="s">
        <v>19</v>
      </c>
      <c r="F83" s="2" t="s">
        <v>20</v>
      </c>
      <c r="P83" s="40">
        <v>29.9</v>
      </c>
      <c r="Q83" s="131">
        <v>11.1</v>
      </c>
      <c r="R83" s="35">
        <v>31</v>
      </c>
      <c r="S83" s="40">
        <v>26.5</v>
      </c>
      <c r="T83" s="40">
        <v>20.6</v>
      </c>
      <c r="U83" s="40">
        <v>16.8</v>
      </c>
      <c r="V83" s="41">
        <v>14</v>
      </c>
      <c r="X83" s="43"/>
      <c r="Y83" s="131"/>
      <c r="Z83" s="35"/>
      <c r="AA83" s="40"/>
      <c r="AB83" s="40"/>
      <c r="AC83" s="40"/>
      <c r="AD83" s="41"/>
      <c r="AE83" s="2"/>
      <c r="AF83" s="43"/>
      <c r="AG83" s="35"/>
      <c r="AH83" s="35"/>
      <c r="AI83" s="40"/>
      <c r="AJ83" s="40"/>
      <c r="AK83" s="40"/>
      <c r="AL83" s="41"/>
      <c r="AM83" s="118"/>
      <c r="AN83" s="43"/>
      <c r="AO83" s="35"/>
      <c r="AP83" s="35"/>
      <c r="AQ83" s="40"/>
      <c r="AR83" s="40"/>
      <c r="AS83" s="40"/>
      <c r="AT83" s="41"/>
      <c r="AU83" s="16"/>
      <c r="AV83" s="43"/>
      <c r="AW83" s="35"/>
      <c r="AX83" s="35"/>
      <c r="AY83" s="40"/>
      <c r="AZ83" s="40"/>
      <c r="BA83" s="40"/>
      <c r="BB83" s="41"/>
    </row>
    <row r="84" spans="1:54" x14ac:dyDescent="0.2">
      <c r="A84" s="2">
        <v>3</v>
      </c>
      <c r="B84" s="42" t="s">
        <v>99</v>
      </c>
      <c r="C84" s="2">
        <v>14</v>
      </c>
      <c r="D84" s="2">
        <v>3</v>
      </c>
      <c r="E84" s="2" t="s">
        <v>19</v>
      </c>
      <c r="F84" s="2" t="s">
        <v>20</v>
      </c>
      <c r="P84" s="40">
        <v>27.7</v>
      </c>
      <c r="Q84" s="131">
        <v>6.1</v>
      </c>
      <c r="R84" s="35">
        <v>26.4</v>
      </c>
      <c r="S84" s="40">
        <v>13.4</v>
      </c>
      <c r="T84" s="40">
        <v>10.4</v>
      </c>
      <c r="U84" s="40">
        <v>9.5</v>
      </c>
      <c r="V84" s="41">
        <v>7.4</v>
      </c>
      <c r="X84" s="43"/>
      <c r="Y84" s="131"/>
      <c r="Z84" s="35"/>
      <c r="AA84" s="40"/>
      <c r="AB84" s="40"/>
      <c r="AC84" s="40"/>
      <c r="AD84" s="41"/>
      <c r="AF84" s="43"/>
      <c r="AG84" s="35"/>
      <c r="AH84" s="35"/>
      <c r="AI84" s="40"/>
      <c r="AJ84" s="40"/>
      <c r="AK84" s="40"/>
      <c r="AL84" s="41"/>
      <c r="AM84" s="118"/>
      <c r="AN84" s="43"/>
      <c r="AO84" s="35"/>
      <c r="AP84" s="35"/>
      <c r="AQ84" s="40"/>
      <c r="AR84" s="40"/>
      <c r="AS84" s="40"/>
      <c r="AT84" s="41"/>
      <c r="AU84" s="16"/>
      <c r="AV84" s="43"/>
      <c r="AW84" s="35"/>
      <c r="AX84" s="35"/>
      <c r="AY84" s="40"/>
      <c r="AZ84" s="40"/>
      <c r="BA84" s="40"/>
      <c r="BB84" s="41"/>
    </row>
    <row r="85" spans="1:54" x14ac:dyDescent="0.2">
      <c r="A85" s="2">
        <v>3</v>
      </c>
      <c r="B85" s="42" t="s">
        <v>100</v>
      </c>
      <c r="C85" s="2">
        <v>19</v>
      </c>
      <c r="D85" s="53">
        <v>4</v>
      </c>
      <c r="E85" s="53" t="s">
        <v>19</v>
      </c>
      <c r="F85" s="2" t="s">
        <v>20</v>
      </c>
      <c r="P85" s="40">
        <v>29.6</v>
      </c>
      <c r="Q85" s="131">
        <v>8.4</v>
      </c>
      <c r="R85" s="35">
        <v>20.3</v>
      </c>
      <c r="S85" s="40">
        <v>24.4</v>
      </c>
      <c r="T85" s="40">
        <v>17.8</v>
      </c>
      <c r="U85" s="40">
        <v>11.9</v>
      </c>
      <c r="V85" s="41">
        <v>8.8000000000000007</v>
      </c>
      <c r="X85" s="43"/>
      <c r="Y85" s="131"/>
      <c r="Z85" s="35"/>
      <c r="AA85" s="40"/>
      <c r="AB85" s="40"/>
      <c r="AC85" s="40"/>
      <c r="AD85" s="41"/>
      <c r="AF85" s="43"/>
      <c r="AG85" s="35"/>
      <c r="AH85" s="35"/>
      <c r="AI85" s="40"/>
      <c r="AJ85" s="40"/>
      <c r="AK85" s="40"/>
      <c r="AL85" s="41"/>
      <c r="AM85" s="118"/>
      <c r="AN85" s="43"/>
      <c r="AO85" s="35"/>
      <c r="AP85" s="35"/>
      <c r="AQ85" s="40"/>
      <c r="AR85" s="40"/>
      <c r="AS85" s="40"/>
      <c r="AT85" s="41"/>
      <c r="AU85" s="16"/>
      <c r="AV85" s="43"/>
      <c r="AW85" s="35"/>
      <c r="AX85" s="35"/>
      <c r="AY85" s="40"/>
      <c r="AZ85" s="40"/>
      <c r="BA85" s="40"/>
      <c r="BB85" s="41"/>
    </row>
    <row r="86" spans="1:54" x14ac:dyDescent="0.2">
      <c r="A86" s="2">
        <v>3</v>
      </c>
      <c r="B86" s="42" t="s">
        <v>101</v>
      </c>
      <c r="C86" s="2">
        <v>5</v>
      </c>
      <c r="D86" s="30">
        <v>1</v>
      </c>
      <c r="E86" s="30" t="s">
        <v>19</v>
      </c>
      <c r="F86" s="2" t="s">
        <v>20</v>
      </c>
      <c r="P86" s="40">
        <v>26</v>
      </c>
      <c r="Q86" s="131">
        <v>9.9</v>
      </c>
      <c r="R86" s="35">
        <v>26.2</v>
      </c>
      <c r="S86" s="40">
        <v>28.9</v>
      </c>
      <c r="T86" s="40">
        <v>23.7</v>
      </c>
      <c r="U86" s="40">
        <v>14.7</v>
      </c>
      <c r="V86" s="41">
        <v>9.8000000000000007</v>
      </c>
      <c r="X86" s="43"/>
      <c r="Y86" s="131"/>
      <c r="Z86" s="35"/>
      <c r="AA86" s="40"/>
      <c r="AB86" s="40"/>
      <c r="AC86" s="40"/>
      <c r="AD86" s="41"/>
      <c r="AF86" s="43"/>
      <c r="AG86" s="35"/>
      <c r="AH86" s="35"/>
      <c r="AI86" s="40"/>
      <c r="AJ86" s="40"/>
      <c r="AK86" s="40"/>
      <c r="AL86" s="41"/>
      <c r="AM86" s="118"/>
      <c r="AN86" s="43"/>
      <c r="AO86" s="35"/>
      <c r="AP86" s="35"/>
      <c r="AQ86" s="40"/>
      <c r="AR86" s="40"/>
      <c r="AS86" s="40"/>
      <c r="AT86" s="41"/>
      <c r="AU86" s="16"/>
      <c r="AV86" s="43"/>
      <c r="AW86" s="35"/>
      <c r="AX86" s="35"/>
      <c r="AY86" s="40"/>
      <c r="AZ86" s="40"/>
      <c r="BA86" s="40"/>
      <c r="BB86" s="41"/>
    </row>
    <row r="87" spans="1:54" x14ac:dyDescent="0.2">
      <c r="A87" s="2">
        <v>3</v>
      </c>
      <c r="B87" s="42" t="s">
        <v>102</v>
      </c>
      <c r="C87" s="2">
        <v>20</v>
      </c>
      <c r="D87" s="53">
        <v>4</v>
      </c>
      <c r="E87" s="53" t="s">
        <v>19</v>
      </c>
      <c r="F87" s="2" t="s">
        <v>20</v>
      </c>
      <c r="P87" s="40">
        <v>26.8</v>
      </c>
      <c r="Q87" s="131">
        <v>7.3</v>
      </c>
      <c r="R87" s="35">
        <v>33.200000000000003</v>
      </c>
      <c r="S87" s="40">
        <v>17.7</v>
      </c>
      <c r="T87" s="40">
        <v>12.1</v>
      </c>
      <c r="U87" s="40">
        <v>11</v>
      </c>
      <c r="V87" s="41">
        <v>7.8</v>
      </c>
      <c r="X87" s="43"/>
      <c r="Y87" s="131"/>
      <c r="Z87" s="35"/>
      <c r="AA87" s="40"/>
      <c r="AB87" s="40"/>
      <c r="AC87" s="40"/>
      <c r="AD87" s="41"/>
      <c r="AF87" s="43"/>
      <c r="AG87" s="35"/>
      <c r="AH87" s="35"/>
      <c r="AI87" s="40"/>
      <c r="AJ87" s="40"/>
      <c r="AK87" s="40"/>
      <c r="AL87" s="41"/>
      <c r="AM87" s="118"/>
      <c r="AN87" s="43"/>
      <c r="AO87" s="35"/>
      <c r="AP87" s="35"/>
      <c r="AQ87" s="40"/>
      <c r="AR87" s="40"/>
      <c r="AS87" s="40"/>
      <c r="AT87" s="41"/>
      <c r="AU87" s="16"/>
      <c r="AV87" s="43"/>
      <c r="AW87" s="35"/>
      <c r="AX87" s="35"/>
      <c r="AY87" s="40"/>
      <c r="AZ87" s="40"/>
      <c r="BA87" s="40"/>
      <c r="BB87" s="41"/>
    </row>
    <row r="88" spans="1:54" x14ac:dyDescent="0.2">
      <c r="A88">
        <v>4</v>
      </c>
      <c r="B88" s="44" t="s">
        <v>103</v>
      </c>
      <c r="C88">
        <v>16</v>
      </c>
      <c r="D88" s="53">
        <v>4</v>
      </c>
      <c r="E88" s="53" t="s">
        <v>19</v>
      </c>
      <c r="F88" s="2" t="s">
        <v>20</v>
      </c>
      <c r="P88" s="40">
        <v>22.7</v>
      </c>
      <c r="Q88" s="131">
        <v>7.4</v>
      </c>
      <c r="R88" s="35">
        <v>28.6</v>
      </c>
      <c r="S88" s="40">
        <v>18.5</v>
      </c>
      <c r="T88" s="40">
        <v>12.6</v>
      </c>
      <c r="U88" s="40">
        <v>10.7</v>
      </c>
      <c r="V88" s="41">
        <v>8.6</v>
      </c>
      <c r="X88" s="43"/>
      <c r="Y88" s="131">
        <v>9.1999999999999993</v>
      </c>
      <c r="Z88" s="35">
        <v>18.399999999999999</v>
      </c>
      <c r="AA88" s="40">
        <v>17.7</v>
      </c>
      <c r="AB88" s="40">
        <v>14.2</v>
      </c>
      <c r="AC88" s="40">
        <v>12.3</v>
      </c>
      <c r="AD88" s="41">
        <v>9.6</v>
      </c>
      <c r="AE88" s="2"/>
      <c r="AF88" s="43">
        <v>37.1</v>
      </c>
      <c r="AG88" s="35">
        <v>11.2</v>
      </c>
      <c r="AH88" s="35">
        <v>21.8</v>
      </c>
      <c r="AI88" s="40">
        <v>18.399999999999999</v>
      </c>
      <c r="AJ88" s="40">
        <v>12.2</v>
      </c>
      <c r="AK88" s="40">
        <v>9.9</v>
      </c>
      <c r="AL88" s="41">
        <v>10.7</v>
      </c>
      <c r="AM88" s="118"/>
      <c r="AN88" s="43">
        <v>44.6</v>
      </c>
      <c r="AO88" s="35">
        <v>9.1999999999999993</v>
      </c>
      <c r="AP88" s="35">
        <v>26.6</v>
      </c>
      <c r="AQ88" s="40">
        <v>24</v>
      </c>
      <c r="AR88" s="40">
        <v>18.7</v>
      </c>
      <c r="AS88" s="40">
        <v>11.2</v>
      </c>
      <c r="AT88" s="41">
        <v>8.5</v>
      </c>
      <c r="AV88" s="43"/>
      <c r="AW88" s="39">
        <v>8.1</v>
      </c>
      <c r="AX88" s="39">
        <v>28.2</v>
      </c>
      <c r="AY88" s="39">
        <v>29.1</v>
      </c>
      <c r="AZ88" s="39">
        <v>30.1</v>
      </c>
      <c r="BA88" s="39">
        <v>19.899999999999999</v>
      </c>
      <c r="BB88" s="39">
        <v>12.3</v>
      </c>
    </row>
    <row r="89" spans="1:54" x14ac:dyDescent="0.2">
      <c r="A89" s="2">
        <v>4</v>
      </c>
      <c r="B89" s="44" t="s">
        <v>104</v>
      </c>
      <c r="C89">
        <v>6</v>
      </c>
      <c r="D89" s="49">
        <v>2</v>
      </c>
      <c r="E89" s="49" t="s">
        <v>19</v>
      </c>
      <c r="F89" s="2" t="s">
        <v>20</v>
      </c>
      <c r="P89" s="40">
        <v>25.9</v>
      </c>
      <c r="Q89" s="131">
        <v>7.4</v>
      </c>
      <c r="R89" s="35">
        <v>22.7</v>
      </c>
      <c r="S89" s="40">
        <v>23.1</v>
      </c>
      <c r="T89" s="40">
        <v>14.6</v>
      </c>
      <c r="U89" s="40">
        <v>11.6</v>
      </c>
      <c r="V89" s="41">
        <v>8.6</v>
      </c>
      <c r="X89" s="43"/>
      <c r="Y89" s="131">
        <v>9.1</v>
      </c>
      <c r="Z89" s="35">
        <v>21.1</v>
      </c>
      <c r="AA89" s="40">
        <v>21.7</v>
      </c>
      <c r="AB89" s="40">
        <v>15.3</v>
      </c>
      <c r="AC89" s="40">
        <v>12.2</v>
      </c>
      <c r="AD89" s="41">
        <v>8.3000000000000007</v>
      </c>
      <c r="AE89" s="2"/>
      <c r="AF89" s="43">
        <v>46.5</v>
      </c>
      <c r="AG89" s="35">
        <v>9.8000000000000007</v>
      </c>
      <c r="AH89" s="35">
        <v>12.3</v>
      </c>
      <c r="AI89" s="40">
        <v>19.100000000000001</v>
      </c>
      <c r="AJ89" s="40">
        <v>13.4</v>
      </c>
      <c r="AK89" s="40">
        <v>11.4</v>
      </c>
      <c r="AL89" s="41">
        <v>7.9</v>
      </c>
      <c r="AM89" s="118"/>
      <c r="AN89" s="43">
        <v>55.6</v>
      </c>
      <c r="AO89" s="35">
        <v>9.1999999999999993</v>
      </c>
      <c r="AP89" s="35">
        <v>17.399999999999999</v>
      </c>
      <c r="AQ89" s="40">
        <v>21.4</v>
      </c>
      <c r="AR89" s="45">
        <v>33.299999999999997</v>
      </c>
      <c r="AS89" s="40">
        <v>15.8</v>
      </c>
      <c r="AT89" s="41">
        <v>15.7</v>
      </c>
      <c r="AV89" s="43"/>
      <c r="AW89" s="39">
        <v>9.4</v>
      </c>
      <c r="AX89" s="39">
        <v>19.8</v>
      </c>
      <c r="AY89" s="39">
        <v>17.399999999999999</v>
      </c>
      <c r="AZ89" s="39">
        <v>12.2</v>
      </c>
      <c r="BA89" s="39">
        <v>11</v>
      </c>
      <c r="BB89" s="39">
        <v>10.199999999999999</v>
      </c>
    </row>
    <row r="90" spans="1:54" x14ac:dyDescent="0.2">
      <c r="A90">
        <v>4</v>
      </c>
      <c r="B90" s="44" t="s">
        <v>105</v>
      </c>
      <c r="C90">
        <v>17</v>
      </c>
      <c r="D90" s="53">
        <v>4</v>
      </c>
      <c r="E90" s="53" t="s">
        <v>19</v>
      </c>
      <c r="F90" s="2" t="s">
        <v>20</v>
      </c>
      <c r="P90" s="40">
        <v>27.1</v>
      </c>
      <c r="Q90" s="131">
        <v>8.3000000000000007</v>
      </c>
      <c r="R90" s="35">
        <v>25.5</v>
      </c>
      <c r="S90" s="40">
        <v>23.9</v>
      </c>
      <c r="T90" s="40">
        <v>15.3</v>
      </c>
      <c r="U90" s="40">
        <v>11</v>
      </c>
      <c r="V90" s="41">
        <v>8.1</v>
      </c>
      <c r="X90" s="43"/>
      <c r="Y90" s="131">
        <v>8.6</v>
      </c>
      <c r="Z90" s="35">
        <v>18.5</v>
      </c>
      <c r="AA90" s="40">
        <v>20.5</v>
      </c>
      <c r="AB90" s="40">
        <v>14.8</v>
      </c>
      <c r="AC90" s="40">
        <v>15.4</v>
      </c>
      <c r="AD90" s="41">
        <v>10.3</v>
      </c>
      <c r="AE90" s="2"/>
      <c r="AF90" s="43">
        <v>49.3</v>
      </c>
      <c r="AG90" s="35">
        <v>7.7</v>
      </c>
      <c r="AH90" s="35">
        <v>15</v>
      </c>
      <c r="AI90" s="40">
        <v>11.9</v>
      </c>
      <c r="AJ90" s="40">
        <v>10.3</v>
      </c>
      <c r="AK90" s="40">
        <v>8.6</v>
      </c>
      <c r="AL90" s="41">
        <v>9.5</v>
      </c>
      <c r="AM90" s="118"/>
      <c r="AN90" s="43">
        <v>59.7</v>
      </c>
      <c r="AO90" s="35">
        <v>10.8</v>
      </c>
      <c r="AP90" s="35">
        <v>18.3</v>
      </c>
      <c r="AQ90" s="40">
        <v>26.2</v>
      </c>
      <c r="AR90" s="40">
        <v>33.200000000000003</v>
      </c>
      <c r="AS90" s="45">
        <v>33.299999999999997</v>
      </c>
      <c r="AT90" s="41">
        <v>32.4</v>
      </c>
      <c r="AV90" s="43"/>
      <c r="AW90" s="39">
        <v>9.1</v>
      </c>
      <c r="AX90" s="39">
        <v>26.9</v>
      </c>
      <c r="AY90" s="39">
        <v>28.2</v>
      </c>
      <c r="AZ90" s="39">
        <v>14.4</v>
      </c>
      <c r="BA90" s="39">
        <v>12.2</v>
      </c>
      <c r="BB90" s="39">
        <v>11.9</v>
      </c>
    </row>
    <row r="91" spans="1:54" x14ac:dyDescent="0.2">
      <c r="A91">
        <v>4</v>
      </c>
      <c r="B91" s="44" t="s">
        <v>106</v>
      </c>
      <c r="C91">
        <v>18</v>
      </c>
      <c r="D91" s="53">
        <v>4</v>
      </c>
      <c r="E91" s="53" t="s">
        <v>19</v>
      </c>
      <c r="F91" s="2" t="s">
        <v>20</v>
      </c>
      <c r="P91" s="40">
        <v>22.7</v>
      </c>
      <c r="Q91" s="131">
        <v>8.3000000000000007</v>
      </c>
      <c r="R91" s="35">
        <v>23.4</v>
      </c>
      <c r="S91" s="40">
        <v>14.5</v>
      </c>
      <c r="T91" s="40">
        <v>12.8</v>
      </c>
      <c r="U91" s="40">
        <v>8.6</v>
      </c>
      <c r="V91" s="41">
        <v>6.3</v>
      </c>
      <c r="X91" s="43"/>
      <c r="Y91" s="131">
        <v>8.9</v>
      </c>
      <c r="Z91" s="35">
        <v>20.9</v>
      </c>
      <c r="AA91" s="40">
        <v>23.5</v>
      </c>
      <c r="AB91" s="40">
        <v>18.399999999999999</v>
      </c>
      <c r="AC91" s="40">
        <v>17</v>
      </c>
      <c r="AD91" s="41">
        <v>14.2</v>
      </c>
      <c r="AE91" s="2"/>
      <c r="AF91" s="43">
        <v>37</v>
      </c>
      <c r="AG91" s="35">
        <v>8.3000000000000007</v>
      </c>
      <c r="AH91" s="35">
        <v>19.100000000000001</v>
      </c>
      <c r="AI91" s="40">
        <v>14.8</v>
      </c>
      <c r="AJ91" s="40">
        <v>10.3</v>
      </c>
      <c r="AK91" s="40">
        <v>7.2</v>
      </c>
      <c r="AL91" s="41">
        <v>8.3000000000000007</v>
      </c>
      <c r="AM91" s="118"/>
      <c r="AN91" s="43">
        <v>53.5</v>
      </c>
      <c r="AO91" s="35">
        <v>10.6</v>
      </c>
      <c r="AP91" s="35">
        <v>31.2</v>
      </c>
      <c r="AQ91" s="40">
        <v>32.799999999999997</v>
      </c>
      <c r="AR91" s="40">
        <v>27.7</v>
      </c>
      <c r="AS91" s="40">
        <v>21.3</v>
      </c>
      <c r="AT91" s="41">
        <v>14.1</v>
      </c>
      <c r="AV91" s="43"/>
      <c r="AW91" s="39">
        <v>10.199999999999999</v>
      </c>
      <c r="AX91" s="39">
        <v>19.2</v>
      </c>
      <c r="AY91" s="39">
        <v>21.6</v>
      </c>
      <c r="AZ91" s="39">
        <v>16.100000000000001</v>
      </c>
      <c r="BA91" s="39">
        <v>11.6</v>
      </c>
      <c r="BB91" s="39">
        <v>11.7</v>
      </c>
    </row>
    <row r="92" spans="1:54" x14ac:dyDescent="0.2">
      <c r="A92">
        <v>4</v>
      </c>
      <c r="B92" s="44" t="s">
        <v>107</v>
      </c>
      <c r="C92">
        <v>19</v>
      </c>
      <c r="D92" s="53">
        <v>4</v>
      </c>
      <c r="E92" s="53" t="s">
        <v>19</v>
      </c>
      <c r="F92" s="2" t="s">
        <v>20</v>
      </c>
      <c r="P92" s="40">
        <v>39.700000000000003</v>
      </c>
      <c r="Q92" s="131">
        <v>9.6</v>
      </c>
      <c r="R92" s="35">
        <v>18.5</v>
      </c>
      <c r="S92" s="40">
        <v>25.5</v>
      </c>
      <c r="T92" s="40">
        <v>24.8</v>
      </c>
      <c r="U92" s="40">
        <v>15.2</v>
      </c>
      <c r="V92" s="41">
        <v>14.8</v>
      </c>
      <c r="X92" s="43"/>
      <c r="Y92" s="131">
        <v>8.9</v>
      </c>
      <c r="Z92" s="35">
        <v>20.9</v>
      </c>
      <c r="AA92" s="40">
        <v>23.5</v>
      </c>
      <c r="AB92" s="40">
        <v>18.399999999999999</v>
      </c>
      <c r="AC92" s="40">
        <v>17</v>
      </c>
      <c r="AD92" s="41">
        <v>14.2</v>
      </c>
      <c r="AE92" s="2"/>
      <c r="AF92" s="43">
        <v>52.4</v>
      </c>
      <c r="AG92" s="35">
        <v>13.9</v>
      </c>
      <c r="AH92" s="35">
        <v>26.8</v>
      </c>
      <c r="AI92" s="40">
        <v>23.9</v>
      </c>
      <c r="AJ92" s="40">
        <v>15.6</v>
      </c>
      <c r="AK92" s="40">
        <v>14.2</v>
      </c>
      <c r="AL92" s="41">
        <v>12.1</v>
      </c>
      <c r="AM92" s="118"/>
      <c r="AN92" s="43">
        <v>71.7</v>
      </c>
      <c r="AO92" s="35">
        <v>9.1</v>
      </c>
      <c r="AP92" s="35">
        <v>26.7</v>
      </c>
      <c r="AQ92" s="40">
        <v>28.1</v>
      </c>
      <c r="AR92" s="40">
        <v>16.5</v>
      </c>
      <c r="AS92" s="40">
        <v>13.1</v>
      </c>
      <c r="AT92" s="41">
        <v>11.6</v>
      </c>
      <c r="AV92" s="43"/>
      <c r="AW92" s="39">
        <v>9.4</v>
      </c>
      <c r="AX92" s="39">
        <v>18.7</v>
      </c>
      <c r="AY92" s="39">
        <v>20.399999999999999</v>
      </c>
      <c r="AZ92" s="39">
        <v>12.9</v>
      </c>
      <c r="BA92" s="39">
        <v>13.3</v>
      </c>
      <c r="BB92" s="39">
        <v>11.4</v>
      </c>
    </row>
    <row r="93" spans="1:54" x14ac:dyDescent="0.2">
      <c r="A93">
        <v>4</v>
      </c>
      <c r="B93" s="44" t="s">
        <v>108</v>
      </c>
      <c r="C93">
        <v>20</v>
      </c>
      <c r="D93" s="53">
        <v>4</v>
      </c>
      <c r="E93" s="53" t="s">
        <v>19</v>
      </c>
      <c r="F93" s="2" t="s">
        <v>20</v>
      </c>
      <c r="P93" s="40">
        <v>22.2</v>
      </c>
      <c r="Q93" s="131">
        <v>7.3</v>
      </c>
      <c r="R93" s="35">
        <v>27.7</v>
      </c>
      <c r="S93" s="40">
        <v>20.2</v>
      </c>
      <c r="T93" s="40">
        <v>13.5</v>
      </c>
      <c r="U93" s="40">
        <v>8.9</v>
      </c>
      <c r="V93" s="41">
        <v>7.4</v>
      </c>
      <c r="X93" s="43"/>
      <c r="Y93" s="131">
        <v>8.5</v>
      </c>
      <c r="Z93" s="35">
        <v>23.9</v>
      </c>
      <c r="AA93" s="40">
        <v>17.8</v>
      </c>
      <c r="AB93" s="40">
        <v>11.6</v>
      </c>
      <c r="AC93" s="40">
        <v>9.9</v>
      </c>
      <c r="AD93" s="41">
        <v>8.8000000000000007</v>
      </c>
      <c r="AE93" s="2"/>
      <c r="AF93" s="43">
        <v>34.9</v>
      </c>
      <c r="AG93" s="35">
        <v>8.8000000000000007</v>
      </c>
      <c r="AH93" s="35">
        <v>22.3</v>
      </c>
      <c r="AI93" s="40">
        <v>14.9</v>
      </c>
      <c r="AJ93" s="40">
        <v>9.9</v>
      </c>
      <c r="AK93" s="40">
        <v>7.9</v>
      </c>
      <c r="AL93" s="41">
        <v>7.2</v>
      </c>
      <c r="AM93" s="118"/>
      <c r="AN93" s="43">
        <v>47.9</v>
      </c>
      <c r="AO93" s="35">
        <v>12.1</v>
      </c>
      <c r="AP93" s="35">
        <v>26.9</v>
      </c>
      <c r="AQ93" s="45">
        <v>33.299999999999997</v>
      </c>
      <c r="AR93" s="40">
        <v>31.2</v>
      </c>
      <c r="AS93" s="40">
        <v>25.2</v>
      </c>
      <c r="AT93" s="41">
        <v>17.100000000000001</v>
      </c>
      <c r="AV93" s="43"/>
      <c r="AW93" s="39">
        <v>7.5</v>
      </c>
      <c r="AX93" s="39">
        <v>20.6</v>
      </c>
      <c r="AY93" s="39">
        <v>22.4</v>
      </c>
      <c r="AZ93" s="39">
        <v>13.7</v>
      </c>
      <c r="BA93" s="39">
        <v>10.1</v>
      </c>
      <c r="BB93" s="39">
        <v>9.6</v>
      </c>
    </row>
    <row r="94" spans="1:54" x14ac:dyDescent="0.2">
      <c r="A94">
        <v>4</v>
      </c>
      <c r="B94" s="44" t="s">
        <v>109</v>
      </c>
      <c r="C94">
        <v>21</v>
      </c>
      <c r="D94" s="53">
        <v>4</v>
      </c>
      <c r="E94" s="53" t="s">
        <v>19</v>
      </c>
      <c r="F94" s="2" t="s">
        <v>20</v>
      </c>
      <c r="P94" s="40">
        <v>31.7</v>
      </c>
      <c r="Q94" s="131">
        <v>11.1</v>
      </c>
      <c r="R94" s="35">
        <v>22.6</v>
      </c>
      <c r="S94" s="40">
        <v>22.7</v>
      </c>
      <c r="T94" s="40">
        <v>15.9</v>
      </c>
      <c r="U94" s="40">
        <v>10.7</v>
      </c>
      <c r="V94" s="41">
        <v>7.9</v>
      </c>
      <c r="X94" s="43"/>
      <c r="Y94" s="131">
        <v>7.4</v>
      </c>
      <c r="Z94" s="35">
        <v>23.1</v>
      </c>
      <c r="AA94" s="40">
        <v>20.399999999999999</v>
      </c>
      <c r="AB94" s="40">
        <v>13.6</v>
      </c>
      <c r="AC94" s="40">
        <v>12.2</v>
      </c>
      <c r="AD94" s="41">
        <v>10.7</v>
      </c>
      <c r="AE94" s="2"/>
      <c r="AF94" s="43"/>
      <c r="AG94" s="35"/>
      <c r="AH94" s="35"/>
      <c r="AI94" s="40"/>
      <c r="AJ94" s="40"/>
      <c r="AK94" s="40"/>
      <c r="AL94" s="41"/>
      <c r="AM94" s="118"/>
      <c r="AN94" s="43"/>
      <c r="AO94" s="35"/>
      <c r="AP94" s="35"/>
      <c r="AQ94" s="40"/>
      <c r="AR94" s="40"/>
      <c r="AS94" s="40"/>
      <c r="AT94" s="41"/>
      <c r="AV94" s="43"/>
    </row>
    <row r="95" spans="1:54" x14ac:dyDescent="0.2">
      <c r="A95">
        <v>4</v>
      </c>
      <c r="B95" s="44" t="s">
        <v>110</v>
      </c>
      <c r="C95">
        <v>22</v>
      </c>
      <c r="D95" s="53">
        <v>4</v>
      </c>
      <c r="E95" s="53" t="s">
        <v>19</v>
      </c>
      <c r="F95" s="2" t="s">
        <v>20</v>
      </c>
      <c r="P95" s="40">
        <v>30.9</v>
      </c>
      <c r="Q95" s="131">
        <v>8.9</v>
      </c>
      <c r="R95" s="35">
        <v>16.7</v>
      </c>
      <c r="S95" s="40">
        <v>17.100000000000001</v>
      </c>
      <c r="T95" s="40">
        <v>13.7</v>
      </c>
      <c r="U95" s="40">
        <v>11.5</v>
      </c>
      <c r="V95" s="41">
        <v>8.4</v>
      </c>
      <c r="X95" s="43"/>
      <c r="Y95" s="131">
        <v>8.3000000000000007</v>
      </c>
      <c r="Z95" s="35">
        <v>22.4</v>
      </c>
      <c r="AA95" s="40">
        <v>20.399999999999999</v>
      </c>
      <c r="AB95" s="40">
        <v>15.6</v>
      </c>
      <c r="AC95" s="40">
        <v>13.2</v>
      </c>
      <c r="AD95" s="41">
        <v>10.4</v>
      </c>
      <c r="AF95" s="43">
        <v>52.3</v>
      </c>
      <c r="AG95" s="35">
        <v>7.9</v>
      </c>
      <c r="AH95" s="35">
        <v>16.8</v>
      </c>
      <c r="AI95" s="40">
        <v>15.5</v>
      </c>
      <c r="AJ95" s="40">
        <v>14.8</v>
      </c>
      <c r="AK95" s="40">
        <v>12.1</v>
      </c>
      <c r="AL95" s="41">
        <v>9.8000000000000007</v>
      </c>
      <c r="AM95" s="118"/>
      <c r="AN95" s="43">
        <v>66.7</v>
      </c>
      <c r="AO95" s="35">
        <v>11</v>
      </c>
      <c r="AP95" s="35">
        <v>33.299999999999997</v>
      </c>
      <c r="AQ95" s="45">
        <v>33.299999999999997</v>
      </c>
      <c r="AR95" s="40">
        <v>27.4</v>
      </c>
      <c r="AS95" s="40">
        <v>21.3</v>
      </c>
      <c r="AT95" s="41">
        <v>12.7</v>
      </c>
      <c r="AV95" s="43"/>
      <c r="AW95" s="39">
        <v>7.9</v>
      </c>
      <c r="AX95" s="39">
        <v>16.899999999999999</v>
      </c>
      <c r="AY95" s="39">
        <v>19.899999999999999</v>
      </c>
      <c r="AZ95" s="39">
        <v>13.5</v>
      </c>
      <c r="BA95" s="39">
        <v>11.7</v>
      </c>
      <c r="BB95" s="39">
        <v>8.4</v>
      </c>
    </row>
    <row r="96" spans="1:54" x14ac:dyDescent="0.2">
      <c r="AH96" s="51"/>
      <c r="AL96" s="16"/>
      <c r="AM96" s="118"/>
      <c r="AP96" s="51"/>
      <c r="AT96" s="16"/>
      <c r="AU96" s="16"/>
      <c r="AV96" s="32"/>
      <c r="AX96" s="51"/>
      <c r="BB96" s="16"/>
    </row>
    <row r="97" spans="1:54" x14ac:dyDescent="0.2">
      <c r="A97" s="1" t="s">
        <v>111</v>
      </c>
      <c r="AG97"/>
      <c r="AH97"/>
      <c r="AI97"/>
      <c r="AJ97"/>
      <c r="AK97"/>
      <c r="AL97"/>
      <c r="AM97"/>
      <c r="AO97"/>
      <c r="AP97"/>
      <c r="AQ97"/>
      <c r="AR97"/>
      <c r="AS97"/>
      <c r="AT97"/>
      <c r="AU97"/>
      <c r="AW97"/>
      <c r="AX97"/>
      <c r="AY97"/>
      <c r="AZ97"/>
      <c r="BA97"/>
      <c r="BB97"/>
    </row>
    <row r="98" spans="1:54" s="1" customFormat="1" x14ac:dyDescent="0.2">
      <c r="A98" s="1" t="s">
        <v>9</v>
      </c>
      <c r="B98" s="1" t="s">
        <v>10</v>
      </c>
      <c r="C98" s="1" t="s">
        <v>11</v>
      </c>
      <c r="D98" s="23" t="s">
        <v>12</v>
      </c>
      <c r="E98" s="23" t="s">
        <v>112</v>
      </c>
      <c r="F98" s="1" t="s">
        <v>13</v>
      </c>
      <c r="G98" s="12"/>
      <c r="I98" s="5"/>
      <c r="O98" s="27"/>
      <c r="P98" s="25" t="s">
        <v>14</v>
      </c>
      <c r="Q98" s="26">
        <v>0</v>
      </c>
      <c r="R98" s="55">
        <v>15</v>
      </c>
      <c r="S98" s="25">
        <v>30</v>
      </c>
      <c r="T98" s="25">
        <v>60</v>
      </c>
      <c r="U98" s="25">
        <v>90</v>
      </c>
      <c r="V98" s="28">
        <v>120</v>
      </c>
      <c r="W98" s="15"/>
      <c r="X98" s="26" t="s">
        <v>14</v>
      </c>
      <c r="Y98" s="26">
        <v>0</v>
      </c>
      <c r="Z98" s="55">
        <v>15</v>
      </c>
      <c r="AA98" s="25">
        <v>30</v>
      </c>
      <c r="AB98" s="25">
        <v>60</v>
      </c>
      <c r="AC98" s="25">
        <v>90</v>
      </c>
      <c r="AD98" s="28">
        <v>120</v>
      </c>
      <c r="AE98" s="121"/>
      <c r="AF98" s="26" t="s">
        <v>14</v>
      </c>
      <c r="AG98" s="25">
        <v>0</v>
      </c>
      <c r="AH98" s="55">
        <v>15</v>
      </c>
      <c r="AI98" s="25">
        <v>30</v>
      </c>
      <c r="AJ98" s="25">
        <v>60</v>
      </c>
      <c r="AK98" s="25">
        <v>90</v>
      </c>
      <c r="AL98" s="28">
        <v>120</v>
      </c>
      <c r="AM98" s="121"/>
      <c r="AN98" s="26" t="s">
        <v>14</v>
      </c>
      <c r="AO98" s="25">
        <v>0</v>
      </c>
      <c r="AP98" s="55">
        <v>15</v>
      </c>
      <c r="AQ98" s="25">
        <v>30</v>
      </c>
      <c r="AR98" s="25">
        <v>60</v>
      </c>
      <c r="AS98" s="25">
        <v>90</v>
      </c>
      <c r="AT98" s="28">
        <v>120</v>
      </c>
      <c r="AU98" s="15"/>
      <c r="AV98" s="26" t="s">
        <v>14</v>
      </c>
      <c r="AW98" s="25">
        <v>0</v>
      </c>
      <c r="AX98" s="55">
        <v>15</v>
      </c>
      <c r="AY98" s="25">
        <v>30</v>
      </c>
      <c r="AZ98" s="25">
        <v>60</v>
      </c>
      <c r="BA98" s="25">
        <v>90</v>
      </c>
      <c r="BB98" s="28">
        <v>120</v>
      </c>
    </row>
    <row r="99" spans="1:54" s="1" customFormat="1" x14ac:dyDescent="0.2">
      <c r="A99" s="2" t="s">
        <v>17</v>
      </c>
      <c r="D99" s="23"/>
      <c r="E99" s="23"/>
      <c r="G99" s="12"/>
      <c r="I99" s="5"/>
      <c r="O99" s="27"/>
      <c r="P99" s="25"/>
      <c r="Q99" s="26"/>
      <c r="R99" s="55"/>
      <c r="S99" s="25"/>
      <c r="T99" s="25"/>
      <c r="U99" s="25"/>
      <c r="V99" s="28"/>
      <c r="W99" s="15"/>
      <c r="X99" s="26"/>
      <c r="Y99" s="26"/>
      <c r="Z99" s="55"/>
      <c r="AA99" s="25"/>
      <c r="AB99" s="25"/>
      <c r="AC99" s="25"/>
      <c r="AD99" s="28"/>
      <c r="AE99" s="121"/>
      <c r="AF99" s="26"/>
      <c r="AG99" s="25"/>
      <c r="AH99" s="55"/>
      <c r="AI99" s="25"/>
      <c r="AJ99" s="25"/>
      <c r="AK99" s="25"/>
      <c r="AL99" s="28"/>
      <c r="AM99" s="121"/>
      <c r="AN99" s="26"/>
      <c r="AO99" s="25"/>
      <c r="AP99" s="55"/>
      <c r="AQ99" s="25"/>
      <c r="AR99" s="25"/>
      <c r="AS99" s="25"/>
      <c r="AT99" s="28"/>
      <c r="AU99" s="15"/>
      <c r="AV99" s="26"/>
      <c r="AW99" s="25"/>
      <c r="AX99" s="55"/>
      <c r="AY99" s="25"/>
      <c r="AZ99" s="25"/>
      <c r="BA99" s="25"/>
      <c r="BB99" s="28"/>
    </row>
    <row r="100" spans="1:54" x14ac:dyDescent="0.2">
      <c r="A100" s="2">
        <v>2</v>
      </c>
      <c r="B100" s="2" t="s">
        <v>113</v>
      </c>
      <c r="C100" s="2">
        <v>17</v>
      </c>
      <c r="D100" s="56">
        <v>1</v>
      </c>
      <c r="E100" s="56" t="s">
        <v>114</v>
      </c>
      <c r="F100" s="2" t="s">
        <v>20</v>
      </c>
      <c r="P100" s="57"/>
      <c r="Q100" s="131">
        <v>11.7</v>
      </c>
      <c r="R100" s="35">
        <v>21.6</v>
      </c>
      <c r="S100" s="40">
        <v>25.3</v>
      </c>
      <c r="T100" s="40">
        <v>28.7</v>
      </c>
      <c r="U100" s="40">
        <v>20.8</v>
      </c>
      <c r="V100" s="41">
        <v>12.9</v>
      </c>
      <c r="X100" s="58">
        <v>51.8</v>
      </c>
      <c r="Y100" s="131">
        <v>13.4</v>
      </c>
      <c r="Z100" s="35">
        <v>33.299999999999997</v>
      </c>
      <c r="AA100" s="40">
        <v>33.299999999999997</v>
      </c>
      <c r="AB100" s="40">
        <v>32.799999999999997</v>
      </c>
      <c r="AC100" s="40">
        <v>25.1</v>
      </c>
      <c r="AD100" s="41">
        <v>22</v>
      </c>
      <c r="AF100" s="58">
        <v>52.7</v>
      </c>
      <c r="AG100" s="35">
        <v>10.4</v>
      </c>
      <c r="AH100" s="35">
        <v>23.9</v>
      </c>
      <c r="AI100" s="40">
        <v>22.2</v>
      </c>
      <c r="AJ100" s="40">
        <v>16.7</v>
      </c>
      <c r="AK100" s="40">
        <v>13.5</v>
      </c>
      <c r="AL100" s="41">
        <v>12.3</v>
      </c>
      <c r="AM100" s="118"/>
      <c r="AN100" s="58">
        <v>59.3</v>
      </c>
      <c r="AO100" s="35">
        <v>5.8</v>
      </c>
      <c r="AP100" s="35">
        <v>20.9</v>
      </c>
      <c r="AQ100" s="40">
        <v>17.399999999999999</v>
      </c>
      <c r="AR100" s="40">
        <v>9.4</v>
      </c>
      <c r="AS100" s="40">
        <v>10</v>
      </c>
      <c r="AT100" s="41">
        <v>9.9</v>
      </c>
      <c r="AU100" s="16"/>
      <c r="AV100" s="58">
        <v>68.900000000000006</v>
      </c>
      <c r="AW100" s="35">
        <v>8.8000000000000007</v>
      </c>
      <c r="AX100" s="35">
        <v>22.6</v>
      </c>
      <c r="AY100" s="40">
        <v>15.9</v>
      </c>
      <c r="AZ100" s="40">
        <v>10.7</v>
      </c>
      <c r="BA100" s="40">
        <v>9.4</v>
      </c>
      <c r="BB100" s="41">
        <v>8.6</v>
      </c>
    </row>
    <row r="101" spans="1:54" x14ac:dyDescent="0.2">
      <c r="A101" s="2">
        <v>2</v>
      </c>
      <c r="B101" s="2" t="s">
        <v>115</v>
      </c>
      <c r="C101" s="2">
        <v>25</v>
      </c>
      <c r="D101" t="s">
        <v>116</v>
      </c>
      <c r="E101" t="s">
        <v>114</v>
      </c>
      <c r="F101" s="2" t="s">
        <v>20</v>
      </c>
      <c r="P101" s="36">
        <v>29.2</v>
      </c>
      <c r="Q101" s="43">
        <v>6.6</v>
      </c>
      <c r="R101" s="40">
        <v>18.7</v>
      </c>
      <c r="S101" s="40">
        <v>15.8</v>
      </c>
      <c r="T101" s="40">
        <v>11.3</v>
      </c>
      <c r="U101" s="40">
        <v>8.3000000000000007</v>
      </c>
      <c r="V101" s="41">
        <v>6.9</v>
      </c>
      <c r="X101" s="38">
        <v>49.7</v>
      </c>
      <c r="Y101" s="43">
        <v>15.7</v>
      </c>
      <c r="Z101" s="40">
        <v>33.299999999999997</v>
      </c>
      <c r="AA101" s="40">
        <v>33.299999999999997</v>
      </c>
      <c r="AB101" s="40">
        <v>33.299999999999997</v>
      </c>
      <c r="AC101" s="40">
        <v>33.1</v>
      </c>
      <c r="AD101" s="41">
        <v>28.1</v>
      </c>
      <c r="AF101" s="38">
        <v>52.1</v>
      </c>
      <c r="AG101" s="40">
        <v>15.6</v>
      </c>
      <c r="AH101" s="40">
        <v>30.1</v>
      </c>
      <c r="AI101" s="40">
        <v>31.6</v>
      </c>
      <c r="AJ101" s="40">
        <v>29.4</v>
      </c>
      <c r="AK101" s="40">
        <v>26.9</v>
      </c>
      <c r="AL101" s="41">
        <v>23.6</v>
      </c>
      <c r="AM101" s="118"/>
      <c r="AN101" s="38">
        <v>67.2</v>
      </c>
      <c r="AO101" s="40">
        <v>11.8</v>
      </c>
      <c r="AP101" s="40">
        <v>22.4</v>
      </c>
      <c r="AQ101" s="40">
        <v>21.8</v>
      </c>
      <c r="AR101" s="40">
        <v>14.4</v>
      </c>
      <c r="AS101" s="40">
        <v>14.9</v>
      </c>
      <c r="AT101" s="41">
        <v>14.6</v>
      </c>
      <c r="AU101" s="47"/>
      <c r="AV101" s="38">
        <v>77.900000000000006</v>
      </c>
      <c r="AW101" s="40">
        <v>7.1</v>
      </c>
      <c r="AX101" s="40">
        <v>13.1</v>
      </c>
      <c r="AY101" s="40">
        <v>11.3</v>
      </c>
      <c r="AZ101" s="40">
        <v>8</v>
      </c>
      <c r="BA101" s="40">
        <v>8.3000000000000007</v>
      </c>
      <c r="BB101" s="41">
        <v>6.7</v>
      </c>
    </row>
    <row r="102" spans="1:54" x14ac:dyDescent="0.2">
      <c r="A102" s="2">
        <v>3</v>
      </c>
      <c r="B102" s="44" t="s">
        <v>117</v>
      </c>
      <c r="C102" s="2">
        <v>3</v>
      </c>
      <c r="D102" s="56">
        <v>1</v>
      </c>
      <c r="E102" s="56" t="s">
        <v>114</v>
      </c>
      <c r="F102" s="2" t="s">
        <v>20</v>
      </c>
      <c r="P102" s="39">
        <v>34.200000000000003</v>
      </c>
      <c r="Q102" s="54">
        <v>10.8</v>
      </c>
      <c r="R102" s="39">
        <v>33.299999999999997</v>
      </c>
      <c r="S102" s="39">
        <v>33.299999999999997</v>
      </c>
      <c r="T102" s="39">
        <v>30.6</v>
      </c>
      <c r="U102" s="39">
        <v>26.7</v>
      </c>
      <c r="V102" s="59">
        <v>17.2</v>
      </c>
      <c r="X102" s="54"/>
      <c r="Y102" s="54"/>
      <c r="Z102" s="39"/>
      <c r="AA102" s="39"/>
      <c r="AB102" s="39"/>
      <c r="AC102" s="39"/>
      <c r="AD102" s="59"/>
      <c r="AF102" s="54"/>
      <c r="AG102" s="39">
        <v>14.1</v>
      </c>
      <c r="AH102" s="39">
        <v>25.3</v>
      </c>
      <c r="AI102" s="39">
        <v>22.8</v>
      </c>
      <c r="AJ102" s="39">
        <v>19.3</v>
      </c>
      <c r="AK102" s="39">
        <v>15.2</v>
      </c>
      <c r="AL102" s="59">
        <v>10.199999999999999</v>
      </c>
      <c r="AM102" s="118"/>
      <c r="AN102" s="54">
        <v>64</v>
      </c>
      <c r="AO102" s="39">
        <v>12.4</v>
      </c>
      <c r="AP102" s="39">
        <v>24.8</v>
      </c>
      <c r="AQ102" s="39">
        <v>22.9</v>
      </c>
      <c r="AR102" s="39">
        <v>16.899999999999999</v>
      </c>
      <c r="AS102" s="39">
        <v>12.6</v>
      </c>
      <c r="AT102" s="59">
        <v>9.5</v>
      </c>
      <c r="AU102" s="47"/>
      <c r="AV102" s="54"/>
      <c r="AW102" s="39">
        <v>9.9</v>
      </c>
      <c r="AX102" s="39">
        <v>22.3</v>
      </c>
      <c r="AY102" s="39">
        <v>16.5</v>
      </c>
      <c r="AZ102" s="39">
        <v>11.9</v>
      </c>
      <c r="BA102" s="39">
        <v>11.3</v>
      </c>
      <c r="BB102" s="59">
        <v>9.6999999999999993</v>
      </c>
    </row>
    <row r="103" spans="1:54" x14ac:dyDescent="0.2">
      <c r="A103" s="2">
        <v>3</v>
      </c>
      <c r="B103" s="44" t="s">
        <v>118</v>
      </c>
      <c r="C103" s="2">
        <v>5</v>
      </c>
      <c r="D103" s="56">
        <v>1</v>
      </c>
      <c r="E103" s="56" t="s">
        <v>114</v>
      </c>
      <c r="F103" s="2" t="s">
        <v>20</v>
      </c>
      <c r="P103" s="39">
        <v>36.4</v>
      </c>
      <c r="Q103" s="54">
        <v>5.7</v>
      </c>
      <c r="R103" s="39">
        <v>19.2</v>
      </c>
      <c r="S103" s="39">
        <v>18.399999999999999</v>
      </c>
      <c r="T103" s="39">
        <v>10.3</v>
      </c>
      <c r="U103" s="39">
        <v>7.4</v>
      </c>
      <c r="V103" s="59">
        <v>6.4</v>
      </c>
      <c r="X103" s="54"/>
      <c r="Y103" s="54"/>
      <c r="Z103" s="39"/>
      <c r="AA103" s="39"/>
      <c r="AB103" s="39"/>
      <c r="AC103" s="39"/>
      <c r="AD103" s="59"/>
      <c r="AF103" s="54"/>
      <c r="AG103" s="39">
        <v>11</v>
      </c>
      <c r="AH103" s="39">
        <v>20.5</v>
      </c>
      <c r="AI103" s="39">
        <v>31.4</v>
      </c>
      <c r="AJ103" s="39">
        <v>23.2</v>
      </c>
      <c r="AK103" s="39">
        <v>19.8</v>
      </c>
      <c r="AL103" s="59">
        <v>12.9</v>
      </c>
      <c r="AM103" s="118"/>
      <c r="AN103" s="54">
        <v>66.3</v>
      </c>
      <c r="AO103" s="39">
        <v>8.6</v>
      </c>
      <c r="AP103" s="39">
        <v>17.899999999999999</v>
      </c>
      <c r="AQ103" s="39">
        <v>15.5</v>
      </c>
      <c r="AR103" s="39">
        <v>14</v>
      </c>
      <c r="AS103" s="39">
        <v>10.8</v>
      </c>
      <c r="AT103" s="59">
        <v>10.9</v>
      </c>
      <c r="AU103" s="47"/>
      <c r="AV103" s="54"/>
      <c r="AW103" s="39" t="s">
        <v>119</v>
      </c>
      <c r="AX103" s="39" t="s">
        <v>119</v>
      </c>
      <c r="AY103" s="39" t="s">
        <v>119</v>
      </c>
      <c r="AZ103" s="39" t="s">
        <v>119</v>
      </c>
      <c r="BA103" s="39" t="s">
        <v>119</v>
      </c>
      <c r="BB103" s="39" t="s">
        <v>119</v>
      </c>
    </row>
    <row r="104" spans="1:54" x14ac:dyDescent="0.2">
      <c r="A104" s="2">
        <v>3</v>
      </c>
      <c r="B104" s="44" t="s">
        <v>120</v>
      </c>
      <c r="C104" s="2">
        <v>24</v>
      </c>
      <c r="D104" s="60" t="s">
        <v>121</v>
      </c>
      <c r="E104" s="2" t="s">
        <v>114</v>
      </c>
      <c r="F104" s="2" t="s">
        <v>20</v>
      </c>
      <c r="P104" s="39">
        <v>27</v>
      </c>
      <c r="Q104" s="54">
        <v>9.4</v>
      </c>
      <c r="R104" s="39">
        <v>26.5</v>
      </c>
      <c r="S104" s="39">
        <v>26.9</v>
      </c>
      <c r="T104" s="39">
        <v>21.6</v>
      </c>
      <c r="U104" s="39">
        <v>15.8</v>
      </c>
      <c r="V104" s="59">
        <v>12.2</v>
      </c>
      <c r="X104" s="54"/>
      <c r="Y104" s="54"/>
      <c r="Z104" s="39"/>
      <c r="AA104" s="39"/>
      <c r="AB104" s="39"/>
      <c r="AC104" s="39"/>
      <c r="AD104" s="59"/>
      <c r="AF104" s="54"/>
      <c r="AG104" s="39" t="s">
        <v>119</v>
      </c>
      <c r="AH104" s="39" t="s">
        <v>119</v>
      </c>
      <c r="AI104" s="39" t="s">
        <v>119</v>
      </c>
      <c r="AJ104" s="39" t="s">
        <v>119</v>
      </c>
      <c r="AK104" s="39" t="s">
        <v>119</v>
      </c>
      <c r="AL104" s="39" t="s">
        <v>119</v>
      </c>
      <c r="AM104" s="118"/>
      <c r="AN104" s="54">
        <v>63</v>
      </c>
      <c r="AO104" s="61">
        <v>15.6</v>
      </c>
      <c r="AP104" s="39">
        <v>29.1</v>
      </c>
      <c r="AQ104" s="39">
        <v>26.6</v>
      </c>
      <c r="AR104" s="39">
        <v>29.3</v>
      </c>
      <c r="AS104" s="39">
        <v>20.100000000000001</v>
      </c>
      <c r="AT104" s="39">
        <v>19.100000000000001</v>
      </c>
      <c r="AU104" s="47"/>
      <c r="AV104" s="54"/>
      <c r="AW104" s="39">
        <v>9.1</v>
      </c>
      <c r="AX104" s="39">
        <v>10.3</v>
      </c>
      <c r="AY104" s="39">
        <v>8.8000000000000007</v>
      </c>
      <c r="AZ104" s="39">
        <v>7.9</v>
      </c>
      <c r="BA104" s="39">
        <v>7.6</v>
      </c>
      <c r="BB104" s="39">
        <v>9.6999999999999993</v>
      </c>
    </row>
    <row r="105" spans="1:54" x14ac:dyDescent="0.2">
      <c r="A105">
        <v>4</v>
      </c>
      <c r="B105" s="44" t="s">
        <v>122</v>
      </c>
      <c r="C105">
        <v>1</v>
      </c>
      <c r="D105" s="56">
        <v>1</v>
      </c>
      <c r="E105" s="56" t="s">
        <v>114</v>
      </c>
      <c r="F105" s="2" t="s">
        <v>20</v>
      </c>
      <c r="P105" s="39">
        <v>32.5</v>
      </c>
      <c r="Q105" s="54">
        <v>10.199999999999999</v>
      </c>
      <c r="R105" s="39">
        <v>26.5</v>
      </c>
      <c r="S105" s="39">
        <v>24.5</v>
      </c>
      <c r="T105" s="39">
        <v>20.100000000000001</v>
      </c>
      <c r="U105" s="39">
        <v>16.2</v>
      </c>
      <c r="V105" s="59">
        <v>11.7</v>
      </c>
      <c r="X105" s="54"/>
      <c r="Y105" s="54"/>
      <c r="Z105" s="39"/>
      <c r="AA105" s="39"/>
      <c r="AB105" s="39"/>
      <c r="AC105" s="39"/>
      <c r="AD105" s="59"/>
      <c r="AF105" s="54">
        <v>45</v>
      </c>
      <c r="AG105" s="39">
        <v>13.8</v>
      </c>
      <c r="AH105" s="39">
        <v>24.8</v>
      </c>
      <c r="AI105" s="39">
        <v>18.600000000000001</v>
      </c>
      <c r="AJ105" s="39">
        <v>13.6</v>
      </c>
      <c r="AK105" s="39">
        <v>11.1</v>
      </c>
      <c r="AL105" s="59">
        <v>10.8</v>
      </c>
      <c r="AM105" s="118"/>
      <c r="AN105" s="54">
        <v>52.6</v>
      </c>
      <c r="AO105" s="39">
        <v>12.8</v>
      </c>
      <c r="AP105" s="39">
        <v>23.4</v>
      </c>
      <c r="AQ105" s="39">
        <v>23.7</v>
      </c>
      <c r="AR105" s="39">
        <v>15.7</v>
      </c>
      <c r="AS105" s="39">
        <v>13.2</v>
      </c>
      <c r="AT105" s="59">
        <v>9.8000000000000007</v>
      </c>
      <c r="AU105" s="16"/>
      <c r="AV105" s="54"/>
      <c r="AW105" s="39">
        <v>10.4</v>
      </c>
      <c r="AX105" s="39">
        <v>20.399999999999999</v>
      </c>
      <c r="AY105" s="39">
        <v>15.9</v>
      </c>
      <c r="AZ105" s="39">
        <v>11.8</v>
      </c>
      <c r="BA105" s="39">
        <v>9.6</v>
      </c>
      <c r="BB105" s="39">
        <v>8.9</v>
      </c>
    </row>
    <row r="106" spans="1:54" x14ac:dyDescent="0.2">
      <c r="A106">
        <v>4</v>
      </c>
      <c r="B106" s="44" t="s">
        <v>123</v>
      </c>
      <c r="C106" s="2">
        <v>5</v>
      </c>
      <c r="D106" s="63">
        <v>2</v>
      </c>
      <c r="E106" s="63" t="s">
        <v>114</v>
      </c>
      <c r="F106" s="2" t="s">
        <v>20</v>
      </c>
      <c r="P106" s="39">
        <v>36.200000000000003</v>
      </c>
      <c r="Q106" s="54">
        <v>11.8</v>
      </c>
      <c r="R106" s="39">
        <v>29.8</v>
      </c>
      <c r="S106" s="39">
        <v>33.299999999999997</v>
      </c>
      <c r="T106" s="39">
        <v>30.3</v>
      </c>
      <c r="U106" s="39">
        <v>29.6</v>
      </c>
      <c r="V106" s="59">
        <v>13.6</v>
      </c>
      <c r="X106" s="54"/>
      <c r="Y106" s="54"/>
      <c r="Z106" s="39"/>
      <c r="AA106" s="39"/>
      <c r="AB106" s="39"/>
      <c r="AC106" s="39"/>
      <c r="AD106" s="59"/>
      <c r="AF106" s="54">
        <v>49.7</v>
      </c>
      <c r="AG106" s="39">
        <v>14.4</v>
      </c>
      <c r="AH106" s="39">
        <v>27.8</v>
      </c>
      <c r="AI106" s="39">
        <v>27.5</v>
      </c>
      <c r="AJ106" s="39">
        <v>21.3</v>
      </c>
      <c r="AK106" s="39">
        <v>20.6</v>
      </c>
      <c r="AL106" s="59">
        <v>19.100000000000001</v>
      </c>
      <c r="AM106" s="118"/>
      <c r="AN106" s="54">
        <v>55.6</v>
      </c>
      <c r="AO106" s="39">
        <v>10.4</v>
      </c>
      <c r="AP106" s="39">
        <v>22.7</v>
      </c>
      <c r="AQ106" s="39">
        <v>26.9</v>
      </c>
      <c r="AR106" s="39">
        <v>23.3</v>
      </c>
      <c r="AS106" s="39">
        <v>21.9</v>
      </c>
      <c r="AT106" s="59">
        <v>21.7</v>
      </c>
      <c r="AU106" s="14"/>
      <c r="AV106" s="54"/>
      <c r="AW106">
        <v>10.6</v>
      </c>
      <c r="AX106" s="39">
        <v>23.1</v>
      </c>
      <c r="AY106" s="39">
        <v>23</v>
      </c>
      <c r="AZ106" s="39">
        <v>16.7</v>
      </c>
      <c r="BA106" s="39">
        <v>12.7</v>
      </c>
      <c r="BB106" s="39">
        <v>13.4</v>
      </c>
    </row>
    <row r="107" spans="1:54" x14ac:dyDescent="0.2">
      <c r="A107">
        <v>4</v>
      </c>
      <c r="B107" s="44" t="s">
        <v>124</v>
      </c>
      <c r="C107">
        <v>2</v>
      </c>
      <c r="D107" s="56">
        <v>1</v>
      </c>
      <c r="E107" s="56" t="s">
        <v>114</v>
      </c>
      <c r="F107" s="2" t="s">
        <v>20</v>
      </c>
      <c r="P107" s="39">
        <v>34.1</v>
      </c>
      <c r="Q107" s="54">
        <v>8.8000000000000007</v>
      </c>
      <c r="R107" s="39">
        <v>19.899999999999999</v>
      </c>
      <c r="S107" s="39">
        <v>23</v>
      </c>
      <c r="T107" s="39">
        <v>20.3</v>
      </c>
      <c r="U107" s="39">
        <v>19.399999999999999</v>
      </c>
      <c r="V107" s="59">
        <v>14.5</v>
      </c>
      <c r="X107" s="54"/>
      <c r="Y107" s="54"/>
      <c r="Z107" s="39"/>
      <c r="AA107" s="39"/>
      <c r="AB107" s="39"/>
      <c r="AC107" s="39"/>
      <c r="AD107" s="59"/>
      <c r="AF107" s="54">
        <v>53.2</v>
      </c>
      <c r="AG107" s="39">
        <v>11.9</v>
      </c>
      <c r="AH107" s="39">
        <v>22.5</v>
      </c>
      <c r="AI107" s="39">
        <v>22.2</v>
      </c>
      <c r="AJ107" s="39">
        <v>18.2</v>
      </c>
      <c r="AK107" s="39">
        <v>14.7</v>
      </c>
      <c r="AL107" s="59">
        <v>11.9</v>
      </c>
      <c r="AM107" s="118"/>
      <c r="AN107" s="54">
        <v>57.9</v>
      </c>
      <c r="AO107" s="39">
        <v>10.3</v>
      </c>
      <c r="AP107" s="39">
        <v>22.6</v>
      </c>
      <c r="AQ107" s="39">
        <v>20.6</v>
      </c>
      <c r="AR107" s="39">
        <v>16.2</v>
      </c>
      <c r="AS107" s="39">
        <v>13.4</v>
      </c>
      <c r="AT107" s="59">
        <v>11.7</v>
      </c>
      <c r="AU107" s="16"/>
      <c r="AV107" s="54"/>
      <c r="AW107">
        <v>10.6</v>
      </c>
      <c r="AX107" s="39">
        <v>23.4</v>
      </c>
      <c r="AY107" s="39">
        <v>18.3</v>
      </c>
      <c r="AZ107" s="39">
        <v>11.6</v>
      </c>
      <c r="BA107" s="39">
        <v>10.4</v>
      </c>
      <c r="BB107" s="39">
        <v>10.8</v>
      </c>
    </row>
    <row r="108" spans="1:54" x14ac:dyDescent="0.2">
      <c r="A108">
        <v>4</v>
      </c>
      <c r="B108" t="s">
        <v>125</v>
      </c>
      <c r="C108">
        <v>17</v>
      </c>
      <c r="D108" s="60" t="s">
        <v>121</v>
      </c>
      <c r="E108" s="2" t="s">
        <v>114</v>
      </c>
      <c r="F108" s="2" t="s">
        <v>20</v>
      </c>
      <c r="P108" s="39">
        <v>38.799999999999997</v>
      </c>
      <c r="Q108" s="54">
        <v>10</v>
      </c>
      <c r="R108" s="39"/>
      <c r="S108" s="39"/>
      <c r="T108" s="36"/>
      <c r="U108" s="36"/>
      <c r="V108" s="37"/>
      <c r="X108" s="54"/>
      <c r="Y108" s="54"/>
      <c r="Z108" s="39"/>
      <c r="AA108" s="39"/>
      <c r="AB108" s="36"/>
      <c r="AC108" s="36"/>
      <c r="AD108" s="37"/>
      <c r="AF108" s="54"/>
      <c r="AG108" s="39"/>
      <c r="AH108" s="39"/>
      <c r="AI108" s="39"/>
      <c r="AJ108" s="36"/>
      <c r="AK108" s="36"/>
      <c r="AL108" s="37"/>
      <c r="AM108" s="118"/>
      <c r="AN108" s="54"/>
      <c r="AO108" s="39"/>
      <c r="AP108" s="39"/>
      <c r="AQ108" s="39"/>
      <c r="AR108" s="36"/>
      <c r="AS108" s="36"/>
      <c r="AT108" s="37"/>
      <c r="AU108" s="16"/>
      <c r="AV108" s="54"/>
    </row>
    <row r="109" spans="1:54" x14ac:dyDescent="0.2">
      <c r="A109">
        <v>4</v>
      </c>
      <c r="B109" s="44" t="s">
        <v>126</v>
      </c>
      <c r="C109">
        <v>3</v>
      </c>
      <c r="D109" s="56">
        <v>1</v>
      </c>
      <c r="E109" s="56" t="s">
        <v>114</v>
      </c>
      <c r="F109" s="2" t="s">
        <v>20</v>
      </c>
      <c r="P109" s="39">
        <v>38</v>
      </c>
      <c r="Q109" s="54">
        <v>12.6</v>
      </c>
      <c r="R109" s="39">
        <v>23.3</v>
      </c>
      <c r="S109" s="39">
        <v>23.7</v>
      </c>
      <c r="T109" s="39">
        <v>21.6</v>
      </c>
      <c r="U109" s="39">
        <v>18.600000000000001</v>
      </c>
      <c r="V109" s="59">
        <v>15</v>
      </c>
      <c r="X109" s="54"/>
      <c r="Y109" s="54"/>
      <c r="Z109" s="39"/>
      <c r="AA109" s="39"/>
      <c r="AB109" s="39"/>
      <c r="AC109" s="39"/>
      <c r="AD109" s="59"/>
      <c r="AF109" s="54">
        <v>54.6</v>
      </c>
      <c r="AG109" s="39">
        <v>11.7</v>
      </c>
      <c r="AH109" s="39">
        <v>19.5</v>
      </c>
      <c r="AI109" s="39">
        <v>15.5</v>
      </c>
      <c r="AJ109" s="36">
        <v>12.6</v>
      </c>
      <c r="AK109" s="36">
        <v>11.9</v>
      </c>
      <c r="AL109" s="37">
        <v>10.4</v>
      </c>
      <c r="AM109" s="118"/>
      <c r="AN109" s="54">
        <v>74.5</v>
      </c>
      <c r="AO109" s="39">
        <v>9.1999999999999993</v>
      </c>
      <c r="AP109" s="39">
        <v>32.1</v>
      </c>
      <c r="AQ109" s="39">
        <v>22</v>
      </c>
      <c r="AR109" s="36">
        <v>14.4</v>
      </c>
      <c r="AS109" s="36">
        <v>13.4</v>
      </c>
      <c r="AT109" s="37">
        <v>10.8</v>
      </c>
      <c r="AU109" s="16"/>
      <c r="AV109" s="54"/>
      <c r="AW109" s="39"/>
      <c r="AX109" s="39"/>
      <c r="AY109" s="39"/>
      <c r="AZ109" s="36"/>
      <c r="BA109" s="36"/>
      <c r="BB109" s="36"/>
    </row>
    <row r="110" spans="1:54" x14ac:dyDescent="0.2">
      <c r="A110">
        <v>4</v>
      </c>
      <c r="B110" s="44" t="s">
        <v>127</v>
      </c>
      <c r="C110">
        <v>4</v>
      </c>
      <c r="D110" s="56">
        <v>1</v>
      </c>
      <c r="E110" s="56" t="s">
        <v>114</v>
      </c>
      <c r="F110" s="2" t="s">
        <v>20</v>
      </c>
      <c r="P110" s="39">
        <v>37.6</v>
      </c>
      <c r="Q110" s="54">
        <v>12.7</v>
      </c>
      <c r="R110" s="39">
        <v>20.2</v>
      </c>
      <c r="S110" s="39">
        <v>22.2</v>
      </c>
      <c r="T110" s="39">
        <v>23.3</v>
      </c>
      <c r="U110" s="39">
        <v>22.2</v>
      </c>
      <c r="V110" s="59">
        <v>21.8</v>
      </c>
      <c r="X110" s="54"/>
      <c r="Y110" s="54"/>
      <c r="Z110" s="39"/>
      <c r="AA110" s="39"/>
      <c r="AB110" s="39"/>
      <c r="AC110" s="39"/>
      <c r="AD110" s="59"/>
      <c r="AF110" s="54">
        <v>49.4</v>
      </c>
      <c r="AG110" s="39">
        <v>9.9</v>
      </c>
      <c r="AH110" s="39">
        <v>21.4</v>
      </c>
      <c r="AI110" s="39">
        <v>20.399999999999999</v>
      </c>
      <c r="AJ110" s="39">
        <v>14.4</v>
      </c>
      <c r="AK110" s="39">
        <v>9.5</v>
      </c>
      <c r="AL110" s="59">
        <v>9.4</v>
      </c>
      <c r="AM110" s="118"/>
      <c r="AN110" s="54">
        <v>59.3</v>
      </c>
      <c r="AO110" s="39">
        <v>11.3</v>
      </c>
      <c r="AP110" s="39">
        <v>23.7</v>
      </c>
      <c r="AQ110" s="39">
        <v>20</v>
      </c>
      <c r="AR110" s="39">
        <v>14.8</v>
      </c>
      <c r="AS110" s="39">
        <v>12.3</v>
      </c>
      <c r="AT110" s="59">
        <v>10.4</v>
      </c>
      <c r="AU110" s="16"/>
      <c r="AV110" s="54"/>
      <c r="AW110">
        <v>11.2</v>
      </c>
      <c r="AX110" s="39">
        <v>21.3</v>
      </c>
      <c r="AY110" s="39">
        <v>20.6</v>
      </c>
      <c r="AZ110" s="39">
        <v>12.4</v>
      </c>
      <c r="BA110" s="39">
        <v>11.1</v>
      </c>
      <c r="BB110" s="39">
        <v>9.4</v>
      </c>
    </row>
    <row r="111" spans="1:54" x14ac:dyDescent="0.2">
      <c r="A111">
        <v>12</v>
      </c>
      <c r="B111" s="44" t="s">
        <v>128</v>
      </c>
      <c r="C111" s="65"/>
      <c r="D111" s="56">
        <v>1</v>
      </c>
      <c r="E111" s="56" t="s">
        <v>114</v>
      </c>
      <c r="F111" s="16" t="s">
        <v>20</v>
      </c>
      <c r="P111" s="39"/>
      <c r="Q111" s="54"/>
      <c r="R111" s="39"/>
      <c r="S111" s="39"/>
      <c r="T111" s="39"/>
      <c r="U111" s="39"/>
      <c r="V111" s="59"/>
      <c r="X111" s="54"/>
      <c r="Y111" s="54"/>
      <c r="Z111" s="39"/>
      <c r="AA111" s="39"/>
      <c r="AB111" s="39"/>
      <c r="AC111" s="39"/>
      <c r="AD111" s="59"/>
      <c r="AF111" s="54"/>
      <c r="AG111" s="39"/>
      <c r="AH111" s="39"/>
      <c r="AI111" s="39"/>
      <c r="AJ111" s="39"/>
      <c r="AK111" s="39"/>
      <c r="AL111" s="59"/>
      <c r="AM111" s="118"/>
      <c r="AN111" s="54">
        <v>71.3</v>
      </c>
      <c r="AO111" s="39">
        <v>9</v>
      </c>
      <c r="AP111" s="39">
        <v>24.6</v>
      </c>
      <c r="AQ111" s="39">
        <v>20.5</v>
      </c>
      <c r="AR111" s="39">
        <v>12.5</v>
      </c>
      <c r="AS111" s="39">
        <v>11.5</v>
      </c>
      <c r="AT111" s="59">
        <v>10.1</v>
      </c>
      <c r="AU111" s="16"/>
      <c r="AV111" s="54"/>
      <c r="AW111"/>
      <c r="AX111" s="39"/>
      <c r="AY111" s="39"/>
      <c r="AZ111" s="39"/>
      <c r="BA111" s="39"/>
      <c r="BB111" s="39"/>
    </row>
    <row r="112" spans="1:54" x14ac:dyDescent="0.2">
      <c r="A112">
        <v>12</v>
      </c>
      <c r="B112" s="44" t="s">
        <v>129</v>
      </c>
      <c r="C112" s="65"/>
      <c r="D112" s="56">
        <v>1</v>
      </c>
      <c r="E112" s="56" t="s">
        <v>114</v>
      </c>
      <c r="F112" s="16" t="s">
        <v>20</v>
      </c>
      <c r="P112" s="39"/>
      <c r="Q112" s="54"/>
      <c r="R112" s="39"/>
      <c r="S112" s="39"/>
      <c r="T112" s="39"/>
      <c r="U112" s="39"/>
      <c r="V112" s="59"/>
      <c r="X112" s="54"/>
      <c r="Y112" s="54"/>
      <c r="Z112" s="39"/>
      <c r="AA112" s="39"/>
      <c r="AB112" s="39"/>
      <c r="AC112" s="39"/>
      <c r="AD112" s="59"/>
      <c r="AF112" s="54"/>
      <c r="AG112" s="39"/>
      <c r="AH112" s="39"/>
      <c r="AI112" s="39"/>
      <c r="AJ112" s="39"/>
      <c r="AK112" s="39"/>
      <c r="AL112" s="59"/>
      <c r="AM112" s="118"/>
      <c r="AN112" s="54">
        <v>58.8</v>
      </c>
      <c r="AO112" s="39">
        <v>10.3</v>
      </c>
      <c r="AP112" s="39">
        <v>26.9</v>
      </c>
      <c r="AQ112" s="39">
        <v>22.8</v>
      </c>
      <c r="AR112" s="39">
        <v>16.100000000000001</v>
      </c>
      <c r="AS112" s="39">
        <v>13.9</v>
      </c>
      <c r="AT112" s="59">
        <v>13.8</v>
      </c>
      <c r="AU112" s="16"/>
      <c r="AV112" s="54"/>
      <c r="AW112"/>
      <c r="AX112" s="39"/>
      <c r="AY112" s="39"/>
      <c r="AZ112" s="39"/>
      <c r="BA112" s="39"/>
      <c r="BB112" s="39"/>
    </row>
    <row r="113" spans="1:54" x14ac:dyDescent="0.2">
      <c r="D113" s="66"/>
      <c r="E113" s="66"/>
      <c r="P113" s="57"/>
      <c r="Q113" s="58"/>
      <c r="R113" s="67"/>
      <c r="S113" s="57"/>
      <c r="T113" s="57"/>
      <c r="U113" s="57"/>
      <c r="V113" s="68"/>
      <c r="X113" s="58"/>
      <c r="Y113" s="58"/>
      <c r="Z113" s="67"/>
      <c r="AA113" s="57"/>
      <c r="AB113" s="57"/>
      <c r="AC113" s="57"/>
      <c r="AD113" s="68"/>
      <c r="AF113" s="58"/>
      <c r="AG113" s="57"/>
      <c r="AH113" s="67"/>
      <c r="AI113" s="57"/>
      <c r="AJ113" s="57"/>
      <c r="AK113" s="57"/>
      <c r="AL113" s="68"/>
      <c r="AM113" s="118"/>
      <c r="AN113" s="58"/>
      <c r="AO113" s="57"/>
      <c r="AP113" s="67"/>
      <c r="AQ113" s="57"/>
      <c r="AR113" s="57"/>
      <c r="AS113" s="57"/>
      <c r="AT113" s="68"/>
      <c r="AU113" s="16"/>
      <c r="AV113" s="58"/>
      <c r="AW113" s="57"/>
      <c r="AX113" s="67"/>
      <c r="AY113" s="57"/>
      <c r="AZ113" s="57"/>
      <c r="BA113" s="57"/>
      <c r="BB113" s="68"/>
    </row>
    <row r="114" spans="1:54" x14ac:dyDescent="0.2">
      <c r="A114" s="2" t="s">
        <v>37</v>
      </c>
      <c r="D114" s="66"/>
      <c r="E114" s="66"/>
      <c r="P114" s="57"/>
      <c r="Q114" s="58"/>
      <c r="R114" s="67"/>
      <c r="S114" s="57"/>
      <c r="T114" s="57"/>
      <c r="U114" s="57"/>
      <c r="V114" s="68"/>
      <c r="X114" s="58"/>
      <c r="Y114" s="58"/>
      <c r="Z114" s="67"/>
      <c r="AA114" s="57"/>
      <c r="AB114" s="57"/>
      <c r="AC114" s="57"/>
      <c r="AD114" s="68"/>
      <c r="AG114"/>
      <c r="AH114"/>
      <c r="AI114"/>
      <c r="AJ114"/>
      <c r="AK114"/>
      <c r="AL114"/>
      <c r="AM114"/>
      <c r="AO114"/>
      <c r="AP114"/>
      <c r="AQ114"/>
      <c r="AR114"/>
      <c r="AS114"/>
      <c r="AT114"/>
      <c r="AU114"/>
      <c r="AW114"/>
      <c r="AX114"/>
      <c r="AY114"/>
      <c r="AZ114"/>
      <c r="BA114"/>
      <c r="BB114"/>
    </row>
    <row r="115" spans="1:54" ht="18.75" customHeight="1" x14ac:dyDescent="0.2">
      <c r="A115" s="2">
        <v>1</v>
      </c>
      <c r="B115" s="2" t="s">
        <v>130</v>
      </c>
      <c r="C115" s="2">
        <v>21</v>
      </c>
      <c r="D115" s="63">
        <v>2</v>
      </c>
      <c r="E115" s="63" t="s">
        <v>114</v>
      </c>
      <c r="F115" s="2" t="s">
        <v>20</v>
      </c>
      <c r="P115" s="36">
        <v>26.2</v>
      </c>
      <c r="Q115" s="130">
        <v>7.4</v>
      </c>
      <c r="R115" s="35">
        <v>26.8</v>
      </c>
      <c r="S115" s="36">
        <v>21.7</v>
      </c>
      <c r="T115" s="36">
        <v>19.899999999999999</v>
      </c>
      <c r="U115" s="36">
        <v>13.2</v>
      </c>
      <c r="V115" s="37">
        <v>10.7</v>
      </c>
      <c r="X115" s="38">
        <v>51.6</v>
      </c>
      <c r="Y115" s="130">
        <v>9.8000000000000007</v>
      </c>
      <c r="Z115" s="35">
        <v>30.1</v>
      </c>
      <c r="AA115" s="36">
        <v>33.299999999999997</v>
      </c>
      <c r="AB115" s="36">
        <v>33.299999999999997</v>
      </c>
      <c r="AC115" s="36">
        <v>28.2</v>
      </c>
      <c r="AD115" s="37">
        <v>24.1</v>
      </c>
      <c r="AE115" s="2"/>
      <c r="AF115" s="54">
        <v>50.4</v>
      </c>
      <c r="AG115" s="34">
        <v>13.1</v>
      </c>
      <c r="AH115" s="35">
        <v>26.7</v>
      </c>
      <c r="AI115" s="39">
        <v>26.1</v>
      </c>
      <c r="AJ115" s="39">
        <v>24.3</v>
      </c>
      <c r="AK115" s="39">
        <v>21.6</v>
      </c>
      <c r="AL115" s="39">
        <v>18.5</v>
      </c>
      <c r="AM115" s="32"/>
      <c r="AN115" s="54">
        <v>58</v>
      </c>
      <c r="AO115" s="34">
        <v>13.1</v>
      </c>
      <c r="AP115" s="35">
        <v>29.2</v>
      </c>
      <c r="AQ115" s="39">
        <v>31.3</v>
      </c>
      <c r="AR115" s="39">
        <v>26.1</v>
      </c>
      <c r="AS115" s="39">
        <v>22.4</v>
      </c>
      <c r="AT115" s="39">
        <v>19.600000000000001</v>
      </c>
      <c r="AU115" s="14"/>
      <c r="AV115" s="39">
        <v>67</v>
      </c>
      <c r="AW115" s="34">
        <v>11.2</v>
      </c>
      <c r="AX115" s="35">
        <v>21.8</v>
      </c>
      <c r="AY115" s="39">
        <v>17.2</v>
      </c>
      <c r="AZ115" s="39">
        <v>12.6</v>
      </c>
      <c r="BA115" s="39">
        <v>10.7</v>
      </c>
      <c r="BB115" s="39">
        <v>10.6</v>
      </c>
    </row>
    <row r="116" spans="1:54" x14ac:dyDescent="0.2">
      <c r="A116" s="2">
        <v>1</v>
      </c>
      <c r="B116" s="2" t="s">
        <v>131</v>
      </c>
      <c r="C116" s="2">
        <v>22</v>
      </c>
      <c r="D116" s="63">
        <v>2</v>
      </c>
      <c r="E116" s="63" t="s">
        <v>114</v>
      </c>
      <c r="F116" s="2" t="s">
        <v>20</v>
      </c>
      <c r="P116" s="36">
        <v>29.3</v>
      </c>
      <c r="Q116" s="130">
        <v>8.6</v>
      </c>
      <c r="R116" s="35">
        <v>23.6</v>
      </c>
      <c r="S116" s="36">
        <v>32.9</v>
      </c>
      <c r="T116" s="36">
        <v>13.9</v>
      </c>
      <c r="U116" s="36">
        <v>8.9</v>
      </c>
      <c r="V116" s="37">
        <v>8.1999999999999993</v>
      </c>
      <c r="X116" s="38">
        <v>53.3</v>
      </c>
      <c r="Y116" s="130">
        <v>10</v>
      </c>
      <c r="Z116" s="35">
        <v>31.8</v>
      </c>
      <c r="AA116" s="36">
        <v>33.299999999999997</v>
      </c>
      <c r="AB116" s="36">
        <v>33.299999999999997</v>
      </c>
      <c r="AC116" s="36">
        <v>31.1</v>
      </c>
      <c r="AD116" s="37">
        <v>25.9</v>
      </c>
      <c r="AE116" s="2"/>
      <c r="AF116" s="54">
        <v>56.7</v>
      </c>
      <c r="AG116" s="34">
        <v>12.7</v>
      </c>
      <c r="AH116" s="35">
        <v>28.4</v>
      </c>
      <c r="AI116" s="39">
        <v>29.3</v>
      </c>
      <c r="AJ116" s="39">
        <v>22.8</v>
      </c>
      <c r="AK116" s="39">
        <v>22.9</v>
      </c>
      <c r="AL116" s="39">
        <v>13.3</v>
      </c>
      <c r="AM116" s="32"/>
      <c r="AN116" s="54"/>
      <c r="AO116" s="34"/>
      <c r="AP116" s="35"/>
      <c r="AQ116" s="39"/>
      <c r="AR116" s="39"/>
      <c r="AS116" s="39"/>
      <c r="AT116" s="39"/>
      <c r="AU116" s="14"/>
      <c r="AV116" s="39"/>
      <c r="AW116" s="34"/>
      <c r="AX116" s="35"/>
      <c r="AY116" s="39"/>
      <c r="AZ116" s="39"/>
      <c r="BA116" s="39"/>
      <c r="BB116" s="39"/>
    </row>
    <row r="117" spans="1:54" x14ac:dyDescent="0.2">
      <c r="A117" s="2">
        <v>2</v>
      </c>
      <c r="B117" s="2" t="s">
        <v>132</v>
      </c>
      <c r="C117" s="2">
        <v>18</v>
      </c>
      <c r="D117" s="63">
        <v>2</v>
      </c>
      <c r="E117" s="63" t="s">
        <v>114</v>
      </c>
      <c r="F117" s="2" t="s">
        <v>20</v>
      </c>
      <c r="P117" s="36">
        <v>28.6</v>
      </c>
      <c r="Q117" s="131">
        <v>11.1</v>
      </c>
      <c r="R117" s="35">
        <v>30.5</v>
      </c>
      <c r="S117" s="40">
        <v>33.299999999999997</v>
      </c>
      <c r="T117" s="40">
        <v>27.8</v>
      </c>
      <c r="U117" s="40">
        <v>23.9</v>
      </c>
      <c r="V117" s="41">
        <v>18.3</v>
      </c>
      <c r="X117" s="38">
        <v>55.4</v>
      </c>
      <c r="Y117" s="131">
        <v>18.2</v>
      </c>
      <c r="Z117" s="35">
        <v>32.200000000000003</v>
      </c>
      <c r="AA117" s="40">
        <v>33.299999999999997</v>
      </c>
      <c r="AB117" s="40">
        <v>33.299999999999997</v>
      </c>
      <c r="AC117" s="40">
        <v>33.299999999999997</v>
      </c>
      <c r="AD117" s="41">
        <v>33.299999999999997</v>
      </c>
      <c r="AE117" s="2"/>
      <c r="AF117" s="38">
        <v>53.48</v>
      </c>
      <c r="AG117" s="35">
        <v>15.6</v>
      </c>
      <c r="AH117" s="35">
        <v>31.4</v>
      </c>
      <c r="AI117" s="40">
        <v>31.8</v>
      </c>
      <c r="AJ117" s="40">
        <v>28.9</v>
      </c>
      <c r="AK117" s="40">
        <v>29.5</v>
      </c>
      <c r="AL117" s="40">
        <v>21.7</v>
      </c>
      <c r="AM117" s="32"/>
      <c r="AN117" s="38">
        <v>60</v>
      </c>
      <c r="AO117" s="35">
        <v>13.6</v>
      </c>
      <c r="AP117" s="35">
        <v>24.3</v>
      </c>
      <c r="AQ117" s="40">
        <v>24.9</v>
      </c>
      <c r="AR117" s="40">
        <v>19.399999999999999</v>
      </c>
      <c r="AS117" s="40">
        <v>16.2</v>
      </c>
      <c r="AT117" s="40">
        <v>15.6</v>
      </c>
      <c r="AU117" s="14"/>
      <c r="AV117" s="36"/>
      <c r="AW117" s="35"/>
      <c r="AX117" s="35"/>
      <c r="AY117" s="40"/>
      <c r="AZ117" s="40"/>
      <c r="BA117" s="40"/>
      <c r="BB117" s="40"/>
    </row>
    <row r="118" spans="1:54" x14ac:dyDescent="0.2">
      <c r="A118" s="2">
        <v>2</v>
      </c>
      <c r="B118" s="2" t="s">
        <v>133</v>
      </c>
      <c r="C118" s="2">
        <v>19</v>
      </c>
      <c r="D118" s="63">
        <v>2</v>
      </c>
      <c r="E118" s="63" t="s">
        <v>114</v>
      </c>
      <c r="F118" s="2" t="s">
        <v>20</v>
      </c>
      <c r="P118" s="36">
        <v>28.1</v>
      </c>
      <c r="Q118" s="131">
        <v>9</v>
      </c>
      <c r="R118" s="35">
        <v>23.3</v>
      </c>
      <c r="S118" s="40">
        <v>19</v>
      </c>
      <c r="T118" s="40">
        <v>15.1</v>
      </c>
      <c r="U118" s="40">
        <v>11.7</v>
      </c>
      <c r="V118" s="41">
        <v>11.2</v>
      </c>
      <c r="X118" s="38">
        <v>48.8</v>
      </c>
      <c r="Y118" s="131">
        <v>12</v>
      </c>
      <c r="Z118" s="35">
        <v>33.299999999999997</v>
      </c>
      <c r="AA118" s="40">
        <v>33.299999999999997</v>
      </c>
      <c r="AB118" s="40">
        <v>33.299999999999997</v>
      </c>
      <c r="AC118" s="40">
        <v>30.8</v>
      </c>
      <c r="AD118" s="41">
        <v>25.7</v>
      </c>
      <c r="AF118" s="38">
        <v>51.4</v>
      </c>
      <c r="AG118" s="35">
        <v>10.8</v>
      </c>
      <c r="AH118" s="35">
        <v>25.4</v>
      </c>
      <c r="AI118" s="40">
        <v>20.399999999999999</v>
      </c>
      <c r="AJ118" s="40">
        <v>19.3</v>
      </c>
      <c r="AK118" s="40">
        <v>16</v>
      </c>
      <c r="AL118" s="41">
        <v>12.1</v>
      </c>
      <c r="AM118" s="32"/>
      <c r="AN118" s="38">
        <v>59</v>
      </c>
      <c r="AO118" s="35">
        <v>7.3</v>
      </c>
      <c r="AP118" s="35">
        <v>14.7</v>
      </c>
      <c r="AQ118" s="40">
        <v>12.2</v>
      </c>
      <c r="AR118" s="40">
        <v>10</v>
      </c>
      <c r="AS118" s="40">
        <v>8.3000000000000007</v>
      </c>
      <c r="AT118" s="41">
        <v>8.1</v>
      </c>
      <c r="AU118" s="14"/>
      <c r="AV118" s="38">
        <v>62.1</v>
      </c>
      <c r="AW118" s="35">
        <v>6.8</v>
      </c>
      <c r="AX118" s="35">
        <v>9.3000000000000007</v>
      </c>
      <c r="AY118" s="40">
        <v>9</v>
      </c>
      <c r="AZ118" s="40">
        <v>8.1</v>
      </c>
      <c r="BA118" s="40">
        <v>7.7</v>
      </c>
      <c r="BB118" s="41">
        <v>6.8</v>
      </c>
    </row>
    <row r="119" spans="1:54" x14ac:dyDescent="0.2">
      <c r="A119" s="2">
        <v>2</v>
      </c>
      <c r="B119" s="2" t="s">
        <v>134</v>
      </c>
      <c r="C119" s="2">
        <v>20</v>
      </c>
      <c r="D119" s="63">
        <v>2</v>
      </c>
      <c r="E119" s="63" t="s">
        <v>114</v>
      </c>
      <c r="F119" s="2" t="s">
        <v>20</v>
      </c>
      <c r="P119" s="36">
        <v>32.5</v>
      </c>
      <c r="Q119" s="43">
        <v>9.9</v>
      </c>
      <c r="R119" s="40">
        <v>19.3</v>
      </c>
      <c r="S119" s="40">
        <v>23.3</v>
      </c>
      <c r="T119" s="40">
        <v>19.8</v>
      </c>
      <c r="U119" s="40">
        <v>14.4</v>
      </c>
      <c r="V119" s="41">
        <v>11.6</v>
      </c>
      <c r="X119" s="38">
        <v>51</v>
      </c>
      <c r="Y119" s="43">
        <v>13.2</v>
      </c>
      <c r="Z119" s="40">
        <v>31.2</v>
      </c>
      <c r="AA119" s="40">
        <v>31.4</v>
      </c>
      <c r="AB119" s="40">
        <v>30.7</v>
      </c>
      <c r="AC119" s="40">
        <v>28.7</v>
      </c>
      <c r="AD119" s="41">
        <v>25.2</v>
      </c>
      <c r="AF119" s="38">
        <v>53.1</v>
      </c>
      <c r="AG119" s="40">
        <v>11.5</v>
      </c>
      <c r="AH119" s="40">
        <v>28.2</v>
      </c>
      <c r="AI119" s="40">
        <v>28.5</v>
      </c>
      <c r="AJ119" s="40">
        <v>28.4</v>
      </c>
      <c r="AK119" s="40">
        <v>23.4</v>
      </c>
      <c r="AL119" s="41">
        <v>21.7</v>
      </c>
      <c r="AM119" s="32"/>
      <c r="AN119" s="38">
        <v>65.2</v>
      </c>
      <c r="AO119" s="40">
        <v>7.3</v>
      </c>
      <c r="AP119" s="40">
        <v>14.7</v>
      </c>
      <c r="AQ119" s="40">
        <v>12.8</v>
      </c>
      <c r="AR119" s="40">
        <v>7.6</v>
      </c>
      <c r="AS119" s="40">
        <v>8.1</v>
      </c>
      <c r="AT119" s="41">
        <v>7.8</v>
      </c>
      <c r="AU119" s="14"/>
      <c r="AV119" s="38"/>
      <c r="AW119" s="40"/>
      <c r="AX119" s="40"/>
      <c r="AY119" s="40"/>
      <c r="AZ119" s="40"/>
      <c r="BA119" s="40"/>
      <c r="BB119" s="41"/>
    </row>
    <row r="120" spans="1:54" x14ac:dyDescent="0.2">
      <c r="A120" s="2">
        <v>2</v>
      </c>
      <c r="B120" s="2" t="s">
        <v>135</v>
      </c>
      <c r="C120" s="2">
        <v>22</v>
      </c>
      <c r="D120" s="63">
        <v>2</v>
      </c>
      <c r="E120" s="63" t="s">
        <v>114</v>
      </c>
      <c r="F120" s="2" t="s">
        <v>20</v>
      </c>
      <c r="P120" s="36">
        <v>31.8</v>
      </c>
      <c r="Q120" s="131">
        <v>9.4</v>
      </c>
      <c r="R120" s="35">
        <v>21.3</v>
      </c>
      <c r="S120" s="40">
        <v>25.1</v>
      </c>
      <c r="T120" s="40">
        <v>22.4</v>
      </c>
      <c r="U120" s="40">
        <v>17.600000000000001</v>
      </c>
      <c r="V120" s="41">
        <v>12.3</v>
      </c>
      <c r="X120" s="38">
        <v>49.5</v>
      </c>
      <c r="Y120" s="131">
        <v>6.7</v>
      </c>
      <c r="Z120" s="35">
        <v>33.299999999999997</v>
      </c>
      <c r="AA120" s="40">
        <v>33.299999999999997</v>
      </c>
      <c r="AB120" s="40">
        <v>25.7</v>
      </c>
      <c r="AC120" s="40">
        <v>21.4</v>
      </c>
      <c r="AD120" s="41">
        <v>19.2</v>
      </c>
      <c r="AF120" s="38">
        <v>53.7</v>
      </c>
      <c r="AG120" s="35">
        <v>8.4</v>
      </c>
      <c r="AH120" s="35">
        <v>19.2</v>
      </c>
      <c r="AI120" s="40">
        <v>18.8</v>
      </c>
      <c r="AJ120" s="40">
        <v>13.8</v>
      </c>
      <c r="AK120" s="40">
        <v>14.6</v>
      </c>
      <c r="AL120" s="41">
        <v>12.4</v>
      </c>
      <c r="AM120" s="32"/>
      <c r="AN120" s="38">
        <v>56.3</v>
      </c>
      <c r="AO120" s="35">
        <v>6.5</v>
      </c>
      <c r="AP120" s="35">
        <v>26.6</v>
      </c>
      <c r="AQ120" s="40">
        <v>10.6</v>
      </c>
      <c r="AR120" s="40">
        <v>10.6</v>
      </c>
      <c r="AS120" s="40">
        <v>9.4</v>
      </c>
      <c r="AT120" s="41">
        <v>8.8000000000000007</v>
      </c>
      <c r="AU120" s="14"/>
      <c r="AV120" s="38">
        <v>63.1</v>
      </c>
      <c r="AW120" s="40">
        <v>8.6999999999999993</v>
      </c>
      <c r="AX120" s="40">
        <v>16.8</v>
      </c>
      <c r="AY120" s="40">
        <v>13.8</v>
      </c>
      <c r="AZ120" s="40">
        <v>8.9</v>
      </c>
      <c r="BA120" s="40">
        <v>7.2</v>
      </c>
      <c r="BB120" s="41">
        <v>6.8</v>
      </c>
    </row>
    <row r="121" spans="1:54" x14ac:dyDescent="0.2">
      <c r="A121" s="2">
        <v>3</v>
      </c>
      <c r="B121" s="44" t="s">
        <v>136</v>
      </c>
      <c r="C121" s="2">
        <v>18</v>
      </c>
      <c r="D121" t="s">
        <v>137</v>
      </c>
      <c r="E121" t="s">
        <v>114</v>
      </c>
      <c r="F121" s="2" t="s">
        <v>20</v>
      </c>
      <c r="P121" s="39">
        <v>33.299999999999997</v>
      </c>
      <c r="Q121" s="54">
        <v>8.5</v>
      </c>
      <c r="R121" s="39">
        <v>27.9</v>
      </c>
      <c r="S121" s="39">
        <v>24.4</v>
      </c>
      <c r="T121" s="39">
        <v>20.399999999999999</v>
      </c>
      <c r="U121" s="39">
        <v>19</v>
      </c>
      <c r="V121" s="59">
        <v>11.9</v>
      </c>
      <c r="X121" s="54"/>
      <c r="Y121" s="54"/>
      <c r="Z121" s="39"/>
      <c r="AA121" s="39"/>
      <c r="AB121" s="39"/>
      <c r="AC121" s="39"/>
      <c r="AD121" s="59"/>
      <c r="AF121" s="54"/>
      <c r="AG121" s="39">
        <v>11.9</v>
      </c>
      <c r="AH121" s="39">
        <v>21.1</v>
      </c>
      <c r="AI121" s="39">
        <v>19.899999999999999</v>
      </c>
      <c r="AJ121" s="39">
        <v>14.4</v>
      </c>
      <c r="AK121" s="39">
        <v>13.2</v>
      </c>
      <c r="AL121" s="59">
        <v>12.1</v>
      </c>
      <c r="AM121" s="118"/>
      <c r="AN121" s="54">
        <v>58.5</v>
      </c>
      <c r="AO121" s="39">
        <v>8.6999999999999993</v>
      </c>
      <c r="AP121" s="39">
        <v>18.600000000000001</v>
      </c>
      <c r="AQ121" s="39">
        <v>18.399999999999999</v>
      </c>
      <c r="AR121" s="39">
        <v>11.9</v>
      </c>
      <c r="AS121" s="39">
        <v>12.2</v>
      </c>
      <c r="AT121" s="59">
        <v>14</v>
      </c>
      <c r="AU121" s="14"/>
      <c r="AV121" s="54"/>
      <c r="AW121" s="39">
        <v>8.4</v>
      </c>
      <c r="AX121" s="39">
        <v>17</v>
      </c>
      <c r="AY121" s="39">
        <v>10.1</v>
      </c>
      <c r="AZ121" s="39">
        <v>10.3</v>
      </c>
      <c r="BA121" s="39">
        <v>9.6</v>
      </c>
      <c r="BB121" s="59">
        <v>10.1</v>
      </c>
    </row>
    <row r="122" spans="1:54" x14ac:dyDescent="0.2">
      <c r="A122" s="2">
        <v>3</v>
      </c>
      <c r="B122" s="44" t="s">
        <v>138</v>
      </c>
      <c r="C122" s="2">
        <v>8</v>
      </c>
      <c r="D122" s="63">
        <v>2</v>
      </c>
      <c r="E122" s="63" t="s">
        <v>114</v>
      </c>
      <c r="F122" s="2" t="s">
        <v>20</v>
      </c>
      <c r="P122" s="39">
        <v>32.299999999999997</v>
      </c>
      <c r="Q122" s="54">
        <v>9.6</v>
      </c>
      <c r="R122" s="39">
        <v>26.7</v>
      </c>
      <c r="S122" s="39">
        <v>33</v>
      </c>
      <c r="T122" s="39">
        <v>26.5</v>
      </c>
      <c r="U122" s="39">
        <v>19.399999999999999</v>
      </c>
      <c r="V122" s="59">
        <v>15.3</v>
      </c>
      <c r="X122" s="54"/>
      <c r="Y122" s="54"/>
      <c r="Z122" s="39"/>
      <c r="AA122" s="39"/>
      <c r="AB122" s="39"/>
      <c r="AC122" s="39"/>
      <c r="AD122" s="59"/>
      <c r="AF122" s="54"/>
      <c r="AG122" s="39">
        <v>16.3</v>
      </c>
      <c r="AH122" s="39">
        <v>24.7</v>
      </c>
      <c r="AI122" s="39">
        <v>19.7</v>
      </c>
      <c r="AJ122" s="39">
        <v>17.399999999999999</v>
      </c>
      <c r="AK122" s="39">
        <v>12.6</v>
      </c>
      <c r="AL122" s="59">
        <v>11.8</v>
      </c>
      <c r="AM122" s="118"/>
      <c r="AN122" s="54">
        <v>57.8</v>
      </c>
      <c r="AO122" s="61">
        <v>16.5</v>
      </c>
      <c r="AP122" s="39">
        <v>29.5</v>
      </c>
      <c r="AQ122" s="39">
        <v>33.1</v>
      </c>
      <c r="AR122" s="39">
        <v>25.9</v>
      </c>
      <c r="AS122" s="39">
        <v>21.8</v>
      </c>
      <c r="AT122" s="59">
        <v>17.7</v>
      </c>
      <c r="AU122" s="14"/>
      <c r="AV122" s="54"/>
      <c r="AW122" s="2">
        <v>9.1</v>
      </c>
      <c r="AX122" s="2">
        <v>12.9</v>
      </c>
      <c r="AY122" s="45">
        <v>8.9</v>
      </c>
      <c r="AZ122" s="45">
        <v>7.8</v>
      </c>
      <c r="BA122" s="45">
        <v>8.1</v>
      </c>
      <c r="BB122" s="52">
        <v>7.1</v>
      </c>
    </row>
    <row r="123" spans="1:54" x14ac:dyDescent="0.2">
      <c r="A123" s="2">
        <v>3</v>
      </c>
      <c r="B123" s="44" t="s">
        <v>139</v>
      </c>
      <c r="C123" s="2">
        <v>10</v>
      </c>
      <c r="D123" s="63">
        <v>2</v>
      </c>
      <c r="E123" s="63" t="s">
        <v>114</v>
      </c>
      <c r="F123" s="2" t="s">
        <v>20</v>
      </c>
      <c r="P123" s="39">
        <v>33.299999999999997</v>
      </c>
      <c r="Q123" s="54">
        <v>7.8</v>
      </c>
      <c r="R123" s="39">
        <v>20.2</v>
      </c>
      <c r="S123" s="39">
        <v>25.4</v>
      </c>
      <c r="T123" s="39">
        <v>16.2</v>
      </c>
      <c r="U123" s="39">
        <v>13.5</v>
      </c>
      <c r="V123" s="59">
        <v>10.6</v>
      </c>
      <c r="X123" s="54"/>
      <c r="Y123" s="54"/>
      <c r="Z123" s="39"/>
      <c r="AA123" s="39"/>
      <c r="AB123" s="39"/>
      <c r="AC123" s="39"/>
      <c r="AD123" s="59"/>
      <c r="AF123" s="54"/>
      <c r="AG123" s="39">
        <v>9</v>
      </c>
      <c r="AH123" s="39">
        <v>22.3</v>
      </c>
      <c r="AI123" s="39">
        <v>16.899999999999999</v>
      </c>
      <c r="AJ123" s="39">
        <v>11.6</v>
      </c>
      <c r="AK123" s="39">
        <v>10.6</v>
      </c>
      <c r="AL123" s="59">
        <v>10.199999999999999</v>
      </c>
      <c r="AM123" s="118"/>
      <c r="AN123" s="54">
        <v>61.8</v>
      </c>
      <c r="AO123" s="39">
        <v>10.7</v>
      </c>
      <c r="AP123" s="39">
        <v>27.5</v>
      </c>
      <c r="AQ123" s="39">
        <v>21.8</v>
      </c>
      <c r="AR123" s="39">
        <v>14.2</v>
      </c>
      <c r="AS123" s="39">
        <v>13.3</v>
      </c>
      <c r="AT123" s="59">
        <v>12.7</v>
      </c>
      <c r="AU123" s="14"/>
      <c r="AV123" s="54"/>
      <c r="AW123" s="39" t="s">
        <v>73</v>
      </c>
      <c r="AX123" s="39" t="s">
        <v>73</v>
      </c>
      <c r="AY123" s="39" t="s">
        <v>73</v>
      </c>
      <c r="AZ123" s="39" t="s">
        <v>73</v>
      </c>
      <c r="BA123" s="39" t="s">
        <v>73</v>
      </c>
      <c r="BB123" s="39" t="s">
        <v>73</v>
      </c>
    </row>
    <row r="124" spans="1:54" x14ac:dyDescent="0.2">
      <c r="A124" s="2">
        <v>3</v>
      </c>
      <c r="B124" s="44" t="s">
        <v>140</v>
      </c>
      <c r="C124" s="2">
        <v>11</v>
      </c>
      <c r="D124" s="63">
        <v>2</v>
      </c>
      <c r="E124" s="63" t="s">
        <v>114</v>
      </c>
      <c r="F124" s="2" t="s">
        <v>20</v>
      </c>
      <c r="P124" s="39">
        <v>30.8</v>
      </c>
      <c r="Q124" s="54">
        <v>7.8</v>
      </c>
      <c r="R124" s="39">
        <v>28.8</v>
      </c>
      <c r="S124" s="39">
        <v>33.200000000000003</v>
      </c>
      <c r="T124" s="39">
        <v>33.299999999999997</v>
      </c>
      <c r="U124" s="39">
        <v>27.9</v>
      </c>
      <c r="V124" s="59">
        <v>22.3</v>
      </c>
      <c r="X124" s="54"/>
      <c r="Y124" s="54"/>
      <c r="Z124" s="39"/>
      <c r="AA124" s="39"/>
      <c r="AB124" s="39"/>
      <c r="AC124" s="39"/>
      <c r="AD124" s="59"/>
      <c r="AF124" s="54"/>
      <c r="AG124" s="39">
        <v>15.3</v>
      </c>
      <c r="AH124" s="39">
        <v>27.6</v>
      </c>
      <c r="AI124" s="39">
        <v>28.6</v>
      </c>
      <c r="AJ124" s="39">
        <v>27.3</v>
      </c>
      <c r="AK124" s="39">
        <v>22.7</v>
      </c>
      <c r="AL124" s="59">
        <v>18.7</v>
      </c>
      <c r="AM124" s="118"/>
      <c r="AN124" s="54">
        <v>61</v>
      </c>
      <c r="AO124" s="39">
        <v>10.199999999999999</v>
      </c>
      <c r="AP124" s="39">
        <v>20.3</v>
      </c>
      <c r="AQ124" s="39">
        <v>25.4</v>
      </c>
      <c r="AR124" s="39">
        <v>19.3</v>
      </c>
      <c r="AS124" s="39">
        <v>17.399999999999999</v>
      </c>
      <c r="AT124" s="59">
        <v>15.7</v>
      </c>
      <c r="AU124" s="14"/>
      <c r="AV124" s="54"/>
      <c r="AW124" s="39">
        <v>7.2</v>
      </c>
      <c r="AX124" s="39">
        <v>16.100000000000001</v>
      </c>
      <c r="AY124" s="39">
        <v>11.8</v>
      </c>
      <c r="AZ124" s="39">
        <v>9.8000000000000007</v>
      </c>
      <c r="BA124" s="39">
        <v>8.3000000000000007</v>
      </c>
      <c r="BB124" s="59">
        <v>9.1</v>
      </c>
    </row>
    <row r="125" spans="1:54" x14ac:dyDescent="0.2">
      <c r="A125" s="2">
        <v>3</v>
      </c>
      <c r="B125" s="44" t="s">
        <v>141</v>
      </c>
      <c r="C125" s="2">
        <v>12</v>
      </c>
      <c r="D125" s="63">
        <v>2</v>
      </c>
      <c r="E125" s="63" t="s">
        <v>114</v>
      </c>
      <c r="F125" s="2" t="s">
        <v>20</v>
      </c>
      <c r="P125" s="39">
        <v>28.4</v>
      </c>
      <c r="Q125" s="54">
        <v>5.9</v>
      </c>
      <c r="R125" s="39">
        <v>20.100000000000001</v>
      </c>
      <c r="S125" s="39">
        <v>18.2</v>
      </c>
      <c r="T125" s="39">
        <v>11.3</v>
      </c>
      <c r="U125" s="39">
        <v>9.1</v>
      </c>
      <c r="V125" s="59">
        <v>7.3</v>
      </c>
      <c r="X125" s="54"/>
      <c r="Y125" s="54"/>
      <c r="Z125" s="39"/>
      <c r="AA125" s="39"/>
      <c r="AB125" s="39"/>
      <c r="AC125" s="39"/>
      <c r="AD125" s="59"/>
      <c r="AF125" s="54"/>
      <c r="AG125" s="39">
        <v>11.3</v>
      </c>
      <c r="AH125" s="39">
        <v>24.2</v>
      </c>
      <c r="AI125" s="39">
        <v>26.3</v>
      </c>
      <c r="AJ125" s="39">
        <v>25</v>
      </c>
      <c r="AK125" s="39">
        <v>17.5</v>
      </c>
      <c r="AL125" s="59">
        <v>15.9</v>
      </c>
      <c r="AM125" s="118"/>
      <c r="AN125" s="54">
        <v>57.2</v>
      </c>
      <c r="AO125" s="39">
        <v>12.3</v>
      </c>
      <c r="AP125" s="39">
        <v>30.8</v>
      </c>
      <c r="AQ125" s="39">
        <v>33.299999999999997</v>
      </c>
      <c r="AR125" s="39">
        <v>29.1</v>
      </c>
      <c r="AS125" s="39">
        <v>25.7</v>
      </c>
      <c r="AT125" s="59">
        <v>24.9</v>
      </c>
      <c r="AU125" s="14"/>
      <c r="AV125" s="54"/>
      <c r="AW125" s="39">
        <v>7.4</v>
      </c>
      <c r="AX125" s="39">
        <v>12.4</v>
      </c>
      <c r="AY125" s="39">
        <v>12.2</v>
      </c>
      <c r="AZ125" s="39">
        <v>9.9</v>
      </c>
      <c r="BA125" s="39">
        <v>10.4</v>
      </c>
      <c r="BB125" s="59">
        <v>8.1</v>
      </c>
    </row>
    <row r="126" spans="1:54" x14ac:dyDescent="0.2">
      <c r="A126">
        <v>4</v>
      </c>
      <c r="B126" s="44" t="s">
        <v>142</v>
      </c>
      <c r="C126" s="2">
        <v>6</v>
      </c>
      <c r="D126" s="63">
        <v>2</v>
      </c>
      <c r="E126" s="63" t="s">
        <v>114</v>
      </c>
      <c r="F126" s="2" t="s">
        <v>20</v>
      </c>
      <c r="P126" s="39">
        <v>40</v>
      </c>
      <c r="Q126" s="54">
        <v>10.4</v>
      </c>
      <c r="R126" s="39">
        <v>23.8</v>
      </c>
      <c r="S126" s="39">
        <v>30.5</v>
      </c>
      <c r="T126" s="39">
        <v>27.6</v>
      </c>
      <c r="U126" s="39">
        <v>23.2</v>
      </c>
      <c r="V126" s="59">
        <v>16.3</v>
      </c>
      <c r="X126" s="54"/>
      <c r="Y126" s="54"/>
      <c r="Z126" s="39"/>
      <c r="AA126" s="39"/>
      <c r="AB126" s="39"/>
      <c r="AC126" s="39"/>
      <c r="AD126" s="59"/>
      <c r="AF126" s="54">
        <v>52.6</v>
      </c>
      <c r="AG126" s="39">
        <v>13.9</v>
      </c>
      <c r="AH126" s="39">
        <v>24.6</v>
      </c>
      <c r="AI126" s="39">
        <v>29.1</v>
      </c>
      <c r="AJ126" s="39">
        <v>22.7</v>
      </c>
      <c r="AK126" s="39">
        <v>16.899999999999999</v>
      </c>
      <c r="AL126" s="59">
        <v>14.5</v>
      </c>
      <c r="AM126" s="118"/>
      <c r="AN126" s="54">
        <v>64.599999999999994</v>
      </c>
      <c r="AO126" s="39">
        <v>8</v>
      </c>
      <c r="AP126" s="39">
        <v>25</v>
      </c>
      <c r="AQ126" s="39">
        <v>23.1</v>
      </c>
      <c r="AR126" s="39">
        <v>18.100000000000001</v>
      </c>
      <c r="AS126" s="39">
        <v>11.2</v>
      </c>
      <c r="AT126" s="59">
        <v>11</v>
      </c>
      <c r="AU126" s="16"/>
      <c r="AV126" s="54"/>
      <c r="AW126">
        <v>10.4</v>
      </c>
      <c r="AX126" s="39">
        <v>19.8</v>
      </c>
      <c r="AY126" s="39">
        <v>29.1</v>
      </c>
      <c r="AZ126" s="39">
        <v>12.6</v>
      </c>
      <c r="BA126" s="39">
        <v>11.2</v>
      </c>
      <c r="BB126" s="39">
        <v>8.8000000000000007</v>
      </c>
    </row>
    <row r="127" spans="1:54" x14ac:dyDescent="0.2">
      <c r="A127">
        <v>4</v>
      </c>
      <c r="B127" s="44" t="s">
        <v>143</v>
      </c>
      <c r="C127" s="2">
        <v>7</v>
      </c>
      <c r="D127" s="63">
        <v>2</v>
      </c>
      <c r="E127" s="63" t="s">
        <v>114</v>
      </c>
      <c r="F127" s="2" t="s">
        <v>20</v>
      </c>
      <c r="P127" s="39">
        <v>39.799999999999997</v>
      </c>
      <c r="Q127" s="54">
        <v>10.199999999999999</v>
      </c>
      <c r="R127" s="39">
        <v>23.9</v>
      </c>
      <c r="S127" s="39">
        <v>24.9</v>
      </c>
      <c r="T127" s="39">
        <v>24.1</v>
      </c>
      <c r="U127" s="39">
        <v>18</v>
      </c>
      <c r="V127" s="59">
        <v>14.7</v>
      </c>
      <c r="X127" s="54"/>
      <c r="Y127" s="54"/>
      <c r="Z127" s="39"/>
      <c r="AA127" s="39"/>
      <c r="AB127" s="39"/>
      <c r="AC127" s="39"/>
      <c r="AD127" s="59"/>
      <c r="AF127" s="54">
        <v>51.1</v>
      </c>
      <c r="AG127" s="39">
        <v>14.1</v>
      </c>
      <c r="AH127" s="39">
        <v>20</v>
      </c>
      <c r="AI127" s="39">
        <v>23.4</v>
      </c>
      <c r="AJ127" s="39">
        <v>19.899999999999999</v>
      </c>
      <c r="AK127" s="39">
        <v>18.3</v>
      </c>
      <c r="AL127" s="59">
        <v>14.4</v>
      </c>
      <c r="AM127" s="118"/>
      <c r="AN127" s="54">
        <v>56.7</v>
      </c>
      <c r="AO127" s="39">
        <v>8.1999999999999993</v>
      </c>
      <c r="AP127" s="39">
        <v>14.6</v>
      </c>
      <c r="AQ127" s="39">
        <v>13.2</v>
      </c>
      <c r="AR127" s="39">
        <v>9.9</v>
      </c>
      <c r="AS127" s="39">
        <v>7.3</v>
      </c>
      <c r="AT127" s="59">
        <v>7.7</v>
      </c>
      <c r="AU127" s="16"/>
      <c r="AV127" s="54"/>
      <c r="AW127">
        <v>8.1999999999999993</v>
      </c>
      <c r="AX127" s="39">
        <v>10.3</v>
      </c>
      <c r="AY127" s="39">
        <v>9.6999999999999993</v>
      </c>
      <c r="AZ127" s="39">
        <v>9.6</v>
      </c>
      <c r="BA127" s="39">
        <v>8.1999999999999993</v>
      </c>
      <c r="BB127" s="39">
        <v>8.1</v>
      </c>
    </row>
    <row r="128" spans="1:54" x14ac:dyDescent="0.2">
      <c r="A128">
        <v>4</v>
      </c>
      <c r="B128" s="44" t="s">
        <v>144</v>
      </c>
      <c r="C128">
        <v>8</v>
      </c>
      <c r="D128" s="63">
        <v>2</v>
      </c>
      <c r="E128" s="63" t="s">
        <v>114</v>
      </c>
      <c r="F128" s="2" t="s">
        <v>20</v>
      </c>
      <c r="P128" s="36">
        <v>39.9</v>
      </c>
      <c r="Q128" s="131">
        <v>11.8</v>
      </c>
      <c r="R128" s="35">
        <v>24.6</v>
      </c>
      <c r="S128" s="36">
        <v>26.3</v>
      </c>
      <c r="T128" s="36">
        <v>25.1</v>
      </c>
      <c r="U128" s="36">
        <v>22.2</v>
      </c>
      <c r="V128" s="37">
        <v>15.5</v>
      </c>
      <c r="X128" s="38"/>
      <c r="Y128" s="131"/>
      <c r="Z128" s="35"/>
      <c r="AA128" s="36"/>
      <c r="AB128" s="36"/>
      <c r="AC128" s="36"/>
      <c r="AD128" s="37"/>
      <c r="AF128" s="38">
        <v>57.3</v>
      </c>
      <c r="AG128" s="35">
        <v>12.4</v>
      </c>
      <c r="AH128" s="35">
        <v>21.8</v>
      </c>
      <c r="AI128" s="36">
        <v>22.9</v>
      </c>
      <c r="AJ128" s="36">
        <v>19.5</v>
      </c>
      <c r="AK128" s="36">
        <v>16.600000000000001</v>
      </c>
      <c r="AL128" s="37">
        <v>13.7</v>
      </c>
      <c r="AM128" s="118"/>
      <c r="AN128" s="38"/>
      <c r="AO128" s="35"/>
      <c r="AP128" s="35"/>
      <c r="AQ128" s="36"/>
      <c r="AR128" s="36"/>
      <c r="AS128" s="36"/>
      <c r="AT128" s="37"/>
      <c r="AU128" s="16"/>
      <c r="AV128" s="38"/>
    </row>
    <row r="129" spans="1:65" x14ac:dyDescent="0.2">
      <c r="A129">
        <v>4</v>
      </c>
      <c r="B129" s="44" t="s">
        <v>145</v>
      </c>
      <c r="C129">
        <v>9</v>
      </c>
      <c r="D129" s="63">
        <v>2</v>
      </c>
      <c r="E129" s="63" t="s">
        <v>114</v>
      </c>
      <c r="F129" s="2" t="s">
        <v>20</v>
      </c>
      <c r="P129" s="36">
        <v>37</v>
      </c>
      <c r="Q129" s="131">
        <v>11.4</v>
      </c>
      <c r="R129" s="35">
        <v>27.5</v>
      </c>
      <c r="S129" s="36">
        <v>29.6</v>
      </c>
      <c r="T129" s="36">
        <v>26</v>
      </c>
      <c r="U129" s="36">
        <v>21.3</v>
      </c>
      <c r="V129" s="36">
        <v>19.8</v>
      </c>
      <c r="X129" s="38"/>
      <c r="Y129" s="131"/>
      <c r="Z129" s="35"/>
      <c r="AA129" s="36"/>
      <c r="AB129" s="36"/>
      <c r="AC129" s="36"/>
      <c r="AD129" s="36"/>
      <c r="AF129" s="38">
        <v>57.2</v>
      </c>
      <c r="AG129" s="35">
        <v>16.100000000000001</v>
      </c>
      <c r="AH129" s="35">
        <v>26.3</v>
      </c>
      <c r="AI129" s="36">
        <v>31.5</v>
      </c>
      <c r="AJ129" s="36">
        <v>23.7</v>
      </c>
      <c r="AK129" s="36">
        <v>19.399999999999999</v>
      </c>
      <c r="AL129" s="36">
        <v>14.9</v>
      </c>
      <c r="AM129" s="118"/>
      <c r="AN129" s="38">
        <v>70</v>
      </c>
      <c r="AO129" s="35">
        <v>8.1</v>
      </c>
      <c r="AP129" s="35">
        <v>17.7</v>
      </c>
      <c r="AQ129" s="36">
        <v>15.7</v>
      </c>
      <c r="AR129" s="36">
        <v>12.8</v>
      </c>
      <c r="AS129" s="36">
        <v>10.8</v>
      </c>
      <c r="AT129" s="36">
        <v>9.1</v>
      </c>
      <c r="AU129" s="16"/>
      <c r="AV129" s="38"/>
      <c r="AW129">
        <v>8.5</v>
      </c>
      <c r="AX129" s="39">
        <v>23.2</v>
      </c>
      <c r="AY129" s="39">
        <v>20.100000000000001</v>
      </c>
      <c r="AZ129" s="39">
        <v>17</v>
      </c>
      <c r="BA129" s="39">
        <v>11.2</v>
      </c>
      <c r="BB129" s="39">
        <v>11.8</v>
      </c>
    </row>
    <row r="130" spans="1:65" x14ac:dyDescent="0.2">
      <c r="A130">
        <v>12</v>
      </c>
      <c r="B130" s="44" t="s">
        <v>146</v>
      </c>
      <c r="C130" s="65"/>
      <c r="D130" s="63">
        <v>2</v>
      </c>
      <c r="E130" s="63" t="s">
        <v>114</v>
      </c>
      <c r="F130" s="16" t="s">
        <v>20</v>
      </c>
      <c r="P130" s="36"/>
      <c r="Q130" s="131"/>
      <c r="R130" s="35"/>
      <c r="S130" s="36"/>
      <c r="T130" s="36"/>
      <c r="U130" s="36"/>
      <c r="V130" s="36"/>
      <c r="X130" s="38"/>
      <c r="Y130" s="131"/>
      <c r="Z130" s="35"/>
      <c r="AA130" s="36"/>
      <c r="AB130" s="36"/>
      <c r="AC130" s="36"/>
      <c r="AD130" s="36"/>
      <c r="AF130" s="38"/>
      <c r="AG130" s="35"/>
      <c r="AH130" s="35"/>
      <c r="AI130" s="36"/>
      <c r="AJ130" s="36"/>
      <c r="AK130" s="36"/>
      <c r="AL130" s="36"/>
      <c r="AN130" s="38">
        <v>57.6</v>
      </c>
      <c r="AO130" s="35">
        <v>9.1</v>
      </c>
      <c r="AP130" s="35">
        <v>20.7</v>
      </c>
      <c r="AQ130" s="36">
        <v>20</v>
      </c>
      <c r="AR130" s="36">
        <v>15.7</v>
      </c>
      <c r="AS130" s="36">
        <v>10.9</v>
      </c>
      <c r="AT130" s="36">
        <v>9.8000000000000007</v>
      </c>
      <c r="AU130" s="16"/>
      <c r="AV130" s="36"/>
      <c r="AW130"/>
      <c r="AX130" s="39"/>
      <c r="AY130" s="39"/>
      <c r="AZ130" s="39"/>
      <c r="BA130" s="39"/>
      <c r="BB130" s="39"/>
    </row>
    <row r="131" spans="1:65" x14ac:dyDescent="0.2">
      <c r="A131">
        <v>12</v>
      </c>
      <c r="B131" s="44" t="s">
        <v>147</v>
      </c>
      <c r="C131" s="65"/>
      <c r="D131" s="63">
        <v>2</v>
      </c>
      <c r="E131" s="63" t="s">
        <v>114</v>
      </c>
      <c r="F131" s="16" t="s">
        <v>20</v>
      </c>
      <c r="P131" s="36"/>
      <c r="Q131" s="131"/>
      <c r="R131" s="35"/>
      <c r="S131" s="36"/>
      <c r="T131" s="36"/>
      <c r="U131" s="36"/>
      <c r="V131" s="36"/>
      <c r="X131" s="38"/>
      <c r="Y131" s="131"/>
      <c r="Z131" s="35"/>
      <c r="AA131" s="36"/>
      <c r="AB131" s="36"/>
      <c r="AC131" s="36"/>
      <c r="AD131" s="36"/>
      <c r="AF131" s="38"/>
      <c r="AG131" s="35"/>
      <c r="AH131" s="35"/>
      <c r="AI131" s="36"/>
      <c r="AJ131" s="36"/>
      <c r="AK131" s="36"/>
      <c r="AL131" s="36"/>
      <c r="AN131" s="38">
        <v>68.7</v>
      </c>
      <c r="AO131" s="35">
        <v>9.1999999999999993</v>
      </c>
      <c r="AP131" s="35">
        <v>21</v>
      </c>
      <c r="AQ131" s="36">
        <v>21.2</v>
      </c>
      <c r="AR131" s="36">
        <v>15.8</v>
      </c>
      <c r="AS131" s="36">
        <v>11.6</v>
      </c>
      <c r="AT131" s="36">
        <v>11.2</v>
      </c>
      <c r="AU131" s="16"/>
      <c r="AV131" s="36"/>
      <c r="AW131"/>
      <c r="AX131" s="39"/>
      <c r="AY131" s="39"/>
      <c r="AZ131" s="39"/>
      <c r="BA131" s="39"/>
      <c r="BB131" s="39"/>
    </row>
    <row r="132" spans="1:65" x14ac:dyDescent="0.2">
      <c r="A132">
        <v>12</v>
      </c>
      <c r="B132" s="44" t="s">
        <v>148</v>
      </c>
      <c r="C132" s="65"/>
      <c r="D132" s="63">
        <v>2</v>
      </c>
      <c r="E132" s="63" t="s">
        <v>114</v>
      </c>
      <c r="F132" s="16" t="s">
        <v>20</v>
      </c>
      <c r="P132" s="36"/>
      <c r="Q132" s="131"/>
      <c r="R132" s="35"/>
      <c r="S132" s="36"/>
      <c r="T132" s="36"/>
      <c r="U132" s="36"/>
      <c r="V132" s="36"/>
      <c r="X132" s="38"/>
      <c r="Y132" s="131"/>
      <c r="Z132" s="35"/>
      <c r="AA132" s="36"/>
      <c r="AB132" s="36"/>
      <c r="AC132" s="36"/>
      <c r="AD132" s="36"/>
      <c r="AF132" s="38"/>
      <c r="AG132" s="35"/>
      <c r="AH132" s="35"/>
      <c r="AI132" s="36"/>
      <c r="AJ132" s="36"/>
      <c r="AK132" s="36"/>
      <c r="AL132" s="36"/>
      <c r="AN132" s="38">
        <v>68.900000000000006</v>
      </c>
      <c r="AO132" s="35">
        <v>8.1999999999999993</v>
      </c>
      <c r="AP132" s="35">
        <v>21.5</v>
      </c>
      <c r="AQ132" s="36">
        <v>17.7</v>
      </c>
      <c r="AR132" s="36">
        <v>11.8</v>
      </c>
      <c r="AS132" s="36">
        <v>9.8000000000000007</v>
      </c>
      <c r="AT132" s="36">
        <v>9.8000000000000007</v>
      </c>
      <c r="AU132" s="16"/>
      <c r="AV132" s="36"/>
      <c r="AW132"/>
      <c r="AX132" s="39"/>
      <c r="AY132" s="39"/>
      <c r="AZ132" s="39"/>
      <c r="BA132" s="39"/>
      <c r="BB132" s="39"/>
    </row>
    <row r="133" spans="1:65" x14ac:dyDescent="0.2">
      <c r="A133">
        <v>12</v>
      </c>
      <c r="B133" s="44" t="s">
        <v>149</v>
      </c>
      <c r="C133" s="65"/>
      <c r="D133" s="63">
        <v>2</v>
      </c>
      <c r="E133" s="63" t="s">
        <v>114</v>
      </c>
      <c r="F133" s="16" t="s">
        <v>20</v>
      </c>
      <c r="P133" s="36"/>
      <c r="Q133" s="131"/>
      <c r="R133" s="35"/>
      <c r="S133" s="36"/>
      <c r="T133" s="36"/>
      <c r="U133" s="36"/>
      <c r="V133" s="36"/>
      <c r="X133" s="38"/>
      <c r="Y133" s="131"/>
      <c r="Z133" s="35"/>
      <c r="AA133" s="36"/>
      <c r="AB133" s="36"/>
      <c r="AC133" s="36"/>
      <c r="AD133" s="36"/>
      <c r="AF133" s="38"/>
      <c r="AG133" s="35"/>
      <c r="AH133" s="35"/>
      <c r="AI133" s="36"/>
      <c r="AJ133" s="36"/>
      <c r="AK133" s="36"/>
      <c r="AL133" s="36"/>
      <c r="AN133" s="38">
        <v>57.5</v>
      </c>
      <c r="AO133" s="35">
        <v>9.4</v>
      </c>
      <c r="AP133" s="35">
        <v>25.9</v>
      </c>
      <c r="AQ133" s="36">
        <v>21.5</v>
      </c>
      <c r="AR133" s="36">
        <v>14.3</v>
      </c>
      <c r="AS133" s="36">
        <v>11.6</v>
      </c>
      <c r="AT133" s="36">
        <v>11.4</v>
      </c>
      <c r="AU133" s="16"/>
      <c r="AV133" s="36"/>
      <c r="AW133"/>
      <c r="AX133" s="39"/>
      <c r="AY133" s="39"/>
      <c r="AZ133" s="39"/>
      <c r="BA133" s="39"/>
      <c r="BB133" s="39"/>
    </row>
    <row r="134" spans="1:65" x14ac:dyDescent="0.2">
      <c r="A134">
        <v>12</v>
      </c>
      <c r="B134" s="44" t="s">
        <v>150</v>
      </c>
      <c r="C134" s="65"/>
      <c r="D134" s="63">
        <v>2</v>
      </c>
      <c r="E134" s="63" t="s">
        <v>114</v>
      </c>
      <c r="F134" s="16" t="s">
        <v>20</v>
      </c>
      <c r="P134" s="36"/>
      <c r="Q134" s="131"/>
      <c r="R134" s="35"/>
      <c r="S134" s="36"/>
      <c r="T134" s="36"/>
      <c r="U134" s="36"/>
      <c r="V134" s="36"/>
      <c r="X134" s="38"/>
      <c r="Y134" s="131"/>
      <c r="Z134" s="35"/>
      <c r="AA134" s="36"/>
      <c r="AB134" s="36"/>
      <c r="AC134" s="36"/>
      <c r="AD134" s="36"/>
      <c r="AF134" s="38"/>
      <c r="AG134" s="35"/>
      <c r="AH134" s="35"/>
      <c r="AI134" s="36"/>
      <c r="AJ134" s="36"/>
      <c r="AK134" s="36"/>
      <c r="AL134" s="36"/>
      <c r="AN134" s="38">
        <v>57.3</v>
      </c>
      <c r="AO134" s="35">
        <v>11.1</v>
      </c>
      <c r="AP134" s="35">
        <v>22.3</v>
      </c>
      <c r="AQ134" s="36">
        <v>19.399999999999999</v>
      </c>
      <c r="AR134" s="36">
        <v>13.3</v>
      </c>
      <c r="AS134" s="36">
        <v>13.7</v>
      </c>
      <c r="AT134" s="36">
        <v>11.7</v>
      </c>
      <c r="AU134" s="16"/>
      <c r="AV134" s="36"/>
      <c r="AW134"/>
      <c r="AX134" s="39"/>
      <c r="AY134" s="39"/>
      <c r="AZ134" s="39"/>
      <c r="BA134" s="39"/>
      <c r="BB134" s="39"/>
    </row>
    <row r="135" spans="1:65" x14ac:dyDescent="0.2">
      <c r="F135" s="16"/>
      <c r="P135" s="36"/>
      <c r="Q135" s="130"/>
      <c r="R135" s="35"/>
      <c r="S135" s="36"/>
      <c r="T135" s="36"/>
      <c r="U135" s="36"/>
      <c r="V135" s="36"/>
      <c r="X135" s="38"/>
      <c r="Y135" s="130"/>
      <c r="Z135" s="35"/>
      <c r="AA135" s="36"/>
      <c r="AB135" s="36"/>
      <c r="AC135" s="36"/>
      <c r="AD135" s="36"/>
    </row>
    <row r="136" spans="1:65" x14ac:dyDescent="0.2">
      <c r="A136" s="2" t="s">
        <v>59</v>
      </c>
      <c r="P136" s="36"/>
      <c r="Q136" s="130"/>
      <c r="R136" s="35"/>
      <c r="S136" s="36"/>
      <c r="T136" s="36"/>
      <c r="U136" s="36"/>
      <c r="V136" s="37"/>
      <c r="X136" s="38"/>
      <c r="Y136" s="130"/>
      <c r="Z136" s="35"/>
      <c r="AA136" s="36"/>
      <c r="AB136" s="36"/>
      <c r="AC136" s="36"/>
      <c r="AD136" s="37"/>
      <c r="BC136"/>
      <c r="BD136"/>
      <c r="BE136"/>
      <c r="BF136"/>
      <c r="BG136"/>
      <c r="BH136"/>
      <c r="BI136"/>
      <c r="BJ136"/>
      <c r="BK136"/>
      <c r="BL136"/>
      <c r="BM136"/>
    </row>
    <row r="137" spans="1:65" x14ac:dyDescent="0.2">
      <c r="A137" s="2">
        <v>2</v>
      </c>
      <c r="B137" s="2" t="s">
        <v>151</v>
      </c>
      <c r="C137" s="2">
        <v>24</v>
      </c>
      <c r="D137" s="2">
        <v>3</v>
      </c>
      <c r="E137" t="s">
        <v>114</v>
      </c>
      <c r="F137" s="2" t="s">
        <v>20</v>
      </c>
      <c r="P137" s="36">
        <v>29.4</v>
      </c>
      <c r="Q137" s="131">
        <v>8.6999999999999993</v>
      </c>
      <c r="R137" s="35">
        <v>18.600000000000001</v>
      </c>
      <c r="S137" s="40">
        <v>26.7</v>
      </c>
      <c r="T137" s="40">
        <v>17.2</v>
      </c>
      <c r="U137" s="40">
        <v>12.6</v>
      </c>
      <c r="V137" s="41">
        <v>9.6</v>
      </c>
      <c r="X137" s="38">
        <v>47.9</v>
      </c>
      <c r="Y137" s="131">
        <v>10.1</v>
      </c>
      <c r="Z137" s="35">
        <v>25.1</v>
      </c>
      <c r="AA137" s="40">
        <v>30.4</v>
      </c>
      <c r="AB137" s="40">
        <v>31.6</v>
      </c>
      <c r="AC137" s="40">
        <v>23.1</v>
      </c>
      <c r="AD137" s="41">
        <v>22.1</v>
      </c>
      <c r="AF137" s="38">
        <v>48.3</v>
      </c>
      <c r="AG137" s="35">
        <v>10.4</v>
      </c>
      <c r="AH137" s="35">
        <v>18.100000000000001</v>
      </c>
      <c r="AI137" s="40">
        <v>23.6</v>
      </c>
      <c r="AJ137" s="40">
        <v>16.7</v>
      </c>
      <c r="AK137" s="40">
        <v>14.3</v>
      </c>
      <c r="AL137" s="41">
        <v>12.3</v>
      </c>
      <c r="AM137" s="118"/>
      <c r="AN137" s="38">
        <v>55.4</v>
      </c>
      <c r="AO137" s="35">
        <v>10.4</v>
      </c>
      <c r="AP137" s="35">
        <v>15.8</v>
      </c>
      <c r="AQ137" s="40">
        <v>10.9</v>
      </c>
      <c r="AR137" s="40">
        <v>7.9</v>
      </c>
      <c r="AS137" s="40">
        <v>7.8</v>
      </c>
      <c r="AT137" s="41">
        <v>8.9</v>
      </c>
      <c r="AU137" s="16"/>
      <c r="AV137" s="38">
        <v>56.3</v>
      </c>
      <c r="AW137" s="35">
        <v>7.7</v>
      </c>
      <c r="AX137" s="35">
        <v>18.5</v>
      </c>
      <c r="AY137" s="40">
        <v>15</v>
      </c>
      <c r="AZ137" s="40">
        <v>16.399999999999999</v>
      </c>
      <c r="BA137" s="40">
        <v>13.9</v>
      </c>
      <c r="BB137" s="41">
        <v>10.1</v>
      </c>
      <c r="BC137"/>
      <c r="BD137"/>
      <c r="BE137"/>
      <c r="BF137"/>
      <c r="BG137"/>
      <c r="BH137"/>
      <c r="BI137"/>
      <c r="BJ137"/>
      <c r="BK137"/>
      <c r="BL137"/>
      <c r="BM137"/>
    </row>
    <row r="138" spans="1:65" ht="17" x14ac:dyDescent="0.2">
      <c r="A138" s="2">
        <v>2</v>
      </c>
      <c r="B138" s="2" t="s">
        <v>152</v>
      </c>
      <c r="C138" s="2">
        <v>23</v>
      </c>
      <c r="D138" s="69" t="s">
        <v>153</v>
      </c>
      <c r="E138" s="63" t="s">
        <v>114</v>
      </c>
      <c r="F138" s="2" t="s">
        <v>20</v>
      </c>
      <c r="P138" s="36">
        <v>29.8</v>
      </c>
      <c r="Q138" s="131">
        <v>11.2</v>
      </c>
      <c r="R138" s="35">
        <v>22.2</v>
      </c>
      <c r="S138" s="40">
        <v>26.2</v>
      </c>
      <c r="T138" s="40">
        <v>19.8</v>
      </c>
      <c r="U138" s="40">
        <v>15.9</v>
      </c>
      <c r="V138" s="41">
        <v>11.8</v>
      </c>
      <c r="X138" s="38">
        <v>52</v>
      </c>
      <c r="Y138" s="131">
        <v>12.5</v>
      </c>
      <c r="Z138" s="35">
        <v>33.299999999999997</v>
      </c>
      <c r="AA138" s="40">
        <v>33.299999999999997</v>
      </c>
      <c r="AB138" s="40">
        <v>33.299999999999997</v>
      </c>
      <c r="AC138" s="40">
        <v>32.6</v>
      </c>
      <c r="AD138" s="41">
        <v>30.9</v>
      </c>
      <c r="AF138" s="38">
        <v>50</v>
      </c>
      <c r="AG138" s="35">
        <v>14.7</v>
      </c>
      <c r="AH138" s="35">
        <v>33</v>
      </c>
      <c r="AI138" s="40">
        <v>32.4</v>
      </c>
      <c r="AJ138" s="40">
        <v>27.7</v>
      </c>
      <c r="AK138" s="40">
        <v>21.6</v>
      </c>
      <c r="AL138" s="41">
        <v>20.399999999999999</v>
      </c>
      <c r="AM138" s="32"/>
      <c r="AN138" s="38">
        <v>55.8</v>
      </c>
      <c r="AO138" s="35">
        <v>7.6</v>
      </c>
      <c r="AP138" s="35">
        <v>23</v>
      </c>
      <c r="AQ138" s="40">
        <v>9.9</v>
      </c>
      <c r="AR138" s="40">
        <v>10.4</v>
      </c>
      <c r="AS138" s="40">
        <v>10</v>
      </c>
      <c r="AT138" s="41">
        <v>10.3</v>
      </c>
      <c r="AU138" s="14"/>
      <c r="AV138" s="38"/>
      <c r="AW138" s="35" t="s">
        <v>73</v>
      </c>
      <c r="AX138" s="35" t="s">
        <v>73</v>
      </c>
      <c r="AY138" s="45" t="s">
        <v>73</v>
      </c>
      <c r="AZ138" s="45" t="s">
        <v>73</v>
      </c>
      <c r="BA138" s="45" t="s">
        <v>73</v>
      </c>
      <c r="BB138" s="52" t="s">
        <v>73</v>
      </c>
      <c r="BC138"/>
      <c r="BD138"/>
      <c r="BE138"/>
      <c r="BF138"/>
      <c r="BG138"/>
      <c r="BH138"/>
      <c r="BI138"/>
      <c r="BJ138"/>
      <c r="BK138"/>
      <c r="BL138"/>
      <c r="BM138"/>
    </row>
    <row r="139" spans="1:65" x14ac:dyDescent="0.2">
      <c r="A139" s="2">
        <v>3</v>
      </c>
      <c r="B139" s="44" t="s">
        <v>154</v>
      </c>
      <c r="C139" s="2">
        <v>13</v>
      </c>
      <c r="D139" s="2">
        <v>3</v>
      </c>
      <c r="E139" t="s">
        <v>114</v>
      </c>
      <c r="F139" s="2" t="s">
        <v>20</v>
      </c>
      <c r="P139" s="39">
        <v>27</v>
      </c>
      <c r="Q139" s="54">
        <v>7.8</v>
      </c>
      <c r="R139" s="39">
        <v>21.7</v>
      </c>
      <c r="S139" s="39">
        <v>20.6</v>
      </c>
      <c r="T139" s="39">
        <v>15.2</v>
      </c>
      <c r="U139" s="39">
        <v>11.6</v>
      </c>
      <c r="V139" s="59">
        <v>8.5</v>
      </c>
      <c r="X139" s="54"/>
      <c r="Y139" s="54"/>
      <c r="Z139" s="39"/>
      <c r="AA139" s="39"/>
      <c r="AB139" s="39"/>
      <c r="AC139" s="39"/>
      <c r="AD139" s="59"/>
      <c r="AF139" s="54"/>
      <c r="AG139" s="39">
        <v>10.3</v>
      </c>
      <c r="AH139" s="39">
        <v>27.7</v>
      </c>
      <c r="AI139" s="39">
        <v>31.9</v>
      </c>
      <c r="AJ139" s="39">
        <v>31.6</v>
      </c>
      <c r="AK139" s="39">
        <v>24.6</v>
      </c>
      <c r="AL139" s="59">
        <v>22.9</v>
      </c>
      <c r="AM139" s="118"/>
      <c r="AN139" s="54">
        <v>68.8</v>
      </c>
      <c r="AO139" s="39">
        <v>7.7</v>
      </c>
      <c r="AP139" s="39">
        <v>17.7</v>
      </c>
      <c r="AQ139" s="39">
        <v>21.7</v>
      </c>
      <c r="AR139" s="39">
        <v>24.3</v>
      </c>
      <c r="AS139" s="39">
        <v>16.7</v>
      </c>
      <c r="AT139" s="59">
        <v>15.8</v>
      </c>
      <c r="AU139" s="14"/>
      <c r="AV139" s="54"/>
      <c r="AW139" s="39">
        <v>8.4</v>
      </c>
      <c r="AX139" s="39">
        <v>20.2</v>
      </c>
      <c r="AY139" s="39">
        <v>13.6</v>
      </c>
      <c r="AZ139" s="39">
        <v>10.5</v>
      </c>
      <c r="BA139" s="39">
        <v>10.6</v>
      </c>
      <c r="BB139" s="59">
        <v>8.8000000000000007</v>
      </c>
      <c r="BC139"/>
      <c r="BD139"/>
      <c r="BE139"/>
    </row>
    <row r="140" spans="1:65" x14ac:dyDescent="0.2">
      <c r="A140" s="2">
        <v>3</v>
      </c>
      <c r="B140" s="44" t="s">
        <v>155</v>
      </c>
      <c r="C140" s="2">
        <v>15</v>
      </c>
      <c r="D140" s="2">
        <v>3</v>
      </c>
      <c r="E140" t="s">
        <v>114</v>
      </c>
      <c r="F140" s="2" t="s">
        <v>20</v>
      </c>
      <c r="P140" s="39">
        <v>33.5</v>
      </c>
      <c r="Q140" s="54">
        <v>8.6999999999999993</v>
      </c>
      <c r="R140" s="39">
        <v>30.5</v>
      </c>
      <c r="S140" s="39">
        <v>26.4</v>
      </c>
      <c r="T140" s="39">
        <v>21.2</v>
      </c>
      <c r="U140" s="39">
        <v>22.2</v>
      </c>
      <c r="V140" s="59">
        <v>27.8</v>
      </c>
      <c r="X140" s="54"/>
      <c r="Y140" s="54"/>
      <c r="Z140" s="39"/>
      <c r="AA140" s="39"/>
      <c r="AB140" s="39"/>
      <c r="AC140" s="39"/>
      <c r="AD140" s="59"/>
      <c r="AF140" s="54"/>
      <c r="AG140" s="2">
        <v>10.5</v>
      </c>
      <c r="AH140" s="2">
        <v>25.8</v>
      </c>
      <c r="AI140" s="2">
        <v>24.2</v>
      </c>
      <c r="AJ140">
        <v>22.7</v>
      </c>
      <c r="AK140">
        <v>20.100000000000001</v>
      </c>
      <c r="AL140">
        <v>16.100000000000001</v>
      </c>
      <c r="AM140" s="32"/>
      <c r="AN140" s="54">
        <v>61.3</v>
      </c>
      <c r="AO140" s="2">
        <v>9.3000000000000007</v>
      </c>
      <c r="AP140" s="2">
        <v>19.7</v>
      </c>
      <c r="AQ140" s="2">
        <v>19.399999999999999</v>
      </c>
      <c r="AR140">
        <v>12.4</v>
      </c>
      <c r="AS140">
        <v>11</v>
      </c>
      <c r="AT140">
        <v>11.6</v>
      </c>
      <c r="AU140" s="14"/>
      <c r="AV140" s="54"/>
      <c r="AW140" s="2">
        <v>8.6999999999999993</v>
      </c>
      <c r="AX140" s="2">
        <v>16.399999999999999</v>
      </c>
      <c r="AY140" s="2">
        <v>9.8000000000000007</v>
      </c>
      <c r="AZ140">
        <v>8.6999999999999993</v>
      </c>
      <c r="BA140">
        <v>8.6999999999999993</v>
      </c>
      <c r="BB140">
        <v>7.8</v>
      </c>
      <c r="BC140"/>
      <c r="BD140"/>
      <c r="BE140"/>
    </row>
    <row r="141" spans="1:65" x14ac:dyDescent="0.2">
      <c r="A141" s="2">
        <v>3</v>
      </c>
      <c r="B141" s="44" t="s">
        <v>156</v>
      </c>
      <c r="C141" s="2">
        <v>16</v>
      </c>
      <c r="D141" s="2">
        <v>3</v>
      </c>
      <c r="E141" t="s">
        <v>114</v>
      </c>
      <c r="F141" s="2" t="s">
        <v>20</v>
      </c>
      <c r="P141" s="39">
        <v>35.799999999999997</v>
      </c>
      <c r="Q141" s="54">
        <v>10.4</v>
      </c>
      <c r="R141" s="39">
        <v>30.7</v>
      </c>
      <c r="S141" s="39">
        <v>26.8</v>
      </c>
      <c r="T141" s="39">
        <v>22.9</v>
      </c>
      <c r="U141" s="39">
        <v>17.399999999999999</v>
      </c>
      <c r="V141" s="59">
        <v>12.6</v>
      </c>
      <c r="X141" s="54"/>
      <c r="Y141" s="54"/>
      <c r="Z141" s="39"/>
      <c r="AA141" s="39"/>
      <c r="AB141" s="39"/>
      <c r="AC141" s="39"/>
      <c r="AD141" s="59"/>
      <c r="AF141" s="54"/>
      <c r="AG141" s="39" t="s">
        <v>73</v>
      </c>
      <c r="AH141" s="39" t="s">
        <v>73</v>
      </c>
      <c r="AI141" s="39" t="s">
        <v>73</v>
      </c>
      <c r="AJ141" s="39" t="s">
        <v>73</v>
      </c>
      <c r="AK141" s="39" t="s">
        <v>73</v>
      </c>
      <c r="AL141" s="39" t="s">
        <v>73</v>
      </c>
      <c r="AM141" s="125"/>
      <c r="AN141" s="54">
        <v>59.1</v>
      </c>
      <c r="AO141" s="39">
        <v>10.4</v>
      </c>
      <c r="AP141" s="39">
        <v>20.2</v>
      </c>
      <c r="AQ141" s="39">
        <v>20.6</v>
      </c>
      <c r="AR141" s="39">
        <v>14.9</v>
      </c>
      <c r="AS141" s="39">
        <v>12.1</v>
      </c>
      <c r="AT141" s="39">
        <v>12.7</v>
      </c>
      <c r="AU141" s="14"/>
      <c r="AV141" s="54"/>
      <c r="AW141" s="39" t="s">
        <v>73</v>
      </c>
      <c r="AX141" s="39" t="s">
        <v>73</v>
      </c>
      <c r="AY141" s="39" t="s">
        <v>73</v>
      </c>
      <c r="AZ141" s="39" t="s">
        <v>73</v>
      </c>
      <c r="BA141" s="39" t="s">
        <v>73</v>
      </c>
      <c r="BB141" s="39" t="s">
        <v>73</v>
      </c>
      <c r="BC141"/>
      <c r="BD141"/>
      <c r="BE141"/>
    </row>
    <row r="142" spans="1:65" x14ac:dyDescent="0.2">
      <c r="A142" s="2">
        <v>3</v>
      </c>
      <c r="B142" s="44" t="s">
        <v>157</v>
      </c>
      <c r="C142" s="2">
        <v>23</v>
      </c>
      <c r="D142" s="60" t="s">
        <v>158</v>
      </c>
      <c r="E142" s="2" t="s">
        <v>114</v>
      </c>
      <c r="F142" s="2" t="s">
        <v>20</v>
      </c>
      <c r="P142" s="39">
        <v>34.799999999999997</v>
      </c>
      <c r="Q142" s="54">
        <v>8.1</v>
      </c>
      <c r="R142" s="39">
        <v>12.7</v>
      </c>
      <c r="S142" s="39">
        <v>13.2</v>
      </c>
      <c r="T142" s="39">
        <v>11.8</v>
      </c>
      <c r="U142" s="39">
        <v>11.7</v>
      </c>
      <c r="V142" s="59">
        <v>9.6</v>
      </c>
      <c r="X142" s="54"/>
      <c r="Y142" s="54"/>
      <c r="Z142" s="39"/>
      <c r="AA142" s="39"/>
      <c r="AB142" s="39"/>
      <c r="AC142" s="39"/>
      <c r="AD142" s="59"/>
      <c r="AF142" s="54"/>
      <c r="AG142" s="39"/>
      <c r="AH142" s="39"/>
      <c r="AI142" s="39"/>
      <c r="AJ142" s="39"/>
      <c r="AK142" s="39"/>
      <c r="AL142" s="59"/>
      <c r="AM142" s="118"/>
      <c r="AN142" s="54">
        <v>59.6</v>
      </c>
      <c r="AO142" s="39">
        <v>9.8000000000000007</v>
      </c>
      <c r="AP142" s="39">
        <v>20.7</v>
      </c>
      <c r="AQ142" s="39">
        <v>17.8</v>
      </c>
      <c r="AR142" s="39">
        <v>17.5</v>
      </c>
      <c r="AS142" s="39">
        <v>11</v>
      </c>
      <c r="AT142" s="59">
        <v>11.8</v>
      </c>
      <c r="AU142" s="14"/>
      <c r="AV142" s="54"/>
      <c r="AW142" s="39">
        <v>4</v>
      </c>
      <c r="AX142" s="39">
        <v>9.1999999999999993</v>
      </c>
      <c r="AY142" s="39">
        <v>4.5</v>
      </c>
      <c r="AZ142" s="39">
        <v>3.6</v>
      </c>
      <c r="BA142" s="39">
        <v>3.3</v>
      </c>
      <c r="BB142" s="59">
        <v>3.4</v>
      </c>
      <c r="BC142"/>
      <c r="BD142"/>
      <c r="BE142"/>
    </row>
    <row r="143" spans="1:65" x14ac:dyDescent="0.2">
      <c r="A143" s="2">
        <v>4</v>
      </c>
      <c r="B143" s="44" t="s">
        <v>159</v>
      </c>
      <c r="C143">
        <v>11</v>
      </c>
      <c r="D143" s="2">
        <v>3</v>
      </c>
      <c r="E143" t="s">
        <v>114</v>
      </c>
      <c r="F143" s="2" t="s">
        <v>20</v>
      </c>
      <c r="P143" s="39">
        <v>39.9</v>
      </c>
      <c r="Q143" s="54">
        <v>11.8</v>
      </c>
      <c r="R143" s="39">
        <v>24.6</v>
      </c>
      <c r="S143" s="39">
        <v>26.3</v>
      </c>
      <c r="T143" s="39">
        <v>25.1</v>
      </c>
      <c r="U143" s="39">
        <v>22.2</v>
      </c>
      <c r="V143" s="59">
        <v>15.5</v>
      </c>
      <c r="X143" s="54"/>
      <c r="Y143" s="54"/>
      <c r="Z143" s="39"/>
      <c r="AA143" s="39"/>
      <c r="AB143" s="39"/>
      <c r="AC143" s="39"/>
      <c r="AD143" s="59"/>
      <c r="AF143" s="54">
        <v>58</v>
      </c>
      <c r="AG143" s="39">
        <v>12.6</v>
      </c>
      <c r="AH143" s="39">
        <v>32.200000000000003</v>
      </c>
      <c r="AI143" s="39">
        <v>20.100000000000001</v>
      </c>
      <c r="AJ143" s="39">
        <v>15.8</v>
      </c>
      <c r="AK143" s="39">
        <v>14</v>
      </c>
      <c r="AL143" s="59">
        <v>12.6</v>
      </c>
      <c r="AM143" s="32"/>
      <c r="AN143" s="54">
        <v>67.599999999999994</v>
      </c>
      <c r="AO143" s="39">
        <v>11.3</v>
      </c>
      <c r="AP143" s="39">
        <v>29.6</v>
      </c>
      <c r="AQ143" s="39">
        <v>28.9</v>
      </c>
      <c r="AR143" s="39">
        <v>19.100000000000001</v>
      </c>
      <c r="AS143" s="39">
        <v>12.9</v>
      </c>
      <c r="AT143" s="59">
        <v>13.8</v>
      </c>
      <c r="AU143" s="14"/>
      <c r="AV143" s="54"/>
      <c r="AW143">
        <v>10.199999999999999</v>
      </c>
      <c r="AX143" s="39">
        <v>24.7</v>
      </c>
      <c r="AY143" s="39">
        <v>19.899999999999999</v>
      </c>
      <c r="AZ143" s="39">
        <v>13.5</v>
      </c>
      <c r="BA143" s="39">
        <v>11.2</v>
      </c>
      <c r="BB143" s="39">
        <v>9.1</v>
      </c>
      <c r="BC143"/>
      <c r="BD143"/>
      <c r="BE143"/>
    </row>
    <row r="144" spans="1:65" x14ac:dyDescent="0.2">
      <c r="A144" s="2">
        <v>4</v>
      </c>
      <c r="B144" s="44" t="s">
        <v>160</v>
      </c>
      <c r="C144">
        <v>12</v>
      </c>
      <c r="D144" s="2">
        <v>3</v>
      </c>
      <c r="E144" t="s">
        <v>114</v>
      </c>
      <c r="F144" s="2" t="s">
        <v>20</v>
      </c>
      <c r="P144" s="36">
        <v>37</v>
      </c>
      <c r="Q144" s="131">
        <v>11.4</v>
      </c>
      <c r="R144" s="35">
        <v>27.5</v>
      </c>
      <c r="S144" s="36">
        <v>29.6</v>
      </c>
      <c r="T144" s="36">
        <v>26</v>
      </c>
      <c r="U144" s="36">
        <v>21.3</v>
      </c>
      <c r="V144" s="37">
        <v>19.8</v>
      </c>
      <c r="X144" s="38"/>
      <c r="Y144" s="131"/>
      <c r="Z144" s="35"/>
      <c r="AA144" s="36"/>
      <c r="AB144" s="36"/>
      <c r="AC144" s="36"/>
      <c r="AD144" s="37"/>
      <c r="AF144" s="38">
        <v>53.3</v>
      </c>
      <c r="AG144" s="35">
        <v>12.1</v>
      </c>
      <c r="AH144" s="35">
        <v>18.5</v>
      </c>
      <c r="AI144" s="36">
        <v>16.399999999999999</v>
      </c>
      <c r="AJ144" s="36">
        <v>12</v>
      </c>
      <c r="AK144" s="36">
        <v>9.9</v>
      </c>
      <c r="AL144" s="37">
        <v>8.9</v>
      </c>
      <c r="AM144" s="32"/>
      <c r="AN144" s="38">
        <v>67.5</v>
      </c>
      <c r="AO144" s="35">
        <v>12.2</v>
      </c>
      <c r="AP144" s="35">
        <v>27.9</v>
      </c>
      <c r="AQ144" s="36">
        <v>24.4</v>
      </c>
      <c r="AR144" s="36">
        <v>19.899999999999999</v>
      </c>
      <c r="AS144" s="36">
        <v>13.9</v>
      </c>
      <c r="AT144" s="37">
        <v>13.2</v>
      </c>
      <c r="AU144" s="14"/>
      <c r="AV144" s="38"/>
      <c r="AW144">
        <v>13.1</v>
      </c>
      <c r="AX144" s="39">
        <v>26.8</v>
      </c>
      <c r="AY144" s="39">
        <v>22.4</v>
      </c>
      <c r="AZ144" s="39">
        <v>14.2</v>
      </c>
      <c r="BA144" s="39">
        <v>11.4</v>
      </c>
      <c r="BB144" s="39">
        <v>11.1</v>
      </c>
      <c r="BC144"/>
      <c r="BD144"/>
      <c r="BE144"/>
    </row>
    <row r="145" spans="1:65" x14ac:dyDescent="0.2">
      <c r="A145">
        <v>12</v>
      </c>
      <c r="B145" s="44" t="s">
        <v>161</v>
      </c>
      <c r="C145" s="65"/>
      <c r="D145">
        <v>3</v>
      </c>
      <c r="E145" t="s">
        <v>114</v>
      </c>
      <c r="F145" s="16" t="s">
        <v>20</v>
      </c>
      <c r="P145" s="36"/>
      <c r="Q145" s="131"/>
      <c r="R145" s="35"/>
      <c r="S145" s="36"/>
      <c r="T145" s="36"/>
      <c r="U145" s="36"/>
      <c r="V145" s="37"/>
      <c r="X145" s="38"/>
      <c r="Y145" s="131"/>
      <c r="Z145" s="35"/>
      <c r="AA145" s="36"/>
      <c r="AB145" s="36"/>
      <c r="AC145" s="36"/>
      <c r="AD145" s="37"/>
      <c r="AF145" s="38"/>
      <c r="AG145" s="35"/>
      <c r="AH145" s="35"/>
      <c r="AI145" s="36"/>
      <c r="AJ145" s="36"/>
      <c r="AK145" s="36"/>
      <c r="AL145" s="36"/>
      <c r="AN145" s="38">
        <v>61.1</v>
      </c>
      <c r="AO145" s="35">
        <v>7.8</v>
      </c>
      <c r="AP145" s="35">
        <v>19.7</v>
      </c>
      <c r="AQ145" s="36">
        <v>15.6</v>
      </c>
      <c r="AR145" s="36">
        <v>10.8</v>
      </c>
      <c r="AS145" s="36">
        <v>10.4</v>
      </c>
      <c r="AT145" s="36">
        <v>9.6</v>
      </c>
      <c r="AU145" s="14"/>
      <c r="AV145" s="36"/>
      <c r="AW145"/>
      <c r="AX145" s="39"/>
      <c r="AY145" s="39"/>
      <c r="AZ145" s="39"/>
      <c r="BA145" s="39"/>
      <c r="BB145" s="39"/>
      <c r="BC145"/>
      <c r="BD145"/>
      <c r="BE145"/>
    </row>
    <row r="146" spans="1:65" x14ac:dyDescent="0.2">
      <c r="A146">
        <v>12</v>
      </c>
      <c r="B146" s="44" t="s">
        <v>162</v>
      </c>
      <c r="C146" s="65"/>
      <c r="D146">
        <v>3</v>
      </c>
      <c r="E146" t="s">
        <v>114</v>
      </c>
      <c r="F146" s="16" t="s">
        <v>20</v>
      </c>
      <c r="P146" s="36"/>
      <c r="Q146" s="131"/>
      <c r="R146" s="35"/>
      <c r="S146" s="36"/>
      <c r="T146" s="36"/>
      <c r="U146" s="36"/>
      <c r="V146" s="37"/>
      <c r="X146" s="38"/>
      <c r="Y146" s="131"/>
      <c r="Z146" s="35"/>
      <c r="AA146" s="36"/>
      <c r="AB146" s="36"/>
      <c r="AC146" s="36"/>
      <c r="AD146" s="37"/>
      <c r="AF146" s="38"/>
      <c r="AG146" s="35"/>
      <c r="AH146" s="35"/>
      <c r="AI146" s="36"/>
      <c r="AJ146" s="36"/>
      <c r="AK146" s="36"/>
      <c r="AL146" s="36"/>
      <c r="AN146" s="38">
        <v>60</v>
      </c>
      <c r="AO146" s="35">
        <v>9.3000000000000007</v>
      </c>
      <c r="AP146" s="35">
        <v>27.6</v>
      </c>
      <c r="AQ146" s="36">
        <v>25.2</v>
      </c>
      <c r="AR146" s="36">
        <v>17</v>
      </c>
      <c r="AS146" s="36">
        <v>13.6</v>
      </c>
      <c r="AT146" s="36">
        <v>11.9</v>
      </c>
      <c r="AU146" s="14"/>
      <c r="AV146" s="36"/>
      <c r="AW146"/>
      <c r="AX146" s="39"/>
      <c r="AY146" s="39"/>
      <c r="AZ146" s="39"/>
      <c r="BA146" s="39"/>
      <c r="BB146" s="39"/>
      <c r="BC146"/>
      <c r="BD146"/>
      <c r="BE146"/>
    </row>
    <row r="147" spans="1:65" x14ac:dyDescent="0.2">
      <c r="B147" s="44"/>
      <c r="C147"/>
      <c r="E147"/>
      <c r="P147" s="36"/>
      <c r="Q147" s="130"/>
      <c r="R147" s="35"/>
      <c r="S147" s="36"/>
      <c r="T147" s="36"/>
      <c r="U147" s="36"/>
      <c r="V147" s="37"/>
      <c r="X147" s="38"/>
      <c r="Y147" s="130"/>
      <c r="Z147" s="35"/>
      <c r="AA147" s="36"/>
      <c r="AB147" s="36"/>
      <c r="AC147" s="36"/>
      <c r="AD147" s="37"/>
      <c r="BC147"/>
      <c r="BD147"/>
      <c r="BE147"/>
    </row>
    <row r="148" spans="1:65" x14ac:dyDescent="0.2">
      <c r="A148" s="2" t="s">
        <v>80</v>
      </c>
      <c r="P148" s="36"/>
      <c r="Q148" s="130"/>
      <c r="R148" s="35"/>
      <c r="S148" s="36"/>
      <c r="T148" s="36"/>
      <c r="U148" s="36"/>
      <c r="V148" s="37"/>
      <c r="X148" s="38"/>
      <c r="Y148" s="130"/>
      <c r="Z148" s="35"/>
      <c r="AA148" s="36"/>
      <c r="AB148" s="36"/>
      <c r="AC148" s="36"/>
      <c r="AD148" s="37"/>
      <c r="AG148"/>
      <c r="AH148"/>
      <c r="AI148"/>
      <c r="AJ148"/>
      <c r="AK148"/>
      <c r="AL148"/>
      <c r="AM148"/>
      <c r="AO148"/>
      <c r="AP148"/>
      <c r="AQ148"/>
      <c r="AR148"/>
      <c r="AS148"/>
      <c r="AT148"/>
      <c r="AU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</row>
    <row r="149" spans="1:65" x14ac:dyDescent="0.2">
      <c r="A149" s="2">
        <v>1</v>
      </c>
      <c r="B149" s="2" t="s">
        <v>163</v>
      </c>
      <c r="C149" s="2">
        <v>23</v>
      </c>
      <c r="D149" s="70">
        <v>4</v>
      </c>
      <c r="E149" s="2" t="s">
        <v>114</v>
      </c>
      <c r="F149" s="2" t="s">
        <v>20</v>
      </c>
      <c r="P149" s="36">
        <v>25.8</v>
      </c>
      <c r="Q149" s="130">
        <v>10.1</v>
      </c>
      <c r="R149" s="35">
        <v>27.7</v>
      </c>
      <c r="S149" s="36">
        <v>23.4</v>
      </c>
      <c r="T149" s="36">
        <v>14.4</v>
      </c>
      <c r="U149" s="36">
        <v>14.7</v>
      </c>
      <c r="V149" s="37">
        <v>13.6</v>
      </c>
      <c r="X149" s="38">
        <v>52.9</v>
      </c>
      <c r="Y149" s="130">
        <v>15.8</v>
      </c>
      <c r="Z149" s="35">
        <v>33.299999999999997</v>
      </c>
      <c r="AA149" s="36">
        <v>33.299999999999997</v>
      </c>
      <c r="AB149" s="36">
        <v>33.299999999999997</v>
      </c>
      <c r="AC149" s="36">
        <v>29</v>
      </c>
      <c r="AD149" s="37">
        <v>25.8</v>
      </c>
      <c r="AE149" s="2"/>
      <c r="AF149" s="54" t="s">
        <v>164</v>
      </c>
      <c r="AG149" s="39" t="s">
        <v>164</v>
      </c>
      <c r="AH149" s="39" t="s">
        <v>164</v>
      </c>
      <c r="AI149" s="39" t="s">
        <v>164</v>
      </c>
      <c r="AJ149" s="39" t="s">
        <v>164</v>
      </c>
      <c r="AK149" s="39" t="s">
        <v>164</v>
      </c>
      <c r="AL149" s="39" t="s">
        <v>164</v>
      </c>
      <c r="AM149" s="54"/>
      <c r="AN149" s="54" t="s">
        <v>164</v>
      </c>
      <c r="AO149" s="39" t="s">
        <v>164</v>
      </c>
      <c r="AP149" s="39" t="s">
        <v>164</v>
      </c>
      <c r="AQ149" s="39" t="s">
        <v>164</v>
      </c>
      <c r="AR149" s="39" t="s">
        <v>164</v>
      </c>
      <c r="AS149" s="39" t="s">
        <v>164</v>
      </c>
      <c r="AT149" s="39" t="s">
        <v>164</v>
      </c>
      <c r="AU149" s="71"/>
      <c r="AV149" s="39" t="s">
        <v>164</v>
      </c>
      <c r="AW149" s="39" t="s">
        <v>164</v>
      </c>
      <c r="AX149" s="39" t="s">
        <v>164</v>
      </c>
      <c r="AY149" s="39" t="s">
        <v>164</v>
      </c>
      <c r="AZ149" s="39" t="s">
        <v>164</v>
      </c>
      <c r="BA149" s="39" t="s">
        <v>164</v>
      </c>
      <c r="BB149" s="39" t="s">
        <v>164</v>
      </c>
      <c r="BC149"/>
      <c r="BD149"/>
      <c r="BE149"/>
      <c r="BF149"/>
      <c r="BG149"/>
      <c r="BH149"/>
      <c r="BI149"/>
      <c r="BJ149"/>
      <c r="BK149"/>
      <c r="BL149"/>
      <c r="BM149"/>
    </row>
    <row r="150" spans="1:65" x14ac:dyDescent="0.2">
      <c r="A150" s="2">
        <v>1</v>
      </c>
      <c r="B150" s="2" t="s">
        <v>165</v>
      </c>
      <c r="C150" s="2">
        <v>24</v>
      </c>
      <c r="D150" s="70">
        <v>4</v>
      </c>
      <c r="E150" s="2" t="s">
        <v>114</v>
      </c>
      <c r="F150" s="2" t="s">
        <v>20</v>
      </c>
      <c r="P150" s="36">
        <v>26.9</v>
      </c>
      <c r="Q150" s="130">
        <v>6.5</v>
      </c>
      <c r="R150" s="35">
        <v>26.6</v>
      </c>
      <c r="S150" s="36">
        <v>25.9</v>
      </c>
      <c r="T150" s="36">
        <v>12.6</v>
      </c>
      <c r="U150" s="36">
        <v>10.1</v>
      </c>
      <c r="V150" s="37">
        <v>8.4</v>
      </c>
      <c r="X150" s="38">
        <v>51.9</v>
      </c>
      <c r="Y150" s="130">
        <v>6.9</v>
      </c>
      <c r="Z150" s="35">
        <v>28.3</v>
      </c>
      <c r="AA150" s="36">
        <v>33.299999999999997</v>
      </c>
      <c r="AB150" s="36">
        <v>32.6</v>
      </c>
      <c r="AC150" s="36">
        <v>33.299999999999997</v>
      </c>
      <c r="AD150" s="37">
        <v>24.2</v>
      </c>
      <c r="AE150" s="2"/>
      <c r="AF150" s="54">
        <v>49.6</v>
      </c>
      <c r="AG150" s="34">
        <v>11.3</v>
      </c>
      <c r="AH150" s="35">
        <v>27.2</v>
      </c>
      <c r="AI150" s="39">
        <v>27.9</v>
      </c>
      <c r="AJ150" s="39">
        <v>22.6</v>
      </c>
      <c r="AK150" s="39">
        <v>15.6</v>
      </c>
      <c r="AL150" s="39">
        <v>13.4</v>
      </c>
      <c r="AM150" s="32"/>
      <c r="AN150" s="54">
        <v>59.8</v>
      </c>
      <c r="AO150" s="34">
        <v>11.2</v>
      </c>
      <c r="AP150" s="35">
        <v>21.6</v>
      </c>
      <c r="AQ150" s="39">
        <v>20.2</v>
      </c>
      <c r="AR150" s="39">
        <v>13.4</v>
      </c>
      <c r="AS150" s="39">
        <v>10.9</v>
      </c>
      <c r="AT150" s="39">
        <v>9.8000000000000007</v>
      </c>
      <c r="AU150" s="14"/>
      <c r="AV150" s="39">
        <v>66</v>
      </c>
      <c r="AW150" s="34">
        <v>9.3000000000000007</v>
      </c>
      <c r="AX150" s="35">
        <v>20.6</v>
      </c>
      <c r="AY150" s="39">
        <v>15.2</v>
      </c>
      <c r="AZ150" s="39">
        <v>10.9</v>
      </c>
      <c r="BA150" s="39">
        <v>9.9</v>
      </c>
      <c r="BB150" s="39">
        <v>9.6999999999999993</v>
      </c>
      <c r="BC150"/>
      <c r="BD150"/>
      <c r="BE150"/>
      <c r="BF150"/>
      <c r="BG150"/>
      <c r="BH150"/>
      <c r="BI150"/>
      <c r="BJ150"/>
      <c r="BK150"/>
      <c r="BL150"/>
      <c r="BM150"/>
    </row>
    <row r="151" spans="1:65" x14ac:dyDescent="0.2">
      <c r="A151" s="2">
        <v>1</v>
      </c>
      <c r="B151" s="2" t="s">
        <v>166</v>
      </c>
      <c r="C151" s="2">
        <v>25</v>
      </c>
      <c r="D151" s="70">
        <v>4</v>
      </c>
      <c r="E151" s="2" t="s">
        <v>114</v>
      </c>
      <c r="F151" s="2" t="s">
        <v>20</v>
      </c>
      <c r="P151" s="36">
        <v>30.1</v>
      </c>
      <c r="Q151" s="130">
        <v>9.4</v>
      </c>
      <c r="R151" s="35">
        <v>32.799999999999997</v>
      </c>
      <c r="S151" s="36">
        <v>31.7</v>
      </c>
      <c r="T151" s="36">
        <v>23.4</v>
      </c>
      <c r="U151" s="36">
        <v>17.3</v>
      </c>
      <c r="V151" s="37">
        <v>13.7</v>
      </c>
      <c r="X151" s="38">
        <v>52.3</v>
      </c>
      <c r="Y151" s="130">
        <v>7.8</v>
      </c>
      <c r="Z151" s="35">
        <v>24.6</v>
      </c>
      <c r="AA151" s="36">
        <v>27.7</v>
      </c>
      <c r="AB151" s="36">
        <v>27</v>
      </c>
      <c r="AC151" s="36">
        <v>23.9</v>
      </c>
      <c r="AD151" s="37">
        <v>18.3</v>
      </c>
      <c r="AE151" s="2"/>
      <c r="AF151" s="54">
        <v>51.3</v>
      </c>
      <c r="AG151" s="34">
        <v>10.9</v>
      </c>
      <c r="AH151" s="35">
        <v>22.1</v>
      </c>
      <c r="AI151" s="39">
        <v>28.7</v>
      </c>
      <c r="AJ151" s="39">
        <v>31.7</v>
      </c>
      <c r="AK151" s="39">
        <v>26.2</v>
      </c>
      <c r="AL151" s="39">
        <v>23.1</v>
      </c>
      <c r="AM151" s="32"/>
      <c r="AN151" s="54">
        <v>60.1</v>
      </c>
      <c r="AO151" s="34">
        <v>13.1</v>
      </c>
      <c r="AP151" s="35">
        <v>22.1</v>
      </c>
      <c r="AQ151" s="39">
        <v>19.399999999999999</v>
      </c>
      <c r="AR151" s="39">
        <v>17.3</v>
      </c>
      <c r="AS151" s="39">
        <v>14.1</v>
      </c>
      <c r="AT151" s="39">
        <v>12.3</v>
      </c>
      <c r="AU151" s="14"/>
      <c r="AV151" s="39">
        <v>66.599999999999994</v>
      </c>
      <c r="AW151" s="34">
        <v>10.4</v>
      </c>
      <c r="AX151" s="35">
        <v>16.399999999999999</v>
      </c>
      <c r="AY151" s="39">
        <v>20.6</v>
      </c>
      <c r="AZ151" s="39">
        <v>19.7</v>
      </c>
      <c r="BA151" s="39">
        <v>15</v>
      </c>
      <c r="BB151" s="39">
        <v>11.9</v>
      </c>
      <c r="BC151"/>
      <c r="BD151"/>
      <c r="BE151"/>
      <c r="BF151"/>
      <c r="BG151"/>
      <c r="BH151"/>
      <c r="BI151"/>
      <c r="BJ151"/>
      <c r="BK151"/>
      <c r="BL151"/>
      <c r="BM151"/>
    </row>
    <row r="152" spans="1:65" x14ac:dyDescent="0.2">
      <c r="A152" s="2">
        <v>2</v>
      </c>
      <c r="B152" s="2" t="s">
        <v>167</v>
      </c>
      <c r="C152" s="2">
        <v>26</v>
      </c>
      <c r="D152" s="70">
        <v>4</v>
      </c>
      <c r="E152" s="2" t="s">
        <v>114</v>
      </c>
      <c r="F152" s="2" t="s">
        <v>20</v>
      </c>
      <c r="P152" s="39">
        <v>27</v>
      </c>
      <c r="Q152" s="131">
        <v>8.4</v>
      </c>
      <c r="R152" s="35">
        <v>22.1</v>
      </c>
      <c r="S152" s="40">
        <v>19.3</v>
      </c>
      <c r="T152" s="40">
        <v>14.1</v>
      </c>
      <c r="U152" s="40">
        <v>13</v>
      </c>
      <c r="V152" s="41">
        <v>12.1</v>
      </c>
      <c r="X152" s="54">
        <v>50</v>
      </c>
      <c r="Y152" s="131">
        <v>11.6</v>
      </c>
      <c r="Z152" s="35">
        <v>21.6</v>
      </c>
      <c r="AA152" s="40">
        <v>28.7</v>
      </c>
      <c r="AB152" s="40">
        <v>28.8</v>
      </c>
      <c r="AC152" s="40">
        <v>25.2</v>
      </c>
      <c r="AD152" s="41">
        <v>19.7</v>
      </c>
      <c r="AE152" s="2"/>
      <c r="AF152" s="54">
        <v>55.7</v>
      </c>
      <c r="AG152" s="35">
        <v>11.6</v>
      </c>
      <c r="AH152" s="35">
        <v>24.5</v>
      </c>
      <c r="AI152" s="40">
        <v>18.3</v>
      </c>
      <c r="AJ152" s="40">
        <v>15.3</v>
      </c>
      <c r="AK152" s="40">
        <v>12.5</v>
      </c>
      <c r="AL152" s="40">
        <v>11.7</v>
      </c>
      <c r="AM152" s="32"/>
      <c r="AN152" s="54">
        <v>68.900000000000006</v>
      </c>
      <c r="AO152" s="35">
        <v>7.2</v>
      </c>
      <c r="AP152" s="35">
        <v>17.399999999999999</v>
      </c>
      <c r="AQ152" s="40">
        <v>13.3</v>
      </c>
      <c r="AR152" s="40">
        <v>8.3000000000000007</v>
      </c>
      <c r="AS152" s="40">
        <v>8.9</v>
      </c>
      <c r="AT152" s="40">
        <v>7.8</v>
      </c>
      <c r="AU152" s="14"/>
      <c r="AV152" s="39"/>
      <c r="AW152" s="35"/>
      <c r="AX152" s="35"/>
      <c r="AY152" s="40"/>
      <c r="AZ152" s="40"/>
      <c r="BA152" s="40"/>
      <c r="BB152" s="40"/>
      <c r="BC152"/>
      <c r="BD152"/>
      <c r="BE152"/>
      <c r="BF152"/>
      <c r="BG152"/>
      <c r="BH152"/>
      <c r="BI152"/>
      <c r="BJ152"/>
      <c r="BK152"/>
      <c r="BL152"/>
      <c r="BM152"/>
    </row>
    <row r="153" spans="1:65" x14ac:dyDescent="0.2">
      <c r="A153" s="2">
        <v>2</v>
      </c>
      <c r="B153" s="2" t="s">
        <v>168</v>
      </c>
      <c r="C153" s="2">
        <v>27</v>
      </c>
      <c r="D153" s="70">
        <v>4</v>
      </c>
      <c r="E153" s="2" t="s">
        <v>114</v>
      </c>
      <c r="F153" s="2" t="s">
        <v>20</v>
      </c>
      <c r="P153" s="39">
        <v>30.5</v>
      </c>
      <c r="Q153" s="131">
        <v>9.8000000000000007</v>
      </c>
      <c r="R153" s="35">
        <v>24.6</v>
      </c>
      <c r="S153" s="40">
        <v>25.7</v>
      </c>
      <c r="T153" s="40">
        <v>26.7</v>
      </c>
      <c r="U153" s="40">
        <v>23.3</v>
      </c>
      <c r="V153" s="41">
        <v>14.7</v>
      </c>
      <c r="X153" s="54">
        <v>56.5</v>
      </c>
      <c r="Y153" s="131">
        <v>10</v>
      </c>
      <c r="Z153" s="35">
        <v>25.9</v>
      </c>
      <c r="AA153" s="40">
        <v>33.299999999999997</v>
      </c>
      <c r="AB153" s="40">
        <v>32.4</v>
      </c>
      <c r="AC153" s="40">
        <v>26.5</v>
      </c>
      <c r="AD153" s="41">
        <v>20.399999999999999</v>
      </c>
      <c r="AF153" s="54">
        <v>51.7</v>
      </c>
      <c r="AG153" s="35">
        <v>13.3</v>
      </c>
      <c r="AH153" s="35">
        <v>29.5</v>
      </c>
      <c r="AI153" s="40">
        <v>25.1</v>
      </c>
      <c r="AJ153" s="40">
        <v>27.1</v>
      </c>
      <c r="AK153" s="40">
        <v>22</v>
      </c>
      <c r="AL153" s="41">
        <v>17.600000000000001</v>
      </c>
      <c r="AM153" s="32"/>
      <c r="AN153" s="54">
        <v>56.1</v>
      </c>
      <c r="AO153" s="35">
        <v>11.7</v>
      </c>
      <c r="AP153" s="35">
        <v>24.1</v>
      </c>
      <c r="AQ153" s="40">
        <v>27.5</v>
      </c>
      <c r="AR153" s="40">
        <v>24.2</v>
      </c>
      <c r="AS153" s="40">
        <v>23.3</v>
      </c>
      <c r="AT153" s="41">
        <v>20.8</v>
      </c>
      <c r="AU153" s="14"/>
      <c r="AV153" s="54">
        <v>60.9</v>
      </c>
      <c r="AW153" s="35">
        <v>11.3</v>
      </c>
      <c r="AX153" s="35">
        <v>18.600000000000001</v>
      </c>
      <c r="AY153" s="40">
        <v>20.6</v>
      </c>
      <c r="AZ153" s="40">
        <v>13.7</v>
      </c>
      <c r="BA153" s="40">
        <v>11.7</v>
      </c>
      <c r="BB153" s="41">
        <v>10.8</v>
      </c>
      <c r="BC153"/>
      <c r="BD153"/>
      <c r="BE153"/>
      <c r="BF153"/>
      <c r="BG153"/>
      <c r="BH153"/>
      <c r="BI153"/>
      <c r="BJ153"/>
      <c r="BK153"/>
      <c r="BL153"/>
      <c r="BM153"/>
    </row>
    <row r="154" spans="1:65" x14ac:dyDescent="0.2">
      <c r="A154" s="2">
        <v>2</v>
      </c>
      <c r="B154" s="2" t="s">
        <v>169</v>
      </c>
      <c r="C154" s="2">
        <v>28</v>
      </c>
      <c r="D154" s="70">
        <v>4</v>
      </c>
      <c r="E154" s="2" t="s">
        <v>114</v>
      </c>
      <c r="F154" s="2" t="s">
        <v>20</v>
      </c>
      <c r="P154" s="39">
        <v>18.2</v>
      </c>
      <c r="Q154" s="131">
        <v>7.6</v>
      </c>
      <c r="R154" s="35">
        <v>26.4</v>
      </c>
      <c r="S154" s="40">
        <v>24.9</v>
      </c>
      <c r="T154" s="40">
        <v>21.2</v>
      </c>
      <c r="U154" s="40">
        <v>16.7</v>
      </c>
      <c r="V154" s="41">
        <v>13</v>
      </c>
      <c r="X154" s="54">
        <v>50.2</v>
      </c>
      <c r="Y154" s="131">
        <v>8.1</v>
      </c>
      <c r="Z154" s="35">
        <v>33.299999999999997</v>
      </c>
      <c r="AA154" s="40">
        <v>33.299999999999997</v>
      </c>
      <c r="AB154" s="40">
        <v>33.299999999999997</v>
      </c>
      <c r="AC154" s="40">
        <v>30.9</v>
      </c>
      <c r="AD154" s="41">
        <v>25.3</v>
      </c>
      <c r="AF154" s="54">
        <v>52</v>
      </c>
      <c r="AG154" s="35">
        <v>10.7</v>
      </c>
      <c r="AH154" s="35">
        <v>26.7</v>
      </c>
      <c r="AI154" s="40">
        <v>25.7</v>
      </c>
      <c r="AJ154" s="40">
        <v>20</v>
      </c>
      <c r="AK154" s="40">
        <v>20.100000000000001</v>
      </c>
      <c r="AL154" s="41">
        <v>18.8</v>
      </c>
      <c r="AM154" s="32"/>
      <c r="AN154" s="54">
        <v>59.2</v>
      </c>
      <c r="AO154" s="35">
        <v>7.8</v>
      </c>
      <c r="AP154" s="35">
        <v>18.399999999999999</v>
      </c>
      <c r="AQ154" s="40">
        <v>13.8</v>
      </c>
      <c r="AR154" s="40">
        <v>6.9</v>
      </c>
      <c r="AS154" s="40">
        <v>8.9</v>
      </c>
      <c r="AT154" s="41">
        <v>9.3000000000000007</v>
      </c>
      <c r="AU154" s="14"/>
      <c r="AV154" s="54">
        <v>61.2</v>
      </c>
      <c r="AW154" s="35">
        <v>7.7</v>
      </c>
      <c r="AX154" s="35">
        <v>15.8</v>
      </c>
      <c r="AY154" s="40">
        <v>8.1999999999999993</v>
      </c>
      <c r="AZ154" s="40">
        <v>7.2</v>
      </c>
      <c r="BA154" s="40">
        <v>7.7</v>
      </c>
      <c r="BB154" s="41">
        <v>7.3</v>
      </c>
      <c r="BC154"/>
      <c r="BD154"/>
      <c r="BE154"/>
      <c r="BF154"/>
      <c r="BG154"/>
      <c r="BH154"/>
      <c r="BI154"/>
      <c r="BJ154"/>
      <c r="BK154"/>
      <c r="BL154"/>
      <c r="BM154"/>
    </row>
    <row r="155" spans="1:65" x14ac:dyDescent="0.2">
      <c r="A155" s="2">
        <v>2</v>
      </c>
      <c r="B155" s="2" t="s">
        <v>170</v>
      </c>
      <c r="C155" s="2">
        <v>21</v>
      </c>
      <c r="D155" s="69" t="s">
        <v>153</v>
      </c>
      <c r="E155" s="63" t="s">
        <v>114</v>
      </c>
      <c r="F155" s="2" t="s">
        <v>20</v>
      </c>
      <c r="P155" s="36">
        <v>21</v>
      </c>
      <c r="Q155" s="131">
        <v>11.7</v>
      </c>
      <c r="R155" s="35">
        <v>23.8</v>
      </c>
      <c r="S155" s="40">
        <v>26.4</v>
      </c>
      <c r="T155" s="40">
        <v>21.8</v>
      </c>
      <c r="U155" s="40">
        <v>17.2</v>
      </c>
      <c r="V155" s="41">
        <v>17.100000000000001</v>
      </c>
      <c r="X155" s="38">
        <v>50.3</v>
      </c>
      <c r="Y155" s="131">
        <v>6.8</v>
      </c>
      <c r="Z155" s="35">
        <v>24.1</v>
      </c>
      <c r="AA155" s="40">
        <v>22.2</v>
      </c>
      <c r="AB155" s="40">
        <v>14.9</v>
      </c>
      <c r="AC155" s="40">
        <v>18.7</v>
      </c>
      <c r="AD155" s="41">
        <v>11.6</v>
      </c>
      <c r="AF155" s="54">
        <v>50.6</v>
      </c>
      <c r="AG155" s="35">
        <v>7.4</v>
      </c>
      <c r="AH155" s="35">
        <v>16.3</v>
      </c>
      <c r="AI155" s="45">
        <v>14.2</v>
      </c>
      <c r="AJ155" s="45">
        <v>11.1</v>
      </c>
      <c r="AK155" s="45">
        <v>7.7</v>
      </c>
      <c r="AL155" s="52">
        <v>7.9</v>
      </c>
      <c r="AM155" s="32"/>
      <c r="AN155" s="54">
        <v>54.5</v>
      </c>
      <c r="AO155" s="35">
        <v>6.8</v>
      </c>
      <c r="AP155" s="35">
        <v>17.2</v>
      </c>
      <c r="AQ155" s="45">
        <v>12.8</v>
      </c>
      <c r="AR155" s="45">
        <v>7.1</v>
      </c>
      <c r="AS155" s="45">
        <v>8.6999999999999993</v>
      </c>
      <c r="AT155" s="52">
        <v>8.6</v>
      </c>
      <c r="AU155" s="14"/>
      <c r="AV155" s="39">
        <v>57</v>
      </c>
      <c r="AW155" s="35">
        <v>8.9</v>
      </c>
      <c r="AX155" s="35">
        <v>17.2</v>
      </c>
      <c r="AY155" s="45">
        <v>12.3</v>
      </c>
      <c r="AZ155" s="45">
        <v>10.1</v>
      </c>
      <c r="BA155" s="45">
        <v>8.9</v>
      </c>
      <c r="BB155" s="52">
        <v>8.6999999999999993</v>
      </c>
      <c r="BC155"/>
      <c r="BD155"/>
      <c r="BE155"/>
      <c r="BF155"/>
      <c r="BG155"/>
      <c r="BH155"/>
      <c r="BI155"/>
      <c r="BJ155"/>
      <c r="BK155"/>
      <c r="BL155"/>
      <c r="BM155"/>
    </row>
    <row r="156" spans="1:65" x14ac:dyDescent="0.2">
      <c r="A156" s="2">
        <v>2</v>
      </c>
      <c r="B156" s="2" t="s">
        <v>171</v>
      </c>
      <c r="C156" s="2">
        <v>29</v>
      </c>
      <c r="D156" s="70">
        <v>4</v>
      </c>
      <c r="E156" s="2" t="s">
        <v>114</v>
      </c>
      <c r="F156" s="2" t="s">
        <v>20</v>
      </c>
      <c r="Q156" s="131">
        <v>11.2</v>
      </c>
      <c r="R156" s="35">
        <v>24.8</v>
      </c>
      <c r="S156" s="40">
        <v>23.7</v>
      </c>
      <c r="T156" s="40">
        <v>18.899999999999999</v>
      </c>
      <c r="U156" s="40">
        <v>18.7</v>
      </c>
      <c r="V156" s="41">
        <v>12.3</v>
      </c>
      <c r="X156" s="32">
        <v>51.2</v>
      </c>
      <c r="Y156" s="131">
        <v>10.6</v>
      </c>
      <c r="Z156" s="35">
        <v>33.299999999999997</v>
      </c>
      <c r="AA156" s="40">
        <v>33.299999999999997</v>
      </c>
      <c r="AB156" s="40">
        <v>32.299999999999997</v>
      </c>
      <c r="AC156" s="40">
        <v>29.8</v>
      </c>
      <c r="AD156" s="41">
        <v>26.2</v>
      </c>
      <c r="AF156" s="38">
        <v>50.9</v>
      </c>
      <c r="AG156" s="35">
        <v>10.3</v>
      </c>
      <c r="AH156" s="35">
        <v>25.4</v>
      </c>
      <c r="AI156" s="40">
        <v>27.7</v>
      </c>
      <c r="AJ156" s="40">
        <v>20.100000000000001</v>
      </c>
      <c r="AK156" s="40">
        <v>18.600000000000001</v>
      </c>
      <c r="AL156" s="41">
        <v>16</v>
      </c>
      <c r="AM156" s="32"/>
      <c r="AN156" s="38">
        <v>54.9</v>
      </c>
      <c r="AO156" s="35">
        <v>9.1999999999999993</v>
      </c>
      <c r="AP156" s="35">
        <v>25.8</v>
      </c>
      <c r="AQ156" s="40">
        <v>21.4</v>
      </c>
      <c r="AR156" s="40">
        <v>11.9</v>
      </c>
      <c r="AS156" s="40">
        <v>10</v>
      </c>
      <c r="AT156" s="41">
        <v>10.4</v>
      </c>
      <c r="AU156" s="14"/>
      <c r="AV156" s="38">
        <v>60.6</v>
      </c>
      <c r="AW156" s="35">
        <v>5.9</v>
      </c>
      <c r="AX156" s="35">
        <v>19.2</v>
      </c>
      <c r="AY156" s="40">
        <v>15.1</v>
      </c>
      <c r="AZ156" s="40">
        <v>9.1</v>
      </c>
      <c r="BA156" s="40">
        <v>8.8000000000000007</v>
      </c>
      <c r="BB156" s="41">
        <v>6.7</v>
      </c>
      <c r="BC156"/>
      <c r="BD156"/>
      <c r="BE156"/>
      <c r="BF156"/>
      <c r="BG156"/>
      <c r="BH156"/>
      <c r="BI156"/>
      <c r="BJ156"/>
      <c r="BK156"/>
      <c r="BL156"/>
      <c r="BM156"/>
    </row>
    <row r="157" spans="1:65" x14ac:dyDescent="0.2">
      <c r="A157" s="2">
        <v>3</v>
      </c>
      <c r="B157" s="44" t="s">
        <v>172</v>
      </c>
      <c r="C157" s="2">
        <v>17</v>
      </c>
      <c r="D157" t="s">
        <v>173</v>
      </c>
      <c r="E157" t="s">
        <v>114</v>
      </c>
      <c r="F157" s="2" t="s">
        <v>20</v>
      </c>
      <c r="P157" s="39">
        <v>32.799999999999997</v>
      </c>
      <c r="Q157" s="54">
        <v>10.4</v>
      </c>
      <c r="R157" s="39">
        <v>22.4</v>
      </c>
      <c r="S157" s="39">
        <v>30.6</v>
      </c>
      <c r="T157" s="39">
        <v>25.9</v>
      </c>
      <c r="U157" s="39">
        <v>19.3</v>
      </c>
      <c r="V157" s="59">
        <v>14.5</v>
      </c>
      <c r="X157" s="54"/>
      <c r="Y157" s="54"/>
      <c r="Z157" s="39"/>
      <c r="AA157" s="39"/>
      <c r="AB157" s="39"/>
      <c r="AC157" s="39"/>
      <c r="AD157" s="59"/>
      <c r="AF157" s="54"/>
      <c r="AG157" s="39">
        <v>13.1</v>
      </c>
      <c r="AH157" s="39">
        <v>26.7</v>
      </c>
      <c r="AI157" s="39">
        <v>28.5</v>
      </c>
      <c r="AJ157" s="39">
        <v>30</v>
      </c>
      <c r="AK157" s="39">
        <v>23.9</v>
      </c>
      <c r="AL157" s="59">
        <v>24.6</v>
      </c>
      <c r="AM157" s="118"/>
      <c r="AN157" s="54">
        <v>52.5</v>
      </c>
      <c r="AO157" s="39">
        <v>13.1</v>
      </c>
      <c r="AP157" s="39">
        <v>30.2</v>
      </c>
      <c r="AQ157" s="39">
        <v>31.1</v>
      </c>
      <c r="AR157" s="39">
        <v>26.1</v>
      </c>
      <c r="AS157" s="39">
        <v>19.2</v>
      </c>
      <c r="AT157" s="59">
        <v>16.600000000000001</v>
      </c>
      <c r="AU157" s="14"/>
      <c r="AV157" s="54"/>
      <c r="AW157" s="39">
        <v>9.9</v>
      </c>
      <c r="AX157" s="39">
        <v>21.9</v>
      </c>
      <c r="AY157" s="39">
        <v>16.600000000000001</v>
      </c>
      <c r="AZ157" s="39">
        <v>13</v>
      </c>
      <c r="BA157" s="39">
        <v>9.6</v>
      </c>
      <c r="BB157" s="59">
        <v>7.9</v>
      </c>
      <c r="BC157"/>
      <c r="BD157"/>
      <c r="BE157"/>
      <c r="BF157"/>
      <c r="BG157"/>
      <c r="BH157"/>
      <c r="BI157"/>
      <c r="BJ157"/>
      <c r="BK157"/>
      <c r="BL157"/>
      <c r="BM157"/>
    </row>
    <row r="158" spans="1:65" x14ac:dyDescent="0.2">
      <c r="A158" s="2">
        <v>3</v>
      </c>
      <c r="B158" s="44" t="s">
        <v>174</v>
      </c>
      <c r="C158" s="2">
        <v>1</v>
      </c>
      <c r="D158" s="56" t="s">
        <v>175</v>
      </c>
      <c r="E158" s="56" t="s">
        <v>114</v>
      </c>
      <c r="F158" s="2" t="s">
        <v>20</v>
      </c>
      <c r="P158" s="39">
        <v>29.9</v>
      </c>
      <c r="Q158" s="54">
        <v>9.9</v>
      </c>
      <c r="R158" s="39">
        <v>24.3</v>
      </c>
      <c r="S158" s="39">
        <v>21.9</v>
      </c>
      <c r="T158" s="39">
        <v>15.9</v>
      </c>
      <c r="U158" s="39">
        <v>13.7</v>
      </c>
      <c r="V158" s="59">
        <v>9.8000000000000007</v>
      </c>
      <c r="X158" s="54"/>
      <c r="Y158" s="54"/>
      <c r="Z158" s="39"/>
      <c r="AA158" s="39"/>
      <c r="AB158" s="39"/>
      <c r="AC158" s="39"/>
      <c r="AD158" s="59"/>
      <c r="AF158" s="54"/>
      <c r="AG158" s="39">
        <v>16</v>
      </c>
      <c r="AH158" s="39">
        <v>27.1</v>
      </c>
      <c r="AI158" s="39">
        <v>31.9</v>
      </c>
      <c r="AJ158" s="39">
        <v>28.4</v>
      </c>
      <c r="AK158" s="39">
        <v>22.6</v>
      </c>
      <c r="AL158" s="59">
        <v>23.8</v>
      </c>
      <c r="AM158" s="118"/>
      <c r="AN158" s="54">
        <v>54.8</v>
      </c>
      <c r="AO158" s="39">
        <v>13.1</v>
      </c>
      <c r="AP158" s="39">
        <v>31.3</v>
      </c>
      <c r="AQ158" s="39">
        <v>28.3</v>
      </c>
      <c r="AR158" s="39">
        <v>24.4</v>
      </c>
      <c r="AS158" s="39">
        <v>17.100000000000001</v>
      </c>
      <c r="AT158" s="59">
        <v>18.100000000000001</v>
      </c>
      <c r="AU158" s="14"/>
      <c r="AV158" s="54"/>
      <c r="AW158" s="39">
        <v>8.3000000000000007</v>
      </c>
      <c r="AX158" s="39">
        <v>17.399999999999999</v>
      </c>
      <c r="AY158" s="39">
        <v>10.1</v>
      </c>
      <c r="AZ158" s="39">
        <v>9.1</v>
      </c>
      <c r="BA158" s="39">
        <v>8.4</v>
      </c>
      <c r="BB158" s="59">
        <v>7.6</v>
      </c>
      <c r="BC158"/>
      <c r="BD158"/>
      <c r="BE158"/>
      <c r="BF158"/>
      <c r="BG158"/>
      <c r="BH158"/>
      <c r="BI158"/>
      <c r="BJ158"/>
      <c r="BK158"/>
      <c r="BL158"/>
      <c r="BM158"/>
    </row>
    <row r="159" spans="1:65" x14ac:dyDescent="0.2">
      <c r="A159" s="2">
        <v>3</v>
      </c>
      <c r="B159" s="44" t="s">
        <v>176</v>
      </c>
      <c r="C159" s="2">
        <v>2</v>
      </c>
      <c r="D159" s="56" t="s">
        <v>175</v>
      </c>
      <c r="E159" s="56" t="s">
        <v>114</v>
      </c>
      <c r="F159" s="2" t="s">
        <v>20</v>
      </c>
      <c r="P159" s="39">
        <v>33.799999999999997</v>
      </c>
      <c r="Q159" s="54">
        <v>9.1</v>
      </c>
      <c r="R159" s="39">
        <v>30.4</v>
      </c>
      <c r="S159" s="39">
        <v>27.1</v>
      </c>
      <c r="T159" s="39">
        <v>20</v>
      </c>
      <c r="U159" s="39">
        <v>14.7</v>
      </c>
      <c r="V159" s="59">
        <v>11.1</v>
      </c>
      <c r="X159" s="54"/>
      <c r="Y159" s="54"/>
      <c r="Z159" s="39"/>
      <c r="AA159" s="39"/>
      <c r="AB159" s="39"/>
      <c r="AC159" s="39"/>
      <c r="AD159" s="59"/>
      <c r="AF159" s="54"/>
      <c r="AG159" s="39">
        <v>13.2</v>
      </c>
      <c r="AH159" s="39">
        <v>24.2</v>
      </c>
      <c r="AI159" s="39">
        <v>27.1</v>
      </c>
      <c r="AJ159" s="39">
        <v>26.2</v>
      </c>
      <c r="AK159" s="39">
        <v>23.1</v>
      </c>
      <c r="AL159" s="59">
        <v>17.899999999999999</v>
      </c>
      <c r="AM159" s="118"/>
      <c r="AN159" s="54">
        <v>63.2</v>
      </c>
      <c r="AO159" s="39">
        <v>11.5</v>
      </c>
      <c r="AP159" s="39">
        <v>20</v>
      </c>
      <c r="AQ159" s="39">
        <v>26.7</v>
      </c>
      <c r="AR159" s="39">
        <v>18.399999999999999</v>
      </c>
      <c r="AS159" s="39">
        <v>15</v>
      </c>
      <c r="AT159" s="59">
        <v>15.4</v>
      </c>
      <c r="AU159" s="14"/>
      <c r="AV159" s="54"/>
      <c r="AW159" s="39">
        <v>9.9</v>
      </c>
      <c r="AX159" s="39">
        <v>19.2</v>
      </c>
      <c r="AY159" s="39">
        <v>13.3</v>
      </c>
      <c r="AZ159" s="39">
        <v>10.7</v>
      </c>
      <c r="BA159" s="39">
        <v>9.3000000000000007</v>
      </c>
      <c r="BB159" s="59">
        <v>8</v>
      </c>
      <c r="BC159"/>
      <c r="BD159"/>
      <c r="BE159"/>
      <c r="BF159"/>
      <c r="BG159"/>
      <c r="BH159"/>
      <c r="BI159"/>
      <c r="BJ159"/>
      <c r="BK159"/>
      <c r="BL159"/>
      <c r="BM159"/>
    </row>
    <row r="160" spans="1:65" x14ac:dyDescent="0.2">
      <c r="A160" s="2">
        <v>3</v>
      </c>
      <c r="B160" s="44" t="s">
        <v>177</v>
      </c>
      <c r="C160" s="2">
        <v>19</v>
      </c>
      <c r="D160" s="2">
        <v>3</v>
      </c>
      <c r="E160" t="s">
        <v>114</v>
      </c>
      <c r="F160" s="2" t="s">
        <v>20</v>
      </c>
      <c r="P160" s="39">
        <v>33.799999999999997</v>
      </c>
      <c r="Q160" s="54">
        <v>8.8000000000000007</v>
      </c>
      <c r="R160" s="39">
        <v>29.7</v>
      </c>
      <c r="S160" s="39">
        <v>25</v>
      </c>
      <c r="T160" s="39">
        <v>15.3</v>
      </c>
      <c r="U160" s="39">
        <v>10.8</v>
      </c>
      <c r="V160" s="59">
        <v>9.3000000000000007</v>
      </c>
      <c r="X160" s="54"/>
      <c r="Y160" s="54"/>
      <c r="Z160" s="39"/>
      <c r="AA160" s="39"/>
      <c r="AB160" s="39"/>
      <c r="AC160" s="39"/>
      <c r="AD160" s="59"/>
      <c r="AF160" s="54"/>
      <c r="AG160" s="39">
        <v>10</v>
      </c>
      <c r="AH160" s="39">
        <v>19.399999999999999</v>
      </c>
      <c r="AI160" s="39">
        <v>18.8</v>
      </c>
      <c r="AJ160" s="39">
        <v>13.9</v>
      </c>
      <c r="AK160" s="39">
        <v>11.2</v>
      </c>
      <c r="AL160" s="59">
        <v>10.4</v>
      </c>
      <c r="AM160" s="32"/>
      <c r="AN160" s="54">
        <v>60.8</v>
      </c>
      <c r="AO160" s="39">
        <v>8.9</v>
      </c>
      <c r="AP160" s="39">
        <v>17.2</v>
      </c>
      <c r="AQ160" s="39">
        <v>18.3</v>
      </c>
      <c r="AR160" s="39">
        <v>14.8</v>
      </c>
      <c r="AS160" s="39">
        <v>10.9</v>
      </c>
      <c r="AT160" s="59">
        <v>10</v>
      </c>
      <c r="AU160" s="14"/>
      <c r="AV160" s="54"/>
      <c r="AW160" s="39">
        <v>6.4</v>
      </c>
      <c r="AX160" s="39">
        <v>10.199999999999999</v>
      </c>
      <c r="AY160" s="39">
        <v>8.5</v>
      </c>
      <c r="AZ160" s="39">
        <v>8.9</v>
      </c>
      <c r="BA160" s="39">
        <v>7.3</v>
      </c>
      <c r="BB160" s="59">
        <v>6.4</v>
      </c>
      <c r="BC160"/>
      <c r="BD160"/>
      <c r="BE160"/>
      <c r="BF160"/>
      <c r="BG160"/>
      <c r="BH160"/>
      <c r="BI160"/>
      <c r="BJ160"/>
      <c r="BK160"/>
      <c r="BL160"/>
      <c r="BM160"/>
    </row>
    <row r="161" spans="1:65" x14ac:dyDescent="0.2">
      <c r="A161" s="2">
        <v>3</v>
      </c>
      <c r="B161" s="44" t="s">
        <v>178</v>
      </c>
      <c r="C161" s="2">
        <v>6</v>
      </c>
      <c r="D161" s="56" t="s">
        <v>175</v>
      </c>
      <c r="E161" s="56" t="s">
        <v>114</v>
      </c>
      <c r="F161" s="2" t="s">
        <v>20</v>
      </c>
      <c r="P161" s="39">
        <v>33.1</v>
      </c>
      <c r="Q161" s="54">
        <v>8.6999999999999993</v>
      </c>
      <c r="R161" s="39">
        <v>32.200000000000003</v>
      </c>
      <c r="S161" s="39">
        <v>29.5</v>
      </c>
      <c r="T161" s="39">
        <v>23.8</v>
      </c>
      <c r="U161" s="39">
        <v>16.8</v>
      </c>
      <c r="V161" s="59">
        <v>13.4</v>
      </c>
      <c r="X161" s="54"/>
      <c r="Y161" s="54"/>
      <c r="Z161" s="39"/>
      <c r="AA161" s="39"/>
      <c r="AB161" s="39"/>
      <c r="AC161" s="39"/>
      <c r="AD161" s="59"/>
      <c r="AF161" s="54"/>
      <c r="AG161" s="39">
        <v>10.199999999999999</v>
      </c>
      <c r="AH161" s="39">
        <v>22.1</v>
      </c>
      <c r="AI161" s="39">
        <v>19.3</v>
      </c>
      <c r="AJ161" s="39">
        <v>14</v>
      </c>
      <c r="AK161" s="39">
        <v>9.6999999999999993</v>
      </c>
      <c r="AL161" s="59">
        <v>8.8000000000000007</v>
      </c>
      <c r="AM161" s="118"/>
      <c r="AN161" s="54">
        <v>62.2</v>
      </c>
      <c r="AO161" s="39">
        <v>12.5</v>
      </c>
      <c r="AP161" s="39">
        <v>22.9</v>
      </c>
      <c r="AQ161" s="39">
        <v>18.2</v>
      </c>
      <c r="AR161" s="39">
        <v>15.4</v>
      </c>
      <c r="AS161" s="39">
        <v>12.1</v>
      </c>
      <c r="AT161" s="59">
        <v>13.3</v>
      </c>
      <c r="AU161" s="14"/>
      <c r="AV161" s="54"/>
      <c r="AW161" s="39" t="s">
        <v>119</v>
      </c>
      <c r="AX161" s="39" t="s">
        <v>119</v>
      </c>
      <c r="AY161" s="39" t="s">
        <v>119</v>
      </c>
      <c r="AZ161" s="39" t="s">
        <v>119</v>
      </c>
      <c r="BA161" s="39" t="s">
        <v>119</v>
      </c>
      <c r="BB161" s="39" t="s">
        <v>119</v>
      </c>
      <c r="BC161"/>
      <c r="BD161"/>
      <c r="BE161"/>
      <c r="BF161"/>
      <c r="BG161"/>
      <c r="BH161"/>
      <c r="BI161"/>
      <c r="BJ161"/>
      <c r="BK161"/>
      <c r="BL161"/>
      <c r="BM161"/>
    </row>
    <row r="162" spans="1:65" x14ac:dyDescent="0.2">
      <c r="A162" s="2">
        <v>3</v>
      </c>
      <c r="B162" s="44" t="s">
        <v>179</v>
      </c>
      <c r="C162" s="2">
        <v>14</v>
      </c>
      <c r="D162" t="s">
        <v>173</v>
      </c>
      <c r="E162" t="s">
        <v>114</v>
      </c>
      <c r="F162" s="2" t="s">
        <v>20</v>
      </c>
      <c r="P162" s="39">
        <v>37.6</v>
      </c>
      <c r="Q162" s="54">
        <v>10.6</v>
      </c>
      <c r="R162" s="39">
        <v>33.299999999999997</v>
      </c>
      <c r="S162" s="39">
        <v>32.1</v>
      </c>
      <c r="T162" s="39">
        <v>27.2</v>
      </c>
      <c r="U162" s="39">
        <v>10.8</v>
      </c>
      <c r="V162" s="59">
        <v>17.3</v>
      </c>
      <c r="X162" s="54"/>
      <c r="Y162" s="54"/>
      <c r="Z162" s="39"/>
      <c r="AA162" s="39"/>
      <c r="AB162" s="39"/>
      <c r="AC162" s="39"/>
      <c r="AD162" s="59"/>
      <c r="AF162" s="54"/>
      <c r="AG162" s="39">
        <v>10.199999999999999</v>
      </c>
      <c r="AH162" s="39">
        <v>20.5</v>
      </c>
      <c r="AI162" s="39">
        <v>17.2</v>
      </c>
      <c r="AJ162" s="39">
        <v>13.2</v>
      </c>
      <c r="AK162" s="39">
        <v>11.2</v>
      </c>
      <c r="AL162" s="59">
        <v>7.8</v>
      </c>
      <c r="AM162" s="118"/>
      <c r="AN162" s="54">
        <v>63.2</v>
      </c>
      <c r="AO162" s="39">
        <v>9.6</v>
      </c>
      <c r="AP162" s="39">
        <v>14.6</v>
      </c>
      <c r="AQ162" s="39">
        <v>12.2</v>
      </c>
      <c r="AR162" s="39">
        <v>11.4</v>
      </c>
      <c r="AS162" s="39">
        <v>12.9</v>
      </c>
      <c r="AT162" s="59">
        <v>12.3</v>
      </c>
      <c r="AU162" s="14"/>
      <c r="AV162" s="54"/>
      <c r="AW162" s="39" t="s">
        <v>119</v>
      </c>
      <c r="AX162" s="39" t="s">
        <v>119</v>
      </c>
      <c r="AY162" s="39" t="s">
        <v>119</v>
      </c>
      <c r="AZ162" s="39" t="s">
        <v>119</v>
      </c>
      <c r="BA162" s="39" t="s">
        <v>119</v>
      </c>
      <c r="BB162" s="39" t="s">
        <v>119</v>
      </c>
      <c r="BC162"/>
      <c r="BD162"/>
      <c r="BE162"/>
    </row>
    <row r="163" spans="1:65" x14ac:dyDescent="0.2">
      <c r="A163" s="2">
        <v>3</v>
      </c>
      <c r="B163" s="44" t="s">
        <v>180</v>
      </c>
      <c r="C163" s="2">
        <v>7</v>
      </c>
      <c r="D163" s="69" t="s">
        <v>153</v>
      </c>
      <c r="E163" s="63" t="s">
        <v>114</v>
      </c>
      <c r="F163" s="2" t="s">
        <v>20</v>
      </c>
      <c r="P163" s="39">
        <v>42.6</v>
      </c>
      <c r="Q163" s="54">
        <v>14.3</v>
      </c>
      <c r="R163" s="39">
        <v>33.299999999999997</v>
      </c>
      <c r="S163" s="39">
        <v>33.299999999999997</v>
      </c>
      <c r="T163" s="39">
        <v>33.299999999999997</v>
      </c>
      <c r="U163" s="39">
        <v>17.2</v>
      </c>
      <c r="V163" s="59">
        <v>10.8</v>
      </c>
      <c r="X163" s="54"/>
      <c r="Y163" s="54"/>
      <c r="Z163" s="39"/>
      <c r="AA163" s="39"/>
      <c r="AB163" s="39"/>
      <c r="AC163" s="39"/>
      <c r="AD163" s="59"/>
      <c r="AF163" s="54"/>
      <c r="AG163" s="39">
        <v>16</v>
      </c>
      <c r="AH163" s="39">
        <v>24.9</v>
      </c>
      <c r="AI163" s="39">
        <v>29.1</v>
      </c>
      <c r="AJ163" s="39">
        <v>25.1</v>
      </c>
      <c r="AK163" s="39">
        <v>20.8</v>
      </c>
      <c r="AL163" s="59">
        <v>18.3</v>
      </c>
      <c r="AM163" s="118"/>
      <c r="AN163" s="54">
        <v>73</v>
      </c>
      <c r="AO163" s="39">
        <v>11.8</v>
      </c>
      <c r="AP163" s="39">
        <v>23.9</v>
      </c>
      <c r="AQ163" s="39">
        <v>23.9</v>
      </c>
      <c r="AR163" s="39">
        <v>19.8</v>
      </c>
      <c r="AS163" s="39">
        <v>19.100000000000001</v>
      </c>
      <c r="AT163" s="59">
        <v>19.899999999999999</v>
      </c>
      <c r="AU163" s="14"/>
      <c r="AV163" s="54"/>
      <c r="AW163" s="39" t="s">
        <v>119</v>
      </c>
      <c r="AX163" s="39" t="s">
        <v>119</v>
      </c>
      <c r="AY163" s="39" t="s">
        <v>119</v>
      </c>
      <c r="AZ163" s="39" t="s">
        <v>119</v>
      </c>
      <c r="BA163" s="39" t="s">
        <v>119</v>
      </c>
      <c r="BB163" s="39" t="s">
        <v>119</v>
      </c>
      <c r="BC163"/>
      <c r="BD163"/>
      <c r="BE163"/>
    </row>
    <row r="164" spans="1:65" x14ac:dyDescent="0.2">
      <c r="A164" s="2">
        <v>3</v>
      </c>
      <c r="B164" s="44" t="s">
        <v>181</v>
      </c>
      <c r="C164" s="2">
        <v>20</v>
      </c>
      <c r="D164" s="70">
        <v>4</v>
      </c>
      <c r="E164" s="2" t="s">
        <v>114</v>
      </c>
      <c r="F164" s="2" t="s">
        <v>20</v>
      </c>
      <c r="P164" s="39">
        <v>29.2</v>
      </c>
      <c r="Q164" s="54">
        <v>10.1</v>
      </c>
      <c r="R164" s="39">
        <v>25.6</v>
      </c>
      <c r="S164" s="39">
        <v>24.1</v>
      </c>
      <c r="T164" s="39">
        <v>24.9</v>
      </c>
      <c r="U164" s="39">
        <v>17.600000000000001</v>
      </c>
      <c r="V164" s="59">
        <v>11.6</v>
      </c>
      <c r="X164" s="54"/>
      <c r="Y164" s="54"/>
      <c r="Z164" s="39"/>
      <c r="AA164" s="39"/>
      <c r="AB164" s="39"/>
      <c r="AC164" s="39"/>
      <c r="AD164" s="59"/>
      <c r="AF164" s="54"/>
      <c r="AG164" s="39">
        <v>14.6</v>
      </c>
      <c r="AH164" s="39">
        <v>22.6</v>
      </c>
      <c r="AI164" s="39">
        <v>19.2</v>
      </c>
      <c r="AJ164" s="39">
        <v>15</v>
      </c>
      <c r="AK164" s="39">
        <v>10.8</v>
      </c>
      <c r="AL164" s="59">
        <v>10.1</v>
      </c>
      <c r="AM164" s="118"/>
      <c r="AN164" s="54">
        <v>58</v>
      </c>
      <c r="AO164" s="39">
        <v>12.4</v>
      </c>
      <c r="AP164" s="39">
        <v>21.7</v>
      </c>
      <c r="AQ164" s="39">
        <v>26.1</v>
      </c>
      <c r="AR164" s="39">
        <v>20.9</v>
      </c>
      <c r="AS164" s="39">
        <v>17.399999999999999</v>
      </c>
      <c r="AT164" s="59">
        <v>14.9</v>
      </c>
      <c r="AU164" s="14"/>
      <c r="AV164" s="54"/>
      <c r="AW164" s="39" t="s">
        <v>119</v>
      </c>
      <c r="AX164" s="39" t="s">
        <v>119</v>
      </c>
      <c r="AY164" s="39" t="s">
        <v>119</v>
      </c>
      <c r="AZ164" s="39" t="s">
        <v>119</v>
      </c>
      <c r="BA164" s="39" t="s">
        <v>119</v>
      </c>
      <c r="BB164" s="39" t="s">
        <v>119</v>
      </c>
      <c r="BC164"/>
      <c r="BD164"/>
      <c r="BE164"/>
    </row>
    <row r="165" spans="1:65" x14ac:dyDescent="0.2">
      <c r="A165" s="2">
        <v>3</v>
      </c>
      <c r="B165" s="44" t="s">
        <v>182</v>
      </c>
      <c r="C165" s="2">
        <v>4</v>
      </c>
      <c r="D165" s="56" t="s">
        <v>175</v>
      </c>
      <c r="E165" s="56" t="s">
        <v>114</v>
      </c>
      <c r="F165" s="2" t="s">
        <v>20</v>
      </c>
      <c r="P165" s="39">
        <v>34.200000000000003</v>
      </c>
      <c r="Q165" s="54">
        <v>10.6</v>
      </c>
      <c r="R165" s="39">
        <v>23.6</v>
      </c>
      <c r="S165" s="39">
        <v>27.9</v>
      </c>
      <c r="T165" s="39">
        <v>28.6</v>
      </c>
      <c r="U165" s="39">
        <v>24.6</v>
      </c>
      <c r="V165" s="59">
        <v>20.9</v>
      </c>
      <c r="X165" s="54"/>
      <c r="Y165" s="54"/>
      <c r="Z165" s="39"/>
      <c r="AA165" s="39"/>
      <c r="AB165" s="39"/>
      <c r="AC165" s="39"/>
      <c r="AD165" s="59"/>
      <c r="AF165" s="54"/>
      <c r="AG165" s="39" t="s">
        <v>73</v>
      </c>
      <c r="AH165" s="39" t="s">
        <v>73</v>
      </c>
      <c r="AI165" s="39" t="s">
        <v>73</v>
      </c>
      <c r="AJ165" s="39" t="s">
        <v>73</v>
      </c>
      <c r="AK165" s="39" t="s">
        <v>73</v>
      </c>
      <c r="AL165" s="39" t="s">
        <v>73</v>
      </c>
      <c r="AM165" s="125"/>
      <c r="AU165" s="14"/>
      <c r="AW165" s="39" t="s">
        <v>119</v>
      </c>
      <c r="AX165" s="39" t="s">
        <v>119</v>
      </c>
      <c r="AY165" s="39" t="s">
        <v>119</v>
      </c>
      <c r="AZ165" s="39" t="s">
        <v>119</v>
      </c>
      <c r="BA165" s="39" t="s">
        <v>119</v>
      </c>
      <c r="BB165" s="39" t="s">
        <v>119</v>
      </c>
      <c r="BC165"/>
      <c r="BD165"/>
      <c r="BE165"/>
    </row>
    <row r="166" spans="1:65" x14ac:dyDescent="0.2">
      <c r="A166" s="2">
        <v>3</v>
      </c>
      <c r="B166" s="44" t="s">
        <v>183</v>
      </c>
      <c r="C166" s="2">
        <v>9</v>
      </c>
      <c r="D166" s="69" t="s">
        <v>153</v>
      </c>
      <c r="E166" s="63" t="s">
        <v>114</v>
      </c>
      <c r="F166" s="2" t="s">
        <v>20</v>
      </c>
      <c r="P166" s="39">
        <v>40</v>
      </c>
      <c r="Q166" s="54">
        <v>8.6999999999999993</v>
      </c>
      <c r="R166" s="39">
        <v>22.4</v>
      </c>
      <c r="S166" s="39">
        <v>28.2</v>
      </c>
      <c r="T166" s="39">
        <v>21.8</v>
      </c>
      <c r="U166" s="39">
        <v>14.7</v>
      </c>
      <c r="V166" s="59">
        <v>11.6</v>
      </c>
      <c r="X166" s="54"/>
      <c r="Y166" s="54"/>
      <c r="Z166" s="39"/>
      <c r="AA166" s="39"/>
      <c r="AB166" s="39"/>
      <c r="AC166" s="39"/>
      <c r="AD166" s="59"/>
      <c r="AF166" s="54"/>
      <c r="AG166" s="39">
        <v>7.6</v>
      </c>
      <c r="AH166" s="39">
        <v>21.4</v>
      </c>
      <c r="AI166" s="39">
        <v>21</v>
      </c>
      <c r="AJ166" s="39">
        <v>17.899999999999999</v>
      </c>
      <c r="AK166" s="39">
        <v>11.4</v>
      </c>
      <c r="AL166" s="59">
        <v>11.1</v>
      </c>
      <c r="AM166" s="118"/>
      <c r="AN166" s="54">
        <v>39.200000000000003</v>
      </c>
      <c r="AO166" s="39">
        <v>9.1999999999999993</v>
      </c>
      <c r="AP166" s="39">
        <v>19</v>
      </c>
      <c r="AQ166" s="39">
        <v>13.7</v>
      </c>
      <c r="AR166" s="39">
        <v>11.1</v>
      </c>
      <c r="AS166" s="39">
        <v>10.3</v>
      </c>
      <c r="AT166" s="39">
        <v>11.8</v>
      </c>
      <c r="AU166" s="14"/>
      <c r="AV166" s="54"/>
      <c r="AW166" s="39" t="s">
        <v>119</v>
      </c>
      <c r="AX166" s="39" t="s">
        <v>119</v>
      </c>
      <c r="AY166" s="39" t="s">
        <v>119</v>
      </c>
      <c r="AZ166" s="39" t="s">
        <v>119</v>
      </c>
      <c r="BA166" s="39" t="s">
        <v>119</v>
      </c>
      <c r="BB166" s="39" t="s">
        <v>119</v>
      </c>
      <c r="BC166"/>
      <c r="BD166"/>
      <c r="BE166"/>
    </row>
    <row r="167" spans="1:65" x14ac:dyDescent="0.2">
      <c r="A167" s="2">
        <v>3</v>
      </c>
      <c r="B167" s="44" t="s">
        <v>184</v>
      </c>
      <c r="C167" s="2">
        <v>21</v>
      </c>
      <c r="D167" s="70">
        <v>4</v>
      </c>
      <c r="E167" s="2" t="s">
        <v>114</v>
      </c>
      <c r="F167" s="2" t="s">
        <v>20</v>
      </c>
      <c r="P167" s="39">
        <v>38.9</v>
      </c>
      <c r="Q167" s="54">
        <v>10.6</v>
      </c>
      <c r="R167" s="39">
        <v>28.1</v>
      </c>
      <c r="S167" s="39">
        <v>29.3</v>
      </c>
      <c r="T167" s="39">
        <v>24.8</v>
      </c>
      <c r="U167" s="39">
        <v>21.4</v>
      </c>
      <c r="V167" s="59">
        <v>13.9</v>
      </c>
      <c r="X167" s="54"/>
      <c r="Y167" s="54"/>
      <c r="Z167" s="39"/>
      <c r="AA167" s="39"/>
      <c r="AB167" s="39"/>
      <c r="AC167" s="39"/>
      <c r="AD167" s="59"/>
      <c r="AF167" s="54"/>
      <c r="AG167" s="39" t="s">
        <v>73</v>
      </c>
      <c r="AH167" s="39" t="s">
        <v>73</v>
      </c>
      <c r="AI167" s="39" t="s">
        <v>73</v>
      </c>
      <c r="AJ167" s="39" t="s">
        <v>73</v>
      </c>
      <c r="AK167" s="39" t="s">
        <v>73</v>
      </c>
      <c r="AL167" s="39" t="s">
        <v>73</v>
      </c>
      <c r="AM167" s="125"/>
      <c r="AN167" s="54"/>
      <c r="AO167" s="39" t="s">
        <v>73</v>
      </c>
      <c r="AP167" s="39" t="s">
        <v>73</v>
      </c>
      <c r="AQ167" s="39" t="s">
        <v>73</v>
      </c>
      <c r="AR167" s="39" t="s">
        <v>73</v>
      </c>
      <c r="AS167" s="39" t="s">
        <v>73</v>
      </c>
      <c r="AT167" s="39" t="s">
        <v>73</v>
      </c>
      <c r="AU167" s="14"/>
      <c r="AV167" s="54"/>
      <c r="AW167" s="39" t="s">
        <v>119</v>
      </c>
      <c r="AX167" s="39" t="s">
        <v>119</v>
      </c>
      <c r="AY167" s="39" t="s">
        <v>119</v>
      </c>
      <c r="AZ167" s="39" t="s">
        <v>119</v>
      </c>
      <c r="BA167" s="39" t="s">
        <v>119</v>
      </c>
      <c r="BB167" s="39" t="s">
        <v>119</v>
      </c>
      <c r="BC167"/>
      <c r="BD167"/>
      <c r="BE167"/>
    </row>
    <row r="168" spans="1:65" x14ac:dyDescent="0.2">
      <c r="A168" s="2">
        <v>3</v>
      </c>
      <c r="B168" s="44" t="s">
        <v>185</v>
      </c>
      <c r="C168" s="2">
        <v>22</v>
      </c>
      <c r="D168" s="70">
        <v>4</v>
      </c>
      <c r="E168" s="2" t="s">
        <v>114</v>
      </c>
      <c r="F168" s="2" t="s">
        <v>20</v>
      </c>
      <c r="P168" s="39">
        <v>45.4</v>
      </c>
      <c r="Q168" s="54">
        <v>15.4</v>
      </c>
      <c r="R168" s="39">
        <v>32.200000000000003</v>
      </c>
      <c r="S168" s="39">
        <v>33.299999999999997</v>
      </c>
      <c r="T168" s="39">
        <v>33.299999999999997</v>
      </c>
      <c r="U168" s="39">
        <v>33.299999999999997</v>
      </c>
      <c r="V168" s="59">
        <v>30.9</v>
      </c>
      <c r="X168" s="54"/>
      <c r="Y168" s="54"/>
      <c r="Z168" s="39"/>
      <c r="AA168" s="39"/>
      <c r="AB168" s="39"/>
      <c r="AC168" s="39"/>
      <c r="AD168" s="59"/>
      <c r="AF168" s="54"/>
      <c r="AG168" s="39">
        <v>7.9</v>
      </c>
      <c r="AH168" s="39">
        <v>16.7</v>
      </c>
      <c r="AI168" s="39">
        <v>15.8</v>
      </c>
      <c r="AJ168" s="39">
        <v>12.4</v>
      </c>
      <c r="AK168" s="39">
        <v>11.8</v>
      </c>
      <c r="AL168" s="59">
        <v>11.2</v>
      </c>
      <c r="AM168" s="118"/>
      <c r="AN168" s="54">
        <v>62.1</v>
      </c>
      <c r="AO168" s="39">
        <v>9.4</v>
      </c>
      <c r="AP168" s="39">
        <v>20</v>
      </c>
      <c r="AQ168" s="39">
        <v>15.2</v>
      </c>
      <c r="AR168" s="39">
        <v>12.8</v>
      </c>
      <c r="AS168" s="39">
        <v>12.6</v>
      </c>
      <c r="AT168" s="59">
        <v>11.9</v>
      </c>
      <c r="AU168" s="14"/>
      <c r="AV168" s="54"/>
      <c r="AW168" s="39" t="s">
        <v>119</v>
      </c>
      <c r="AX168" s="39" t="s">
        <v>119</v>
      </c>
      <c r="AY168" s="39" t="s">
        <v>119</v>
      </c>
      <c r="AZ168" s="39" t="s">
        <v>119</v>
      </c>
      <c r="BA168" s="39" t="s">
        <v>119</v>
      </c>
      <c r="BB168" s="39" t="s">
        <v>119</v>
      </c>
      <c r="BC168"/>
      <c r="BD168"/>
      <c r="BE168"/>
    </row>
    <row r="169" spans="1:65" x14ac:dyDescent="0.2">
      <c r="A169">
        <v>4</v>
      </c>
      <c r="B169" t="s">
        <v>186</v>
      </c>
      <c r="C169">
        <v>13</v>
      </c>
      <c r="D169" s="70">
        <v>4</v>
      </c>
      <c r="E169" s="2" t="s">
        <v>114</v>
      </c>
      <c r="F169" s="2" t="s">
        <v>20</v>
      </c>
      <c r="P169" s="39">
        <v>28.7</v>
      </c>
      <c r="Q169" s="54">
        <v>8.1999999999999993</v>
      </c>
      <c r="R169" s="39">
        <v>32.9</v>
      </c>
      <c r="S169" s="39">
        <v>33.299999999999997</v>
      </c>
      <c r="T169" s="36">
        <v>28.2</v>
      </c>
      <c r="U169" s="36">
        <v>21.3</v>
      </c>
      <c r="V169" s="37">
        <v>16</v>
      </c>
      <c r="X169" s="54"/>
      <c r="Y169" s="54"/>
      <c r="Z169" s="39"/>
      <c r="AA169" s="39"/>
      <c r="AB169" s="36"/>
      <c r="AC169" s="36"/>
      <c r="AD169" s="37"/>
      <c r="AF169" s="54">
        <v>47</v>
      </c>
      <c r="AG169" s="39">
        <v>11.2</v>
      </c>
      <c r="AH169" s="39">
        <v>21</v>
      </c>
      <c r="AI169" s="39">
        <v>22.5</v>
      </c>
      <c r="AJ169" s="36">
        <v>16.8</v>
      </c>
      <c r="AK169" s="36">
        <v>15.3</v>
      </c>
      <c r="AL169" s="37">
        <v>13.8</v>
      </c>
      <c r="AM169" s="118"/>
      <c r="AN169" s="54">
        <v>54.4</v>
      </c>
      <c r="AO169" s="39">
        <v>9.8000000000000007</v>
      </c>
      <c r="AP169" s="39">
        <v>24.1</v>
      </c>
      <c r="AQ169" s="39">
        <v>25.8</v>
      </c>
      <c r="AR169" s="36">
        <v>19.7</v>
      </c>
      <c r="AS169" s="36">
        <v>13.5</v>
      </c>
      <c r="AT169" s="37">
        <v>11.1</v>
      </c>
      <c r="AU169" s="14"/>
      <c r="AV169" s="54"/>
      <c r="AW169" s="39">
        <v>10.199999999999999</v>
      </c>
      <c r="AX169" s="39">
        <v>22.3</v>
      </c>
      <c r="AY169" s="39">
        <v>17.600000000000001</v>
      </c>
      <c r="AZ169" s="39">
        <v>13.6</v>
      </c>
      <c r="BA169" s="39">
        <v>12</v>
      </c>
      <c r="BB169" s="39">
        <v>9.6</v>
      </c>
      <c r="BC169"/>
      <c r="BD169"/>
      <c r="BE169"/>
    </row>
    <row r="170" spans="1:65" x14ac:dyDescent="0.2">
      <c r="A170">
        <v>4</v>
      </c>
      <c r="B170" t="s">
        <v>187</v>
      </c>
      <c r="C170">
        <v>14</v>
      </c>
      <c r="D170" s="70">
        <v>4</v>
      </c>
      <c r="E170" s="2" t="s">
        <v>114</v>
      </c>
      <c r="F170" s="2" t="s">
        <v>20</v>
      </c>
      <c r="P170" s="39">
        <v>38.799999999999997</v>
      </c>
      <c r="Q170" s="54">
        <v>10.9</v>
      </c>
      <c r="R170" s="39">
        <v>29.4</v>
      </c>
      <c r="S170" s="39">
        <v>33.299999999999997</v>
      </c>
      <c r="T170" s="36">
        <v>27.2</v>
      </c>
      <c r="U170" s="36">
        <v>21.6</v>
      </c>
      <c r="V170" s="37">
        <v>16.399999999999999</v>
      </c>
      <c r="X170" s="54"/>
      <c r="Y170" s="54"/>
      <c r="Z170" s="39"/>
      <c r="AA170" s="39"/>
      <c r="AB170" s="36"/>
      <c r="AC170" s="36"/>
      <c r="AD170" s="37"/>
      <c r="AF170" s="54">
        <v>53.2</v>
      </c>
      <c r="AG170" s="39">
        <v>10.6</v>
      </c>
      <c r="AH170" s="39">
        <v>24.1</v>
      </c>
      <c r="AI170" s="39">
        <v>23.4</v>
      </c>
      <c r="AJ170" s="36">
        <v>19.399999999999999</v>
      </c>
      <c r="AK170" s="36">
        <v>17.7</v>
      </c>
      <c r="AL170" s="37">
        <v>14.1</v>
      </c>
      <c r="AM170" s="118"/>
      <c r="AN170" s="54">
        <v>63.4</v>
      </c>
      <c r="AO170" s="39">
        <v>8.9</v>
      </c>
      <c r="AP170" s="39">
        <v>19.899999999999999</v>
      </c>
      <c r="AQ170" s="39">
        <v>20</v>
      </c>
      <c r="AR170" s="36">
        <v>11.4</v>
      </c>
      <c r="AS170" s="36">
        <v>10.7</v>
      </c>
      <c r="AT170" s="37">
        <v>9.5</v>
      </c>
      <c r="AU170" s="14"/>
      <c r="AV170" s="54"/>
      <c r="AW170" s="39">
        <v>9.6</v>
      </c>
      <c r="AX170" s="39">
        <v>19.2</v>
      </c>
      <c r="AY170" s="39">
        <v>14.3</v>
      </c>
      <c r="AZ170" s="39">
        <v>12.4</v>
      </c>
      <c r="BA170" s="39">
        <v>10.9</v>
      </c>
      <c r="BB170" s="39">
        <v>9.3000000000000007</v>
      </c>
      <c r="BC170"/>
      <c r="BD170"/>
      <c r="BE170"/>
    </row>
    <row r="171" spans="1:65" x14ac:dyDescent="0.2">
      <c r="A171">
        <v>4</v>
      </c>
      <c r="B171" t="s">
        <v>188</v>
      </c>
      <c r="C171">
        <v>15</v>
      </c>
      <c r="D171" s="70">
        <v>4</v>
      </c>
      <c r="E171" s="2" t="s">
        <v>114</v>
      </c>
      <c r="F171" s="2" t="s">
        <v>20</v>
      </c>
      <c r="P171" s="39">
        <v>39.299999999999997</v>
      </c>
      <c r="Q171" s="54">
        <v>13.9</v>
      </c>
      <c r="R171" s="39">
        <v>24.9</v>
      </c>
      <c r="S171" s="39">
        <v>27</v>
      </c>
      <c r="T171" s="36">
        <v>22.8</v>
      </c>
      <c r="U171" s="36">
        <v>17</v>
      </c>
      <c r="V171" s="37">
        <v>15.1</v>
      </c>
      <c r="X171" s="54"/>
      <c r="Y171" s="54"/>
      <c r="Z171" s="39"/>
      <c r="AA171" s="39"/>
      <c r="AB171" s="36"/>
      <c r="AC171" s="36"/>
      <c r="AD171" s="37"/>
      <c r="AF171" s="54">
        <v>54.9</v>
      </c>
      <c r="AG171" s="39">
        <v>12.1</v>
      </c>
      <c r="AH171" s="39">
        <v>23.3</v>
      </c>
      <c r="AI171" s="39">
        <v>22.5</v>
      </c>
      <c r="AJ171" s="36">
        <v>18.3</v>
      </c>
      <c r="AK171" s="36">
        <v>16.3</v>
      </c>
      <c r="AL171" s="37">
        <v>14.2</v>
      </c>
      <c r="AM171" s="118"/>
      <c r="AN171" s="54">
        <v>65.900000000000006</v>
      </c>
      <c r="AO171" s="39">
        <v>8.8000000000000007</v>
      </c>
      <c r="AP171" s="39">
        <v>20.3</v>
      </c>
      <c r="AQ171" s="39">
        <v>18.399999999999999</v>
      </c>
      <c r="AR171" s="36">
        <v>13.3</v>
      </c>
      <c r="AS171" s="36">
        <v>13.6</v>
      </c>
      <c r="AT171" s="37">
        <v>8.5</v>
      </c>
      <c r="AU171" s="14"/>
      <c r="AV171" s="54"/>
      <c r="AW171" s="39">
        <v>7.7</v>
      </c>
      <c r="AX171" s="39">
        <v>17.899999999999999</v>
      </c>
      <c r="AY171" s="39">
        <v>11.3</v>
      </c>
      <c r="AZ171" s="39">
        <v>7.9</v>
      </c>
      <c r="BA171" s="39">
        <v>7.9</v>
      </c>
      <c r="BB171" s="39">
        <v>7.2</v>
      </c>
      <c r="BC171"/>
      <c r="BD171"/>
      <c r="BE171"/>
    </row>
    <row r="172" spans="1:65" x14ac:dyDescent="0.2">
      <c r="A172">
        <v>4</v>
      </c>
      <c r="B172" t="s">
        <v>189</v>
      </c>
      <c r="C172">
        <v>16</v>
      </c>
      <c r="D172" s="70">
        <v>4</v>
      </c>
      <c r="E172" s="2" t="s">
        <v>114</v>
      </c>
      <c r="F172" s="2" t="s">
        <v>20</v>
      </c>
      <c r="P172" s="39">
        <v>40.200000000000003</v>
      </c>
      <c r="Q172" s="54">
        <v>12.3</v>
      </c>
      <c r="R172" s="39">
        <v>23.3</v>
      </c>
      <c r="S172" s="39">
        <v>30.6</v>
      </c>
      <c r="T172" s="36">
        <v>29.3</v>
      </c>
      <c r="U172" s="36">
        <v>23.6</v>
      </c>
      <c r="V172" s="37">
        <v>19.399999999999999</v>
      </c>
      <c r="X172" s="54"/>
      <c r="Y172" s="54"/>
      <c r="Z172" s="39"/>
      <c r="AA172" s="39"/>
      <c r="AB172" s="36"/>
      <c r="AC172" s="36"/>
      <c r="AD172" s="37"/>
      <c r="AF172" s="54">
        <v>48.7</v>
      </c>
      <c r="AG172" s="39">
        <v>15.2</v>
      </c>
      <c r="AH172" s="39">
        <v>22.4</v>
      </c>
      <c r="AI172" s="39">
        <v>26.3</v>
      </c>
      <c r="AJ172" s="36">
        <v>19.8</v>
      </c>
      <c r="AK172" s="36">
        <v>19.2</v>
      </c>
      <c r="AL172" s="37">
        <v>18.7</v>
      </c>
      <c r="AM172" s="118"/>
      <c r="AN172" s="54">
        <v>56.6</v>
      </c>
      <c r="AO172" s="39">
        <v>6.9</v>
      </c>
      <c r="AP172" s="39">
        <v>17.3</v>
      </c>
      <c r="AQ172" s="39">
        <v>14.4</v>
      </c>
      <c r="AR172" s="36">
        <v>9.9</v>
      </c>
      <c r="AS172" s="36">
        <v>7.3</v>
      </c>
      <c r="AT172" s="37">
        <v>7.7</v>
      </c>
      <c r="AU172" s="14"/>
      <c r="AV172" s="54"/>
      <c r="AW172">
        <v>8.8000000000000007</v>
      </c>
      <c r="AX172" s="39">
        <v>22</v>
      </c>
      <c r="AY172" s="39">
        <v>21.9</v>
      </c>
      <c r="AZ172" s="39">
        <v>14.6</v>
      </c>
      <c r="BA172" s="39">
        <v>12.7</v>
      </c>
      <c r="BB172" s="39">
        <v>10.199999999999999</v>
      </c>
      <c r="BC172"/>
      <c r="BD172"/>
      <c r="BE172"/>
    </row>
    <row r="173" spans="1:65" x14ac:dyDescent="0.2">
      <c r="A173">
        <v>4</v>
      </c>
      <c r="B173" t="s">
        <v>190</v>
      </c>
      <c r="C173">
        <v>18</v>
      </c>
      <c r="D173" s="70">
        <v>4</v>
      </c>
      <c r="E173" s="2" t="s">
        <v>114</v>
      </c>
      <c r="F173" s="2" t="s">
        <v>20</v>
      </c>
      <c r="P173" s="39">
        <v>36.799999999999997</v>
      </c>
      <c r="Q173" s="54">
        <v>10.8</v>
      </c>
      <c r="R173" s="39">
        <v>24.4</v>
      </c>
      <c r="S173" s="39">
        <v>27.3</v>
      </c>
      <c r="T173" s="36">
        <v>27.8</v>
      </c>
      <c r="U173" s="36">
        <v>22.5</v>
      </c>
      <c r="V173" s="37">
        <v>16.3</v>
      </c>
      <c r="X173" s="54"/>
      <c r="Y173" s="54"/>
      <c r="Z173" s="39"/>
      <c r="AA173" s="39"/>
      <c r="AB173" s="36"/>
      <c r="AC173" s="36"/>
      <c r="AD173" s="37"/>
      <c r="AF173" s="54">
        <v>56.4</v>
      </c>
      <c r="AG173" s="39">
        <v>10.5</v>
      </c>
      <c r="AH173" s="39">
        <v>21.1</v>
      </c>
      <c r="AI173" s="39">
        <v>21.8</v>
      </c>
      <c r="AJ173" s="36">
        <v>18.3</v>
      </c>
      <c r="AK173" s="36">
        <v>16.899999999999999</v>
      </c>
      <c r="AL173" s="37">
        <v>14.2</v>
      </c>
      <c r="AM173" s="118"/>
      <c r="AN173" s="54">
        <v>69.599999999999994</v>
      </c>
      <c r="AO173" s="39">
        <v>7.3</v>
      </c>
      <c r="AP173" s="39">
        <v>19.8</v>
      </c>
      <c r="AQ173" s="39">
        <v>13.4</v>
      </c>
      <c r="AR173" s="36">
        <v>11.9</v>
      </c>
      <c r="AS173" s="36">
        <v>10.8</v>
      </c>
      <c r="AT173" s="37">
        <v>8.6999999999999993</v>
      </c>
      <c r="AU173" s="14"/>
      <c r="AV173" s="54"/>
      <c r="AW173" s="39"/>
      <c r="AX173" s="39"/>
      <c r="AY173" s="39"/>
      <c r="AZ173" s="36"/>
      <c r="BA173" s="36"/>
      <c r="BB173" s="37"/>
      <c r="BC173"/>
      <c r="BD173"/>
      <c r="BE173"/>
    </row>
    <row r="174" spans="1:65" x14ac:dyDescent="0.2">
      <c r="A174">
        <v>4</v>
      </c>
      <c r="B174" t="s">
        <v>191</v>
      </c>
      <c r="C174">
        <v>19</v>
      </c>
      <c r="D174" s="70">
        <v>4</v>
      </c>
      <c r="E174" s="2" t="s">
        <v>114</v>
      </c>
      <c r="F174" s="2" t="s">
        <v>20</v>
      </c>
      <c r="P174" s="39">
        <v>38.799999999999997</v>
      </c>
      <c r="Q174" s="54">
        <v>11.7</v>
      </c>
      <c r="R174" s="39">
        <v>28.1</v>
      </c>
      <c r="S174" s="39">
        <v>32.1</v>
      </c>
      <c r="T174" s="36">
        <v>28</v>
      </c>
      <c r="U174" s="36">
        <v>25.2</v>
      </c>
      <c r="V174" s="37">
        <v>21</v>
      </c>
      <c r="X174" s="54"/>
      <c r="Y174" s="54"/>
      <c r="Z174" s="39"/>
      <c r="AA174" s="39"/>
      <c r="AB174" s="36"/>
      <c r="AC174" s="36"/>
      <c r="AD174" s="37"/>
      <c r="AF174" s="54">
        <v>57.1</v>
      </c>
      <c r="AG174" s="39">
        <v>12.9</v>
      </c>
      <c r="AH174" s="39">
        <v>22.7</v>
      </c>
      <c r="AI174" s="39">
        <v>28.9</v>
      </c>
      <c r="AJ174" s="36">
        <v>29.9</v>
      </c>
      <c r="AK174" s="36">
        <v>26.1</v>
      </c>
      <c r="AL174" s="37">
        <v>23.2</v>
      </c>
      <c r="AM174" s="118"/>
      <c r="AN174" s="54">
        <v>66.2</v>
      </c>
      <c r="AO174" s="39">
        <v>9.1</v>
      </c>
      <c r="AP174" s="39">
        <v>16.100000000000001</v>
      </c>
      <c r="AQ174" s="39">
        <v>13.8</v>
      </c>
      <c r="AR174" s="36">
        <v>12.3</v>
      </c>
      <c r="AS174" s="36">
        <v>10.1</v>
      </c>
      <c r="AT174" s="37">
        <v>9.6</v>
      </c>
      <c r="AU174" s="14"/>
      <c r="AV174" s="54"/>
      <c r="AW174" s="39"/>
      <c r="AX174" s="39"/>
      <c r="AY174" s="39"/>
      <c r="AZ174" s="36"/>
      <c r="BA174" s="36"/>
      <c r="BB174" s="37"/>
      <c r="BC174"/>
      <c r="BD174"/>
      <c r="BE174"/>
    </row>
    <row r="175" spans="1:65" x14ac:dyDescent="0.2">
      <c r="A175"/>
      <c r="B175"/>
      <c r="C175"/>
      <c r="D175"/>
      <c r="E175"/>
      <c r="F175"/>
      <c r="G175" s="72"/>
      <c r="H175"/>
      <c r="I175" s="73"/>
      <c r="J175"/>
      <c r="K175"/>
      <c r="L175"/>
      <c r="M175"/>
      <c r="N175"/>
      <c r="O175" s="74"/>
      <c r="P175"/>
      <c r="Q175" s="73"/>
      <c r="R175"/>
      <c r="S175"/>
      <c r="X175" s="73"/>
      <c r="Y175" s="73"/>
      <c r="Z175"/>
      <c r="AA175"/>
      <c r="AF175" s="73"/>
      <c r="AG175"/>
      <c r="AH175"/>
      <c r="AI175"/>
      <c r="AL175" s="16"/>
      <c r="AM175" s="118"/>
      <c r="AN175" s="73"/>
      <c r="AO175"/>
      <c r="AP175"/>
      <c r="AQ175"/>
      <c r="AT175" s="16"/>
      <c r="AU175" s="16"/>
      <c r="AV175" s="73"/>
      <c r="AW175"/>
      <c r="AX175"/>
      <c r="AY175"/>
      <c r="BB175" s="16"/>
      <c r="BC175"/>
      <c r="BD175"/>
      <c r="BE175"/>
    </row>
    <row r="176" spans="1:65" s="138" customFormat="1" x14ac:dyDescent="0.2">
      <c r="A176" s="134"/>
      <c r="B176" s="134"/>
      <c r="C176" s="134"/>
      <c r="D176" s="134"/>
      <c r="E176" s="134"/>
      <c r="F176" s="134"/>
      <c r="G176" s="135"/>
      <c r="H176" s="134"/>
      <c r="I176" s="136"/>
      <c r="J176" s="134"/>
      <c r="K176" s="134"/>
      <c r="L176" s="134"/>
      <c r="M176" s="134"/>
      <c r="N176" s="134"/>
      <c r="O176" s="137"/>
      <c r="P176" s="134"/>
      <c r="Q176" s="136"/>
      <c r="R176" s="134"/>
      <c r="S176" s="134"/>
      <c r="V176" s="139"/>
      <c r="W176" s="139"/>
      <c r="X176" s="136"/>
      <c r="Y176" s="136"/>
      <c r="Z176" s="134"/>
      <c r="AA176" s="134"/>
      <c r="AD176" s="139"/>
      <c r="AE176" s="140"/>
      <c r="AF176" s="136"/>
      <c r="AG176" s="134"/>
      <c r="AH176" s="134"/>
      <c r="AI176" s="134"/>
      <c r="AJ176" s="134"/>
      <c r="AK176" s="134"/>
      <c r="AL176" s="134"/>
      <c r="AM176" s="134"/>
      <c r="AN176" s="136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</row>
    <row r="177" spans="1:55" x14ac:dyDescent="0.2">
      <c r="A177" s="1" t="s">
        <v>7</v>
      </c>
      <c r="P177" s="18"/>
      <c r="Q177" s="19" t="s">
        <v>8</v>
      </c>
      <c r="R177" s="20"/>
      <c r="S177" s="20"/>
      <c r="T177" s="20"/>
      <c r="U177" s="20"/>
      <c r="V177" s="21"/>
      <c r="X177" s="11" t="s">
        <v>1</v>
      </c>
      <c r="Y177" s="19" t="s">
        <v>8</v>
      </c>
      <c r="Z177" s="20"/>
      <c r="AA177" s="20"/>
      <c r="AB177" s="20"/>
      <c r="AC177" s="20"/>
      <c r="AD177" s="21"/>
      <c r="AF177" s="5"/>
      <c r="AG177" s="129"/>
      <c r="AH177" s="129"/>
      <c r="AI177" s="129"/>
      <c r="AJ177" s="129"/>
      <c r="AK177" s="129"/>
      <c r="AL177" s="129"/>
      <c r="AM177" s="118"/>
      <c r="AN177" s="5" t="s">
        <v>1</v>
      </c>
      <c r="AO177" s="19" t="s">
        <v>8</v>
      </c>
      <c r="AP177" s="20"/>
      <c r="AQ177" s="20"/>
      <c r="AR177" s="20"/>
      <c r="AS177" s="20"/>
      <c r="AT177" s="21"/>
      <c r="AU177" s="118"/>
      <c r="AV177" s="121"/>
      <c r="AW177" s="129"/>
      <c r="AX177" s="129"/>
      <c r="AY177" s="129"/>
      <c r="AZ177" s="129"/>
      <c r="BA177" s="129"/>
      <c r="BB177" s="129"/>
      <c r="BC177" s="118"/>
    </row>
    <row r="178" spans="1:55" s="1" customFormat="1" x14ac:dyDescent="0.2">
      <c r="A178" s="1" t="s">
        <v>9</v>
      </c>
      <c r="B178" s="1" t="s">
        <v>10</v>
      </c>
      <c r="C178" s="1" t="s">
        <v>11</v>
      </c>
      <c r="D178" s="23" t="s">
        <v>12</v>
      </c>
      <c r="E178" s="23" t="s">
        <v>112</v>
      </c>
      <c r="F178" s="1" t="s">
        <v>13</v>
      </c>
      <c r="G178" s="12"/>
      <c r="I178" s="5"/>
      <c r="O178" s="27"/>
      <c r="P178" s="25" t="s">
        <v>14</v>
      </c>
      <c r="Q178" s="26">
        <v>0</v>
      </c>
      <c r="R178" s="25">
        <v>15</v>
      </c>
      <c r="S178" s="25">
        <v>30</v>
      </c>
      <c r="T178" s="25">
        <v>60</v>
      </c>
      <c r="U178" s="25">
        <v>90</v>
      </c>
      <c r="V178" s="28">
        <v>120</v>
      </c>
      <c r="W178" s="15"/>
      <c r="X178" s="26" t="s">
        <v>14</v>
      </c>
      <c r="Y178" s="26">
        <v>0</v>
      </c>
      <c r="Z178" s="25">
        <v>15</v>
      </c>
      <c r="AA178" s="25">
        <v>30</v>
      </c>
      <c r="AB178" s="25">
        <v>60</v>
      </c>
      <c r="AC178" s="25">
        <v>90</v>
      </c>
      <c r="AD178" s="28">
        <v>120</v>
      </c>
      <c r="AE178" s="121"/>
      <c r="AF178" s="26"/>
      <c r="AG178" s="126"/>
      <c r="AH178" s="126"/>
      <c r="AI178" s="126"/>
      <c r="AJ178" s="126"/>
      <c r="AK178" s="126"/>
      <c r="AL178" s="126"/>
      <c r="AM178" s="121"/>
      <c r="AN178" s="26" t="s">
        <v>14</v>
      </c>
      <c r="AO178" s="25">
        <v>0</v>
      </c>
      <c r="AP178" s="25">
        <v>15</v>
      </c>
      <c r="AQ178" s="25">
        <v>30</v>
      </c>
      <c r="AR178" s="25">
        <v>60</v>
      </c>
      <c r="AS178" s="25">
        <v>90</v>
      </c>
      <c r="AT178" s="28">
        <v>120</v>
      </c>
      <c r="AU178" s="121"/>
      <c r="AV178" s="126"/>
      <c r="AW178" s="126"/>
      <c r="AX178" s="126"/>
      <c r="AY178" s="126"/>
      <c r="AZ178" s="126"/>
      <c r="BA178" s="126"/>
      <c r="BB178" s="126"/>
      <c r="BC178" s="121"/>
    </row>
    <row r="179" spans="1:55" x14ac:dyDescent="0.2">
      <c r="A179" t="s">
        <v>17</v>
      </c>
      <c r="S179"/>
      <c r="T179"/>
      <c r="AG179" s="118"/>
      <c r="AH179" s="141"/>
      <c r="AI179" s="118"/>
      <c r="AJ179" s="118"/>
      <c r="AK179" s="118"/>
      <c r="AL179" s="118"/>
      <c r="AM179" s="118"/>
      <c r="AP179" s="51"/>
      <c r="AT179" s="16"/>
      <c r="AU179" s="118"/>
      <c r="AV179" s="118"/>
      <c r="AW179" s="118"/>
      <c r="AX179" s="141"/>
      <c r="AY179" s="118"/>
      <c r="AZ179" s="118"/>
      <c r="BA179" s="118"/>
      <c r="BB179" s="118"/>
      <c r="BC179" s="118"/>
    </row>
    <row r="180" spans="1:55" x14ac:dyDescent="0.2">
      <c r="S180"/>
      <c r="T180"/>
      <c r="AG180" s="118"/>
      <c r="AH180" s="141"/>
      <c r="AI180" s="118"/>
      <c r="AJ180" s="118"/>
      <c r="AK180" s="118"/>
      <c r="AL180" s="118"/>
      <c r="AM180" s="118"/>
      <c r="AP180" s="51"/>
      <c r="AT180" s="16"/>
      <c r="AU180" s="118"/>
      <c r="AV180" s="118"/>
      <c r="AW180" s="118"/>
      <c r="AX180" s="141"/>
      <c r="AY180" s="118"/>
      <c r="AZ180" s="118"/>
      <c r="BA180" s="118"/>
      <c r="BB180" s="118"/>
      <c r="BC180" s="118"/>
    </row>
    <row r="181" spans="1:55" x14ac:dyDescent="0.2">
      <c r="A181" s="2">
        <v>5</v>
      </c>
      <c r="B181" s="2" t="s">
        <v>192</v>
      </c>
      <c r="C181" s="2">
        <v>1</v>
      </c>
      <c r="D181" s="75">
        <v>1</v>
      </c>
      <c r="E181" s="75" t="s">
        <v>19</v>
      </c>
      <c r="F181" s="75" t="s">
        <v>193</v>
      </c>
      <c r="G181" s="72"/>
      <c r="H181"/>
      <c r="I181" s="73"/>
      <c r="J181"/>
      <c r="K181"/>
      <c r="L181"/>
      <c r="M181"/>
      <c r="N181"/>
      <c r="O181" s="74"/>
      <c r="P181" s="2">
        <v>22.3</v>
      </c>
      <c r="Q181" s="32">
        <v>7.7</v>
      </c>
      <c r="R181" s="51">
        <v>17.899999999999999</v>
      </c>
      <c r="S181" s="2">
        <v>14.7</v>
      </c>
      <c r="T181" s="2">
        <v>8.9</v>
      </c>
      <c r="U181" s="2">
        <v>6.1</v>
      </c>
      <c r="V181" s="16">
        <v>5.7</v>
      </c>
      <c r="AH181" s="51"/>
      <c r="AL181" s="118"/>
      <c r="AM181" s="118"/>
      <c r="AN181" s="32">
        <v>33.5</v>
      </c>
      <c r="AO181" s="2">
        <v>6</v>
      </c>
      <c r="AP181" s="51">
        <v>12.7</v>
      </c>
      <c r="AQ181" s="2">
        <v>10.6</v>
      </c>
      <c r="AR181" s="2">
        <v>9.4</v>
      </c>
      <c r="AS181" s="2">
        <v>8.3000000000000007</v>
      </c>
      <c r="AT181" s="16">
        <v>9.6999999999999993</v>
      </c>
      <c r="AU181" s="118"/>
      <c r="AV181" s="118"/>
      <c r="AW181" s="118"/>
      <c r="AX181" s="141"/>
      <c r="AY181" s="118"/>
      <c r="AZ181" s="118"/>
      <c r="BA181" s="118"/>
      <c r="BB181" s="118"/>
      <c r="BC181" s="118"/>
    </row>
    <row r="182" spans="1:55" x14ac:dyDescent="0.2">
      <c r="A182" s="2">
        <v>5</v>
      </c>
      <c r="B182" s="2" t="s">
        <v>194</v>
      </c>
      <c r="C182" s="2">
        <v>2</v>
      </c>
      <c r="D182" s="75">
        <v>1</v>
      </c>
      <c r="E182" s="75" t="s">
        <v>19</v>
      </c>
      <c r="F182" s="75" t="s">
        <v>193</v>
      </c>
      <c r="G182" s="72"/>
      <c r="H182"/>
      <c r="I182" s="73"/>
      <c r="J182"/>
      <c r="K182"/>
      <c r="L182"/>
      <c r="M182"/>
      <c r="N182"/>
      <c r="O182" s="74"/>
      <c r="P182" s="2">
        <v>23.5</v>
      </c>
      <c r="Q182" s="32">
        <v>8.1</v>
      </c>
      <c r="R182" s="51">
        <v>15.8</v>
      </c>
      <c r="S182" s="2">
        <v>15.6</v>
      </c>
      <c r="T182" s="2">
        <v>9.8000000000000007</v>
      </c>
      <c r="U182" s="2">
        <v>8.6999999999999993</v>
      </c>
      <c r="V182" s="16">
        <v>7.6</v>
      </c>
      <c r="AH182" s="51"/>
      <c r="AL182" s="118"/>
      <c r="AM182" s="118"/>
      <c r="AN182" s="144">
        <v>41.2</v>
      </c>
      <c r="AO182" s="119">
        <v>8.3000000000000007</v>
      </c>
      <c r="AP182" s="145">
        <v>16.399999999999999</v>
      </c>
      <c r="AQ182" s="119">
        <v>14.8</v>
      </c>
      <c r="AR182" s="119">
        <v>10.6</v>
      </c>
      <c r="AS182" s="119">
        <v>12</v>
      </c>
      <c r="AT182" s="146">
        <v>10.1</v>
      </c>
      <c r="AU182" s="147"/>
      <c r="AV182" s="118"/>
      <c r="AW182" s="118"/>
      <c r="AX182" s="141"/>
      <c r="AY182" s="118"/>
      <c r="AZ182" s="118"/>
      <c r="BA182" s="118"/>
      <c r="BB182" s="118"/>
      <c r="BC182" s="118"/>
    </row>
    <row r="183" spans="1:55" ht="17" x14ac:dyDescent="0.2">
      <c r="A183" s="2">
        <v>7</v>
      </c>
      <c r="B183" s="76" t="s">
        <v>195</v>
      </c>
      <c r="D183" s="75">
        <v>1</v>
      </c>
      <c r="E183" s="75" t="s">
        <v>19</v>
      </c>
      <c r="F183" s="75" t="s">
        <v>193</v>
      </c>
      <c r="G183" s="72"/>
      <c r="H183"/>
      <c r="I183" s="73"/>
      <c r="J183"/>
      <c r="K183"/>
      <c r="L183"/>
      <c r="M183"/>
      <c r="N183"/>
      <c r="O183" s="74"/>
      <c r="P183" s="2">
        <v>21.4</v>
      </c>
      <c r="Q183" s="73">
        <v>7.8</v>
      </c>
      <c r="R183" s="51">
        <v>18.600000000000001</v>
      </c>
      <c r="S183">
        <v>14.2</v>
      </c>
      <c r="T183">
        <v>11.6</v>
      </c>
      <c r="U183">
        <v>10</v>
      </c>
      <c r="V183" s="16">
        <v>10.7</v>
      </c>
      <c r="X183" s="32">
        <v>34</v>
      </c>
      <c r="Y183" s="32">
        <v>7.9</v>
      </c>
      <c r="Z183" s="51">
        <v>16.2</v>
      </c>
      <c r="AA183" s="2">
        <v>12.8</v>
      </c>
      <c r="AB183" s="2">
        <v>10.6</v>
      </c>
      <c r="AC183" s="2">
        <v>8.6</v>
      </c>
      <c r="AD183" s="16">
        <v>9.1999999999999993</v>
      </c>
      <c r="AH183" s="51"/>
      <c r="AL183" s="118"/>
      <c r="AM183" s="118"/>
      <c r="AN183" s="144">
        <v>40.200000000000003</v>
      </c>
      <c r="AO183" s="119">
        <v>8.3000000000000007</v>
      </c>
      <c r="AP183" s="145">
        <v>20.9</v>
      </c>
      <c r="AQ183" s="119">
        <v>19.7</v>
      </c>
      <c r="AR183" s="119">
        <v>18.899999999999999</v>
      </c>
      <c r="AS183" s="119">
        <v>18.8</v>
      </c>
      <c r="AT183" s="146">
        <v>18.899999999999999</v>
      </c>
      <c r="AU183" s="147"/>
      <c r="AV183" s="118"/>
      <c r="AW183" s="118"/>
      <c r="AX183" s="141"/>
      <c r="AY183" s="118"/>
      <c r="AZ183" s="118"/>
      <c r="BA183" s="118"/>
      <c r="BB183" s="118"/>
      <c r="BC183" s="118"/>
    </row>
    <row r="184" spans="1:55" ht="17" x14ac:dyDescent="0.2">
      <c r="A184">
        <v>7</v>
      </c>
      <c r="B184" s="76" t="s">
        <v>196</v>
      </c>
      <c r="D184" s="75">
        <v>1</v>
      </c>
      <c r="E184" s="75" t="s">
        <v>19</v>
      </c>
      <c r="F184" s="75" t="s">
        <v>193</v>
      </c>
      <c r="G184" s="72"/>
      <c r="H184"/>
      <c r="I184" s="73"/>
      <c r="J184"/>
      <c r="K184"/>
      <c r="L184"/>
      <c r="M184"/>
      <c r="N184"/>
      <c r="O184" s="74"/>
      <c r="P184">
        <v>24.3</v>
      </c>
      <c r="Q184" s="73">
        <v>8</v>
      </c>
      <c r="R184" s="51">
        <v>19.8</v>
      </c>
      <c r="S184">
        <v>14.4</v>
      </c>
      <c r="T184">
        <v>10.6</v>
      </c>
      <c r="U184">
        <v>8.9</v>
      </c>
      <c r="V184" s="16">
        <v>10.8</v>
      </c>
      <c r="X184" s="32">
        <v>36.5</v>
      </c>
      <c r="Y184" s="32">
        <v>9.4</v>
      </c>
      <c r="Z184" s="51">
        <v>19.8</v>
      </c>
      <c r="AA184" s="2">
        <v>10.199999999999999</v>
      </c>
      <c r="AB184" s="2">
        <v>9.4</v>
      </c>
      <c r="AC184" s="2">
        <v>9.5</v>
      </c>
      <c r="AD184" s="16">
        <v>9.6999999999999993</v>
      </c>
      <c r="AH184" s="51"/>
      <c r="AL184" s="118"/>
      <c r="AM184" s="118"/>
      <c r="AN184" s="144">
        <v>42.8</v>
      </c>
      <c r="AO184" s="119">
        <v>9.6999999999999993</v>
      </c>
      <c r="AP184" s="145">
        <v>20.100000000000001</v>
      </c>
      <c r="AQ184" s="119">
        <v>19.5</v>
      </c>
      <c r="AR184" s="119">
        <v>13.4</v>
      </c>
      <c r="AS184" s="119">
        <v>9.1999999999999993</v>
      </c>
      <c r="AT184" s="146">
        <v>9.1999999999999993</v>
      </c>
      <c r="AU184" s="147"/>
      <c r="AV184" s="118"/>
      <c r="AW184" s="118"/>
      <c r="AX184" s="141"/>
      <c r="AY184" s="118"/>
      <c r="AZ184" s="118"/>
      <c r="BA184" s="118"/>
      <c r="BB184" s="118"/>
      <c r="BC184" s="118"/>
    </row>
    <row r="185" spans="1:55" ht="17" x14ac:dyDescent="0.2">
      <c r="A185">
        <v>7</v>
      </c>
      <c r="B185" s="76" t="s">
        <v>197</v>
      </c>
      <c r="D185" s="75">
        <v>1</v>
      </c>
      <c r="E185" s="75" t="s">
        <v>19</v>
      </c>
      <c r="F185" s="75" t="s">
        <v>193</v>
      </c>
      <c r="G185" s="72"/>
      <c r="H185"/>
      <c r="I185" s="73"/>
      <c r="J185"/>
      <c r="K185"/>
      <c r="L185"/>
      <c r="M185"/>
      <c r="N185"/>
      <c r="O185" s="74"/>
      <c r="P185">
        <v>24</v>
      </c>
      <c r="Q185" s="73">
        <v>8.1</v>
      </c>
      <c r="R185" s="51">
        <v>22.1</v>
      </c>
      <c r="S185">
        <v>14.6</v>
      </c>
      <c r="T185">
        <v>10.199999999999999</v>
      </c>
      <c r="U185">
        <v>8.9</v>
      </c>
      <c r="V185" s="16">
        <v>9.6</v>
      </c>
      <c r="X185" s="32">
        <v>32.9</v>
      </c>
      <c r="Y185" s="32">
        <v>11.3</v>
      </c>
      <c r="Z185" s="51">
        <v>22.8</v>
      </c>
      <c r="AA185" s="2">
        <v>15.1</v>
      </c>
      <c r="AB185" s="2">
        <v>13.2</v>
      </c>
      <c r="AC185" s="2">
        <v>8.9</v>
      </c>
      <c r="AD185" s="16">
        <v>9.3000000000000007</v>
      </c>
      <c r="AH185" s="51"/>
      <c r="AL185" s="118"/>
      <c r="AM185" s="118"/>
      <c r="AN185" s="144">
        <v>40</v>
      </c>
      <c r="AO185" s="119">
        <v>8.8000000000000007</v>
      </c>
      <c r="AP185" s="145">
        <v>13.7</v>
      </c>
      <c r="AQ185" s="119">
        <v>14.6</v>
      </c>
      <c r="AR185" s="119">
        <v>12</v>
      </c>
      <c r="AS185" s="119">
        <v>9.3000000000000007</v>
      </c>
      <c r="AT185" s="146">
        <v>9</v>
      </c>
      <c r="AU185" s="147"/>
      <c r="AV185" s="118"/>
      <c r="AW185" s="118"/>
      <c r="AX185" s="141"/>
      <c r="AY185" s="118"/>
      <c r="AZ185" s="118"/>
      <c r="BA185" s="118"/>
      <c r="BB185" s="118"/>
      <c r="BC185" s="118"/>
    </row>
    <row r="186" spans="1:55" ht="17" x14ac:dyDescent="0.2">
      <c r="A186">
        <v>7</v>
      </c>
      <c r="B186" s="76" t="s">
        <v>198</v>
      </c>
      <c r="D186" s="75">
        <v>1</v>
      </c>
      <c r="E186" s="75" t="s">
        <v>19</v>
      </c>
      <c r="F186" s="75" t="s">
        <v>193</v>
      </c>
      <c r="G186" s="72"/>
      <c r="H186"/>
      <c r="I186" s="73"/>
      <c r="J186"/>
      <c r="K186"/>
      <c r="L186"/>
      <c r="M186"/>
      <c r="N186"/>
      <c r="O186" s="74"/>
      <c r="P186">
        <v>21.6</v>
      </c>
      <c r="Q186" s="73">
        <v>8.4</v>
      </c>
      <c r="R186" s="51">
        <v>20.399999999999999</v>
      </c>
      <c r="S186">
        <v>13.9</v>
      </c>
      <c r="T186">
        <v>10</v>
      </c>
      <c r="U186">
        <v>9</v>
      </c>
      <c r="V186" s="16">
        <v>9</v>
      </c>
      <c r="X186" s="32">
        <v>37</v>
      </c>
      <c r="Y186" s="32">
        <v>8</v>
      </c>
      <c r="Z186" s="51">
        <v>19.7</v>
      </c>
      <c r="AA186" s="2">
        <v>11.4</v>
      </c>
      <c r="AB186" s="2">
        <v>9.8000000000000007</v>
      </c>
      <c r="AC186" s="2">
        <v>8.3000000000000007</v>
      </c>
      <c r="AD186" s="16">
        <v>7.6</v>
      </c>
      <c r="AH186" s="51"/>
      <c r="AL186" s="118"/>
      <c r="AM186" s="118"/>
      <c r="AN186" s="144">
        <v>46.3</v>
      </c>
      <c r="AO186" s="119">
        <v>8.1</v>
      </c>
      <c r="AP186" s="145">
        <v>17.3</v>
      </c>
      <c r="AQ186" s="119">
        <v>14</v>
      </c>
      <c r="AR186" s="119">
        <v>11.8</v>
      </c>
      <c r="AS186" s="119">
        <v>9.1</v>
      </c>
      <c r="AT186" s="146">
        <v>8.8000000000000007</v>
      </c>
      <c r="AU186" s="147"/>
      <c r="AV186" s="118"/>
      <c r="AW186" s="118"/>
      <c r="AX186" s="141"/>
      <c r="AY186" s="118"/>
      <c r="AZ186" s="118"/>
      <c r="BA186" s="118"/>
      <c r="BB186" s="118"/>
      <c r="BC186" s="118"/>
    </row>
    <row r="187" spans="1:55" ht="17" x14ac:dyDescent="0.2">
      <c r="A187">
        <v>7</v>
      </c>
      <c r="B187" s="76" t="s">
        <v>199</v>
      </c>
      <c r="D187" s="75">
        <v>1</v>
      </c>
      <c r="E187" s="75" t="s">
        <v>19</v>
      </c>
      <c r="F187" s="75" t="s">
        <v>193</v>
      </c>
      <c r="G187" s="72"/>
      <c r="H187"/>
      <c r="I187" s="73"/>
      <c r="J187"/>
      <c r="K187"/>
      <c r="L187"/>
      <c r="M187"/>
      <c r="N187"/>
      <c r="O187" s="74"/>
      <c r="P187">
        <v>23.5</v>
      </c>
      <c r="Q187" s="73">
        <v>9.4</v>
      </c>
      <c r="R187" s="51">
        <v>24.5</v>
      </c>
      <c r="S187">
        <v>16.8</v>
      </c>
      <c r="T187">
        <v>13.2</v>
      </c>
      <c r="U187">
        <v>8.4</v>
      </c>
      <c r="V187" s="16">
        <v>11.8</v>
      </c>
      <c r="X187" s="32">
        <v>39.799999999999997</v>
      </c>
      <c r="Y187" s="32">
        <v>9</v>
      </c>
      <c r="Z187" s="51">
        <v>20.100000000000001</v>
      </c>
      <c r="AA187" s="2">
        <v>14.6</v>
      </c>
      <c r="AB187" s="2">
        <v>10.199999999999999</v>
      </c>
      <c r="AC187" s="2">
        <v>9.4</v>
      </c>
      <c r="AD187" s="16">
        <v>9.1</v>
      </c>
      <c r="AH187" s="51"/>
      <c r="AL187" s="118"/>
      <c r="AM187" s="118"/>
      <c r="AN187" s="144">
        <v>49.3</v>
      </c>
      <c r="AO187" s="119">
        <v>9.3000000000000007</v>
      </c>
      <c r="AP187" s="145">
        <v>24.1</v>
      </c>
      <c r="AQ187" s="119">
        <v>19.3</v>
      </c>
      <c r="AR187" s="119">
        <v>15</v>
      </c>
      <c r="AS187" s="119">
        <v>11.9</v>
      </c>
      <c r="AT187" s="146">
        <v>8.8000000000000007</v>
      </c>
      <c r="AU187" s="147"/>
      <c r="AV187" s="118"/>
      <c r="AW187" s="118"/>
      <c r="AX187" s="141"/>
      <c r="AY187" s="118"/>
      <c r="AZ187" s="118"/>
      <c r="BA187" s="118"/>
      <c r="BB187" s="118"/>
      <c r="BC187" s="118"/>
    </row>
    <row r="188" spans="1:55" ht="17" x14ac:dyDescent="0.2">
      <c r="A188">
        <v>8</v>
      </c>
      <c r="B188" s="76" t="s">
        <v>200</v>
      </c>
      <c r="D188" s="75">
        <v>1</v>
      </c>
      <c r="E188" s="75" t="s">
        <v>19</v>
      </c>
      <c r="F188" s="75" t="s">
        <v>193</v>
      </c>
      <c r="G188" s="72">
        <v>18.3</v>
      </c>
      <c r="H188"/>
      <c r="I188" s="73">
        <v>8.8000000000000007</v>
      </c>
      <c r="J188">
        <v>17.899999999999999</v>
      </c>
      <c r="K188">
        <v>11.9</v>
      </c>
      <c r="L188">
        <v>9.9</v>
      </c>
      <c r="M188">
        <v>9.3000000000000007</v>
      </c>
      <c r="N188">
        <v>10.7</v>
      </c>
      <c r="O188" s="16"/>
      <c r="P188" s="2">
        <v>21.2</v>
      </c>
      <c r="Q188" s="32">
        <v>9.1</v>
      </c>
      <c r="R188" s="51">
        <v>16.5</v>
      </c>
      <c r="S188" s="2">
        <v>11.9</v>
      </c>
      <c r="T188" s="2">
        <v>9.3000000000000007</v>
      </c>
      <c r="U188" s="2">
        <v>9.1</v>
      </c>
      <c r="V188" s="16">
        <v>9.1</v>
      </c>
      <c r="Y188" s="73">
        <v>8.4</v>
      </c>
      <c r="Z188">
        <v>21.4</v>
      </c>
      <c r="AA188">
        <v>14.2</v>
      </c>
      <c r="AB188">
        <v>12.2</v>
      </c>
      <c r="AC188">
        <v>8.6999999999999993</v>
      </c>
      <c r="AD188">
        <v>8.3000000000000007</v>
      </c>
      <c r="AH188" s="51"/>
      <c r="AL188" s="118"/>
      <c r="AM188" s="118"/>
      <c r="AN188" s="144">
        <v>38.200000000000003</v>
      </c>
      <c r="AO188" s="119">
        <v>6.8</v>
      </c>
      <c r="AP188" s="145">
        <v>14.6</v>
      </c>
      <c r="AQ188" s="119">
        <v>13.3</v>
      </c>
      <c r="AR188" s="119">
        <v>9.8000000000000007</v>
      </c>
      <c r="AS188" s="119">
        <v>9.9</v>
      </c>
      <c r="AT188" s="146">
        <v>8.3000000000000007</v>
      </c>
      <c r="AU188" s="147"/>
      <c r="AV188" s="118"/>
      <c r="AW188" s="118"/>
      <c r="AX188" s="141"/>
      <c r="AY188" s="118"/>
      <c r="AZ188" s="118"/>
      <c r="BA188" s="118"/>
      <c r="BB188" s="118"/>
      <c r="BC188" s="118"/>
    </row>
    <row r="189" spans="1:55" ht="17" x14ac:dyDescent="0.2">
      <c r="A189">
        <v>8</v>
      </c>
      <c r="B189" s="76" t="s">
        <v>201</v>
      </c>
      <c r="D189" s="75">
        <v>1</v>
      </c>
      <c r="E189" s="75" t="s">
        <v>19</v>
      </c>
      <c r="F189" s="75" t="s">
        <v>193</v>
      </c>
      <c r="G189" s="72">
        <v>17.399999999999999</v>
      </c>
      <c r="H189"/>
      <c r="I189" s="73">
        <v>6.3</v>
      </c>
      <c r="J189">
        <v>17.3</v>
      </c>
      <c r="K189">
        <v>11.1</v>
      </c>
      <c r="L189">
        <v>9.9</v>
      </c>
      <c r="M189">
        <v>8.6</v>
      </c>
      <c r="N189">
        <v>7.7</v>
      </c>
      <c r="O189" s="16"/>
      <c r="P189" s="2">
        <v>21.5</v>
      </c>
      <c r="Q189" s="32">
        <v>5.9</v>
      </c>
      <c r="R189" s="51">
        <v>17.399999999999999</v>
      </c>
      <c r="S189" s="2">
        <v>10</v>
      </c>
      <c r="T189" s="2">
        <v>8.1</v>
      </c>
      <c r="U189" s="2">
        <v>8.1</v>
      </c>
      <c r="V189" s="16">
        <v>6.8</v>
      </c>
      <c r="Y189" s="73">
        <v>7.2</v>
      </c>
      <c r="Z189">
        <v>12</v>
      </c>
      <c r="AA189">
        <v>11.8</v>
      </c>
      <c r="AB189">
        <v>10.1</v>
      </c>
      <c r="AC189">
        <v>7.2</v>
      </c>
      <c r="AD189">
        <v>8.1</v>
      </c>
      <c r="AH189" s="51"/>
      <c r="AL189" s="118"/>
      <c r="AM189" s="118"/>
      <c r="AN189" s="144">
        <v>38.9</v>
      </c>
      <c r="AO189" s="119">
        <v>6.4</v>
      </c>
      <c r="AP189" s="145">
        <v>22.7</v>
      </c>
      <c r="AQ189" s="119">
        <v>24.2</v>
      </c>
      <c r="AR189" s="119">
        <v>18.3</v>
      </c>
      <c r="AS189" s="119">
        <v>18.8</v>
      </c>
      <c r="AT189" s="146">
        <v>16</v>
      </c>
      <c r="AU189" s="147"/>
      <c r="AV189" s="118"/>
      <c r="AW189" s="118"/>
      <c r="AX189" s="141"/>
      <c r="AY189" s="118"/>
      <c r="AZ189" s="118"/>
      <c r="BA189" s="118"/>
      <c r="BB189" s="118"/>
      <c r="BC189" s="118"/>
    </row>
    <row r="190" spans="1:55" ht="17" x14ac:dyDescent="0.2">
      <c r="A190">
        <v>9</v>
      </c>
      <c r="B190" s="80" t="s">
        <v>202</v>
      </c>
      <c r="D190" s="75">
        <v>1</v>
      </c>
      <c r="E190" s="75" t="s">
        <v>19</v>
      </c>
      <c r="F190" s="81" t="s">
        <v>193</v>
      </c>
      <c r="G190" s="72">
        <v>20.3</v>
      </c>
      <c r="H190"/>
      <c r="I190" s="73">
        <v>9.3000000000000007</v>
      </c>
      <c r="J190">
        <v>12.3</v>
      </c>
      <c r="K190">
        <v>11.7</v>
      </c>
      <c r="L190">
        <v>9.6</v>
      </c>
      <c r="M190">
        <v>8.6</v>
      </c>
      <c r="N190">
        <v>8.1</v>
      </c>
      <c r="O190" s="16"/>
      <c r="P190" s="2">
        <v>28.6</v>
      </c>
      <c r="Q190" s="32">
        <v>9.4</v>
      </c>
      <c r="R190" s="51">
        <v>16.8</v>
      </c>
      <c r="S190" s="2">
        <v>12.3</v>
      </c>
      <c r="T190" s="2">
        <v>9.9</v>
      </c>
      <c r="U190" s="2">
        <v>9.4</v>
      </c>
      <c r="V190" s="16">
        <v>7.6</v>
      </c>
      <c r="X190" s="2">
        <v>38.700000000000003</v>
      </c>
      <c r="Y190" s="144">
        <v>9.1</v>
      </c>
      <c r="Z190" s="119">
        <v>10.4</v>
      </c>
      <c r="AA190" s="119">
        <v>11.3</v>
      </c>
      <c r="AB190" s="119">
        <v>15.6</v>
      </c>
      <c r="AC190" s="119">
        <v>8.6999999999999993</v>
      </c>
      <c r="AD190" s="119">
        <v>8</v>
      </c>
      <c r="AH190" s="51"/>
      <c r="AL190" s="118"/>
      <c r="AM190" s="118"/>
      <c r="AN190" s="144">
        <v>46</v>
      </c>
      <c r="AO190" s="119">
        <v>7.7</v>
      </c>
      <c r="AP190" s="145">
        <v>15.9</v>
      </c>
      <c r="AQ190" s="119">
        <v>13.1</v>
      </c>
      <c r="AR190" s="119">
        <v>10.6</v>
      </c>
      <c r="AS190" s="119">
        <v>9.9</v>
      </c>
      <c r="AT190" s="146">
        <v>9.3000000000000007</v>
      </c>
      <c r="AU190" s="147"/>
      <c r="AV190" s="118"/>
      <c r="AW190" s="118"/>
      <c r="AX190" s="141"/>
      <c r="AY190" s="118"/>
      <c r="AZ190" s="118"/>
      <c r="BA190" s="118"/>
      <c r="BB190" s="118"/>
      <c r="BC190" s="118"/>
    </row>
    <row r="191" spans="1:55" x14ac:dyDescent="0.2">
      <c r="A191">
        <v>13</v>
      </c>
      <c r="B191" s="82" t="s">
        <v>203</v>
      </c>
      <c r="D191" s="75">
        <v>1</v>
      </c>
      <c r="E191" s="75" t="s">
        <v>19</v>
      </c>
      <c r="F191" s="75" t="s">
        <v>193</v>
      </c>
      <c r="G191" t="s">
        <v>119</v>
      </c>
      <c r="H191"/>
      <c r="I191" t="s">
        <v>119</v>
      </c>
      <c r="J191" t="s">
        <v>119</v>
      </c>
      <c r="K191" t="s">
        <v>119</v>
      </c>
      <c r="L191" t="s">
        <v>119</v>
      </c>
      <c r="M191" t="s">
        <v>119</v>
      </c>
      <c r="N191" t="s">
        <v>119</v>
      </c>
      <c r="O191"/>
      <c r="P191" t="s">
        <v>119</v>
      </c>
      <c r="Q191" s="73" t="s">
        <v>119</v>
      </c>
      <c r="R191" s="72" t="s">
        <v>119</v>
      </c>
      <c r="S191" s="72" t="s">
        <v>119</v>
      </c>
      <c r="T191" s="72" t="s">
        <v>119</v>
      </c>
      <c r="U191" s="72" t="s">
        <v>119</v>
      </c>
      <c r="V191" s="72" t="s">
        <v>119</v>
      </c>
      <c r="W191" s="72"/>
      <c r="X191" s="72" t="s">
        <v>119</v>
      </c>
      <c r="Y191" s="73" t="s">
        <v>119</v>
      </c>
      <c r="Z191" s="72" t="s">
        <v>119</v>
      </c>
      <c r="AA191" s="72" t="s">
        <v>119</v>
      </c>
      <c r="AB191" s="72" t="s">
        <v>119</v>
      </c>
      <c r="AC191" s="72" t="s">
        <v>119</v>
      </c>
      <c r="AD191" s="72" t="s">
        <v>119</v>
      </c>
      <c r="AE191" s="72"/>
      <c r="AF191" s="73"/>
      <c r="AG191" s="125"/>
      <c r="AH191" s="125"/>
      <c r="AI191" s="125"/>
      <c r="AJ191" s="125"/>
      <c r="AK191" s="125"/>
      <c r="AL191" s="125"/>
      <c r="AM191" s="125"/>
      <c r="AN191" s="73" t="s">
        <v>119</v>
      </c>
      <c r="AO191" s="125" t="s">
        <v>119</v>
      </c>
      <c r="AP191" s="72" t="s">
        <v>119</v>
      </c>
      <c r="AQ191" s="72" t="s">
        <v>119</v>
      </c>
      <c r="AR191" s="72" t="s">
        <v>119</v>
      </c>
      <c r="AS191" s="72" t="s">
        <v>119</v>
      </c>
      <c r="AT191" s="72" t="s">
        <v>119</v>
      </c>
      <c r="AU191" s="72"/>
      <c r="AV191" s="125"/>
      <c r="AW191" s="125"/>
      <c r="AX191" s="125"/>
      <c r="AY191" s="125"/>
      <c r="AZ191" s="125"/>
      <c r="BA191" s="125"/>
      <c r="BB191" s="125"/>
      <c r="BC191" s="118"/>
    </row>
    <row r="192" spans="1:55" x14ac:dyDescent="0.2">
      <c r="A192">
        <v>13</v>
      </c>
      <c r="B192" s="82" t="s">
        <v>204</v>
      </c>
      <c r="D192" s="75">
        <v>1</v>
      </c>
      <c r="E192" s="75" t="s">
        <v>19</v>
      </c>
      <c r="F192" s="75" t="s">
        <v>193</v>
      </c>
      <c r="G192" t="s">
        <v>119</v>
      </c>
      <c r="H192"/>
      <c r="I192" t="s">
        <v>119</v>
      </c>
      <c r="J192" t="s">
        <v>119</v>
      </c>
      <c r="K192" t="s">
        <v>119</v>
      </c>
      <c r="L192" t="s">
        <v>119</v>
      </c>
      <c r="M192" t="s">
        <v>119</v>
      </c>
      <c r="N192" t="s">
        <v>119</v>
      </c>
      <c r="O192"/>
      <c r="P192" s="2">
        <v>19.5</v>
      </c>
      <c r="Q192" s="32">
        <v>5.2</v>
      </c>
      <c r="R192" s="51">
        <v>18.2</v>
      </c>
      <c r="S192" s="2">
        <v>10.9</v>
      </c>
      <c r="T192" s="2">
        <v>7.9</v>
      </c>
      <c r="U192" s="2">
        <v>6.7</v>
      </c>
      <c r="V192" s="16">
        <v>6.7</v>
      </c>
      <c r="AH192" s="51"/>
      <c r="AL192" s="118"/>
      <c r="AM192" s="118"/>
      <c r="AP192" s="51"/>
      <c r="AT192" s="16"/>
      <c r="AU192" s="118"/>
      <c r="AV192" s="118"/>
      <c r="AW192" s="118"/>
      <c r="AX192" s="141"/>
      <c r="AY192" s="118"/>
      <c r="AZ192" s="118"/>
      <c r="BA192" s="118"/>
      <c r="BB192" s="118"/>
      <c r="BC192" s="118"/>
    </row>
    <row r="193" spans="1:69" x14ac:dyDescent="0.2">
      <c r="A193">
        <v>14</v>
      </c>
      <c r="B193" s="82" t="s">
        <v>205</v>
      </c>
      <c r="D193" s="75">
        <v>1</v>
      </c>
      <c r="E193" s="75" t="s">
        <v>19</v>
      </c>
      <c r="F193" s="81" t="s">
        <v>193</v>
      </c>
      <c r="G193" s="72">
        <v>17.8</v>
      </c>
      <c r="H193"/>
      <c r="I193" s="73">
        <v>8.1999999999999993</v>
      </c>
      <c r="J193">
        <v>16.899999999999999</v>
      </c>
      <c r="K193">
        <v>10.6</v>
      </c>
      <c r="L193">
        <v>8.4</v>
      </c>
      <c r="M193">
        <v>8.9</v>
      </c>
      <c r="N193">
        <v>8.4</v>
      </c>
      <c r="O193" s="16"/>
      <c r="P193" s="2">
        <v>24.8</v>
      </c>
      <c r="Q193" s="32">
        <v>11.2</v>
      </c>
      <c r="R193" s="51">
        <v>21.6</v>
      </c>
      <c r="S193" s="2">
        <v>13.7</v>
      </c>
      <c r="T193" s="2">
        <v>9.9</v>
      </c>
      <c r="U193" s="2">
        <v>8.8000000000000007</v>
      </c>
      <c r="V193" s="16">
        <v>12.3</v>
      </c>
      <c r="AH193" s="51"/>
      <c r="AL193" s="118"/>
      <c r="AM193" s="118"/>
      <c r="AP193" s="51"/>
      <c r="AT193" s="16"/>
      <c r="AU193" s="118"/>
      <c r="AV193" s="118"/>
      <c r="AW193" s="118"/>
      <c r="AX193" s="141"/>
      <c r="AY193" s="118"/>
      <c r="AZ193" s="118"/>
      <c r="BA193" s="118"/>
      <c r="BB193" s="118"/>
      <c r="BC193" s="118"/>
    </row>
    <row r="194" spans="1:69" x14ac:dyDescent="0.2">
      <c r="A194">
        <v>14</v>
      </c>
      <c r="B194" s="82" t="s">
        <v>206</v>
      </c>
      <c r="D194" s="75">
        <v>1</v>
      </c>
      <c r="E194" s="75" t="s">
        <v>19</v>
      </c>
      <c r="F194" s="81" t="s">
        <v>193</v>
      </c>
      <c r="G194" s="72">
        <v>19.3</v>
      </c>
      <c r="H194"/>
      <c r="I194" s="73">
        <v>8.1</v>
      </c>
      <c r="J194">
        <v>10.6</v>
      </c>
      <c r="K194">
        <v>8.3000000000000007</v>
      </c>
      <c r="L194">
        <v>7.6</v>
      </c>
      <c r="M194">
        <v>7.5</v>
      </c>
      <c r="N194">
        <v>7.6</v>
      </c>
      <c r="O194" s="16"/>
      <c r="P194" s="2">
        <v>23</v>
      </c>
      <c r="Q194" s="32">
        <v>10.4</v>
      </c>
      <c r="R194" s="51">
        <v>18.899999999999999</v>
      </c>
      <c r="S194" s="2">
        <v>13.6</v>
      </c>
      <c r="T194" s="2">
        <v>10.4</v>
      </c>
      <c r="U194" s="2">
        <v>8.8000000000000007</v>
      </c>
      <c r="V194" s="16">
        <v>8.8000000000000007</v>
      </c>
      <c r="Y194" s="73"/>
      <c r="Z194"/>
      <c r="AA194"/>
      <c r="AB194"/>
      <c r="AC194"/>
      <c r="AD194"/>
      <c r="AH194" s="51"/>
      <c r="AL194" s="118"/>
      <c r="AM194" s="118"/>
      <c r="AP194" s="51"/>
      <c r="AT194" s="16"/>
      <c r="AU194" s="118"/>
      <c r="AV194" s="118"/>
      <c r="AW194" s="118"/>
      <c r="AX194" s="141"/>
      <c r="AY194" s="118"/>
      <c r="AZ194" s="118"/>
      <c r="BA194" s="118"/>
      <c r="BB194" s="118"/>
      <c r="BC194" s="118"/>
    </row>
    <row r="195" spans="1:69" x14ac:dyDescent="0.2">
      <c r="A195">
        <v>15</v>
      </c>
      <c r="B195" s="82" t="s">
        <v>207</v>
      </c>
      <c r="D195" s="75">
        <v>1</v>
      </c>
      <c r="E195" s="75" t="s">
        <v>19</v>
      </c>
      <c r="F195" s="75" t="s">
        <v>193</v>
      </c>
      <c r="G195" s="72">
        <v>15.4</v>
      </c>
      <c r="H195"/>
      <c r="I195" s="73">
        <v>6.8</v>
      </c>
      <c r="J195">
        <v>24.7</v>
      </c>
      <c r="K195">
        <v>13.1</v>
      </c>
      <c r="L195">
        <v>7.9</v>
      </c>
      <c r="M195">
        <v>8.4</v>
      </c>
      <c r="N195">
        <v>8.1999999999999993</v>
      </c>
      <c r="O195" s="16"/>
      <c r="P195" s="2">
        <v>21.7</v>
      </c>
      <c r="Q195" s="32">
        <v>8.3000000000000007</v>
      </c>
      <c r="R195" s="51">
        <v>16.7</v>
      </c>
      <c r="S195" s="2">
        <v>12.5</v>
      </c>
      <c r="T195" s="2">
        <v>9.4</v>
      </c>
      <c r="U195" s="2">
        <v>9.4</v>
      </c>
      <c r="V195" s="16">
        <v>10.1</v>
      </c>
      <c r="Y195" s="73">
        <v>9.8000000000000007</v>
      </c>
      <c r="Z195">
        <v>19</v>
      </c>
      <c r="AA195">
        <v>12.8</v>
      </c>
      <c r="AB195">
        <v>9.8000000000000007</v>
      </c>
      <c r="AC195">
        <v>7.8</v>
      </c>
      <c r="AD195">
        <v>9.1</v>
      </c>
      <c r="AH195" s="51"/>
      <c r="AL195" s="118"/>
      <c r="AM195" s="118"/>
      <c r="AP195" s="51"/>
      <c r="AT195" s="16"/>
      <c r="AU195" s="118"/>
      <c r="AV195" s="118"/>
      <c r="AW195" s="118"/>
      <c r="AX195" s="141"/>
      <c r="AY195" s="118"/>
      <c r="AZ195" s="118"/>
      <c r="BA195" s="118"/>
      <c r="BB195" s="118"/>
      <c r="BC195" s="118"/>
    </row>
    <row r="196" spans="1:69" x14ac:dyDescent="0.2">
      <c r="A196">
        <v>15</v>
      </c>
      <c r="B196" s="82" t="s">
        <v>208</v>
      </c>
      <c r="D196" s="75">
        <v>1</v>
      </c>
      <c r="E196" s="75" t="s">
        <v>19</v>
      </c>
      <c r="F196" s="81" t="s">
        <v>193</v>
      </c>
      <c r="G196" s="72">
        <v>16</v>
      </c>
      <c r="H196"/>
      <c r="I196" s="73">
        <v>8.3000000000000007</v>
      </c>
      <c r="J196">
        <v>18.3</v>
      </c>
      <c r="K196">
        <v>10.199999999999999</v>
      </c>
      <c r="L196">
        <v>10.199999999999999</v>
      </c>
      <c r="M196">
        <v>9</v>
      </c>
      <c r="N196">
        <v>9.4</v>
      </c>
      <c r="O196" s="16"/>
      <c r="P196" s="2">
        <v>22.8</v>
      </c>
      <c r="Q196" s="32">
        <v>8.5</v>
      </c>
      <c r="R196" s="51">
        <v>16.899999999999999</v>
      </c>
      <c r="S196" s="2">
        <v>12.2</v>
      </c>
      <c r="T196" s="2">
        <v>9.6999999999999993</v>
      </c>
      <c r="U196" s="2">
        <v>8.8000000000000007</v>
      </c>
      <c r="V196" s="16">
        <v>8.3000000000000007</v>
      </c>
      <c r="Y196" s="73">
        <v>11.2</v>
      </c>
      <c r="Z196">
        <v>22.7</v>
      </c>
      <c r="AA196">
        <v>14.2</v>
      </c>
      <c r="AB196">
        <v>10.8</v>
      </c>
      <c r="AC196">
        <v>9.4</v>
      </c>
      <c r="AD196">
        <v>9.6</v>
      </c>
      <c r="AH196" s="51"/>
      <c r="AL196" s="118"/>
      <c r="AM196" s="118"/>
      <c r="AP196" s="51"/>
      <c r="AT196" s="16"/>
      <c r="AU196" s="118"/>
      <c r="AV196" s="118"/>
      <c r="AW196" s="118"/>
      <c r="AX196" s="141"/>
      <c r="AY196" s="118"/>
      <c r="AZ196" s="118"/>
      <c r="BA196" s="118"/>
      <c r="BB196" s="118"/>
      <c r="BC196" s="118"/>
    </row>
    <row r="197" spans="1:69" x14ac:dyDescent="0.2">
      <c r="A197">
        <v>15</v>
      </c>
      <c r="B197" s="82" t="s">
        <v>209</v>
      </c>
      <c r="D197" s="75">
        <v>1</v>
      </c>
      <c r="E197" s="75" t="s">
        <v>19</v>
      </c>
      <c r="F197" s="81" t="s">
        <v>193</v>
      </c>
      <c r="G197" s="72">
        <v>15</v>
      </c>
      <c r="H197"/>
      <c r="I197" s="73">
        <v>8.6</v>
      </c>
      <c r="J197">
        <v>25.8</v>
      </c>
      <c r="K197">
        <v>15.1</v>
      </c>
      <c r="L197">
        <v>11.2</v>
      </c>
      <c r="M197">
        <v>11.6</v>
      </c>
      <c r="N197">
        <v>11.1</v>
      </c>
      <c r="O197" s="16"/>
      <c r="P197" s="2">
        <v>23.5</v>
      </c>
      <c r="Q197" s="32">
        <v>8.8000000000000007</v>
      </c>
      <c r="R197" s="51">
        <v>16.600000000000001</v>
      </c>
      <c r="S197" s="2">
        <v>12.6</v>
      </c>
      <c r="T197" s="2">
        <v>10.5</v>
      </c>
      <c r="U197" s="2">
        <v>9.1999999999999993</v>
      </c>
      <c r="V197" s="16">
        <v>9.5</v>
      </c>
      <c r="Y197" s="73">
        <v>8.8000000000000007</v>
      </c>
      <c r="Z197">
        <v>20.5</v>
      </c>
      <c r="AA197">
        <v>10.4</v>
      </c>
      <c r="AB197">
        <v>10.1</v>
      </c>
      <c r="AC197">
        <v>8.8000000000000007</v>
      </c>
      <c r="AD197">
        <v>8.6999999999999993</v>
      </c>
      <c r="AH197" s="51"/>
      <c r="AL197" s="118"/>
      <c r="AM197" s="118"/>
      <c r="AP197" s="51"/>
      <c r="AT197" s="16"/>
      <c r="AU197" s="118"/>
      <c r="AV197" s="118"/>
      <c r="AW197" s="118"/>
      <c r="AX197" s="141"/>
      <c r="AY197" s="118"/>
      <c r="AZ197" s="118"/>
      <c r="BA197" s="118"/>
      <c r="BB197" s="118"/>
      <c r="BC197" s="118"/>
    </row>
    <row r="198" spans="1:69" x14ac:dyDescent="0.2">
      <c r="A198">
        <v>15</v>
      </c>
      <c r="B198" s="82" t="s">
        <v>210</v>
      </c>
      <c r="D198" s="75">
        <v>1</v>
      </c>
      <c r="E198" s="75" t="s">
        <v>19</v>
      </c>
      <c r="F198" s="75" t="s">
        <v>193</v>
      </c>
      <c r="G198" s="72">
        <v>15.7</v>
      </c>
      <c r="H198"/>
      <c r="I198" s="73">
        <v>7.4</v>
      </c>
      <c r="J198">
        <v>17.600000000000001</v>
      </c>
      <c r="K198">
        <v>9.6</v>
      </c>
      <c r="L198">
        <v>8.1</v>
      </c>
      <c r="M198">
        <v>8.6999999999999993</v>
      </c>
      <c r="N198">
        <v>7.3</v>
      </c>
      <c r="O198" s="16"/>
      <c r="P198" s="2">
        <v>22.7</v>
      </c>
      <c r="Q198" s="32">
        <v>9.4</v>
      </c>
      <c r="R198" s="51">
        <v>19.399999999999999</v>
      </c>
      <c r="S198" s="2">
        <v>11.9</v>
      </c>
      <c r="T198" s="2">
        <v>10.3</v>
      </c>
      <c r="U198" s="2">
        <v>10.199999999999999</v>
      </c>
      <c r="V198" s="16">
        <v>8.1999999999999993</v>
      </c>
      <c r="Y198" s="73">
        <v>8.6999999999999993</v>
      </c>
      <c r="Z198">
        <v>25.4</v>
      </c>
      <c r="AA198">
        <v>13.4</v>
      </c>
      <c r="AB198">
        <v>9</v>
      </c>
      <c r="AC198">
        <v>9.4</v>
      </c>
      <c r="AD198">
        <v>10.4</v>
      </c>
      <c r="AH198" s="51"/>
      <c r="AL198" s="118"/>
      <c r="AM198" s="118"/>
      <c r="AP198" s="51"/>
      <c r="AT198" s="16"/>
      <c r="AU198" s="118"/>
      <c r="AV198" s="118"/>
      <c r="AW198" s="118"/>
      <c r="AX198" s="141"/>
      <c r="AY198" s="118"/>
      <c r="AZ198" s="118"/>
      <c r="BA198" s="118"/>
      <c r="BB198" s="118"/>
      <c r="BC198" s="118"/>
    </row>
    <row r="199" spans="1:69" x14ac:dyDescent="0.2">
      <c r="A199">
        <v>16</v>
      </c>
      <c r="B199" s="82" t="s">
        <v>211</v>
      </c>
      <c r="D199" s="75">
        <v>1</v>
      </c>
      <c r="E199" s="75" t="s">
        <v>19</v>
      </c>
      <c r="F199" s="81" t="s">
        <v>193</v>
      </c>
      <c r="G199" s="72">
        <v>13.6</v>
      </c>
      <c r="H199"/>
      <c r="I199" s="73">
        <v>11</v>
      </c>
      <c r="J199">
        <v>21.1</v>
      </c>
      <c r="K199">
        <v>11.9</v>
      </c>
      <c r="L199">
        <v>10.1</v>
      </c>
      <c r="M199">
        <v>12.5</v>
      </c>
      <c r="N199">
        <v>10.3</v>
      </c>
      <c r="O199" s="16"/>
      <c r="Y199" s="73"/>
      <c r="Z199"/>
      <c r="AA199"/>
      <c r="AB199"/>
      <c r="AC199"/>
      <c r="AD199"/>
      <c r="AH199" s="51"/>
      <c r="AL199" s="118"/>
      <c r="AM199" s="118"/>
      <c r="AP199" s="51"/>
      <c r="AT199" s="16"/>
      <c r="AU199" s="118"/>
      <c r="AV199" s="118"/>
      <c r="AW199" s="118"/>
      <c r="AX199" s="141"/>
      <c r="AY199" s="118"/>
      <c r="AZ199" s="118"/>
      <c r="BA199" s="118"/>
      <c r="BB199" s="118"/>
      <c r="BC199" s="118"/>
    </row>
    <row r="200" spans="1:69" x14ac:dyDescent="0.2">
      <c r="A200">
        <v>16</v>
      </c>
      <c r="B200" s="82" t="s">
        <v>212</v>
      </c>
      <c r="D200" s="75">
        <v>1</v>
      </c>
      <c r="E200" s="75" t="s">
        <v>19</v>
      </c>
      <c r="F200" s="81" t="s">
        <v>193</v>
      </c>
      <c r="G200" s="72">
        <v>12.4</v>
      </c>
      <c r="H200"/>
      <c r="I200" s="73">
        <v>10.6</v>
      </c>
      <c r="J200">
        <v>16.8</v>
      </c>
      <c r="K200">
        <v>11.7</v>
      </c>
      <c r="L200">
        <v>10.6</v>
      </c>
      <c r="M200">
        <v>9.9</v>
      </c>
      <c r="N200">
        <v>10.5</v>
      </c>
      <c r="O200" s="16"/>
      <c r="AH200" s="51"/>
      <c r="AL200" s="118"/>
      <c r="AM200" s="118"/>
      <c r="AP200" s="51"/>
      <c r="AT200" s="16"/>
      <c r="AU200" s="118"/>
      <c r="AV200" s="118"/>
      <c r="AW200" s="118"/>
      <c r="AX200" s="141"/>
      <c r="AY200" s="118"/>
      <c r="AZ200" s="118"/>
      <c r="BA200" s="118"/>
      <c r="BB200" s="118"/>
      <c r="BC200" s="118"/>
    </row>
    <row r="201" spans="1:69" x14ac:dyDescent="0.2">
      <c r="A201">
        <v>16</v>
      </c>
      <c r="B201" s="82" t="s">
        <v>213</v>
      </c>
      <c r="D201" s="75">
        <v>1</v>
      </c>
      <c r="E201" s="75" t="s">
        <v>19</v>
      </c>
      <c r="F201" s="75" t="s">
        <v>193</v>
      </c>
      <c r="G201" s="72">
        <v>14.6</v>
      </c>
      <c r="H201"/>
      <c r="I201" s="73">
        <v>8.1</v>
      </c>
      <c r="J201">
        <v>25.1</v>
      </c>
      <c r="K201">
        <v>21.3</v>
      </c>
      <c r="L201">
        <v>13</v>
      </c>
      <c r="M201">
        <v>15.1</v>
      </c>
      <c r="N201">
        <v>15.6</v>
      </c>
      <c r="O201" s="16"/>
      <c r="AH201" s="51"/>
      <c r="AL201" s="118"/>
      <c r="AM201" s="118"/>
      <c r="AP201" s="51"/>
      <c r="AT201" s="16"/>
      <c r="AU201" s="118"/>
      <c r="AV201" s="118"/>
      <c r="AW201" s="118"/>
      <c r="AX201" s="141"/>
      <c r="AY201" s="118"/>
      <c r="AZ201" s="118"/>
      <c r="BA201" s="118"/>
      <c r="BB201" s="118"/>
      <c r="BC201" s="118"/>
    </row>
    <row r="202" spans="1:69" x14ac:dyDescent="0.2">
      <c r="A202">
        <v>16</v>
      </c>
      <c r="B202" s="82" t="s">
        <v>214</v>
      </c>
      <c r="D202" s="75">
        <v>1</v>
      </c>
      <c r="E202" s="75" t="s">
        <v>19</v>
      </c>
      <c r="F202" s="81" t="s">
        <v>193</v>
      </c>
      <c r="G202" s="72">
        <v>12.5</v>
      </c>
      <c r="H202"/>
      <c r="I202" s="73">
        <v>9.4</v>
      </c>
      <c r="J202">
        <v>24.4</v>
      </c>
      <c r="K202">
        <v>11.4</v>
      </c>
      <c r="L202">
        <v>12.6</v>
      </c>
      <c r="M202">
        <v>10.1</v>
      </c>
      <c r="N202">
        <v>10.3</v>
      </c>
      <c r="O202" s="16"/>
      <c r="AH202" s="51"/>
      <c r="AL202" s="118"/>
      <c r="AM202" s="118"/>
      <c r="AP202" s="51"/>
      <c r="AT202" s="16"/>
      <c r="AU202" s="118"/>
      <c r="AV202" s="118"/>
      <c r="AW202" s="118"/>
      <c r="AX202" s="141"/>
      <c r="AY202" s="118"/>
      <c r="AZ202" s="118"/>
      <c r="BA202" s="118"/>
      <c r="BB202" s="118"/>
      <c r="BC202" s="118"/>
    </row>
    <row r="203" spans="1:69" x14ac:dyDescent="0.2">
      <c r="A203">
        <v>16</v>
      </c>
      <c r="B203" s="82" t="s">
        <v>215</v>
      </c>
      <c r="D203" s="75">
        <v>1</v>
      </c>
      <c r="E203" s="75" t="s">
        <v>19</v>
      </c>
      <c r="F203" s="81" t="s">
        <v>193</v>
      </c>
      <c r="G203" s="72">
        <v>14.8</v>
      </c>
      <c r="H203"/>
      <c r="I203" s="73">
        <v>9.9</v>
      </c>
      <c r="J203">
        <v>17.399999999999999</v>
      </c>
      <c r="K203">
        <v>12.9</v>
      </c>
      <c r="L203">
        <v>11.5</v>
      </c>
      <c r="M203">
        <v>13.7</v>
      </c>
      <c r="N203">
        <v>9.1</v>
      </c>
      <c r="O203" s="16"/>
      <c r="AH203" s="51"/>
      <c r="AL203" s="118"/>
      <c r="AM203" s="118"/>
      <c r="AP203" s="51"/>
      <c r="AT203" s="16"/>
      <c r="AU203" s="118"/>
      <c r="AV203" s="118"/>
      <c r="AW203" s="118"/>
      <c r="AX203" s="141"/>
      <c r="AY203" s="118"/>
      <c r="AZ203" s="118"/>
      <c r="BA203" s="118"/>
      <c r="BB203" s="118"/>
      <c r="BC203" s="118"/>
    </row>
    <row r="204" spans="1:69" x14ac:dyDescent="0.2">
      <c r="AH204" s="51"/>
      <c r="AL204" s="118"/>
      <c r="AM204" s="118"/>
      <c r="AP204" s="51"/>
      <c r="AT204" s="16"/>
      <c r="AU204" s="118"/>
      <c r="AV204" s="118"/>
      <c r="AW204" s="118"/>
      <c r="AX204" s="141"/>
      <c r="AY204" s="118"/>
      <c r="AZ204" s="118"/>
      <c r="BA204" s="118"/>
      <c r="BB204" s="118"/>
      <c r="BC204" s="118"/>
    </row>
    <row r="205" spans="1:69" x14ac:dyDescent="0.2">
      <c r="A205" s="2" t="s">
        <v>37</v>
      </c>
      <c r="AH205" s="51"/>
      <c r="AL205" s="118"/>
      <c r="AM205" s="118"/>
      <c r="AP205" s="51"/>
      <c r="AT205" s="16"/>
      <c r="AU205" s="118"/>
      <c r="AV205" s="118"/>
      <c r="AW205" s="118"/>
      <c r="AX205" s="141"/>
      <c r="AY205" s="118"/>
      <c r="AZ205" s="118"/>
      <c r="BA205" s="118"/>
      <c r="BB205" s="118"/>
      <c r="BC205" s="118"/>
    </row>
    <row r="206" spans="1:69" x14ac:dyDescent="0.2">
      <c r="AH206" s="51"/>
      <c r="AL206" s="118"/>
      <c r="AM206" s="118"/>
      <c r="AP206" s="51"/>
      <c r="AT206" s="16"/>
      <c r="AU206" s="118"/>
      <c r="AV206" s="118"/>
      <c r="AW206" s="118"/>
      <c r="AX206" s="141"/>
      <c r="AY206" s="118"/>
      <c r="AZ206" s="118"/>
      <c r="BA206" s="118"/>
      <c r="BB206" s="118"/>
      <c r="BC206" s="118"/>
    </row>
    <row r="207" spans="1:69" x14ac:dyDescent="0.2">
      <c r="A207" s="2">
        <v>5</v>
      </c>
      <c r="B207" s="2" t="s">
        <v>216</v>
      </c>
      <c r="C207" s="2">
        <v>3</v>
      </c>
      <c r="D207" s="86">
        <v>2</v>
      </c>
      <c r="E207" s="87" t="s">
        <v>19</v>
      </c>
      <c r="F207" s="87" t="s">
        <v>193</v>
      </c>
      <c r="G207" s="72"/>
      <c r="H207"/>
      <c r="I207" s="73"/>
      <c r="J207"/>
      <c r="K207"/>
      <c r="L207"/>
      <c r="M207"/>
      <c r="N207"/>
      <c r="O207" s="74"/>
      <c r="P207" s="2">
        <v>22.6</v>
      </c>
      <c r="Q207" s="32">
        <v>6.6</v>
      </c>
      <c r="R207" s="51">
        <v>23.2</v>
      </c>
      <c r="S207" s="2">
        <v>16.600000000000001</v>
      </c>
      <c r="T207" s="2">
        <v>9.1</v>
      </c>
      <c r="U207" s="2">
        <v>9.3000000000000007</v>
      </c>
      <c r="V207" s="16">
        <v>7.8</v>
      </c>
      <c r="AH207" s="51"/>
      <c r="AL207" s="118"/>
      <c r="AM207" s="118"/>
      <c r="AN207" s="32">
        <v>36.9</v>
      </c>
      <c r="AO207" s="2">
        <v>7.8</v>
      </c>
      <c r="AP207" s="51">
        <v>15.4</v>
      </c>
      <c r="AQ207" s="2">
        <v>13.5</v>
      </c>
      <c r="AR207" s="2">
        <v>9.4</v>
      </c>
      <c r="AS207" s="2">
        <v>8.3000000000000007</v>
      </c>
      <c r="AT207" s="16">
        <v>9.8000000000000007</v>
      </c>
      <c r="AU207" s="118"/>
      <c r="AV207" s="118"/>
      <c r="AW207" s="118"/>
      <c r="AX207" s="141"/>
      <c r="AY207" s="118"/>
      <c r="AZ207" s="118"/>
      <c r="BA207" s="118"/>
      <c r="BB207" s="118"/>
      <c r="BC207" s="118"/>
    </row>
    <row r="208" spans="1:69" ht="17" x14ac:dyDescent="0.2">
      <c r="A208" s="2">
        <v>6</v>
      </c>
      <c r="B208" s="88" t="s">
        <v>217</v>
      </c>
      <c r="C208"/>
      <c r="D208" s="87">
        <v>2</v>
      </c>
      <c r="E208" s="87" t="s">
        <v>19</v>
      </c>
      <c r="F208" s="87" t="s">
        <v>193</v>
      </c>
      <c r="G208" s="72"/>
      <c r="H208"/>
      <c r="I208" s="73"/>
      <c r="J208"/>
      <c r="K208"/>
      <c r="L208"/>
      <c r="M208"/>
      <c r="N208"/>
      <c r="O208" s="74"/>
      <c r="P208"/>
      <c r="Q208" s="73">
        <v>6.3</v>
      </c>
      <c r="R208">
        <v>12.8</v>
      </c>
      <c r="S208">
        <v>10.7</v>
      </c>
      <c r="T208">
        <v>8.3000000000000007</v>
      </c>
      <c r="U208">
        <v>6.1</v>
      </c>
      <c r="V208">
        <v>8.1</v>
      </c>
      <c r="X208" s="2">
        <v>25.1</v>
      </c>
      <c r="Y208" s="32">
        <v>6.6</v>
      </c>
      <c r="Z208" s="2">
        <v>14.3</v>
      </c>
      <c r="AA208" s="2">
        <v>10.6</v>
      </c>
      <c r="AB208">
        <v>8.9</v>
      </c>
      <c r="AC208">
        <v>7.4</v>
      </c>
      <c r="AD208">
        <v>7.6</v>
      </c>
      <c r="AJ208"/>
      <c r="AK208"/>
      <c r="AL208" s="125"/>
      <c r="AM208" s="118"/>
      <c r="AN208" s="32">
        <v>37.1</v>
      </c>
      <c r="AO208" s="2">
        <v>7.8</v>
      </c>
      <c r="AP208" s="2">
        <v>17.3</v>
      </c>
      <c r="AQ208" s="2">
        <v>13</v>
      </c>
      <c r="AR208">
        <v>9.3000000000000007</v>
      </c>
      <c r="AS208">
        <v>7.9</v>
      </c>
      <c r="AT208">
        <v>7.2</v>
      </c>
      <c r="AU208" s="118"/>
      <c r="AV208" s="118"/>
      <c r="AW208" s="118"/>
      <c r="AX208" s="118"/>
      <c r="AY208" s="118"/>
      <c r="AZ208" s="125"/>
      <c r="BA208" s="125"/>
      <c r="BB208" s="125"/>
      <c r="BC208" s="118"/>
      <c r="BQ208" s="89"/>
    </row>
    <row r="209" spans="1:69" ht="17" x14ac:dyDescent="0.2">
      <c r="A209" s="2">
        <v>6</v>
      </c>
      <c r="B209" s="88" t="s">
        <v>218</v>
      </c>
      <c r="C209"/>
      <c r="D209" s="87">
        <v>2</v>
      </c>
      <c r="E209" s="87" t="s">
        <v>19</v>
      </c>
      <c r="F209" s="87" t="s">
        <v>193</v>
      </c>
      <c r="G209" s="72"/>
      <c r="H209"/>
      <c r="I209" s="73"/>
      <c r="J209"/>
      <c r="K209"/>
      <c r="L209"/>
      <c r="M209"/>
      <c r="N209"/>
      <c r="O209" s="74"/>
      <c r="P209"/>
      <c r="Q209" s="73">
        <v>7.3</v>
      </c>
      <c r="R209">
        <v>15.4</v>
      </c>
      <c r="S209">
        <v>10.1</v>
      </c>
      <c r="T209">
        <v>8.9</v>
      </c>
      <c r="U209">
        <v>7.1</v>
      </c>
      <c r="V209">
        <v>5.8</v>
      </c>
      <c r="X209" s="2">
        <v>31.6</v>
      </c>
      <c r="Y209" s="32">
        <v>7.7</v>
      </c>
      <c r="Z209" s="2">
        <v>13.4</v>
      </c>
      <c r="AA209" s="2">
        <v>13.8</v>
      </c>
      <c r="AB209">
        <v>9.3000000000000007</v>
      </c>
      <c r="AC209">
        <v>8.6</v>
      </c>
      <c r="AD209">
        <v>8.3000000000000007</v>
      </c>
      <c r="AJ209"/>
      <c r="AK209"/>
      <c r="AL209" s="125"/>
      <c r="AM209" s="118"/>
      <c r="AN209" s="32">
        <v>41.2</v>
      </c>
      <c r="AO209" s="2">
        <v>7.7</v>
      </c>
      <c r="AP209" s="2">
        <v>16.2</v>
      </c>
      <c r="AQ209" s="2">
        <v>17.3</v>
      </c>
      <c r="AR209">
        <v>12.7</v>
      </c>
      <c r="AS209">
        <v>10.199999999999999</v>
      </c>
      <c r="AT209">
        <v>9.1999999999999993</v>
      </c>
      <c r="AU209" s="118"/>
      <c r="AV209" s="118"/>
      <c r="AW209" s="118"/>
      <c r="AX209" s="118"/>
      <c r="AY209" s="118"/>
      <c r="AZ209" s="125"/>
      <c r="BA209" s="125"/>
      <c r="BB209" s="125"/>
      <c r="BC209" s="118"/>
      <c r="BQ209" s="89"/>
    </row>
    <row r="210" spans="1:69" ht="17" x14ac:dyDescent="0.2">
      <c r="A210">
        <v>6</v>
      </c>
      <c r="B210" s="88" t="s">
        <v>219</v>
      </c>
      <c r="C210"/>
      <c r="D210" s="87">
        <v>2</v>
      </c>
      <c r="E210" s="87" t="s">
        <v>19</v>
      </c>
      <c r="F210" s="87" t="s">
        <v>193</v>
      </c>
      <c r="G210" s="72"/>
      <c r="H210"/>
      <c r="I210" s="73"/>
      <c r="J210"/>
      <c r="K210"/>
      <c r="L210"/>
      <c r="M210"/>
      <c r="N210"/>
      <c r="O210" s="74"/>
      <c r="P210"/>
      <c r="Q210" s="73">
        <v>8.4</v>
      </c>
      <c r="R210">
        <v>20.100000000000001</v>
      </c>
      <c r="S210">
        <v>10.9</v>
      </c>
      <c r="T210">
        <v>7.9</v>
      </c>
      <c r="U210">
        <v>8.1</v>
      </c>
      <c r="V210">
        <v>6.2</v>
      </c>
      <c r="X210" s="2">
        <v>32.799999999999997</v>
      </c>
      <c r="Y210" s="32">
        <v>6.4</v>
      </c>
      <c r="Z210" s="2">
        <v>15.1</v>
      </c>
      <c r="AA210" s="2">
        <v>12.1</v>
      </c>
      <c r="AB210">
        <v>9.6</v>
      </c>
      <c r="AC210">
        <v>8.4</v>
      </c>
      <c r="AD210">
        <v>7.7</v>
      </c>
      <c r="AJ210"/>
      <c r="AK210"/>
      <c r="AL210"/>
      <c r="AM210" s="118"/>
      <c r="AN210" s="32">
        <v>40</v>
      </c>
      <c r="AO210" s="2">
        <v>8</v>
      </c>
      <c r="AP210" s="2">
        <v>11.6</v>
      </c>
      <c r="AQ210" s="2">
        <v>11.3</v>
      </c>
      <c r="AR210">
        <v>10.9</v>
      </c>
      <c r="AS210">
        <v>8.6999999999999993</v>
      </c>
      <c r="AT210">
        <v>8.6</v>
      </c>
      <c r="AU210" s="118"/>
      <c r="AV210" s="118"/>
      <c r="AW210" s="118"/>
      <c r="AX210" s="118"/>
      <c r="AY210" s="118"/>
      <c r="AZ210" s="125"/>
      <c r="BA210" s="125"/>
      <c r="BB210" s="125"/>
      <c r="BC210" s="118"/>
      <c r="BQ210" s="89"/>
    </row>
    <row r="211" spans="1:69" ht="17" x14ac:dyDescent="0.2">
      <c r="A211">
        <v>7</v>
      </c>
      <c r="B211" s="76" t="s">
        <v>220</v>
      </c>
      <c r="C211"/>
      <c r="D211" s="87">
        <v>2</v>
      </c>
      <c r="E211" s="87" t="s">
        <v>19</v>
      </c>
      <c r="F211" s="87" t="s">
        <v>193</v>
      </c>
      <c r="G211" s="72"/>
      <c r="H211"/>
      <c r="I211" s="73"/>
      <c r="J211"/>
      <c r="K211"/>
      <c r="L211"/>
      <c r="M211"/>
      <c r="N211"/>
      <c r="O211" s="74"/>
      <c r="P211">
        <v>21.4</v>
      </c>
      <c r="Q211" s="73">
        <v>6.7</v>
      </c>
      <c r="R211">
        <v>18.899999999999999</v>
      </c>
      <c r="S211">
        <v>12</v>
      </c>
      <c r="T211">
        <v>8.9</v>
      </c>
      <c r="U211">
        <v>8.1999999999999993</v>
      </c>
      <c r="V211">
        <v>8.3000000000000007</v>
      </c>
      <c r="X211" s="2">
        <v>37.1</v>
      </c>
      <c r="Y211" s="32">
        <v>7.9</v>
      </c>
      <c r="Z211" s="2">
        <v>10.1</v>
      </c>
      <c r="AA211" s="2">
        <v>9</v>
      </c>
      <c r="AB211">
        <v>8.6999999999999993</v>
      </c>
      <c r="AC211">
        <v>8.6</v>
      </c>
      <c r="AD211">
        <v>7.8</v>
      </c>
      <c r="AJ211"/>
      <c r="AK211"/>
      <c r="AL211"/>
      <c r="AN211" s="32">
        <v>41.4</v>
      </c>
      <c r="AO211" s="2">
        <v>6.7</v>
      </c>
      <c r="AP211" s="2">
        <v>13.8</v>
      </c>
      <c r="AQ211" s="2">
        <v>8.8000000000000007</v>
      </c>
      <c r="AR211">
        <v>9.9</v>
      </c>
      <c r="AS211">
        <v>7.6</v>
      </c>
      <c r="AT211">
        <v>6.9</v>
      </c>
      <c r="AU211" s="118"/>
      <c r="AV211" s="118"/>
      <c r="AW211" s="118"/>
      <c r="AX211" s="118"/>
      <c r="AY211" s="118"/>
      <c r="AZ211" s="125"/>
      <c r="BA211" s="125"/>
      <c r="BB211" s="125"/>
      <c r="BC211" s="118"/>
    </row>
    <row r="212" spans="1:69" ht="17" x14ac:dyDescent="0.2">
      <c r="A212">
        <v>7</v>
      </c>
      <c r="B212" s="76" t="s">
        <v>221</v>
      </c>
      <c r="C212"/>
      <c r="D212" s="87">
        <v>2</v>
      </c>
      <c r="E212" s="87" t="s">
        <v>19</v>
      </c>
      <c r="F212" s="87" t="s">
        <v>193</v>
      </c>
      <c r="G212" s="72"/>
      <c r="H212"/>
      <c r="I212" s="73"/>
      <c r="J212"/>
      <c r="K212"/>
      <c r="L212"/>
      <c r="M212"/>
      <c r="N212"/>
      <c r="O212" s="74"/>
      <c r="P212">
        <v>21.3</v>
      </c>
      <c r="Q212" s="73">
        <v>10.5</v>
      </c>
      <c r="R212">
        <v>19.2</v>
      </c>
      <c r="S212">
        <v>15.2</v>
      </c>
      <c r="T212">
        <v>10.199999999999999</v>
      </c>
      <c r="U212">
        <v>11</v>
      </c>
      <c r="V212">
        <v>9.5</v>
      </c>
      <c r="X212" s="2">
        <v>31</v>
      </c>
      <c r="Y212" s="32">
        <v>7.6</v>
      </c>
      <c r="Z212" s="2">
        <v>13.9</v>
      </c>
      <c r="AA212" s="2">
        <v>11.7</v>
      </c>
      <c r="AB212">
        <v>9.5</v>
      </c>
      <c r="AC212">
        <v>7.7</v>
      </c>
      <c r="AD212">
        <v>6.2</v>
      </c>
      <c r="AJ212"/>
      <c r="AK212"/>
      <c r="AL212"/>
      <c r="AN212" s="32">
        <v>38.5</v>
      </c>
      <c r="AO212" s="2">
        <v>7.9</v>
      </c>
      <c r="AP212" s="2">
        <v>14.4</v>
      </c>
      <c r="AQ212" s="2">
        <v>11.9</v>
      </c>
      <c r="AR212">
        <v>9.9</v>
      </c>
      <c r="AS212">
        <v>8.5</v>
      </c>
      <c r="AT212">
        <v>7.2</v>
      </c>
      <c r="AU212" s="118"/>
      <c r="AV212" s="118"/>
      <c r="AW212" s="118"/>
      <c r="AX212" s="118"/>
      <c r="AY212" s="118"/>
      <c r="AZ212" s="125"/>
      <c r="BA212" s="125"/>
      <c r="BB212" s="125"/>
      <c r="BC212" s="118"/>
    </row>
    <row r="213" spans="1:69" ht="17" x14ac:dyDescent="0.2">
      <c r="A213">
        <v>7</v>
      </c>
      <c r="B213" s="76" t="s">
        <v>222</v>
      </c>
      <c r="C213"/>
      <c r="D213" s="87">
        <v>2</v>
      </c>
      <c r="E213" s="87" t="s">
        <v>19</v>
      </c>
      <c r="F213" s="87" t="s">
        <v>193</v>
      </c>
      <c r="G213" s="72"/>
      <c r="H213"/>
      <c r="I213" s="73"/>
      <c r="J213"/>
      <c r="K213"/>
      <c r="L213"/>
      <c r="M213"/>
      <c r="N213"/>
      <c r="O213" s="74"/>
      <c r="P213">
        <v>22</v>
      </c>
      <c r="Q213" s="73">
        <v>11.3</v>
      </c>
      <c r="R213">
        <v>23.4</v>
      </c>
      <c r="S213">
        <v>17.7</v>
      </c>
      <c r="T213">
        <v>13.5</v>
      </c>
      <c r="U213">
        <v>10.3</v>
      </c>
      <c r="V213">
        <v>10.7</v>
      </c>
      <c r="X213" s="2">
        <v>35.5</v>
      </c>
      <c r="Y213" s="32">
        <v>9.5</v>
      </c>
      <c r="Z213" s="2">
        <v>21.1</v>
      </c>
      <c r="AA213" s="2">
        <v>12.8</v>
      </c>
      <c r="AB213">
        <v>17.2</v>
      </c>
      <c r="AC213">
        <v>9.6999999999999993</v>
      </c>
      <c r="AD213">
        <v>11.1</v>
      </c>
      <c r="AJ213"/>
      <c r="AK213"/>
      <c r="AL213"/>
      <c r="AN213" s="144">
        <v>43</v>
      </c>
      <c r="AO213" s="119">
        <v>8.9</v>
      </c>
      <c r="AP213" s="119">
        <v>25.3</v>
      </c>
      <c r="AQ213" s="119">
        <v>20.7</v>
      </c>
      <c r="AR213" s="133">
        <v>15.8</v>
      </c>
      <c r="AS213" s="133">
        <v>12.6</v>
      </c>
      <c r="AT213" s="133">
        <v>10.1</v>
      </c>
      <c r="AU213" s="147"/>
      <c r="AV213" s="147"/>
      <c r="AW213" s="118"/>
      <c r="AX213" s="118"/>
      <c r="AY213" s="118"/>
      <c r="AZ213" s="125"/>
      <c r="BA213" s="125"/>
      <c r="BB213" s="125"/>
      <c r="BC213" s="118"/>
    </row>
    <row r="214" spans="1:69" ht="17" x14ac:dyDescent="0.2">
      <c r="A214">
        <v>8</v>
      </c>
      <c r="B214" s="76" t="s">
        <v>223</v>
      </c>
      <c r="C214"/>
      <c r="D214" s="87">
        <v>2</v>
      </c>
      <c r="E214" s="87" t="s">
        <v>19</v>
      </c>
      <c r="F214" s="87" t="s">
        <v>193</v>
      </c>
      <c r="G214" s="72">
        <v>18</v>
      </c>
      <c r="H214"/>
      <c r="I214" s="73"/>
      <c r="J214"/>
      <c r="K214"/>
      <c r="L214"/>
      <c r="M214"/>
      <c r="N214"/>
      <c r="O214" s="16"/>
      <c r="P214">
        <v>23.3</v>
      </c>
      <c r="Q214" s="73">
        <v>7.7</v>
      </c>
      <c r="R214">
        <v>16.3</v>
      </c>
      <c r="S214">
        <v>12.1</v>
      </c>
      <c r="T214">
        <v>9.6</v>
      </c>
      <c r="U214">
        <v>8.6999999999999993</v>
      </c>
      <c r="V214">
        <v>7.9</v>
      </c>
      <c r="X214" s="2"/>
      <c r="Y214" s="73">
        <v>7.6</v>
      </c>
      <c r="Z214">
        <v>16.3</v>
      </c>
      <c r="AA214">
        <v>10.3</v>
      </c>
      <c r="AB214">
        <v>8.1999999999999993</v>
      </c>
      <c r="AC214">
        <v>7.4</v>
      </c>
      <c r="AD214">
        <v>8.4</v>
      </c>
      <c r="AJ214"/>
      <c r="AK214"/>
      <c r="AL214"/>
      <c r="AN214" s="144">
        <v>37.9</v>
      </c>
      <c r="AO214" s="119">
        <v>8.4</v>
      </c>
      <c r="AP214" s="119">
        <v>23.9</v>
      </c>
      <c r="AQ214" s="119">
        <v>23.9</v>
      </c>
      <c r="AR214" s="133">
        <v>19.3</v>
      </c>
      <c r="AS214" s="133">
        <v>17.899999999999999</v>
      </c>
      <c r="AT214" s="133">
        <v>10.6</v>
      </c>
      <c r="AU214" s="147"/>
      <c r="AV214" s="147"/>
      <c r="AW214" s="118"/>
      <c r="AX214" s="118"/>
      <c r="AY214" s="118"/>
      <c r="AZ214" s="125"/>
      <c r="BA214" s="125"/>
      <c r="BB214" s="125"/>
      <c r="BC214" s="118"/>
    </row>
    <row r="215" spans="1:69" ht="17" x14ac:dyDescent="0.2">
      <c r="A215">
        <v>8</v>
      </c>
      <c r="B215" s="76" t="s">
        <v>224</v>
      </c>
      <c r="C215"/>
      <c r="D215" s="87">
        <v>2</v>
      </c>
      <c r="E215" s="87" t="s">
        <v>19</v>
      </c>
      <c r="F215" s="87" t="s">
        <v>193</v>
      </c>
      <c r="G215" s="72">
        <v>16.100000000000001</v>
      </c>
      <c r="H215"/>
      <c r="I215" s="73"/>
      <c r="J215"/>
      <c r="K215"/>
      <c r="L215"/>
      <c r="M215"/>
      <c r="N215"/>
      <c r="O215" s="16"/>
      <c r="P215">
        <v>20.3</v>
      </c>
      <c r="Q215" s="73">
        <v>8</v>
      </c>
      <c r="R215">
        <v>15.6</v>
      </c>
      <c r="S215">
        <v>11.1</v>
      </c>
      <c r="T215">
        <v>9.9</v>
      </c>
      <c r="U215">
        <v>8.3000000000000007</v>
      </c>
      <c r="V215">
        <v>8.4</v>
      </c>
      <c r="X215" s="2"/>
      <c r="Y215" s="73">
        <v>7</v>
      </c>
      <c r="Z215">
        <v>15.2</v>
      </c>
      <c r="AA215">
        <v>12.3</v>
      </c>
      <c r="AB215">
        <v>10.1</v>
      </c>
      <c r="AC215">
        <v>8.8000000000000007</v>
      </c>
      <c r="AD215">
        <v>7.7</v>
      </c>
      <c r="AJ215"/>
      <c r="AK215"/>
      <c r="AL215"/>
      <c r="AN215" s="144">
        <v>41.3</v>
      </c>
      <c r="AO215" s="119">
        <v>7.9</v>
      </c>
      <c r="AP215" s="119">
        <v>19.600000000000001</v>
      </c>
      <c r="AQ215" s="119">
        <v>17.7</v>
      </c>
      <c r="AR215" s="133">
        <v>17.399999999999999</v>
      </c>
      <c r="AS215" s="133">
        <v>21.7</v>
      </c>
      <c r="AT215" s="133">
        <v>18.600000000000001</v>
      </c>
      <c r="AU215" s="147"/>
      <c r="AV215" s="147"/>
      <c r="AW215" s="118"/>
      <c r="AX215" s="118"/>
      <c r="AY215" s="118"/>
      <c r="AZ215" s="125"/>
      <c r="BA215" s="125"/>
      <c r="BB215" s="125"/>
      <c r="BC215" s="118"/>
    </row>
    <row r="216" spans="1:69" s="148" customFormat="1" ht="17" x14ac:dyDescent="0.2">
      <c r="A216" s="148">
        <v>8</v>
      </c>
      <c r="B216" s="149" t="s">
        <v>225</v>
      </c>
      <c r="D216" s="148">
        <v>2</v>
      </c>
      <c r="E216" s="148" t="s">
        <v>19</v>
      </c>
      <c r="F216" s="148" t="s">
        <v>193</v>
      </c>
      <c r="G216" s="150">
        <v>13.1</v>
      </c>
      <c r="I216" s="151"/>
      <c r="O216" s="152"/>
      <c r="P216" s="148">
        <v>19.2</v>
      </c>
      <c r="Q216" s="151">
        <v>5.3</v>
      </c>
      <c r="R216" s="148">
        <v>14.6</v>
      </c>
      <c r="S216" s="148">
        <v>11.5</v>
      </c>
      <c r="T216" s="148">
        <v>9.4</v>
      </c>
      <c r="U216" s="148">
        <v>8.4</v>
      </c>
      <c r="V216" s="148">
        <v>9.8000000000000007</v>
      </c>
      <c r="W216" s="152"/>
      <c r="Y216" s="151">
        <v>4.5</v>
      </c>
      <c r="Z216" s="148">
        <v>15.3</v>
      </c>
      <c r="AA216" s="148">
        <v>8.6999999999999993</v>
      </c>
      <c r="AB216" s="148">
        <v>6.3</v>
      </c>
      <c r="AC216" s="148">
        <v>6.5</v>
      </c>
      <c r="AD216" s="148">
        <v>5.6</v>
      </c>
      <c r="AE216" s="153"/>
      <c r="AF216" s="151"/>
      <c r="AN216" s="151">
        <v>27</v>
      </c>
      <c r="AO216" s="148">
        <v>4.8</v>
      </c>
      <c r="AP216" s="148">
        <v>19.399999999999999</v>
      </c>
      <c r="AQ216" s="148">
        <v>15.3</v>
      </c>
      <c r="AR216" s="148">
        <v>6.8</v>
      </c>
      <c r="AS216" s="148">
        <v>6.7</v>
      </c>
      <c r="AT216" s="148">
        <v>7.1</v>
      </c>
      <c r="AU216" s="153"/>
      <c r="AV216" s="153"/>
      <c r="AW216" s="153"/>
      <c r="AX216" s="153"/>
      <c r="AY216" s="153"/>
      <c r="AZ216" s="153"/>
      <c r="BA216" s="153"/>
      <c r="BB216" s="153"/>
      <c r="BC216" s="153"/>
    </row>
    <row r="217" spans="1:69" ht="17" x14ac:dyDescent="0.2">
      <c r="A217">
        <v>9</v>
      </c>
      <c r="B217" s="80" t="s">
        <v>226</v>
      </c>
      <c r="C217"/>
      <c r="D217" s="87">
        <v>2</v>
      </c>
      <c r="E217" s="87" t="s">
        <v>19</v>
      </c>
      <c r="F217" s="92" t="s">
        <v>193</v>
      </c>
      <c r="G217" s="72">
        <v>19.7</v>
      </c>
      <c r="H217"/>
      <c r="I217" s="73"/>
      <c r="J217"/>
      <c r="K217"/>
      <c r="L217"/>
      <c r="M217"/>
      <c r="N217"/>
      <c r="O217" s="16"/>
      <c r="P217">
        <v>28.7</v>
      </c>
      <c r="Q217" s="73">
        <v>8.6</v>
      </c>
      <c r="R217">
        <v>15.9</v>
      </c>
      <c r="S217">
        <v>11.6</v>
      </c>
      <c r="T217">
        <v>11.3</v>
      </c>
      <c r="U217">
        <v>10.9</v>
      </c>
      <c r="V217">
        <v>9.4</v>
      </c>
      <c r="X217" s="2">
        <v>43.6</v>
      </c>
      <c r="Y217" s="32">
        <v>11</v>
      </c>
      <c r="Z217" s="2">
        <v>16.899999999999999</v>
      </c>
      <c r="AA217" s="2">
        <v>9.4</v>
      </c>
      <c r="AB217" s="2">
        <v>7.9</v>
      </c>
      <c r="AC217" s="2">
        <v>8</v>
      </c>
      <c r="AD217" s="2">
        <v>6.9</v>
      </c>
      <c r="AJ217"/>
      <c r="AK217"/>
      <c r="AL217"/>
      <c r="AN217" s="32">
        <v>52.7</v>
      </c>
      <c r="AO217" s="2">
        <v>8.5</v>
      </c>
      <c r="AP217" s="2">
        <v>20.7</v>
      </c>
      <c r="AQ217" s="2">
        <v>12.1</v>
      </c>
      <c r="AR217">
        <v>9.6999999999999993</v>
      </c>
      <c r="AS217">
        <v>8.5</v>
      </c>
      <c r="AT217">
        <v>8.3000000000000007</v>
      </c>
      <c r="AU217" s="118"/>
      <c r="AV217" s="118"/>
      <c r="AW217" s="118"/>
      <c r="AX217" s="118"/>
      <c r="AY217" s="118"/>
      <c r="AZ217" s="125"/>
      <c r="BA217" s="125"/>
      <c r="BB217" s="125"/>
      <c r="BC217" s="118"/>
      <c r="BM217" s="1"/>
    </row>
    <row r="218" spans="1:69" ht="17" x14ac:dyDescent="0.2">
      <c r="A218">
        <v>9</v>
      </c>
      <c r="B218" s="80" t="s">
        <v>227</v>
      </c>
      <c r="C218"/>
      <c r="D218" s="87">
        <v>2</v>
      </c>
      <c r="E218" s="87" t="s">
        <v>19</v>
      </c>
      <c r="F218" s="92" t="s">
        <v>193</v>
      </c>
      <c r="G218" s="72">
        <v>17.2</v>
      </c>
      <c r="H218"/>
      <c r="I218" s="73"/>
      <c r="J218"/>
      <c r="K218"/>
      <c r="L218"/>
      <c r="M218"/>
      <c r="N218"/>
      <c r="O218" s="16"/>
      <c r="P218">
        <v>22.6</v>
      </c>
      <c r="Q218" s="73">
        <v>7.3</v>
      </c>
      <c r="R218">
        <v>15.7</v>
      </c>
      <c r="S218">
        <v>9.1</v>
      </c>
      <c r="T218">
        <v>7.6</v>
      </c>
      <c r="U218">
        <v>7.5</v>
      </c>
      <c r="V218">
        <v>6.1</v>
      </c>
      <c r="X218" s="2">
        <v>27.5</v>
      </c>
      <c r="Y218" s="32">
        <v>7.1</v>
      </c>
      <c r="Z218" s="2">
        <v>13.7</v>
      </c>
      <c r="AA218" s="2">
        <v>9.1999999999999993</v>
      </c>
      <c r="AB218" s="2">
        <v>8</v>
      </c>
      <c r="AC218" s="2">
        <v>6.6</v>
      </c>
      <c r="AD218" s="2">
        <v>5.8</v>
      </c>
      <c r="AJ218"/>
      <c r="AK218"/>
      <c r="AL218"/>
      <c r="AN218" s="32">
        <v>33.9</v>
      </c>
      <c r="AO218" s="2">
        <v>7.3</v>
      </c>
      <c r="AP218" s="2">
        <v>16.7</v>
      </c>
      <c r="AQ218" s="2">
        <v>10</v>
      </c>
      <c r="AR218">
        <v>8.1999999999999993</v>
      </c>
      <c r="AS218">
        <v>7.1</v>
      </c>
      <c r="AT218">
        <v>6.7</v>
      </c>
      <c r="AU218" s="118"/>
      <c r="AV218" s="118"/>
      <c r="AW218" s="118"/>
      <c r="AX218" s="118"/>
      <c r="AY218" s="118"/>
      <c r="AZ218" s="125"/>
      <c r="BA218" s="125"/>
      <c r="BB218" s="125"/>
      <c r="BC218" s="118"/>
    </row>
    <row r="219" spans="1:69" ht="17" x14ac:dyDescent="0.2">
      <c r="A219">
        <v>9</v>
      </c>
      <c r="B219" s="80" t="s">
        <v>228</v>
      </c>
      <c r="C219"/>
      <c r="D219" s="87">
        <v>2</v>
      </c>
      <c r="E219" s="87" t="s">
        <v>19</v>
      </c>
      <c r="F219" s="92" t="s">
        <v>193</v>
      </c>
      <c r="G219" s="72">
        <v>15.8</v>
      </c>
      <c r="H219"/>
      <c r="I219" s="73"/>
      <c r="J219"/>
      <c r="K219"/>
      <c r="L219"/>
      <c r="M219"/>
      <c r="N219"/>
      <c r="O219" s="16"/>
      <c r="P219">
        <v>21.6</v>
      </c>
      <c r="Q219" s="73">
        <v>9.3000000000000007</v>
      </c>
      <c r="R219">
        <v>17.100000000000001</v>
      </c>
      <c r="S219">
        <v>12.2</v>
      </c>
      <c r="T219">
        <v>8.9</v>
      </c>
      <c r="U219">
        <v>7.7</v>
      </c>
      <c r="V219">
        <v>6.9</v>
      </c>
      <c r="X219" s="2">
        <v>28.1</v>
      </c>
      <c r="Y219" s="32">
        <v>7.4</v>
      </c>
      <c r="Z219" s="2">
        <v>12.6</v>
      </c>
      <c r="AA219" s="2">
        <v>10.6</v>
      </c>
      <c r="AB219" s="2">
        <v>9.3000000000000007</v>
      </c>
      <c r="AC219" s="2">
        <v>6.9</v>
      </c>
      <c r="AD219" s="2">
        <v>7.1</v>
      </c>
      <c r="AJ219"/>
      <c r="AK219"/>
      <c r="AL219"/>
      <c r="AN219" s="32">
        <v>33.6</v>
      </c>
      <c r="AO219" s="2">
        <v>7.1</v>
      </c>
      <c r="AP219" s="2">
        <v>15.7</v>
      </c>
      <c r="AQ219" s="2">
        <v>11.4</v>
      </c>
      <c r="AR219">
        <v>7.1</v>
      </c>
      <c r="AS219">
        <v>7.9</v>
      </c>
      <c r="AT219">
        <v>6.9</v>
      </c>
      <c r="AU219" s="118"/>
      <c r="AV219" s="118"/>
      <c r="AW219" s="118"/>
      <c r="AX219" s="118"/>
      <c r="AY219" s="118"/>
      <c r="AZ219" s="125"/>
      <c r="BA219" s="125"/>
      <c r="BB219" s="125"/>
      <c r="BC219" s="118"/>
    </row>
    <row r="220" spans="1:69" x14ac:dyDescent="0.2">
      <c r="A220">
        <v>13</v>
      </c>
      <c r="B220" s="82" t="s">
        <v>229</v>
      </c>
      <c r="C220"/>
      <c r="D220" s="87"/>
      <c r="E220" s="87"/>
      <c r="F220" s="92"/>
      <c r="G220" s="72" t="s">
        <v>119</v>
      </c>
      <c r="H220" s="72"/>
      <c r="I220" s="72"/>
      <c r="J220"/>
      <c r="K220"/>
      <c r="L220"/>
      <c r="M220"/>
      <c r="N220"/>
      <c r="O220" s="64"/>
      <c r="P220">
        <v>21.9</v>
      </c>
      <c r="Q220" s="73">
        <v>7.6</v>
      </c>
      <c r="R220">
        <v>29.9</v>
      </c>
      <c r="S220">
        <v>13</v>
      </c>
      <c r="T220">
        <v>10.9</v>
      </c>
      <c r="U220">
        <v>11</v>
      </c>
      <c r="V220">
        <v>9.5</v>
      </c>
      <c r="X220" s="2"/>
      <c r="Z220" s="2"/>
      <c r="AB220"/>
      <c r="AC220"/>
      <c r="AD220"/>
      <c r="AE220" s="2"/>
      <c r="AJ220"/>
      <c r="AK220"/>
      <c r="AL220"/>
      <c r="AR220"/>
      <c r="AS220"/>
      <c r="AT220"/>
      <c r="AV220" s="118"/>
      <c r="AW220" s="118"/>
      <c r="AX220" s="118"/>
      <c r="AY220" s="118"/>
      <c r="AZ220" s="125"/>
      <c r="BA220" s="125"/>
      <c r="BB220" s="125"/>
      <c r="BC220" s="118"/>
    </row>
    <row r="221" spans="1:69" ht="17" x14ac:dyDescent="0.2">
      <c r="A221">
        <v>13</v>
      </c>
      <c r="B221" s="76" t="s">
        <v>230</v>
      </c>
      <c r="C221"/>
      <c r="D221" s="87">
        <v>2</v>
      </c>
      <c r="E221" s="87" t="s">
        <v>19</v>
      </c>
      <c r="F221" s="92" t="s">
        <v>193</v>
      </c>
      <c r="G221" s="72">
        <v>14.3</v>
      </c>
      <c r="H221"/>
      <c r="I221" s="73"/>
      <c r="J221"/>
      <c r="K221"/>
      <c r="L221"/>
      <c r="M221"/>
      <c r="N221"/>
      <c r="O221" s="16"/>
      <c r="P221">
        <v>24.2</v>
      </c>
      <c r="Q221" s="73">
        <v>8.4</v>
      </c>
      <c r="R221">
        <v>17</v>
      </c>
      <c r="S221">
        <v>10.4</v>
      </c>
      <c r="T221">
        <v>10.1</v>
      </c>
      <c r="U221">
        <v>9.1</v>
      </c>
      <c r="V221">
        <v>9</v>
      </c>
      <c r="X221" s="2"/>
      <c r="Z221" s="2"/>
      <c r="AB221"/>
      <c r="AC221"/>
      <c r="AD221"/>
      <c r="AE221" s="2"/>
      <c r="AJ221"/>
      <c r="AK221"/>
      <c r="AL221"/>
      <c r="AR221"/>
      <c r="AS221"/>
      <c r="AT221"/>
      <c r="AV221" s="118"/>
      <c r="AW221" s="118"/>
      <c r="AX221" s="118"/>
      <c r="AY221" s="118"/>
      <c r="AZ221" s="125"/>
      <c r="BA221" s="125"/>
      <c r="BB221" s="125"/>
      <c r="BC221" s="118"/>
    </row>
    <row r="222" spans="1:69" ht="17" x14ac:dyDescent="0.2">
      <c r="A222">
        <v>13</v>
      </c>
      <c r="B222" s="76" t="s">
        <v>231</v>
      </c>
      <c r="C222"/>
      <c r="D222" s="87">
        <v>2</v>
      </c>
      <c r="E222" s="87" t="s">
        <v>19</v>
      </c>
      <c r="F222" s="92" t="s">
        <v>193</v>
      </c>
      <c r="G222" s="72">
        <v>17.8</v>
      </c>
      <c r="H222"/>
      <c r="I222" s="73"/>
      <c r="J222"/>
      <c r="K222"/>
      <c r="L222"/>
      <c r="M222"/>
      <c r="N222"/>
      <c r="O222" s="16"/>
      <c r="P222">
        <v>27.8</v>
      </c>
      <c r="Q222" s="73">
        <v>11.7</v>
      </c>
      <c r="R222">
        <v>27.8</v>
      </c>
      <c r="S222">
        <v>19.2</v>
      </c>
      <c r="T222">
        <v>13.9</v>
      </c>
      <c r="U222">
        <v>10.1</v>
      </c>
      <c r="V222">
        <v>9.6999999999999993</v>
      </c>
      <c r="X222" s="2"/>
      <c r="Z222" s="2"/>
      <c r="AB222"/>
      <c r="AC222"/>
      <c r="AD222"/>
      <c r="AE222" s="2"/>
      <c r="AJ222"/>
      <c r="AK222"/>
      <c r="AL222"/>
      <c r="AR222"/>
      <c r="AS222"/>
      <c r="AT222"/>
      <c r="AV222" s="118"/>
      <c r="AW222" s="118"/>
      <c r="AX222" s="118"/>
      <c r="AY222" s="118"/>
      <c r="AZ222" s="125"/>
      <c r="BA222" s="125"/>
      <c r="BB222" s="125"/>
      <c r="BC222" s="118"/>
    </row>
    <row r="223" spans="1:69" ht="17" x14ac:dyDescent="0.2">
      <c r="A223">
        <v>13</v>
      </c>
      <c r="B223" s="76" t="s">
        <v>232</v>
      </c>
      <c r="C223"/>
      <c r="D223" s="87">
        <v>2</v>
      </c>
      <c r="E223" s="87" t="s">
        <v>19</v>
      </c>
      <c r="F223" s="92" t="s">
        <v>193</v>
      </c>
      <c r="G223" s="72">
        <v>16.399999999999999</v>
      </c>
      <c r="H223"/>
      <c r="I223" s="73"/>
      <c r="J223"/>
      <c r="K223"/>
      <c r="L223"/>
      <c r="M223"/>
      <c r="N223"/>
      <c r="O223" s="16"/>
      <c r="P223">
        <v>24.3</v>
      </c>
      <c r="Q223" s="73">
        <v>12.5</v>
      </c>
      <c r="R223">
        <v>24.1</v>
      </c>
      <c r="S223">
        <v>20.2</v>
      </c>
      <c r="T223">
        <v>13.2</v>
      </c>
      <c r="U223">
        <v>8.3000000000000007</v>
      </c>
      <c r="V223">
        <v>7.8</v>
      </c>
      <c r="X223" s="2"/>
      <c r="Z223" s="2"/>
      <c r="AB223"/>
      <c r="AC223"/>
      <c r="AD223"/>
      <c r="AE223" s="2"/>
      <c r="AJ223"/>
      <c r="AK223"/>
      <c r="AL223"/>
      <c r="AR223"/>
      <c r="AS223"/>
      <c r="AT223"/>
      <c r="AV223" s="118"/>
      <c r="AW223" s="118"/>
      <c r="AX223" s="118"/>
      <c r="AY223" s="118"/>
      <c r="AZ223" s="125"/>
      <c r="BA223" s="125"/>
      <c r="BB223" s="125"/>
      <c r="BC223" s="118"/>
    </row>
    <row r="224" spans="1:69" ht="17" x14ac:dyDescent="0.2">
      <c r="A224">
        <v>13</v>
      </c>
      <c r="B224" s="76" t="s">
        <v>233</v>
      </c>
      <c r="C224"/>
      <c r="D224" s="87">
        <v>2</v>
      </c>
      <c r="E224" s="87" t="s">
        <v>19</v>
      </c>
      <c r="F224" s="92" t="s">
        <v>193</v>
      </c>
      <c r="G224" s="72">
        <v>16</v>
      </c>
      <c r="H224"/>
      <c r="I224" s="73"/>
      <c r="J224"/>
      <c r="K224"/>
      <c r="L224"/>
      <c r="M224"/>
      <c r="N224"/>
      <c r="O224" s="16"/>
      <c r="P224">
        <v>26.6</v>
      </c>
      <c r="Q224" s="73">
        <v>8.6999999999999993</v>
      </c>
      <c r="R224">
        <v>27.2</v>
      </c>
      <c r="S224">
        <v>15.3</v>
      </c>
      <c r="T224">
        <v>12</v>
      </c>
      <c r="U224">
        <v>9.6999999999999993</v>
      </c>
      <c r="V224">
        <v>10</v>
      </c>
      <c r="X224" s="2"/>
      <c r="Z224" s="2"/>
      <c r="AB224"/>
      <c r="AC224"/>
      <c r="AD224"/>
      <c r="AE224" s="2"/>
      <c r="AJ224"/>
      <c r="AK224"/>
      <c r="AL224"/>
      <c r="AR224"/>
      <c r="AS224"/>
      <c r="AT224"/>
      <c r="AV224" s="118"/>
      <c r="AW224" s="118"/>
      <c r="AX224" s="118"/>
      <c r="AY224" s="118"/>
      <c r="AZ224" s="125"/>
      <c r="BA224" s="125"/>
      <c r="BB224" s="125"/>
      <c r="BC224" s="118"/>
    </row>
    <row r="225" spans="1:55" ht="17" x14ac:dyDescent="0.2">
      <c r="A225">
        <v>13</v>
      </c>
      <c r="B225" s="76" t="s">
        <v>234</v>
      </c>
      <c r="C225"/>
      <c r="D225" s="87">
        <v>2</v>
      </c>
      <c r="E225" s="87" t="s">
        <v>19</v>
      </c>
      <c r="F225" s="92" t="s">
        <v>193</v>
      </c>
      <c r="G225" s="72">
        <v>16.399999999999999</v>
      </c>
      <c r="H225"/>
      <c r="I225" s="73"/>
      <c r="J225"/>
      <c r="K225"/>
      <c r="L225"/>
      <c r="M225"/>
      <c r="N225"/>
      <c r="O225" s="16"/>
      <c r="P225">
        <v>21</v>
      </c>
      <c r="Q225" s="73">
        <v>5.6</v>
      </c>
      <c r="R225">
        <v>17.7</v>
      </c>
      <c r="S225">
        <v>12.1</v>
      </c>
      <c r="T225">
        <v>8.8000000000000007</v>
      </c>
      <c r="U225">
        <v>6.4</v>
      </c>
      <c r="V225">
        <v>5.8</v>
      </c>
      <c r="X225" s="2"/>
      <c r="Z225" s="2"/>
      <c r="AB225"/>
      <c r="AC225"/>
      <c r="AD225"/>
      <c r="AE225" s="2"/>
      <c r="AJ225"/>
      <c r="AK225"/>
      <c r="AL225"/>
      <c r="AR225"/>
      <c r="AS225"/>
      <c r="AT225"/>
      <c r="AV225" s="118"/>
      <c r="AW225" s="118"/>
      <c r="AX225" s="118"/>
      <c r="AY225" s="118"/>
      <c r="AZ225" s="125"/>
      <c r="BA225" s="125"/>
      <c r="BB225" s="125"/>
      <c r="BC225" s="118"/>
    </row>
    <row r="226" spans="1:55" x14ac:dyDescent="0.2">
      <c r="A226">
        <v>14</v>
      </c>
      <c r="B226" s="82" t="s">
        <v>235</v>
      </c>
      <c r="C226"/>
      <c r="D226" s="87">
        <v>2</v>
      </c>
      <c r="E226" s="87" t="s">
        <v>19</v>
      </c>
      <c r="F226" s="92" t="s">
        <v>193</v>
      </c>
      <c r="G226" s="72">
        <v>18.8</v>
      </c>
      <c r="H226"/>
      <c r="I226" s="73">
        <v>7.7</v>
      </c>
      <c r="J226">
        <v>17.899999999999999</v>
      </c>
      <c r="K226">
        <v>11.2</v>
      </c>
      <c r="L226">
        <v>9.1999999999999993</v>
      </c>
      <c r="M226">
        <v>9.8000000000000007</v>
      </c>
      <c r="N226">
        <v>9.1999999999999993</v>
      </c>
      <c r="O226" s="16"/>
      <c r="P226">
        <v>26</v>
      </c>
      <c r="Q226" s="73">
        <v>11.9</v>
      </c>
      <c r="R226">
        <v>21.4</v>
      </c>
      <c r="S226">
        <v>17.399999999999999</v>
      </c>
      <c r="T226">
        <v>10.9</v>
      </c>
      <c r="U226">
        <v>9.9</v>
      </c>
      <c r="V226">
        <v>11.7</v>
      </c>
      <c r="X226" s="2"/>
      <c r="Z226" s="2"/>
      <c r="AB226"/>
      <c r="AC226"/>
      <c r="AD226"/>
      <c r="AE226" s="2"/>
      <c r="AJ226"/>
      <c r="AK226"/>
      <c r="AL226"/>
      <c r="AR226"/>
      <c r="AS226"/>
      <c r="AT226"/>
      <c r="AV226" s="118"/>
      <c r="AW226" s="118"/>
      <c r="AX226" s="118"/>
      <c r="AY226" s="118"/>
      <c r="AZ226" s="125"/>
      <c r="BA226" s="125"/>
      <c r="BB226" s="125"/>
      <c r="BC226" s="118"/>
    </row>
    <row r="227" spans="1:55" x14ac:dyDescent="0.2">
      <c r="A227">
        <v>14</v>
      </c>
      <c r="B227" s="82" t="s">
        <v>236</v>
      </c>
      <c r="C227"/>
      <c r="D227" s="87">
        <v>2</v>
      </c>
      <c r="E227" s="87" t="s">
        <v>19</v>
      </c>
      <c r="F227" s="92" t="s">
        <v>193</v>
      </c>
      <c r="G227" s="72">
        <v>16.5</v>
      </c>
      <c r="H227"/>
      <c r="I227" s="73">
        <v>8.6999999999999993</v>
      </c>
      <c r="J227">
        <v>18.399999999999999</v>
      </c>
      <c r="K227">
        <v>13.1</v>
      </c>
      <c r="L227">
        <v>10.1</v>
      </c>
      <c r="M227">
        <v>10.3</v>
      </c>
      <c r="N227">
        <v>8.8000000000000007</v>
      </c>
      <c r="O227" s="16"/>
      <c r="P227">
        <v>22.1</v>
      </c>
      <c r="Q227" s="73">
        <v>11.1</v>
      </c>
      <c r="R227">
        <v>18.8</v>
      </c>
      <c r="S227">
        <v>16.399999999999999</v>
      </c>
      <c r="T227">
        <v>11.3</v>
      </c>
      <c r="U227">
        <v>11.6</v>
      </c>
      <c r="V227">
        <v>11.2</v>
      </c>
      <c r="X227" s="2"/>
      <c r="Z227" s="2"/>
      <c r="AB227"/>
      <c r="AC227"/>
      <c r="AD227"/>
      <c r="AE227" s="2"/>
      <c r="AJ227"/>
      <c r="AK227"/>
      <c r="AL227"/>
      <c r="AR227"/>
      <c r="AS227"/>
      <c r="AT227"/>
      <c r="AV227" s="118"/>
      <c r="AW227" s="118"/>
      <c r="AX227" s="118"/>
      <c r="AY227" s="118"/>
      <c r="AZ227" s="125"/>
      <c r="BA227" s="125"/>
      <c r="BB227" s="125"/>
      <c r="BC227" s="118"/>
    </row>
    <row r="228" spans="1:55" x14ac:dyDescent="0.2">
      <c r="A228">
        <v>14</v>
      </c>
      <c r="B228" s="82" t="s">
        <v>237</v>
      </c>
      <c r="C228"/>
      <c r="D228" s="87">
        <v>2</v>
      </c>
      <c r="E228" s="87" t="s">
        <v>19</v>
      </c>
      <c r="F228" s="92" t="s">
        <v>193</v>
      </c>
      <c r="G228" s="72">
        <v>16.600000000000001</v>
      </c>
      <c r="H228"/>
      <c r="I228" s="73">
        <v>7.3</v>
      </c>
      <c r="J228">
        <v>14.9</v>
      </c>
      <c r="K228">
        <v>11.2</v>
      </c>
      <c r="L228">
        <v>9.4</v>
      </c>
      <c r="M228">
        <v>9.1</v>
      </c>
      <c r="N228">
        <v>8.1999999999999993</v>
      </c>
      <c r="O228" s="16"/>
      <c r="P228">
        <v>26</v>
      </c>
      <c r="Q228" s="73">
        <v>9.8000000000000007</v>
      </c>
      <c r="R228">
        <v>26.9</v>
      </c>
      <c r="S228">
        <v>17.899999999999999</v>
      </c>
      <c r="T228">
        <v>12.3</v>
      </c>
      <c r="U228">
        <v>11</v>
      </c>
      <c r="V228">
        <v>10.1</v>
      </c>
      <c r="X228" s="2"/>
      <c r="Z228" s="2"/>
      <c r="AB228"/>
      <c r="AC228"/>
      <c r="AD228"/>
      <c r="AE228" s="2"/>
      <c r="AJ228"/>
      <c r="AK228"/>
      <c r="AL228"/>
      <c r="AR228"/>
      <c r="AS228"/>
      <c r="AT228"/>
      <c r="AV228" s="118"/>
      <c r="AW228" s="118"/>
      <c r="AX228" s="118"/>
      <c r="AY228" s="118"/>
      <c r="AZ228" s="125"/>
      <c r="BA228" s="125"/>
      <c r="BB228" s="125"/>
      <c r="BC228" s="118"/>
    </row>
    <row r="229" spans="1:55" x14ac:dyDescent="0.2">
      <c r="A229">
        <v>14</v>
      </c>
      <c r="B229" s="82" t="s">
        <v>238</v>
      </c>
      <c r="C229"/>
      <c r="D229" s="87">
        <v>2</v>
      </c>
      <c r="E229" s="87" t="s">
        <v>19</v>
      </c>
      <c r="F229" s="92" t="s">
        <v>193</v>
      </c>
      <c r="G229" s="72">
        <v>16.7</v>
      </c>
      <c r="H229"/>
      <c r="I229" s="73">
        <v>7.1</v>
      </c>
      <c r="J229">
        <v>12.6</v>
      </c>
      <c r="K229">
        <v>10.6</v>
      </c>
      <c r="L229">
        <v>7.2</v>
      </c>
      <c r="M229">
        <v>6.9</v>
      </c>
      <c r="N229">
        <v>8.1999999999999993</v>
      </c>
      <c r="O229" s="16"/>
      <c r="P229">
        <v>21.1</v>
      </c>
      <c r="Q229" s="73">
        <v>10.3</v>
      </c>
      <c r="R229">
        <v>20.9</v>
      </c>
      <c r="S229">
        <v>14.4</v>
      </c>
      <c r="T229">
        <v>8.9</v>
      </c>
      <c r="U229">
        <v>9.4</v>
      </c>
      <c r="V229">
        <v>9.1</v>
      </c>
      <c r="X229" s="2"/>
      <c r="Z229" s="2"/>
      <c r="AB229"/>
      <c r="AC229"/>
      <c r="AD229"/>
      <c r="AE229" s="2"/>
      <c r="AJ229"/>
      <c r="AK229"/>
      <c r="AL229"/>
      <c r="AR229"/>
      <c r="AS229"/>
      <c r="AT229"/>
      <c r="AV229" s="118"/>
      <c r="AW229" s="118"/>
      <c r="AX229" s="118"/>
      <c r="AY229" s="118"/>
      <c r="AZ229" s="125"/>
      <c r="BA229" s="125"/>
      <c r="BB229" s="125"/>
      <c r="BC229" s="118"/>
    </row>
    <row r="230" spans="1:55" x14ac:dyDescent="0.2">
      <c r="A230">
        <v>14</v>
      </c>
      <c r="B230" s="82" t="s">
        <v>239</v>
      </c>
      <c r="C230"/>
      <c r="D230" s="87">
        <v>2</v>
      </c>
      <c r="E230" s="87" t="s">
        <v>19</v>
      </c>
      <c r="F230" s="92" t="s">
        <v>193</v>
      </c>
      <c r="G230" s="72">
        <v>16.399999999999999</v>
      </c>
      <c r="H230"/>
      <c r="I230" s="73">
        <v>9.1</v>
      </c>
      <c r="J230">
        <v>13.9</v>
      </c>
      <c r="K230">
        <v>12.6</v>
      </c>
      <c r="L230">
        <v>7</v>
      </c>
      <c r="M230">
        <v>7.3</v>
      </c>
      <c r="N230">
        <v>8.6</v>
      </c>
      <c r="O230" s="16"/>
      <c r="P230">
        <v>23.1</v>
      </c>
      <c r="Q230" s="73">
        <v>13</v>
      </c>
      <c r="R230">
        <v>21.6</v>
      </c>
      <c r="S230">
        <v>14.8</v>
      </c>
      <c r="T230">
        <v>9.6</v>
      </c>
      <c r="U230">
        <v>9.6999999999999993</v>
      </c>
      <c r="V230">
        <v>9.5</v>
      </c>
      <c r="X230" s="2"/>
      <c r="Y230" s="73"/>
      <c r="Z230"/>
      <c r="AA230"/>
      <c r="AB230"/>
      <c r="AC230"/>
      <c r="AD230"/>
      <c r="AE230"/>
      <c r="AJ230"/>
      <c r="AK230"/>
      <c r="AL230"/>
      <c r="AR230"/>
      <c r="AS230"/>
      <c r="AT230"/>
      <c r="AV230" s="118"/>
      <c r="AW230" s="118"/>
      <c r="AX230" s="118"/>
      <c r="AY230" s="118"/>
      <c r="AZ230" s="125"/>
      <c r="BA230" s="125"/>
      <c r="BB230" s="125"/>
      <c r="BC230" s="118"/>
    </row>
    <row r="231" spans="1:55" x14ac:dyDescent="0.2">
      <c r="A231">
        <v>15</v>
      </c>
      <c r="B231" s="82" t="s">
        <v>240</v>
      </c>
      <c r="C231"/>
      <c r="D231" s="87">
        <v>2</v>
      </c>
      <c r="E231" s="87" t="s">
        <v>19</v>
      </c>
      <c r="F231" s="92" t="s">
        <v>193</v>
      </c>
      <c r="G231" s="72">
        <v>14.5</v>
      </c>
      <c r="H231"/>
      <c r="I231" s="73">
        <v>7.7</v>
      </c>
      <c r="J231">
        <v>13.2</v>
      </c>
      <c r="K231">
        <v>8.6</v>
      </c>
      <c r="L231">
        <v>7.8</v>
      </c>
      <c r="M231">
        <v>8.1999999999999993</v>
      </c>
      <c r="N231">
        <v>7.8</v>
      </c>
      <c r="O231" s="16"/>
      <c r="P231">
        <v>19</v>
      </c>
      <c r="Q231" s="73">
        <v>7.3</v>
      </c>
      <c r="R231">
        <v>23.8</v>
      </c>
      <c r="S231">
        <v>12.1</v>
      </c>
      <c r="T231">
        <v>8.1999999999999993</v>
      </c>
      <c r="U231">
        <v>7.6</v>
      </c>
      <c r="V231">
        <v>6.9</v>
      </c>
      <c r="X231" s="2"/>
      <c r="Y231" s="73">
        <v>8.6</v>
      </c>
      <c r="Z231">
        <v>17.8</v>
      </c>
      <c r="AA231">
        <v>11.2</v>
      </c>
      <c r="AB231">
        <v>9.1</v>
      </c>
      <c r="AC231">
        <v>9.9</v>
      </c>
      <c r="AD231">
        <v>8.5</v>
      </c>
      <c r="AJ231"/>
      <c r="AK231"/>
      <c r="AL231"/>
      <c r="AR231"/>
      <c r="AS231"/>
      <c r="AT231"/>
      <c r="AV231" s="118"/>
      <c r="AW231" s="118"/>
      <c r="AX231" s="118"/>
      <c r="AY231" s="118"/>
      <c r="AZ231" s="125"/>
      <c r="BA231" s="125"/>
      <c r="BB231" s="125"/>
      <c r="BC231" s="118"/>
    </row>
    <row r="232" spans="1:55" x14ac:dyDescent="0.2">
      <c r="A232">
        <v>15</v>
      </c>
      <c r="B232" s="82" t="s">
        <v>241</v>
      </c>
      <c r="C232"/>
      <c r="D232" s="87">
        <v>2</v>
      </c>
      <c r="E232" s="87" t="s">
        <v>19</v>
      </c>
      <c r="F232" s="92" t="s">
        <v>193</v>
      </c>
      <c r="G232" s="72">
        <v>18</v>
      </c>
      <c r="H232"/>
      <c r="I232" s="73">
        <v>7.3</v>
      </c>
      <c r="J232">
        <v>18.600000000000001</v>
      </c>
      <c r="K232">
        <v>11.6</v>
      </c>
      <c r="L232">
        <v>8.5</v>
      </c>
      <c r="M232">
        <v>9.1</v>
      </c>
      <c r="N232">
        <v>8.9</v>
      </c>
      <c r="O232" s="16"/>
      <c r="P232">
        <v>25.5</v>
      </c>
      <c r="Q232" s="73">
        <v>10.3</v>
      </c>
      <c r="R232">
        <v>18.7</v>
      </c>
      <c r="S232">
        <v>12.6</v>
      </c>
      <c r="T232">
        <v>10.199999999999999</v>
      </c>
      <c r="U232">
        <v>9.8000000000000007</v>
      </c>
      <c r="V232">
        <v>9.1</v>
      </c>
      <c r="X232" s="2"/>
      <c r="Y232" s="73">
        <v>9.4</v>
      </c>
      <c r="Z232">
        <v>22.7</v>
      </c>
      <c r="AA232">
        <v>12.5</v>
      </c>
      <c r="AB232">
        <v>10.8</v>
      </c>
      <c r="AC232">
        <v>8.8000000000000007</v>
      </c>
      <c r="AD232">
        <v>8.4</v>
      </c>
      <c r="AJ232"/>
      <c r="AK232"/>
      <c r="AL232"/>
      <c r="AR232"/>
      <c r="AS232"/>
      <c r="AT232"/>
      <c r="AV232" s="118"/>
      <c r="AW232" s="118"/>
      <c r="AX232" s="118"/>
      <c r="AY232" s="118"/>
      <c r="AZ232" s="125"/>
      <c r="BA232" s="125"/>
      <c r="BB232" s="125"/>
      <c r="BC232" s="118"/>
    </row>
    <row r="233" spans="1:55" x14ac:dyDescent="0.2">
      <c r="A233">
        <v>15</v>
      </c>
      <c r="B233" s="82" t="s">
        <v>242</v>
      </c>
      <c r="C233"/>
      <c r="D233" s="87">
        <v>2</v>
      </c>
      <c r="E233" s="87" t="s">
        <v>19</v>
      </c>
      <c r="F233" s="92" t="s">
        <v>193</v>
      </c>
      <c r="G233" s="72">
        <v>18.2</v>
      </c>
      <c r="H233"/>
      <c r="I233" s="73">
        <v>7.4</v>
      </c>
      <c r="J233">
        <v>13.9</v>
      </c>
      <c r="K233">
        <v>10.8</v>
      </c>
      <c r="L233">
        <v>9.3000000000000007</v>
      </c>
      <c r="M233">
        <v>9.3000000000000007</v>
      </c>
      <c r="N233">
        <v>9.9</v>
      </c>
      <c r="O233" s="16"/>
      <c r="P233"/>
      <c r="Q233" s="73"/>
      <c r="R233"/>
      <c r="S233"/>
      <c r="T233"/>
      <c r="U233"/>
      <c r="V233"/>
      <c r="X233" s="2"/>
      <c r="Y233" s="73">
        <v>10.199999999999999</v>
      </c>
      <c r="Z233">
        <v>25.4</v>
      </c>
      <c r="AA233">
        <v>13.7</v>
      </c>
      <c r="AB233">
        <v>13.8</v>
      </c>
      <c r="AC233">
        <v>10.8</v>
      </c>
      <c r="AD233">
        <v>11.8</v>
      </c>
      <c r="AJ233"/>
      <c r="AK233"/>
      <c r="AL233"/>
      <c r="AR233"/>
      <c r="AS233"/>
      <c r="AT233"/>
      <c r="AV233" s="118"/>
      <c r="AW233" s="118"/>
      <c r="AX233" s="118"/>
      <c r="AY233" s="118"/>
      <c r="AZ233" s="125"/>
      <c r="BA233" s="125"/>
      <c r="BB233" s="125"/>
      <c r="BC233" s="118"/>
    </row>
    <row r="234" spans="1:55" x14ac:dyDescent="0.2">
      <c r="A234">
        <v>16</v>
      </c>
      <c r="B234" s="82" t="s">
        <v>243</v>
      </c>
      <c r="C234"/>
      <c r="D234" s="87">
        <v>2</v>
      </c>
      <c r="E234" s="87" t="s">
        <v>19</v>
      </c>
      <c r="F234" s="92" t="s">
        <v>193</v>
      </c>
      <c r="G234" s="72">
        <v>13.7</v>
      </c>
      <c r="H234"/>
      <c r="I234" s="73">
        <v>8.6999999999999993</v>
      </c>
      <c r="J234">
        <v>19.100000000000001</v>
      </c>
      <c r="K234">
        <v>12.5</v>
      </c>
      <c r="L234">
        <v>9.6</v>
      </c>
      <c r="M234">
        <v>8.6</v>
      </c>
      <c r="N234">
        <v>8.3000000000000007</v>
      </c>
      <c r="O234" s="16"/>
      <c r="P234"/>
      <c r="Q234" s="73"/>
      <c r="R234"/>
      <c r="S234"/>
      <c r="T234"/>
      <c r="U234"/>
      <c r="V234"/>
      <c r="X234" s="2"/>
      <c r="Y234" s="73"/>
      <c r="Z234"/>
      <c r="AA234"/>
      <c r="AB234"/>
      <c r="AC234"/>
      <c r="AD234"/>
      <c r="AJ234"/>
      <c r="AK234"/>
      <c r="AL234"/>
      <c r="AR234"/>
      <c r="AS234"/>
      <c r="AT234"/>
      <c r="AV234" s="118"/>
      <c r="AW234" s="118"/>
      <c r="AX234" s="118"/>
      <c r="AY234" s="118"/>
      <c r="AZ234" s="125"/>
      <c r="BA234" s="125"/>
      <c r="BB234" s="125"/>
      <c r="BC234" s="118"/>
    </row>
    <row r="235" spans="1:55" x14ac:dyDescent="0.2">
      <c r="A235">
        <v>16</v>
      </c>
      <c r="B235" s="82" t="s">
        <v>244</v>
      </c>
      <c r="C235"/>
      <c r="D235" s="87">
        <v>2</v>
      </c>
      <c r="E235" s="87" t="s">
        <v>19</v>
      </c>
      <c r="F235" s="92" t="s">
        <v>193</v>
      </c>
      <c r="G235" s="72">
        <v>14.2</v>
      </c>
      <c r="H235"/>
      <c r="I235" s="73">
        <v>9.4</v>
      </c>
      <c r="J235">
        <v>15.1</v>
      </c>
      <c r="K235">
        <v>13.8</v>
      </c>
      <c r="L235">
        <v>10.9</v>
      </c>
      <c r="M235">
        <v>9.5</v>
      </c>
      <c r="N235">
        <v>10.199999999999999</v>
      </c>
      <c r="O235" s="16"/>
      <c r="P235"/>
      <c r="Q235" s="73"/>
      <c r="R235"/>
      <c r="S235"/>
      <c r="T235"/>
      <c r="U235"/>
      <c r="V235"/>
      <c r="X235" s="2"/>
      <c r="Z235" s="2"/>
      <c r="AB235"/>
      <c r="AC235"/>
      <c r="AD235"/>
      <c r="AE235" s="2"/>
      <c r="AJ235"/>
      <c r="AK235"/>
      <c r="AL235"/>
      <c r="AR235"/>
      <c r="AS235"/>
      <c r="AT235"/>
      <c r="AV235" s="118"/>
      <c r="AW235" s="118"/>
      <c r="AX235" s="118"/>
      <c r="AY235" s="118"/>
      <c r="AZ235" s="125"/>
      <c r="BA235" s="125"/>
      <c r="BB235" s="125"/>
      <c r="BC235" s="118"/>
    </row>
    <row r="236" spans="1:55" x14ac:dyDescent="0.2">
      <c r="A236">
        <v>16</v>
      </c>
      <c r="B236" s="82" t="s">
        <v>245</v>
      </c>
      <c r="C236"/>
      <c r="D236" s="87">
        <v>2</v>
      </c>
      <c r="E236" s="87" t="s">
        <v>19</v>
      </c>
      <c r="F236" s="92" t="s">
        <v>193</v>
      </c>
      <c r="G236" s="72">
        <v>13.4</v>
      </c>
      <c r="H236"/>
      <c r="I236" s="73">
        <v>10.7</v>
      </c>
      <c r="J236">
        <v>14.4</v>
      </c>
      <c r="K236">
        <v>11.6</v>
      </c>
      <c r="L236">
        <v>8.1999999999999993</v>
      </c>
      <c r="M236">
        <v>8.3000000000000007</v>
      </c>
      <c r="N236">
        <v>8.1</v>
      </c>
      <c r="O236" s="16"/>
      <c r="P236"/>
      <c r="Q236" s="73"/>
      <c r="R236"/>
      <c r="S236"/>
      <c r="T236"/>
      <c r="U236"/>
      <c r="V236"/>
      <c r="X236" s="2"/>
      <c r="Z236" s="2"/>
      <c r="AB236"/>
      <c r="AC236"/>
      <c r="AD236"/>
      <c r="AE236" s="2"/>
      <c r="AJ236"/>
      <c r="AK236"/>
      <c r="AL236" s="125"/>
      <c r="AR236"/>
      <c r="AS236"/>
      <c r="AT236"/>
      <c r="AV236" s="118"/>
      <c r="AW236" s="118"/>
      <c r="AX236" s="118"/>
      <c r="AY236" s="118"/>
      <c r="AZ236" s="125"/>
      <c r="BA236" s="125"/>
      <c r="BB236" s="125"/>
      <c r="BC236" s="118"/>
    </row>
    <row r="237" spans="1:55" x14ac:dyDescent="0.2">
      <c r="A237">
        <v>16</v>
      </c>
      <c r="B237" s="82" t="s">
        <v>246</v>
      </c>
      <c r="C237"/>
      <c r="D237" s="87">
        <v>2</v>
      </c>
      <c r="E237" s="87" t="s">
        <v>19</v>
      </c>
      <c r="F237" s="92" t="s">
        <v>193</v>
      </c>
      <c r="G237" s="72">
        <v>14.5</v>
      </c>
      <c r="H237"/>
      <c r="I237" s="73">
        <v>10.199999999999999</v>
      </c>
      <c r="J237">
        <v>22.4</v>
      </c>
      <c r="K237">
        <v>15.2</v>
      </c>
      <c r="L237">
        <v>12.7</v>
      </c>
      <c r="M237">
        <v>10.7</v>
      </c>
      <c r="N237">
        <v>13.5</v>
      </c>
      <c r="O237" s="16"/>
      <c r="P237"/>
      <c r="Q237" s="73"/>
      <c r="R237"/>
      <c r="S237"/>
      <c r="T237"/>
      <c r="U237"/>
      <c r="V237"/>
      <c r="X237" s="2"/>
      <c r="Z237" s="2"/>
      <c r="AB237"/>
      <c r="AC237"/>
      <c r="AD237"/>
      <c r="AE237" s="2"/>
      <c r="AJ237"/>
      <c r="AK237"/>
      <c r="AL237" s="125"/>
      <c r="AR237"/>
      <c r="AS237"/>
      <c r="AT237"/>
      <c r="AV237" s="118"/>
      <c r="AW237" s="118"/>
      <c r="AX237" s="118"/>
      <c r="AY237" s="118"/>
      <c r="AZ237" s="125"/>
      <c r="BA237" s="125"/>
      <c r="BB237" s="125"/>
      <c r="BC237" s="118"/>
    </row>
    <row r="238" spans="1:55" x14ac:dyDescent="0.2">
      <c r="A238">
        <v>16</v>
      </c>
      <c r="B238" s="82" t="s">
        <v>247</v>
      </c>
      <c r="C238"/>
      <c r="D238" s="87">
        <v>2</v>
      </c>
      <c r="E238" s="87" t="s">
        <v>19</v>
      </c>
      <c r="F238" s="92" t="s">
        <v>193</v>
      </c>
      <c r="G238" s="72">
        <v>13.1</v>
      </c>
      <c r="H238"/>
      <c r="I238" s="73">
        <v>8.9</v>
      </c>
      <c r="J238">
        <v>16.899999999999999</v>
      </c>
      <c r="K238">
        <v>14.5</v>
      </c>
      <c r="L238">
        <v>12.4</v>
      </c>
      <c r="M238">
        <v>13.6</v>
      </c>
      <c r="N238">
        <v>11.2</v>
      </c>
      <c r="O238" s="16"/>
      <c r="P238"/>
      <c r="Q238" s="73"/>
      <c r="R238"/>
      <c r="S238"/>
      <c r="T238"/>
      <c r="U238"/>
      <c r="V238"/>
      <c r="X238" s="2"/>
      <c r="Z238" s="2"/>
      <c r="AB238"/>
      <c r="AC238"/>
      <c r="AD238"/>
      <c r="AE238" s="2"/>
      <c r="AJ238"/>
      <c r="AK238"/>
      <c r="AL238" s="125"/>
      <c r="AR238"/>
      <c r="AS238"/>
      <c r="AT238"/>
      <c r="AV238" s="118"/>
      <c r="AW238" s="118"/>
      <c r="AX238" s="118"/>
      <c r="AY238" s="118"/>
      <c r="AZ238" s="125"/>
      <c r="BA238" s="125"/>
      <c r="BB238" s="125"/>
      <c r="BC238" s="118"/>
    </row>
    <row r="239" spans="1:55" x14ac:dyDescent="0.2">
      <c r="A239">
        <v>16</v>
      </c>
      <c r="B239" s="82" t="s">
        <v>248</v>
      </c>
      <c r="C239"/>
      <c r="D239" s="87">
        <v>2</v>
      </c>
      <c r="E239" s="87" t="s">
        <v>19</v>
      </c>
      <c r="F239" s="92" t="s">
        <v>193</v>
      </c>
      <c r="G239" s="72">
        <v>12.3</v>
      </c>
      <c r="H239"/>
      <c r="I239" s="73">
        <v>8.4</v>
      </c>
      <c r="J239">
        <v>19.899999999999999</v>
      </c>
      <c r="K239">
        <v>13.3</v>
      </c>
      <c r="L239">
        <v>10.6</v>
      </c>
      <c r="M239">
        <v>9.1</v>
      </c>
      <c r="N239">
        <v>9.8000000000000007</v>
      </c>
      <c r="O239" s="16"/>
      <c r="P239"/>
      <c r="Q239" s="73"/>
      <c r="R239"/>
      <c r="S239"/>
      <c r="T239"/>
      <c r="U239"/>
      <c r="V239"/>
      <c r="X239" s="2"/>
      <c r="Z239" s="2"/>
      <c r="AB239"/>
      <c r="AC239"/>
      <c r="AD239"/>
      <c r="AE239" s="2"/>
      <c r="AJ239"/>
      <c r="AK239"/>
      <c r="AL239" s="125"/>
      <c r="AR239"/>
      <c r="AS239"/>
      <c r="AT239"/>
      <c r="AV239" s="118"/>
      <c r="AW239" s="118"/>
      <c r="AX239" s="118"/>
      <c r="AY239" s="118"/>
      <c r="AZ239" s="125"/>
      <c r="BA239" s="125"/>
      <c r="BB239" s="125"/>
      <c r="BC239" s="118"/>
    </row>
    <row r="240" spans="1:55" x14ac:dyDescent="0.2">
      <c r="A240">
        <v>16</v>
      </c>
      <c r="B240" s="82" t="s">
        <v>249</v>
      </c>
      <c r="C240"/>
      <c r="D240" s="87">
        <v>2</v>
      </c>
      <c r="E240" s="87" t="s">
        <v>19</v>
      </c>
      <c r="F240" s="92" t="s">
        <v>193</v>
      </c>
      <c r="G240" s="72">
        <v>15</v>
      </c>
      <c r="H240"/>
      <c r="I240" s="73">
        <v>7.8</v>
      </c>
      <c r="J240">
        <v>20.7</v>
      </c>
      <c r="K240">
        <v>16.2</v>
      </c>
      <c r="L240">
        <v>9.8000000000000007</v>
      </c>
      <c r="M240">
        <v>11.3</v>
      </c>
      <c r="N240">
        <v>10.7</v>
      </c>
      <c r="O240" s="16"/>
      <c r="P240"/>
      <c r="Q240" s="73"/>
      <c r="R240"/>
      <c r="S240"/>
      <c r="T240"/>
      <c r="U240"/>
      <c r="V240"/>
      <c r="X240" s="2"/>
      <c r="Z240" s="2"/>
      <c r="AB240"/>
      <c r="AC240"/>
      <c r="AD240"/>
      <c r="AE240" s="2"/>
      <c r="AJ240"/>
      <c r="AK240"/>
      <c r="AL240" s="125"/>
      <c r="AR240"/>
      <c r="AS240"/>
      <c r="AT240"/>
      <c r="AV240" s="118"/>
      <c r="AW240" s="118"/>
      <c r="AX240" s="118"/>
      <c r="AY240" s="118"/>
      <c r="AZ240" s="125"/>
      <c r="BA240" s="125"/>
      <c r="BB240" s="125"/>
      <c r="BC240" s="118"/>
    </row>
    <row r="241" spans="1:55" x14ac:dyDescent="0.2">
      <c r="A241">
        <v>16</v>
      </c>
      <c r="B241" s="82" t="s">
        <v>250</v>
      </c>
      <c r="C241"/>
      <c r="D241" s="87">
        <v>2</v>
      </c>
      <c r="E241" s="87" t="s">
        <v>19</v>
      </c>
      <c r="F241" s="92" t="s">
        <v>193</v>
      </c>
      <c r="G241" s="72">
        <v>13.9</v>
      </c>
      <c r="H241"/>
      <c r="I241" s="73">
        <v>7.4</v>
      </c>
      <c r="J241">
        <v>17.399999999999999</v>
      </c>
      <c r="K241">
        <v>12.7</v>
      </c>
      <c r="L241">
        <v>11.3</v>
      </c>
      <c r="M241">
        <v>13.7</v>
      </c>
      <c r="N241">
        <v>11.6</v>
      </c>
      <c r="O241" s="16"/>
      <c r="P241"/>
      <c r="Q241" s="73"/>
      <c r="R241"/>
      <c r="S241"/>
      <c r="T241"/>
      <c r="U241"/>
      <c r="V241"/>
      <c r="X241" s="2"/>
      <c r="Z241" s="2"/>
      <c r="AB241"/>
      <c r="AC241"/>
      <c r="AD241"/>
      <c r="AE241" s="2"/>
      <c r="AJ241"/>
      <c r="AK241"/>
      <c r="AL241" s="125"/>
      <c r="AR241"/>
      <c r="AS241"/>
      <c r="AT241"/>
      <c r="AV241" s="118"/>
      <c r="AW241" s="118"/>
      <c r="AX241" s="118"/>
      <c r="AY241" s="118"/>
      <c r="AZ241" s="125"/>
      <c r="BA241" s="125"/>
      <c r="BB241" s="125"/>
      <c r="BC241" s="118"/>
    </row>
    <row r="242" spans="1:55" x14ac:dyDescent="0.2">
      <c r="AH242" s="51"/>
      <c r="AL242" s="118"/>
      <c r="AM242" s="118"/>
      <c r="AP242" s="51"/>
      <c r="AT242" s="16"/>
      <c r="AU242" s="118"/>
      <c r="AV242" s="118"/>
      <c r="AW242" s="118"/>
      <c r="AX242" s="141"/>
      <c r="AY242" s="118"/>
      <c r="AZ242" s="118"/>
      <c r="BA242" s="118"/>
      <c r="BB242" s="118"/>
      <c r="BC242" s="118"/>
    </row>
    <row r="243" spans="1:55" x14ac:dyDescent="0.2">
      <c r="A243" s="2" t="s">
        <v>59</v>
      </c>
      <c r="AH243" s="51"/>
      <c r="AL243" s="118"/>
      <c r="AM243" s="118"/>
      <c r="AP243" s="51"/>
      <c r="AT243" s="16"/>
      <c r="AU243" s="118"/>
      <c r="AV243" s="118"/>
      <c r="AW243" s="118"/>
      <c r="AX243" s="141"/>
      <c r="AY243" s="118"/>
      <c r="AZ243" s="118"/>
      <c r="BA243" s="118"/>
      <c r="BB243" s="118"/>
      <c r="BC243" s="118"/>
    </row>
    <row r="244" spans="1:55" x14ac:dyDescent="0.2">
      <c r="AH244" s="51"/>
      <c r="AL244" s="118"/>
      <c r="AM244" s="118"/>
      <c r="AP244" s="51"/>
      <c r="AT244" s="16"/>
      <c r="AU244" s="118"/>
      <c r="AV244" s="118"/>
      <c r="AW244" s="118"/>
      <c r="AX244" s="141"/>
      <c r="AY244" s="118"/>
      <c r="AZ244" s="118"/>
      <c r="BA244" s="118"/>
      <c r="BB244" s="118"/>
      <c r="BC244" s="118"/>
    </row>
    <row r="245" spans="1:55" ht="17" x14ac:dyDescent="0.2">
      <c r="A245">
        <v>7</v>
      </c>
      <c r="B245" s="76" t="s">
        <v>251</v>
      </c>
      <c r="D245" s="93">
        <v>3</v>
      </c>
      <c r="E245" s="93" t="s">
        <v>19</v>
      </c>
      <c r="F245" s="93" t="s">
        <v>193</v>
      </c>
      <c r="G245" s="72"/>
      <c r="H245"/>
      <c r="I245" s="73"/>
      <c r="J245"/>
      <c r="K245"/>
      <c r="L245"/>
      <c r="M245"/>
      <c r="N245"/>
      <c r="O245" s="74"/>
      <c r="P245" s="2">
        <v>20.6</v>
      </c>
      <c r="Q245" s="14">
        <v>7.2</v>
      </c>
      <c r="R245" s="2">
        <v>19.100000000000001</v>
      </c>
      <c r="S245" s="51">
        <v>17.899999999999999</v>
      </c>
      <c r="T245">
        <v>12.3</v>
      </c>
      <c r="U245">
        <v>10.4</v>
      </c>
      <c r="V245">
        <v>9.6999999999999993</v>
      </c>
      <c r="X245" s="32">
        <v>35</v>
      </c>
      <c r="Y245" s="32">
        <v>8.5</v>
      </c>
      <c r="Z245" s="51">
        <v>13</v>
      </c>
      <c r="AA245" s="2">
        <v>12.4</v>
      </c>
      <c r="AB245" s="2">
        <v>10.6</v>
      </c>
      <c r="AC245" s="2">
        <v>10.8</v>
      </c>
      <c r="AD245" s="16">
        <v>8.9</v>
      </c>
      <c r="AH245" s="51"/>
      <c r="AL245" s="118"/>
      <c r="AM245" s="118"/>
      <c r="AN245" s="32">
        <v>43.4</v>
      </c>
      <c r="AO245" s="2">
        <v>10.7</v>
      </c>
      <c r="AP245" s="51">
        <v>20.7</v>
      </c>
      <c r="AQ245" s="2">
        <v>20.2</v>
      </c>
      <c r="AR245" s="2">
        <v>19</v>
      </c>
      <c r="AS245" s="2">
        <v>15.4</v>
      </c>
      <c r="AT245" s="16">
        <v>13.3</v>
      </c>
      <c r="AU245" s="118"/>
      <c r="AV245" s="118"/>
      <c r="AW245" s="118"/>
      <c r="AX245" s="141"/>
      <c r="AY245" s="118"/>
      <c r="AZ245" s="118"/>
      <c r="BA245" s="118"/>
      <c r="BB245" s="118"/>
      <c r="BC245" s="118"/>
    </row>
    <row r="246" spans="1:55" ht="17" x14ac:dyDescent="0.2">
      <c r="A246">
        <v>7</v>
      </c>
      <c r="B246" s="76" t="s">
        <v>252</v>
      </c>
      <c r="D246" s="93">
        <v>3</v>
      </c>
      <c r="E246" s="93" t="s">
        <v>19</v>
      </c>
      <c r="F246" s="93" t="s">
        <v>193</v>
      </c>
      <c r="G246" s="72"/>
      <c r="H246"/>
      <c r="I246" s="73"/>
      <c r="J246"/>
      <c r="K246"/>
      <c r="L246"/>
      <c r="M246"/>
      <c r="N246"/>
      <c r="O246" s="74"/>
      <c r="P246" s="2">
        <v>23.6</v>
      </c>
      <c r="Q246" s="32">
        <v>8.3000000000000007</v>
      </c>
      <c r="R246" s="51">
        <v>20.5</v>
      </c>
      <c r="S246">
        <v>16.100000000000001</v>
      </c>
      <c r="T246">
        <v>10.9</v>
      </c>
      <c r="U246">
        <v>10.1</v>
      </c>
      <c r="V246" s="16">
        <v>9.8000000000000007</v>
      </c>
      <c r="X246" s="32">
        <v>6.3</v>
      </c>
      <c r="Y246" s="32">
        <v>9</v>
      </c>
      <c r="Z246" s="51">
        <v>22.4</v>
      </c>
      <c r="AA246" s="2">
        <v>14.4</v>
      </c>
      <c r="AB246" s="2">
        <v>10.5</v>
      </c>
      <c r="AC246" s="2">
        <v>11.3</v>
      </c>
      <c r="AD246" s="16">
        <v>9.3000000000000007</v>
      </c>
      <c r="AH246" s="51"/>
      <c r="AL246" s="118"/>
      <c r="AM246" s="118"/>
      <c r="AN246" s="32">
        <v>44.1</v>
      </c>
      <c r="AO246" s="2">
        <v>9.6999999999999993</v>
      </c>
      <c r="AP246" s="51">
        <v>17.7</v>
      </c>
      <c r="AQ246" s="2">
        <v>12.6</v>
      </c>
      <c r="AR246" s="2">
        <v>11.1</v>
      </c>
      <c r="AS246" s="2">
        <v>10.7</v>
      </c>
      <c r="AT246" s="16">
        <v>10.199999999999999</v>
      </c>
      <c r="AU246" s="118"/>
      <c r="AV246" s="118"/>
      <c r="AW246" s="118"/>
      <c r="AX246" s="141"/>
      <c r="AY246" s="118"/>
      <c r="AZ246" s="118"/>
      <c r="BA246" s="118"/>
      <c r="BB246" s="118"/>
      <c r="BC246" s="118"/>
    </row>
    <row r="247" spans="1:55" ht="17" x14ac:dyDescent="0.2">
      <c r="A247" s="2">
        <v>7</v>
      </c>
      <c r="B247" s="76" t="s">
        <v>253</v>
      </c>
      <c r="D247" s="93">
        <v>3</v>
      </c>
      <c r="E247" s="93" t="s">
        <v>19</v>
      </c>
      <c r="F247" s="93" t="s">
        <v>193</v>
      </c>
      <c r="G247" s="72"/>
      <c r="H247"/>
      <c r="I247" s="73"/>
      <c r="J247"/>
      <c r="K247"/>
      <c r="L247"/>
      <c r="M247"/>
      <c r="N247"/>
      <c r="O247" s="74"/>
      <c r="P247" s="2">
        <v>20.2</v>
      </c>
      <c r="Q247" s="32">
        <v>9.9</v>
      </c>
      <c r="R247" s="51">
        <v>23.8</v>
      </c>
      <c r="S247">
        <v>16.8</v>
      </c>
      <c r="T247">
        <v>12.5</v>
      </c>
      <c r="U247">
        <v>10.3</v>
      </c>
      <c r="V247" s="16">
        <v>10.7</v>
      </c>
      <c r="X247" s="32">
        <v>28.1</v>
      </c>
      <c r="Y247" s="32">
        <v>10.199999999999999</v>
      </c>
      <c r="Z247" s="51">
        <v>17.8</v>
      </c>
      <c r="AA247" s="2">
        <v>15.1</v>
      </c>
      <c r="AB247" s="2">
        <v>10.8</v>
      </c>
      <c r="AC247" s="2">
        <v>8.9</v>
      </c>
      <c r="AD247" s="16">
        <v>8.6</v>
      </c>
      <c r="AH247" s="51"/>
      <c r="AL247" s="118"/>
      <c r="AM247" s="118"/>
      <c r="AN247" s="32">
        <v>35</v>
      </c>
      <c r="AO247" s="2">
        <v>8.8000000000000007</v>
      </c>
      <c r="AP247" s="51">
        <v>18.899999999999999</v>
      </c>
      <c r="AQ247" s="2">
        <v>14.7</v>
      </c>
      <c r="AR247" s="2">
        <v>11.2</v>
      </c>
      <c r="AS247" s="2">
        <v>9.8000000000000007</v>
      </c>
      <c r="AT247" s="16">
        <v>9.3000000000000007</v>
      </c>
      <c r="AU247" s="118"/>
      <c r="AV247" s="118"/>
      <c r="AW247" s="118"/>
      <c r="AX247" s="141"/>
      <c r="AY247" s="118"/>
      <c r="AZ247" s="118"/>
      <c r="BA247" s="118"/>
      <c r="BB247" s="118"/>
      <c r="BC247" s="118"/>
    </row>
    <row r="248" spans="1:55" ht="17" x14ac:dyDescent="0.2">
      <c r="A248">
        <v>7</v>
      </c>
      <c r="B248" s="76" t="s">
        <v>254</v>
      </c>
      <c r="D248" s="93">
        <v>3</v>
      </c>
      <c r="E248" s="93" t="s">
        <v>19</v>
      </c>
      <c r="F248" s="93" t="s">
        <v>193</v>
      </c>
      <c r="G248" s="72"/>
      <c r="H248"/>
      <c r="I248" s="73"/>
      <c r="J248"/>
      <c r="K248"/>
      <c r="L248"/>
      <c r="M248"/>
      <c r="N248"/>
      <c r="O248" s="74"/>
      <c r="P248">
        <v>18</v>
      </c>
      <c r="Q248" s="73">
        <v>9.1999999999999993</v>
      </c>
      <c r="R248" s="51">
        <v>28.4</v>
      </c>
      <c r="S248">
        <v>21.6</v>
      </c>
      <c r="T248">
        <v>18.3</v>
      </c>
      <c r="U248">
        <v>13.1</v>
      </c>
      <c r="V248" s="16">
        <v>12.2</v>
      </c>
      <c r="X248" s="32">
        <v>27.3</v>
      </c>
      <c r="Y248" s="32">
        <v>8.4</v>
      </c>
      <c r="Z248" s="51">
        <v>27.8</v>
      </c>
      <c r="AA248" s="2">
        <v>16.399999999999999</v>
      </c>
      <c r="AB248" s="2">
        <v>10.3</v>
      </c>
      <c r="AC248" s="2">
        <v>9.8000000000000007</v>
      </c>
      <c r="AD248" s="16">
        <v>7.7</v>
      </c>
      <c r="AH248" s="51"/>
      <c r="AL248" s="118"/>
      <c r="AM248" s="118"/>
      <c r="AN248" s="32">
        <v>36</v>
      </c>
      <c r="AO248" s="2">
        <v>9.4</v>
      </c>
      <c r="AP248" s="51">
        <v>22.9</v>
      </c>
      <c r="AQ248" s="2">
        <v>20.9</v>
      </c>
      <c r="AR248" s="2">
        <v>16.5</v>
      </c>
      <c r="AS248" s="2">
        <v>12.1</v>
      </c>
      <c r="AT248" s="16">
        <v>10.5</v>
      </c>
      <c r="AU248" s="118"/>
      <c r="AV248" s="118"/>
      <c r="AW248" s="118"/>
      <c r="AX248" s="141"/>
      <c r="AY248" s="118"/>
      <c r="AZ248" s="118"/>
      <c r="BA248" s="118"/>
      <c r="BB248" s="118"/>
      <c r="BC248" s="118"/>
    </row>
    <row r="249" spans="1:55" ht="17" x14ac:dyDescent="0.2">
      <c r="A249">
        <v>7</v>
      </c>
      <c r="B249" s="76" t="s">
        <v>255</v>
      </c>
      <c r="D249" s="93">
        <v>3</v>
      </c>
      <c r="E249" s="93" t="s">
        <v>19</v>
      </c>
      <c r="F249" s="93" t="s">
        <v>193</v>
      </c>
      <c r="G249" s="72"/>
      <c r="H249"/>
      <c r="I249" s="73"/>
      <c r="J249"/>
      <c r="K249"/>
      <c r="L249"/>
      <c r="M249"/>
      <c r="N249"/>
      <c r="O249" s="74"/>
      <c r="P249">
        <v>23.5</v>
      </c>
      <c r="Q249" s="73">
        <v>11.3</v>
      </c>
      <c r="R249" s="51">
        <v>26.8</v>
      </c>
      <c r="S249">
        <v>24.1</v>
      </c>
      <c r="T249">
        <v>16.3</v>
      </c>
      <c r="U249">
        <v>11.4</v>
      </c>
      <c r="V249" s="16">
        <v>11.4</v>
      </c>
      <c r="X249" s="32">
        <v>36.799999999999997</v>
      </c>
      <c r="Y249" s="32">
        <v>9.1999999999999993</v>
      </c>
      <c r="Z249" s="51">
        <v>16.600000000000001</v>
      </c>
      <c r="AA249" s="2">
        <v>19.5</v>
      </c>
      <c r="AB249" s="2">
        <v>13.4</v>
      </c>
      <c r="AC249" s="2">
        <v>11.2</v>
      </c>
      <c r="AD249" s="16">
        <v>9.4</v>
      </c>
      <c r="AH249" s="51"/>
      <c r="AL249" s="118"/>
      <c r="AM249" s="118"/>
      <c r="AN249" s="32">
        <v>45</v>
      </c>
      <c r="AO249" s="2">
        <v>7.7</v>
      </c>
      <c r="AP249" s="51">
        <v>24.6</v>
      </c>
      <c r="AQ249" s="2">
        <v>18.3</v>
      </c>
      <c r="AR249" s="2">
        <v>15.4</v>
      </c>
      <c r="AS249" s="2">
        <v>13.6</v>
      </c>
      <c r="AT249" s="16">
        <v>10.1</v>
      </c>
      <c r="AU249" s="118"/>
      <c r="AV249" s="118"/>
      <c r="AW249" s="118"/>
      <c r="AX249" s="141"/>
      <c r="AY249" s="118"/>
      <c r="AZ249" s="118"/>
      <c r="BA249" s="118"/>
      <c r="BB249" s="118"/>
      <c r="BC249" s="118"/>
    </row>
    <row r="250" spans="1:55" ht="17" x14ac:dyDescent="0.2">
      <c r="A250">
        <v>7</v>
      </c>
      <c r="B250" s="76" t="s">
        <v>256</v>
      </c>
      <c r="D250" s="93">
        <v>3</v>
      </c>
      <c r="E250" s="93" t="s">
        <v>19</v>
      </c>
      <c r="F250" s="93" t="s">
        <v>193</v>
      </c>
      <c r="G250" s="72"/>
      <c r="H250"/>
      <c r="I250" s="73"/>
      <c r="J250"/>
      <c r="K250"/>
      <c r="L250"/>
      <c r="M250"/>
      <c r="N250"/>
      <c r="O250" s="74"/>
      <c r="P250">
        <v>19.2</v>
      </c>
      <c r="Q250" s="73">
        <v>8.1</v>
      </c>
      <c r="R250" s="51">
        <v>15.7</v>
      </c>
      <c r="S250">
        <v>12.9</v>
      </c>
      <c r="T250">
        <v>8.8000000000000007</v>
      </c>
      <c r="U250">
        <v>9.9</v>
      </c>
      <c r="V250" s="16">
        <v>8.1</v>
      </c>
      <c r="X250" s="32">
        <v>32.9</v>
      </c>
      <c r="Y250" s="32">
        <v>8.6</v>
      </c>
      <c r="Z250" s="51">
        <v>25</v>
      </c>
      <c r="AA250" s="2">
        <v>19.100000000000001</v>
      </c>
      <c r="AB250" s="2">
        <v>10.4</v>
      </c>
      <c r="AC250" s="2">
        <v>9.1999999999999993</v>
      </c>
      <c r="AD250" s="16">
        <v>7.8</v>
      </c>
      <c r="AH250" s="51"/>
      <c r="AL250" s="118"/>
      <c r="AM250" s="118"/>
      <c r="AN250" s="32">
        <v>39.1</v>
      </c>
      <c r="AO250" s="2">
        <v>8.8000000000000007</v>
      </c>
      <c r="AP250" s="51">
        <v>28.6</v>
      </c>
      <c r="AQ250" s="2">
        <v>20.399999999999999</v>
      </c>
      <c r="AR250" s="2">
        <v>21.1</v>
      </c>
      <c r="AS250" s="2">
        <v>13.7</v>
      </c>
      <c r="AT250" s="16">
        <v>9.1999999999999993</v>
      </c>
      <c r="AU250" s="118"/>
      <c r="AV250" s="118"/>
      <c r="AW250" s="118"/>
      <c r="AX250" s="141"/>
      <c r="AY250" s="118"/>
      <c r="AZ250" s="118"/>
      <c r="BA250" s="118"/>
      <c r="BB250" s="118"/>
      <c r="BC250" s="118"/>
    </row>
    <row r="251" spans="1:55" s="119" customFormat="1" ht="17" x14ac:dyDescent="0.2">
      <c r="A251" s="133">
        <v>8</v>
      </c>
      <c r="B251" s="149" t="s">
        <v>257</v>
      </c>
      <c r="D251" s="154">
        <v>3</v>
      </c>
      <c r="E251" s="154" t="s">
        <v>19</v>
      </c>
      <c r="F251" s="154" t="s">
        <v>193</v>
      </c>
      <c r="G251" s="155">
        <v>14.6</v>
      </c>
      <c r="I251" s="144"/>
      <c r="O251" s="146"/>
      <c r="P251" s="119">
        <v>21.3</v>
      </c>
      <c r="Q251" s="144">
        <v>4.7</v>
      </c>
      <c r="R251" s="145">
        <v>10.9</v>
      </c>
      <c r="S251" s="119">
        <v>8.9</v>
      </c>
      <c r="T251" s="119">
        <v>7.2</v>
      </c>
      <c r="U251" s="119">
        <v>6.5</v>
      </c>
      <c r="V251" s="146">
        <v>5.3</v>
      </c>
      <c r="W251" s="146"/>
      <c r="X251" s="144"/>
      <c r="Y251" s="156">
        <v>4.9000000000000004</v>
      </c>
      <c r="Z251" s="156">
        <v>22.1</v>
      </c>
      <c r="AA251" s="156">
        <v>10.9</v>
      </c>
      <c r="AB251" s="156">
        <v>8.3000000000000007</v>
      </c>
      <c r="AC251" s="156">
        <v>6.7</v>
      </c>
      <c r="AD251" s="157">
        <v>6.5</v>
      </c>
      <c r="AE251" s="147"/>
      <c r="AF251" s="144"/>
      <c r="AH251" s="145"/>
      <c r="AL251" s="147"/>
      <c r="AM251" s="147"/>
      <c r="AN251" s="144">
        <v>29.1</v>
      </c>
      <c r="AO251" s="119">
        <v>5.8</v>
      </c>
      <c r="AP251" s="145">
        <v>26.2</v>
      </c>
      <c r="AQ251" s="119">
        <v>19.399999999999999</v>
      </c>
      <c r="AR251" s="119">
        <v>10</v>
      </c>
      <c r="AS251" s="119">
        <v>8.1</v>
      </c>
      <c r="AT251" s="146">
        <v>7.8</v>
      </c>
      <c r="AU251" s="147"/>
      <c r="AV251" s="147"/>
      <c r="AW251" s="147"/>
      <c r="AX251" s="158"/>
      <c r="AY251" s="147"/>
      <c r="AZ251" s="147"/>
      <c r="BA251" s="147"/>
      <c r="BB251" s="147"/>
      <c r="BC251" s="147"/>
    </row>
    <row r="252" spans="1:55" ht="17" x14ac:dyDescent="0.2">
      <c r="A252">
        <v>9</v>
      </c>
      <c r="B252" s="80" t="s">
        <v>258</v>
      </c>
      <c r="D252" s="93">
        <v>3</v>
      </c>
      <c r="E252" s="93" t="s">
        <v>19</v>
      </c>
      <c r="F252" s="97" t="s">
        <v>193</v>
      </c>
      <c r="G252" s="31">
        <v>19.3</v>
      </c>
      <c r="O252" s="16"/>
      <c r="P252" s="2">
        <v>27.4</v>
      </c>
      <c r="Q252" s="32">
        <v>8.5</v>
      </c>
      <c r="R252" s="51">
        <v>15.3</v>
      </c>
      <c r="S252" s="2">
        <v>13.6</v>
      </c>
      <c r="T252" s="2">
        <v>9.6</v>
      </c>
      <c r="U252" s="2">
        <v>8</v>
      </c>
      <c r="V252" s="2">
        <v>9.6</v>
      </c>
      <c r="X252" s="2">
        <v>37.5</v>
      </c>
      <c r="Y252" s="32">
        <v>9.3000000000000007</v>
      </c>
      <c r="Z252" s="2">
        <v>19.8</v>
      </c>
      <c r="AA252" s="2">
        <v>9.1</v>
      </c>
      <c r="AB252" s="2">
        <v>11.1</v>
      </c>
      <c r="AC252" s="2">
        <v>8.8000000000000007</v>
      </c>
      <c r="AD252" s="2">
        <v>8.1999999999999993</v>
      </c>
      <c r="AH252" s="51"/>
      <c r="AL252" s="118"/>
      <c r="AN252" s="32">
        <v>42.6</v>
      </c>
      <c r="AO252" s="2">
        <v>7.5</v>
      </c>
      <c r="AP252" s="51">
        <v>22.9</v>
      </c>
      <c r="AQ252" s="2">
        <v>16.399999999999999</v>
      </c>
      <c r="AR252" s="2">
        <v>13.7</v>
      </c>
      <c r="AS252" s="2">
        <v>11.4</v>
      </c>
      <c r="AT252" s="2">
        <v>9.3000000000000007</v>
      </c>
      <c r="AU252" s="118"/>
      <c r="AV252" s="118"/>
      <c r="AW252" s="118"/>
      <c r="AX252" s="141"/>
      <c r="AY252" s="118"/>
      <c r="AZ252" s="118"/>
      <c r="BA252" s="118"/>
      <c r="BB252" s="118"/>
      <c r="BC252" s="118"/>
    </row>
    <row r="253" spans="1:55" ht="17" x14ac:dyDescent="0.2">
      <c r="A253">
        <v>9</v>
      </c>
      <c r="B253" s="80" t="s">
        <v>259</v>
      </c>
      <c r="D253" s="93">
        <v>3</v>
      </c>
      <c r="E253" s="93" t="s">
        <v>19</v>
      </c>
      <c r="F253" s="97" t="s">
        <v>193</v>
      </c>
      <c r="G253" s="31">
        <v>17.2</v>
      </c>
      <c r="O253" s="16"/>
      <c r="P253" s="2">
        <v>20.8</v>
      </c>
      <c r="Q253" s="32">
        <v>8.4</v>
      </c>
      <c r="R253" s="51">
        <v>19.899999999999999</v>
      </c>
      <c r="S253" s="2">
        <v>10.7</v>
      </c>
      <c r="T253" s="2">
        <v>8.9</v>
      </c>
      <c r="U253" s="2">
        <v>8.6999999999999993</v>
      </c>
      <c r="V253" s="2">
        <v>8.4</v>
      </c>
      <c r="X253" s="2">
        <v>33.5</v>
      </c>
      <c r="Y253" s="32">
        <v>7.7</v>
      </c>
      <c r="Z253" s="2">
        <v>13.4</v>
      </c>
      <c r="AA253" s="2">
        <v>9.1</v>
      </c>
      <c r="AB253" s="2">
        <v>7.7</v>
      </c>
      <c r="AC253" s="2">
        <v>8.1999999999999993</v>
      </c>
      <c r="AD253" s="2">
        <v>7.4</v>
      </c>
      <c r="AH253" s="51"/>
      <c r="AL253" s="118"/>
      <c r="AN253" s="32">
        <v>39.799999999999997</v>
      </c>
      <c r="AO253" s="2" t="s">
        <v>119</v>
      </c>
      <c r="AP253" s="51" t="s">
        <v>119</v>
      </c>
      <c r="AQ253" s="2" t="s">
        <v>119</v>
      </c>
      <c r="AR253" s="2" t="s">
        <v>119</v>
      </c>
      <c r="AS253" s="2" t="s">
        <v>119</v>
      </c>
      <c r="AT253" s="2" t="s">
        <v>119</v>
      </c>
      <c r="AU253" s="118"/>
      <c r="AV253" s="118"/>
      <c r="AW253" s="118"/>
      <c r="AX253" s="141"/>
      <c r="AY253" s="118"/>
      <c r="AZ253" s="118"/>
      <c r="BA253" s="118"/>
      <c r="BB253" s="118"/>
      <c r="BC253" s="118"/>
    </row>
    <row r="254" spans="1:55" x14ac:dyDescent="0.2">
      <c r="A254">
        <v>13</v>
      </c>
      <c r="B254" s="82" t="s">
        <v>260</v>
      </c>
      <c r="D254" s="93">
        <v>3</v>
      </c>
      <c r="E254" s="93" t="s">
        <v>19</v>
      </c>
      <c r="F254" s="97" t="s">
        <v>193</v>
      </c>
      <c r="G254" s="72" t="s">
        <v>119</v>
      </c>
      <c r="H254" s="72"/>
      <c r="I254" s="72"/>
      <c r="J254"/>
      <c r="K254"/>
      <c r="L254"/>
      <c r="M254"/>
      <c r="N254"/>
      <c r="O254" s="16"/>
      <c r="P254" s="2">
        <v>21.1</v>
      </c>
      <c r="Q254" s="32">
        <v>7.6</v>
      </c>
      <c r="R254" s="51">
        <v>27.8</v>
      </c>
      <c r="S254" s="2">
        <v>12.9</v>
      </c>
      <c r="T254" s="2">
        <v>10</v>
      </c>
      <c r="U254" s="2">
        <v>10.3</v>
      </c>
      <c r="V254" s="2">
        <v>10</v>
      </c>
      <c r="X254" s="2"/>
      <c r="AD254" s="2"/>
      <c r="AE254" s="2"/>
      <c r="AH254" s="51"/>
      <c r="AL254" s="118"/>
      <c r="AP254" s="51"/>
      <c r="AV254" s="118"/>
      <c r="AW254" s="118"/>
      <c r="AX254" s="141"/>
      <c r="AY254" s="118"/>
      <c r="AZ254" s="118"/>
      <c r="BA254" s="118"/>
      <c r="BB254" s="118"/>
      <c r="BC254" s="118"/>
    </row>
    <row r="255" spans="1:55" ht="17" x14ac:dyDescent="0.2">
      <c r="A255">
        <v>13</v>
      </c>
      <c r="B255" s="76" t="s">
        <v>261</v>
      </c>
      <c r="D255" s="93">
        <v>3</v>
      </c>
      <c r="E255" s="93" t="s">
        <v>19</v>
      </c>
      <c r="F255" s="97" t="s">
        <v>193</v>
      </c>
      <c r="G255" s="31">
        <v>14.8</v>
      </c>
      <c r="O255" s="16"/>
      <c r="P255" s="2">
        <v>22.5</v>
      </c>
      <c r="Q255" s="32">
        <v>8.9</v>
      </c>
      <c r="R255" s="51">
        <v>16.399999999999999</v>
      </c>
      <c r="S255" s="2">
        <v>11.1</v>
      </c>
      <c r="T255" s="2">
        <v>9.8000000000000007</v>
      </c>
      <c r="U255" s="2">
        <v>9.6</v>
      </c>
      <c r="V255" s="2">
        <v>9.3000000000000007</v>
      </c>
      <c r="X255" s="2"/>
      <c r="AD255" s="2"/>
      <c r="AE255" s="2"/>
      <c r="AH255" s="51"/>
      <c r="AL255" s="118"/>
      <c r="AP255" s="51"/>
      <c r="AV255" s="118"/>
      <c r="AW255" s="118"/>
      <c r="AX255" s="141"/>
      <c r="AY255" s="118"/>
      <c r="AZ255" s="118"/>
      <c r="BA255" s="118"/>
      <c r="BB255" s="118"/>
      <c r="BC255" s="118"/>
    </row>
    <row r="256" spans="1:55" ht="17" x14ac:dyDescent="0.2">
      <c r="A256">
        <v>13</v>
      </c>
      <c r="B256" s="76" t="s">
        <v>262</v>
      </c>
      <c r="D256" s="93">
        <v>3</v>
      </c>
      <c r="E256" s="93" t="s">
        <v>19</v>
      </c>
      <c r="F256" s="97" t="s">
        <v>193</v>
      </c>
      <c r="G256" s="31">
        <v>14.8</v>
      </c>
      <c r="O256" s="16"/>
      <c r="P256" s="2">
        <v>24.2</v>
      </c>
      <c r="Q256" s="32">
        <v>8.4</v>
      </c>
      <c r="R256" s="51">
        <v>17</v>
      </c>
      <c r="S256" s="2">
        <v>10.4</v>
      </c>
      <c r="T256" s="2">
        <v>10.1</v>
      </c>
      <c r="U256" s="2">
        <v>9.1</v>
      </c>
      <c r="V256" s="2">
        <v>9</v>
      </c>
      <c r="X256" s="2"/>
      <c r="AD256" s="2"/>
      <c r="AE256" s="2"/>
      <c r="AH256" s="51"/>
      <c r="AL256" s="118"/>
      <c r="AP256" s="51"/>
      <c r="AV256" s="118"/>
      <c r="AW256" s="118"/>
      <c r="AX256" s="141"/>
      <c r="AY256" s="118"/>
      <c r="AZ256" s="118"/>
      <c r="BA256" s="118"/>
      <c r="BB256" s="118"/>
      <c r="BC256" s="118"/>
    </row>
    <row r="257" spans="1:55" ht="17" x14ac:dyDescent="0.2">
      <c r="A257">
        <v>13</v>
      </c>
      <c r="B257" s="76" t="s">
        <v>263</v>
      </c>
      <c r="D257" s="93">
        <v>3</v>
      </c>
      <c r="E257" s="93" t="s">
        <v>19</v>
      </c>
      <c r="F257" s="97" t="s">
        <v>193</v>
      </c>
      <c r="G257" s="31">
        <v>15.5</v>
      </c>
      <c r="O257" s="16"/>
      <c r="P257" s="2">
        <v>21.4</v>
      </c>
      <c r="Q257" s="32">
        <v>7.7</v>
      </c>
      <c r="R257" s="51">
        <v>24.6</v>
      </c>
      <c r="S257" s="2">
        <v>16</v>
      </c>
      <c r="T257" s="2">
        <v>13</v>
      </c>
      <c r="U257" s="2">
        <v>10.7</v>
      </c>
      <c r="V257" s="2">
        <v>10.199999999999999</v>
      </c>
      <c r="X257" s="2"/>
      <c r="AD257" s="2"/>
      <c r="AE257" s="2"/>
      <c r="AH257" s="51"/>
      <c r="AP257" s="51"/>
      <c r="AV257" s="118"/>
      <c r="AW257" s="118"/>
      <c r="AX257" s="141"/>
      <c r="AY257" s="118"/>
      <c r="AZ257" s="118"/>
      <c r="BA257" s="118"/>
      <c r="BB257" s="118"/>
      <c r="BC257" s="118"/>
    </row>
    <row r="258" spans="1:55" ht="17" x14ac:dyDescent="0.2">
      <c r="A258">
        <v>13</v>
      </c>
      <c r="B258" s="76" t="s">
        <v>264</v>
      </c>
      <c r="D258" s="93">
        <v>3</v>
      </c>
      <c r="E258" s="93" t="s">
        <v>19</v>
      </c>
      <c r="F258" s="97" t="s">
        <v>193</v>
      </c>
      <c r="G258" s="31">
        <v>15.7</v>
      </c>
      <c r="O258" s="16"/>
      <c r="P258" s="2">
        <v>22.5</v>
      </c>
      <c r="Q258" s="32">
        <v>6.9</v>
      </c>
      <c r="R258" s="51">
        <v>31.9</v>
      </c>
      <c r="S258" s="2">
        <v>18.7</v>
      </c>
      <c r="T258" s="2">
        <v>10.4</v>
      </c>
      <c r="U258" s="2">
        <v>10.3</v>
      </c>
      <c r="V258" s="2">
        <v>9.3000000000000007</v>
      </c>
      <c r="X258" s="2"/>
      <c r="AD258" s="2"/>
      <c r="AE258" s="2"/>
      <c r="AH258" s="51"/>
      <c r="AP258" s="51"/>
      <c r="AV258" s="118"/>
      <c r="AW258" s="118"/>
      <c r="AX258" s="141"/>
      <c r="AY258" s="118"/>
      <c r="AZ258" s="118"/>
      <c r="BA258" s="118"/>
      <c r="BB258" s="118"/>
      <c r="BC258" s="118"/>
    </row>
    <row r="259" spans="1:55" ht="17" x14ac:dyDescent="0.2">
      <c r="A259">
        <v>13</v>
      </c>
      <c r="B259" s="76" t="s">
        <v>265</v>
      </c>
      <c r="D259" s="93">
        <v>3</v>
      </c>
      <c r="E259" s="93" t="s">
        <v>19</v>
      </c>
      <c r="F259" s="97" t="s">
        <v>193</v>
      </c>
      <c r="G259" s="31">
        <v>14.8</v>
      </c>
      <c r="O259" s="16"/>
      <c r="P259" s="2">
        <v>19.7</v>
      </c>
      <c r="Q259" s="32">
        <v>6.7</v>
      </c>
      <c r="R259" s="51">
        <v>19.399999999999999</v>
      </c>
      <c r="S259" s="2">
        <v>12.7</v>
      </c>
      <c r="T259" s="2">
        <v>9.3000000000000007</v>
      </c>
      <c r="U259" s="2">
        <v>7.9</v>
      </c>
      <c r="V259" s="2">
        <v>7.5</v>
      </c>
      <c r="X259" s="2"/>
      <c r="AD259" s="2"/>
      <c r="AE259" s="2"/>
      <c r="AH259" s="51"/>
      <c r="AP259" s="51"/>
      <c r="AV259" s="118"/>
      <c r="AW259" s="118"/>
      <c r="AX259" s="141"/>
      <c r="AY259" s="118"/>
      <c r="AZ259" s="118"/>
      <c r="BA259" s="118"/>
      <c r="BB259" s="118"/>
      <c r="BC259" s="118"/>
    </row>
    <row r="260" spans="1:55" ht="17" x14ac:dyDescent="0.2">
      <c r="A260">
        <v>14</v>
      </c>
      <c r="B260" s="76" t="s">
        <v>266</v>
      </c>
      <c r="D260" s="93">
        <v>3</v>
      </c>
      <c r="E260" s="93" t="s">
        <v>19</v>
      </c>
      <c r="F260" s="97" t="s">
        <v>193</v>
      </c>
      <c r="G260" s="31">
        <v>18.100000000000001</v>
      </c>
      <c r="I260" s="32">
        <v>6.4</v>
      </c>
      <c r="J260" s="2">
        <v>16.100000000000001</v>
      </c>
      <c r="K260" s="2">
        <v>9.9</v>
      </c>
      <c r="L260" s="2">
        <v>8.9</v>
      </c>
      <c r="M260" s="2">
        <v>8.8000000000000007</v>
      </c>
      <c r="N260" s="2">
        <v>8.6</v>
      </c>
      <c r="O260" s="16"/>
      <c r="P260" s="2">
        <v>23.6</v>
      </c>
      <c r="Q260" s="32">
        <v>9.5</v>
      </c>
      <c r="R260" s="51">
        <v>16.100000000000001</v>
      </c>
      <c r="S260" s="2">
        <v>13</v>
      </c>
      <c r="T260" s="2">
        <v>9</v>
      </c>
      <c r="U260" s="2">
        <v>7.4</v>
      </c>
      <c r="V260" s="2">
        <v>9.1999999999999993</v>
      </c>
      <c r="X260" s="2"/>
      <c r="AD260" s="2"/>
      <c r="AE260" s="2"/>
      <c r="AH260" s="51"/>
      <c r="AP260" s="51"/>
      <c r="AV260" s="118"/>
      <c r="AW260" s="118"/>
      <c r="AX260" s="141"/>
      <c r="AY260" s="118"/>
      <c r="AZ260" s="118"/>
      <c r="BA260" s="118"/>
      <c r="BB260" s="118"/>
      <c r="BC260" s="118"/>
    </row>
    <row r="261" spans="1:55" ht="17" x14ac:dyDescent="0.2">
      <c r="A261">
        <v>14</v>
      </c>
      <c r="B261" s="76" t="s">
        <v>267</v>
      </c>
      <c r="D261" s="93">
        <v>3</v>
      </c>
      <c r="E261" s="93" t="s">
        <v>19</v>
      </c>
      <c r="F261" s="97" t="s">
        <v>193</v>
      </c>
      <c r="G261" s="31">
        <v>16</v>
      </c>
      <c r="I261" s="32">
        <v>6.3</v>
      </c>
      <c r="J261" s="2">
        <v>11.8</v>
      </c>
      <c r="K261" s="2">
        <v>8.6999999999999993</v>
      </c>
      <c r="L261" s="2">
        <v>7.7</v>
      </c>
      <c r="M261" s="2">
        <v>7.8</v>
      </c>
      <c r="N261" s="2">
        <v>7.5</v>
      </c>
      <c r="O261" s="16"/>
      <c r="P261" s="2">
        <v>20.2</v>
      </c>
      <c r="Q261" s="32">
        <v>9.3000000000000007</v>
      </c>
      <c r="R261" s="51">
        <v>21.1</v>
      </c>
      <c r="S261" s="2">
        <v>11.8</v>
      </c>
      <c r="T261" s="2">
        <v>9.6</v>
      </c>
      <c r="U261" s="2">
        <v>8.3000000000000007</v>
      </c>
      <c r="V261" s="2">
        <v>9.5</v>
      </c>
      <c r="X261" s="2"/>
      <c r="AD261" s="2"/>
      <c r="AE261" s="2"/>
      <c r="AH261" s="51"/>
      <c r="AP261" s="51"/>
      <c r="AV261" s="118"/>
      <c r="AW261" s="118"/>
      <c r="AX261" s="141"/>
      <c r="AY261" s="118"/>
      <c r="AZ261" s="118"/>
      <c r="BA261" s="118"/>
      <c r="BB261" s="118"/>
      <c r="BC261" s="118"/>
    </row>
    <row r="262" spans="1:55" ht="17" x14ac:dyDescent="0.2">
      <c r="A262">
        <v>14</v>
      </c>
      <c r="B262" s="76" t="s">
        <v>268</v>
      </c>
      <c r="D262" s="93">
        <v>3</v>
      </c>
      <c r="E262" s="93" t="s">
        <v>19</v>
      </c>
      <c r="F262" s="97" t="s">
        <v>193</v>
      </c>
      <c r="G262" s="31">
        <v>16.2</v>
      </c>
      <c r="I262" s="32">
        <v>7.8</v>
      </c>
      <c r="J262" s="2">
        <v>17.600000000000001</v>
      </c>
      <c r="K262" s="2">
        <v>10.1</v>
      </c>
      <c r="L262" s="2">
        <v>8.6999999999999993</v>
      </c>
      <c r="M262" s="2">
        <v>9</v>
      </c>
      <c r="N262" s="2">
        <v>8</v>
      </c>
      <c r="O262" s="16"/>
      <c r="P262" s="2">
        <v>22.4</v>
      </c>
      <c r="Q262" s="32">
        <v>10.5</v>
      </c>
      <c r="R262" s="51">
        <v>16.899999999999999</v>
      </c>
      <c r="S262" s="2">
        <v>14.3</v>
      </c>
      <c r="T262" s="2">
        <v>14.8</v>
      </c>
      <c r="U262" s="2">
        <v>9.6</v>
      </c>
      <c r="V262" s="2">
        <v>10.5</v>
      </c>
      <c r="X262" s="2"/>
      <c r="AD262" s="2"/>
      <c r="AE262" s="2"/>
      <c r="AH262" s="51"/>
      <c r="AP262" s="51"/>
      <c r="AV262" s="118"/>
      <c r="AW262" s="118"/>
      <c r="AX262" s="141"/>
      <c r="AY262" s="118"/>
      <c r="AZ262" s="118"/>
      <c r="BA262" s="118"/>
      <c r="BB262" s="118"/>
      <c r="BC262" s="118"/>
    </row>
    <row r="263" spans="1:55" ht="17" x14ac:dyDescent="0.2">
      <c r="A263">
        <v>14</v>
      </c>
      <c r="B263" s="76" t="s">
        <v>269</v>
      </c>
      <c r="D263" s="93">
        <v>3</v>
      </c>
      <c r="E263" s="93" t="s">
        <v>19</v>
      </c>
      <c r="F263" s="97" t="s">
        <v>193</v>
      </c>
      <c r="G263" s="31">
        <v>18.5</v>
      </c>
      <c r="I263" s="32">
        <v>6.6</v>
      </c>
      <c r="J263" s="2">
        <v>11.7</v>
      </c>
      <c r="K263" s="2">
        <v>10.1</v>
      </c>
      <c r="L263" s="2">
        <v>11.3</v>
      </c>
      <c r="M263" s="2">
        <v>8.3000000000000007</v>
      </c>
      <c r="N263" s="2">
        <v>8.1</v>
      </c>
      <c r="O263" s="16"/>
      <c r="P263" s="2">
        <v>25.6</v>
      </c>
      <c r="Q263" s="32">
        <v>11.7</v>
      </c>
      <c r="R263" s="51">
        <v>26.9</v>
      </c>
      <c r="S263" s="2">
        <v>17.100000000000001</v>
      </c>
      <c r="T263" s="2">
        <v>14.4</v>
      </c>
      <c r="U263" s="2">
        <v>13.3</v>
      </c>
      <c r="V263" s="2">
        <v>11.8</v>
      </c>
      <c r="X263" s="2"/>
      <c r="AD263" s="2"/>
      <c r="AE263" s="2"/>
      <c r="AH263" s="51"/>
      <c r="AP263" s="51"/>
      <c r="AV263" s="118"/>
      <c r="AW263" s="118"/>
      <c r="AX263" s="141"/>
      <c r="AY263" s="118"/>
      <c r="AZ263" s="118"/>
      <c r="BA263" s="118"/>
      <c r="BB263" s="118"/>
      <c r="BC263" s="118"/>
    </row>
    <row r="264" spans="1:55" ht="17" x14ac:dyDescent="0.2">
      <c r="A264">
        <v>14</v>
      </c>
      <c r="B264" s="76" t="s">
        <v>270</v>
      </c>
      <c r="D264" s="93">
        <v>3</v>
      </c>
      <c r="E264" s="93" t="s">
        <v>19</v>
      </c>
      <c r="F264" s="97" t="s">
        <v>193</v>
      </c>
      <c r="G264" s="31">
        <v>14.2</v>
      </c>
      <c r="I264" s="32">
        <v>7.9</v>
      </c>
      <c r="J264" s="2">
        <v>17.399999999999999</v>
      </c>
      <c r="K264" s="2">
        <v>14.9</v>
      </c>
      <c r="L264" s="2">
        <v>11.3</v>
      </c>
      <c r="M264" s="2">
        <v>9.3000000000000007</v>
      </c>
      <c r="N264" s="2">
        <v>9</v>
      </c>
      <c r="O264" s="16"/>
      <c r="P264" s="2">
        <v>20.7</v>
      </c>
      <c r="Q264" s="32">
        <v>8.6</v>
      </c>
      <c r="R264" s="51">
        <v>19.7</v>
      </c>
      <c r="S264" s="2">
        <v>13.8</v>
      </c>
      <c r="T264" s="2">
        <v>9.6999999999999993</v>
      </c>
      <c r="U264" s="2">
        <v>9.4</v>
      </c>
      <c r="V264" s="2">
        <v>8.6999999999999993</v>
      </c>
      <c r="X264" s="2"/>
      <c r="AD264" s="2"/>
      <c r="AE264" s="2"/>
      <c r="AH264" s="51"/>
      <c r="AP264" s="51"/>
      <c r="AV264" s="118"/>
      <c r="AW264" s="118"/>
      <c r="AX264" s="141"/>
      <c r="AY264" s="118"/>
      <c r="AZ264" s="118"/>
      <c r="BA264" s="118"/>
      <c r="BB264" s="118"/>
      <c r="BC264" s="118"/>
    </row>
    <row r="265" spans="1:55" ht="17" x14ac:dyDescent="0.2">
      <c r="A265">
        <v>14</v>
      </c>
      <c r="B265" s="76" t="s">
        <v>271</v>
      </c>
      <c r="D265" s="93">
        <v>3</v>
      </c>
      <c r="E265" s="93" t="s">
        <v>19</v>
      </c>
      <c r="F265" s="97" t="s">
        <v>193</v>
      </c>
      <c r="G265" s="31">
        <v>15.7</v>
      </c>
      <c r="I265" s="32">
        <v>6.3</v>
      </c>
      <c r="J265" s="2">
        <v>14.4</v>
      </c>
      <c r="K265" s="2">
        <v>10.4</v>
      </c>
      <c r="L265" s="2">
        <v>6.6</v>
      </c>
      <c r="M265" s="2">
        <v>8.8000000000000007</v>
      </c>
      <c r="N265" s="2">
        <v>7.2</v>
      </c>
      <c r="O265" s="16"/>
      <c r="P265" s="2">
        <v>22.6</v>
      </c>
      <c r="Q265" s="32">
        <v>9.1999999999999993</v>
      </c>
      <c r="R265" s="51">
        <v>21.8</v>
      </c>
      <c r="S265" s="2">
        <v>15.1</v>
      </c>
      <c r="T265" s="2">
        <v>10.199999999999999</v>
      </c>
      <c r="U265" s="2">
        <v>9.3000000000000007</v>
      </c>
      <c r="V265" s="2">
        <v>9</v>
      </c>
      <c r="X265" s="2"/>
      <c r="AD265" s="2"/>
      <c r="AE265" s="2"/>
      <c r="AH265" s="51"/>
      <c r="AP265" s="51"/>
      <c r="AV265" s="118"/>
      <c r="AW265" s="118"/>
      <c r="AX265" s="141"/>
      <c r="AY265" s="118"/>
      <c r="AZ265" s="118"/>
      <c r="BA265" s="118"/>
      <c r="BB265" s="118"/>
      <c r="BC265" s="118"/>
    </row>
    <row r="266" spans="1:55" ht="17" x14ac:dyDescent="0.2">
      <c r="A266">
        <v>15</v>
      </c>
      <c r="B266" s="76" t="s">
        <v>272</v>
      </c>
      <c r="D266" s="93">
        <v>3</v>
      </c>
      <c r="E266" s="93" t="s">
        <v>19</v>
      </c>
      <c r="F266" s="97" t="s">
        <v>193</v>
      </c>
      <c r="G266" s="31">
        <v>15.5</v>
      </c>
      <c r="I266" s="32">
        <v>9.3000000000000007</v>
      </c>
      <c r="J266" s="2">
        <v>19.2</v>
      </c>
      <c r="K266" s="2">
        <v>11.8</v>
      </c>
      <c r="L266" s="2">
        <v>9.1999999999999993</v>
      </c>
      <c r="M266" s="2">
        <v>9.6999999999999993</v>
      </c>
      <c r="N266" s="2">
        <v>10.9</v>
      </c>
      <c r="O266" s="16"/>
      <c r="P266" s="2">
        <v>22.5</v>
      </c>
      <c r="Q266" s="32">
        <v>8.5</v>
      </c>
      <c r="R266" s="51">
        <v>23.7</v>
      </c>
      <c r="S266" s="2">
        <v>15.4</v>
      </c>
      <c r="T266" s="2">
        <v>10.6</v>
      </c>
      <c r="U266" s="2">
        <v>10.3</v>
      </c>
      <c r="V266" s="2">
        <v>9.8000000000000007</v>
      </c>
      <c r="X266" s="2"/>
      <c r="Y266" s="73">
        <v>11.4</v>
      </c>
      <c r="Z266">
        <v>21.3</v>
      </c>
      <c r="AA266">
        <v>13.2</v>
      </c>
      <c r="AB266">
        <v>9.6</v>
      </c>
      <c r="AC266">
        <v>9.3000000000000007</v>
      </c>
      <c r="AD266">
        <v>9.1</v>
      </c>
      <c r="AH266" s="51"/>
      <c r="AP266" s="51"/>
      <c r="AV266" s="118"/>
      <c r="AW266" s="118"/>
      <c r="AX266" s="141"/>
      <c r="AY266" s="118"/>
      <c r="AZ266" s="118"/>
      <c r="BA266" s="118"/>
      <c r="BB266" s="118"/>
      <c r="BC266" s="118"/>
    </row>
    <row r="267" spans="1:55" ht="17" x14ac:dyDescent="0.2">
      <c r="A267">
        <v>15</v>
      </c>
      <c r="B267" s="76" t="s">
        <v>273</v>
      </c>
      <c r="D267" s="93">
        <v>3</v>
      </c>
      <c r="E267" s="93" t="s">
        <v>19</v>
      </c>
      <c r="F267" s="97" t="s">
        <v>193</v>
      </c>
      <c r="G267" s="31">
        <v>16.2</v>
      </c>
      <c r="I267" s="32">
        <v>7.9</v>
      </c>
      <c r="J267" s="2">
        <v>19.2</v>
      </c>
      <c r="K267" s="2">
        <v>9.1999999999999993</v>
      </c>
      <c r="L267" s="2">
        <v>9.1</v>
      </c>
      <c r="M267" s="2">
        <v>8.8000000000000007</v>
      </c>
      <c r="N267" s="2">
        <v>8.3000000000000007</v>
      </c>
      <c r="O267" s="16"/>
      <c r="P267" s="2">
        <v>23.5</v>
      </c>
      <c r="Q267" s="32">
        <v>8.6</v>
      </c>
      <c r="R267" s="51">
        <v>22.6</v>
      </c>
      <c r="S267" s="2">
        <v>15.4</v>
      </c>
      <c r="T267" s="2">
        <v>11.2</v>
      </c>
      <c r="U267" s="2">
        <v>10.3</v>
      </c>
      <c r="V267" s="2">
        <v>10.7</v>
      </c>
      <c r="X267" s="2"/>
      <c r="Y267" s="73">
        <v>9.1999999999999993</v>
      </c>
      <c r="Z267">
        <v>22.2</v>
      </c>
      <c r="AA267">
        <v>14.1</v>
      </c>
      <c r="AB267">
        <v>10.6</v>
      </c>
      <c r="AC267">
        <v>9.4</v>
      </c>
      <c r="AD267">
        <v>9.9</v>
      </c>
      <c r="AH267" s="51"/>
      <c r="AP267" s="51"/>
      <c r="AV267" s="118"/>
      <c r="AW267" s="118"/>
      <c r="AX267" s="141"/>
      <c r="AY267" s="118"/>
      <c r="AZ267" s="118"/>
      <c r="BA267" s="118"/>
      <c r="BB267" s="118"/>
      <c r="BC267" s="118"/>
    </row>
    <row r="268" spans="1:55" ht="17" x14ac:dyDescent="0.2">
      <c r="A268">
        <v>15</v>
      </c>
      <c r="B268" s="76" t="s">
        <v>274</v>
      </c>
      <c r="D268" s="93">
        <v>3</v>
      </c>
      <c r="E268" s="93" t="s">
        <v>19</v>
      </c>
      <c r="F268" s="97" t="s">
        <v>193</v>
      </c>
      <c r="G268" s="31">
        <v>17.7</v>
      </c>
      <c r="I268" s="32">
        <v>9.6999999999999993</v>
      </c>
      <c r="J268" s="2">
        <v>26.9</v>
      </c>
      <c r="K268" s="2">
        <v>18</v>
      </c>
      <c r="L268" s="2">
        <v>12.6</v>
      </c>
      <c r="M268" s="2">
        <v>10.9</v>
      </c>
      <c r="N268" s="2">
        <v>10.9</v>
      </c>
      <c r="O268" s="16"/>
      <c r="P268" s="2">
        <v>24.4</v>
      </c>
      <c r="Q268" s="32">
        <v>11.1</v>
      </c>
      <c r="R268" s="51">
        <v>20.3</v>
      </c>
      <c r="S268" s="2">
        <v>14.6</v>
      </c>
      <c r="T268" s="2">
        <v>12.1</v>
      </c>
      <c r="U268" s="2">
        <v>10.6</v>
      </c>
      <c r="V268" s="2">
        <v>11.4</v>
      </c>
      <c r="X268" s="2"/>
      <c r="Y268" s="73">
        <v>9.9</v>
      </c>
      <c r="Z268">
        <v>22.4</v>
      </c>
      <c r="AA268">
        <v>15.4</v>
      </c>
      <c r="AB268">
        <v>13.8</v>
      </c>
      <c r="AC268">
        <v>12.8</v>
      </c>
      <c r="AD268">
        <v>14.3</v>
      </c>
      <c r="AH268" s="51"/>
      <c r="AP268" s="51"/>
      <c r="AV268" s="118"/>
      <c r="AW268" s="118"/>
      <c r="AX268" s="141"/>
      <c r="AY268" s="118"/>
      <c r="AZ268" s="118"/>
      <c r="BA268" s="118"/>
      <c r="BB268" s="118"/>
      <c r="BC268" s="118"/>
    </row>
    <row r="269" spans="1:55" ht="17" x14ac:dyDescent="0.2">
      <c r="A269">
        <v>16</v>
      </c>
      <c r="B269" s="76" t="s">
        <v>275</v>
      </c>
      <c r="D269" s="93">
        <v>3</v>
      </c>
      <c r="E269" s="93" t="s">
        <v>19</v>
      </c>
      <c r="F269" s="97" t="s">
        <v>193</v>
      </c>
      <c r="G269" s="31">
        <v>15.8</v>
      </c>
      <c r="I269" s="32">
        <v>10.9</v>
      </c>
      <c r="J269" s="2">
        <v>24.1</v>
      </c>
      <c r="K269" s="2">
        <v>12</v>
      </c>
      <c r="L269" s="2">
        <v>13.9</v>
      </c>
      <c r="M269" s="2">
        <v>11.6</v>
      </c>
      <c r="N269" s="2">
        <v>10.3</v>
      </c>
      <c r="O269" s="16"/>
      <c r="V269" s="2"/>
      <c r="X269" s="2"/>
      <c r="Y269" s="73"/>
      <c r="Z269"/>
      <c r="AA269"/>
      <c r="AB269"/>
      <c r="AC269"/>
      <c r="AD269"/>
      <c r="AE269"/>
      <c r="AH269" s="51"/>
      <c r="AP269" s="51"/>
      <c r="AV269" s="118"/>
      <c r="AW269" s="118"/>
      <c r="AX269" s="141"/>
      <c r="AY269" s="118"/>
      <c r="AZ269" s="118"/>
      <c r="BA269" s="118"/>
      <c r="BB269" s="118"/>
      <c r="BC269" s="118"/>
    </row>
    <row r="270" spans="1:55" ht="17" x14ac:dyDescent="0.2">
      <c r="A270">
        <v>16</v>
      </c>
      <c r="B270" s="76" t="s">
        <v>276</v>
      </c>
      <c r="D270" s="93">
        <v>3</v>
      </c>
      <c r="E270" s="93" t="s">
        <v>19</v>
      </c>
      <c r="F270" s="97" t="s">
        <v>193</v>
      </c>
      <c r="G270" s="31">
        <v>13.8</v>
      </c>
      <c r="I270" s="32">
        <v>8.6</v>
      </c>
      <c r="J270" s="2">
        <v>12.4</v>
      </c>
      <c r="K270" s="2">
        <v>14.7</v>
      </c>
      <c r="L270" s="2">
        <v>9</v>
      </c>
      <c r="M270" s="2">
        <v>11.6</v>
      </c>
      <c r="N270" s="2">
        <v>12.4</v>
      </c>
      <c r="O270" s="16"/>
      <c r="V270" s="2"/>
      <c r="X270" s="2"/>
      <c r="Y270" s="73"/>
      <c r="Z270"/>
      <c r="AA270"/>
      <c r="AB270"/>
      <c r="AC270"/>
      <c r="AD270"/>
      <c r="AE270"/>
      <c r="AH270" s="51"/>
      <c r="AP270" s="51"/>
      <c r="AV270" s="118"/>
      <c r="AW270" s="118"/>
      <c r="AX270" s="141"/>
      <c r="AY270" s="118"/>
      <c r="AZ270" s="118"/>
      <c r="BA270" s="118"/>
      <c r="BB270" s="118"/>
      <c r="BC270" s="118"/>
    </row>
    <row r="271" spans="1:55" ht="17" x14ac:dyDescent="0.2">
      <c r="A271">
        <v>16</v>
      </c>
      <c r="B271" s="76" t="s">
        <v>277</v>
      </c>
      <c r="D271" s="93">
        <v>3</v>
      </c>
      <c r="E271" s="93" t="s">
        <v>19</v>
      </c>
      <c r="F271" s="97" t="s">
        <v>193</v>
      </c>
      <c r="G271" s="31">
        <v>14.9</v>
      </c>
      <c r="I271" s="32">
        <v>10.4</v>
      </c>
      <c r="J271" s="2">
        <v>14.1</v>
      </c>
      <c r="K271" s="2">
        <v>11.1</v>
      </c>
      <c r="L271" s="2">
        <v>12.9</v>
      </c>
      <c r="M271" s="2">
        <v>12.3</v>
      </c>
      <c r="N271" s="2">
        <v>11.7</v>
      </c>
      <c r="O271" s="16"/>
      <c r="V271" s="2"/>
      <c r="X271" s="2"/>
      <c r="Y271" s="73"/>
      <c r="Z271"/>
      <c r="AA271"/>
      <c r="AB271"/>
      <c r="AC271"/>
      <c r="AD271"/>
      <c r="AE271"/>
      <c r="AH271" s="51"/>
      <c r="AP271" s="51"/>
      <c r="AV271" s="118"/>
      <c r="AW271" s="118"/>
      <c r="AX271" s="141"/>
      <c r="AY271" s="118"/>
      <c r="AZ271" s="118"/>
      <c r="BA271" s="118"/>
      <c r="BB271" s="118"/>
      <c r="BC271" s="118"/>
    </row>
    <row r="272" spans="1:55" ht="17" x14ac:dyDescent="0.2">
      <c r="A272">
        <v>16</v>
      </c>
      <c r="B272" s="76" t="s">
        <v>278</v>
      </c>
      <c r="D272" s="93">
        <v>3</v>
      </c>
      <c r="E272" s="93" t="s">
        <v>19</v>
      </c>
      <c r="F272" s="97" t="s">
        <v>193</v>
      </c>
      <c r="G272" s="31">
        <v>14.3</v>
      </c>
      <c r="I272" s="32">
        <v>9.8000000000000007</v>
      </c>
      <c r="J272" s="2">
        <v>19.8</v>
      </c>
      <c r="K272" s="2">
        <v>13.2</v>
      </c>
      <c r="L272" s="2">
        <v>13.7</v>
      </c>
      <c r="M272" s="2">
        <v>14.2</v>
      </c>
      <c r="N272" s="2">
        <v>13.4</v>
      </c>
      <c r="O272" s="16"/>
      <c r="V272" s="2"/>
      <c r="X272" s="2"/>
      <c r="AD272" s="2"/>
      <c r="AE272" s="2"/>
      <c r="AH272" s="51"/>
      <c r="AL272" s="118"/>
      <c r="AP272" s="51"/>
      <c r="AV272" s="118"/>
      <c r="AW272" s="118"/>
      <c r="AX272" s="141"/>
      <c r="AY272" s="118"/>
      <c r="AZ272" s="118"/>
      <c r="BA272" s="118"/>
      <c r="BB272" s="118"/>
      <c r="BC272" s="118"/>
    </row>
    <row r="273" spans="1:69" ht="17" x14ac:dyDescent="0.2">
      <c r="A273">
        <v>16</v>
      </c>
      <c r="B273" s="76" t="s">
        <v>279</v>
      </c>
      <c r="D273" s="93">
        <v>3</v>
      </c>
      <c r="E273" s="93" t="s">
        <v>19</v>
      </c>
      <c r="F273" s="97" t="s">
        <v>193</v>
      </c>
      <c r="G273" s="31">
        <v>12.6</v>
      </c>
      <c r="I273" s="32">
        <v>11.7</v>
      </c>
      <c r="J273" s="2">
        <v>22.1</v>
      </c>
      <c r="K273" s="2">
        <v>13</v>
      </c>
      <c r="L273" s="2">
        <v>11</v>
      </c>
      <c r="M273" s="2">
        <v>11.9</v>
      </c>
      <c r="N273" s="2">
        <v>13.9</v>
      </c>
      <c r="O273" s="16"/>
      <c r="V273" s="2"/>
      <c r="X273" s="2"/>
      <c r="AD273" s="2"/>
      <c r="AE273" s="2"/>
      <c r="AH273" s="51"/>
      <c r="AL273" s="118"/>
      <c r="AP273" s="51"/>
      <c r="AV273" s="118"/>
      <c r="AW273" s="118"/>
      <c r="AX273" s="141"/>
      <c r="AY273" s="118"/>
      <c r="AZ273" s="118"/>
      <c r="BA273" s="118"/>
      <c r="BB273" s="118"/>
      <c r="BC273" s="118"/>
    </row>
    <row r="274" spans="1:69" ht="17" x14ac:dyDescent="0.2">
      <c r="A274">
        <v>16</v>
      </c>
      <c r="B274" s="76" t="s">
        <v>280</v>
      </c>
      <c r="D274" s="93">
        <v>3</v>
      </c>
      <c r="E274" s="93" t="s">
        <v>19</v>
      </c>
      <c r="F274" s="97" t="s">
        <v>193</v>
      </c>
      <c r="G274" s="31">
        <v>14.8</v>
      </c>
      <c r="I274" s="32">
        <v>7.9</v>
      </c>
      <c r="J274" s="2">
        <v>21.8</v>
      </c>
      <c r="K274" s="2">
        <v>14.1</v>
      </c>
      <c r="L274" s="2">
        <v>12</v>
      </c>
      <c r="M274" s="2">
        <v>10.199999999999999</v>
      </c>
      <c r="N274" s="2">
        <v>10.199999999999999</v>
      </c>
      <c r="O274" s="16"/>
      <c r="V274" s="2"/>
      <c r="X274" s="2"/>
      <c r="AD274" s="2"/>
      <c r="AE274" s="2"/>
      <c r="AH274" s="51"/>
      <c r="AL274" s="118"/>
      <c r="AP274" s="51"/>
      <c r="AV274" s="118"/>
      <c r="AW274" s="118"/>
      <c r="AX274" s="141"/>
      <c r="AY274" s="118"/>
      <c r="AZ274" s="118"/>
      <c r="BA274" s="118"/>
      <c r="BB274" s="118"/>
      <c r="BC274" s="118"/>
    </row>
    <row r="275" spans="1:69" ht="17" x14ac:dyDescent="0.2">
      <c r="A275">
        <v>16</v>
      </c>
      <c r="B275" s="76" t="s">
        <v>281</v>
      </c>
      <c r="D275" s="93">
        <v>3</v>
      </c>
      <c r="E275" s="93" t="s">
        <v>19</v>
      </c>
      <c r="F275" s="97" t="s">
        <v>193</v>
      </c>
      <c r="G275" s="31">
        <v>14.4</v>
      </c>
      <c r="I275" s="32">
        <v>8.8000000000000007</v>
      </c>
      <c r="J275" s="2">
        <v>22.2</v>
      </c>
      <c r="K275" s="2">
        <v>16.100000000000001</v>
      </c>
      <c r="L275" s="2">
        <v>13.3</v>
      </c>
      <c r="M275" s="2">
        <v>10.7</v>
      </c>
      <c r="N275" s="2">
        <v>10.199999999999999</v>
      </c>
      <c r="O275" s="16"/>
      <c r="V275" s="2"/>
      <c r="X275" s="2"/>
      <c r="AD275" s="2"/>
      <c r="AE275" s="2"/>
      <c r="AH275" s="51"/>
      <c r="AL275" s="118"/>
      <c r="AP275" s="51"/>
      <c r="AV275" s="118"/>
      <c r="AW275" s="118"/>
      <c r="AX275" s="141"/>
      <c r="AY275" s="118"/>
      <c r="AZ275" s="118"/>
      <c r="BA275" s="118"/>
      <c r="BB275" s="118"/>
      <c r="BC275" s="118"/>
      <c r="BH275" s="98"/>
    </row>
    <row r="276" spans="1:69" customFormat="1" x14ac:dyDescent="0.2">
      <c r="G276" s="72"/>
      <c r="I276" s="73"/>
      <c r="O276" s="74"/>
      <c r="Q276" s="73"/>
      <c r="W276" s="16"/>
      <c r="Y276" s="73"/>
      <c r="AF276" s="73"/>
      <c r="AL276" s="125"/>
      <c r="AN276" s="73"/>
      <c r="AV276" s="125"/>
      <c r="AW276" s="125"/>
      <c r="AX276" s="125"/>
      <c r="AY276" s="125"/>
      <c r="AZ276" s="125"/>
      <c r="BA276" s="125"/>
      <c r="BB276" s="125"/>
      <c r="BC276" s="118"/>
      <c r="BD276" s="2"/>
      <c r="BE276" s="2"/>
      <c r="BF276" s="2"/>
      <c r="BG276" s="2"/>
      <c r="BH276" s="2"/>
      <c r="BI276" s="2"/>
      <c r="BJ276" s="2"/>
      <c r="BK276" s="2"/>
      <c r="BL276" s="2"/>
      <c r="BM276" s="2"/>
    </row>
    <row r="277" spans="1:69" x14ac:dyDescent="0.2">
      <c r="A277" s="2" t="s">
        <v>80</v>
      </c>
      <c r="AH277" s="51"/>
      <c r="AL277" s="118"/>
      <c r="AM277" s="118"/>
      <c r="AP277" s="51"/>
      <c r="AT277" s="16"/>
      <c r="AU277" s="118"/>
      <c r="AV277" s="118"/>
      <c r="AW277" s="118"/>
      <c r="AX277" s="141"/>
      <c r="AY277" s="118"/>
      <c r="AZ277" s="118"/>
      <c r="BA277" s="118"/>
      <c r="BB277" s="118"/>
      <c r="BC277" s="118"/>
    </row>
    <row r="278" spans="1:69" x14ac:dyDescent="0.2">
      <c r="AH278" s="51"/>
      <c r="AL278" s="118"/>
      <c r="AM278" s="118"/>
      <c r="AN278" s="126"/>
      <c r="AO278" s="25"/>
      <c r="AP278" s="55"/>
      <c r="AQ278" s="25"/>
      <c r="AR278" s="25"/>
      <c r="AS278" s="25"/>
      <c r="AT278" s="28"/>
      <c r="AU278" s="118"/>
      <c r="AV278" s="118"/>
      <c r="AW278" s="118"/>
      <c r="AX278" s="141"/>
      <c r="AY278" s="118"/>
      <c r="AZ278" s="118"/>
      <c r="BA278" s="118"/>
      <c r="BB278" s="118"/>
      <c r="BC278" s="118"/>
    </row>
    <row r="279" spans="1:69" x14ac:dyDescent="0.2">
      <c r="A279" s="2">
        <v>5</v>
      </c>
      <c r="B279" s="2" t="s">
        <v>282</v>
      </c>
      <c r="C279" s="2">
        <v>4</v>
      </c>
      <c r="D279" s="53">
        <v>4</v>
      </c>
      <c r="E279" s="99" t="s">
        <v>19</v>
      </c>
      <c r="F279" s="99" t="s">
        <v>193</v>
      </c>
      <c r="G279" s="72"/>
      <c r="H279"/>
      <c r="I279" s="73"/>
      <c r="J279"/>
      <c r="K279"/>
      <c r="L279"/>
      <c r="M279"/>
      <c r="N279"/>
      <c r="O279" s="74"/>
      <c r="P279" s="2">
        <v>26.6</v>
      </c>
      <c r="Q279" s="32">
        <v>7.9</v>
      </c>
      <c r="R279" s="51">
        <v>16</v>
      </c>
      <c r="S279" s="2">
        <v>14.3</v>
      </c>
      <c r="T279" s="2">
        <v>10.4</v>
      </c>
      <c r="U279" s="2">
        <v>8.6</v>
      </c>
      <c r="V279" s="16">
        <v>7.1</v>
      </c>
      <c r="AH279" s="51"/>
      <c r="AL279" s="118"/>
      <c r="AM279" s="118"/>
      <c r="AN279" s="32">
        <v>39.1</v>
      </c>
      <c r="AO279" s="2">
        <v>7.1</v>
      </c>
      <c r="AP279" s="51">
        <v>20.5</v>
      </c>
      <c r="AQ279" s="2">
        <v>13.9</v>
      </c>
      <c r="AR279" s="2">
        <v>9</v>
      </c>
      <c r="AS279" s="2">
        <v>8.1999999999999993</v>
      </c>
      <c r="AT279" s="16">
        <v>7.9</v>
      </c>
      <c r="AU279" s="118"/>
      <c r="AV279" s="118"/>
      <c r="AW279" s="118"/>
      <c r="AX279" s="141"/>
      <c r="AY279" s="118"/>
      <c r="AZ279" s="118"/>
      <c r="BA279" s="118"/>
      <c r="BB279" s="118"/>
      <c r="BC279" s="118"/>
    </row>
    <row r="280" spans="1:69" x14ac:dyDescent="0.2">
      <c r="A280" s="2">
        <v>5</v>
      </c>
      <c r="B280" s="2" t="s">
        <v>283</v>
      </c>
      <c r="C280" s="2">
        <v>5</v>
      </c>
      <c r="D280" s="53">
        <v>4</v>
      </c>
      <c r="E280" s="99" t="s">
        <v>19</v>
      </c>
      <c r="F280" s="99" t="s">
        <v>193</v>
      </c>
      <c r="G280" s="72"/>
      <c r="H280"/>
      <c r="I280" s="73"/>
      <c r="J280"/>
      <c r="K280"/>
      <c r="L280"/>
      <c r="M280"/>
      <c r="N280"/>
      <c r="O280" s="74"/>
      <c r="P280" s="2">
        <v>23.3</v>
      </c>
      <c r="Q280" s="32">
        <v>7.8</v>
      </c>
      <c r="R280" s="51">
        <v>15.3</v>
      </c>
      <c r="S280" s="2">
        <v>12.9</v>
      </c>
      <c r="T280" s="2">
        <v>9.4</v>
      </c>
      <c r="U280" s="2">
        <v>10.7</v>
      </c>
      <c r="V280" s="16">
        <v>10.5</v>
      </c>
      <c r="AH280" s="51"/>
      <c r="AL280" s="118"/>
      <c r="AM280" s="118"/>
      <c r="AN280" s="32">
        <v>38.700000000000003</v>
      </c>
      <c r="AO280" s="2">
        <v>8.6</v>
      </c>
      <c r="AP280" s="51">
        <v>14.9</v>
      </c>
      <c r="AQ280" s="2">
        <v>14.1</v>
      </c>
      <c r="AR280" s="2">
        <v>10.4</v>
      </c>
      <c r="AS280" s="2">
        <v>9.6</v>
      </c>
      <c r="AT280" s="16">
        <v>8.8000000000000007</v>
      </c>
      <c r="AU280" s="118"/>
      <c r="AV280" s="118"/>
      <c r="AW280" s="118"/>
      <c r="AX280" s="141"/>
      <c r="AY280" s="118"/>
      <c r="AZ280" s="118"/>
      <c r="BA280" s="118"/>
      <c r="BB280" s="118"/>
      <c r="BC280" s="118"/>
    </row>
    <row r="281" spans="1:69" x14ac:dyDescent="0.2">
      <c r="A281" s="2">
        <v>5</v>
      </c>
      <c r="B281" s="2" t="s">
        <v>284</v>
      </c>
      <c r="C281" s="2">
        <v>6</v>
      </c>
      <c r="D281" s="53">
        <v>4</v>
      </c>
      <c r="E281" s="99" t="s">
        <v>19</v>
      </c>
      <c r="F281" s="99" t="s">
        <v>193</v>
      </c>
      <c r="G281" s="72"/>
      <c r="H281"/>
      <c r="I281" s="73"/>
      <c r="J281"/>
      <c r="K281"/>
      <c r="L281"/>
      <c r="M281"/>
      <c r="N281"/>
      <c r="O281" s="74"/>
      <c r="P281" s="2">
        <v>24.9</v>
      </c>
      <c r="Q281" s="32">
        <v>8.1999999999999993</v>
      </c>
      <c r="R281" s="51">
        <v>13.7</v>
      </c>
      <c r="S281" s="2">
        <v>13.8</v>
      </c>
      <c r="T281" s="2">
        <v>9.6</v>
      </c>
      <c r="U281" s="2">
        <v>8.1</v>
      </c>
      <c r="V281" s="16">
        <v>7.9</v>
      </c>
      <c r="AH281" s="51"/>
      <c r="AL281" s="118"/>
      <c r="AM281" s="118"/>
      <c r="AN281" s="32">
        <v>39.6</v>
      </c>
      <c r="AO281" s="2">
        <v>7.2</v>
      </c>
      <c r="AP281" s="51">
        <v>10.8</v>
      </c>
      <c r="AQ281" s="2">
        <v>9.1999999999999993</v>
      </c>
      <c r="AR281" s="2">
        <v>11.8</v>
      </c>
      <c r="AS281" s="2">
        <v>8.6</v>
      </c>
      <c r="AT281" s="16">
        <v>7.8</v>
      </c>
      <c r="AU281" s="118"/>
      <c r="AV281" s="118"/>
      <c r="AW281" s="118"/>
      <c r="AX281" s="141"/>
      <c r="AY281" s="118"/>
      <c r="AZ281" s="118"/>
      <c r="BA281" s="118"/>
      <c r="BB281" s="118"/>
      <c r="BC281" s="118"/>
    </row>
    <row r="282" spans="1:69" ht="17" x14ac:dyDescent="0.2">
      <c r="A282" s="88">
        <v>6</v>
      </c>
      <c r="B282" s="88" t="s">
        <v>285</v>
      </c>
      <c r="D282" s="99">
        <v>4</v>
      </c>
      <c r="E282" s="99" t="s">
        <v>19</v>
      </c>
      <c r="F282" s="99" t="s">
        <v>193</v>
      </c>
      <c r="G282" s="72"/>
      <c r="H282"/>
      <c r="I282" s="73"/>
      <c r="J282"/>
      <c r="K282"/>
      <c r="L282"/>
      <c r="M282"/>
      <c r="N282"/>
      <c r="O282" s="74"/>
      <c r="P282"/>
      <c r="Q282" s="73">
        <v>7.6</v>
      </c>
      <c r="R282">
        <v>14.1</v>
      </c>
      <c r="S282">
        <v>11.2</v>
      </c>
      <c r="T282">
        <v>8.8000000000000007</v>
      </c>
      <c r="U282">
        <v>8.9</v>
      </c>
      <c r="V282" s="64">
        <v>7.9</v>
      </c>
      <c r="X282" s="2">
        <v>34.6</v>
      </c>
      <c r="Y282" s="32">
        <v>6.3</v>
      </c>
      <c r="Z282" s="2">
        <v>12.8</v>
      </c>
      <c r="AA282" s="2">
        <v>8.9</v>
      </c>
      <c r="AB282">
        <v>7.7</v>
      </c>
      <c r="AC282" s="2">
        <v>7.2</v>
      </c>
      <c r="AD282" s="2">
        <v>6.6</v>
      </c>
      <c r="AJ282"/>
      <c r="AL282" s="118"/>
      <c r="AM282" s="118"/>
      <c r="AN282" s="32">
        <v>42.7</v>
      </c>
      <c r="AO282" s="2">
        <v>7.4</v>
      </c>
      <c r="AP282" s="2">
        <v>14</v>
      </c>
      <c r="AQ282" s="2">
        <v>11</v>
      </c>
      <c r="AR282">
        <v>8.3000000000000007</v>
      </c>
      <c r="AS282" s="2">
        <v>6.8</v>
      </c>
      <c r="AT282" s="2">
        <v>7.2</v>
      </c>
      <c r="AU282" s="118"/>
      <c r="AV282" s="118"/>
      <c r="AW282" s="118"/>
      <c r="AX282" s="118"/>
      <c r="AY282" s="118"/>
      <c r="AZ282" s="125"/>
      <c r="BA282" s="118"/>
      <c r="BB282" s="118"/>
      <c r="BC282" s="118"/>
      <c r="BQ282" s="89"/>
    </row>
    <row r="283" spans="1:69" ht="17" x14ac:dyDescent="0.2">
      <c r="A283" s="88">
        <v>6</v>
      </c>
      <c r="B283" s="88" t="s">
        <v>286</v>
      </c>
      <c r="D283" s="99">
        <v>4</v>
      </c>
      <c r="E283" s="99" t="s">
        <v>19</v>
      </c>
      <c r="F283" s="99" t="s">
        <v>193</v>
      </c>
      <c r="G283" s="72"/>
      <c r="H283"/>
      <c r="I283" s="73"/>
      <c r="J283"/>
      <c r="K283"/>
      <c r="L283"/>
      <c r="M283"/>
      <c r="N283"/>
      <c r="O283" s="74"/>
      <c r="P283"/>
      <c r="Q283" s="73">
        <v>6.9</v>
      </c>
      <c r="R283">
        <v>15</v>
      </c>
      <c r="S283">
        <v>12.6</v>
      </c>
      <c r="T283">
        <v>9.6</v>
      </c>
      <c r="U283">
        <v>8.3000000000000007</v>
      </c>
      <c r="V283" s="64">
        <v>8.4</v>
      </c>
      <c r="X283" s="2">
        <v>28.7</v>
      </c>
      <c r="Y283" s="32">
        <v>6.8</v>
      </c>
      <c r="Z283" s="2">
        <v>22.7</v>
      </c>
      <c r="AA283" s="2">
        <v>20.9</v>
      </c>
      <c r="AB283">
        <v>10.7</v>
      </c>
      <c r="AC283" s="2">
        <v>8.1999999999999993</v>
      </c>
      <c r="AD283" s="2">
        <v>7.5</v>
      </c>
      <c r="AJ283"/>
      <c r="AL283" s="118"/>
      <c r="AM283" s="118"/>
      <c r="AN283" s="32">
        <v>39.4</v>
      </c>
      <c r="AO283" s="2">
        <v>9</v>
      </c>
      <c r="AP283" s="2">
        <v>18.7</v>
      </c>
      <c r="AQ283" s="2">
        <v>25.2</v>
      </c>
      <c r="AR283">
        <v>22.1</v>
      </c>
      <c r="AS283" s="2">
        <v>19.8</v>
      </c>
      <c r="AT283" s="2">
        <v>14.8</v>
      </c>
      <c r="AU283" s="118"/>
      <c r="AV283" s="118"/>
      <c r="AW283" s="118"/>
      <c r="AX283" s="118"/>
      <c r="AY283" s="118"/>
      <c r="AZ283" s="125"/>
      <c r="BA283" s="118"/>
      <c r="BB283" s="118"/>
      <c r="BC283" s="118"/>
      <c r="BQ283" s="89"/>
    </row>
    <row r="284" spans="1:69" ht="17" x14ac:dyDescent="0.2">
      <c r="A284" s="88">
        <v>6</v>
      </c>
      <c r="B284" s="88" t="s">
        <v>287</v>
      </c>
      <c r="D284" s="99">
        <v>4</v>
      </c>
      <c r="E284" s="99" t="s">
        <v>19</v>
      </c>
      <c r="F284" s="99" t="s">
        <v>193</v>
      </c>
      <c r="G284" s="72"/>
      <c r="H284"/>
      <c r="I284" s="73"/>
      <c r="J284"/>
      <c r="K284"/>
      <c r="L284"/>
      <c r="M284"/>
      <c r="N284"/>
      <c r="O284" s="74"/>
      <c r="P284"/>
      <c r="Q284" s="73">
        <v>6.8</v>
      </c>
      <c r="R284">
        <v>16.399999999999999</v>
      </c>
      <c r="S284">
        <v>10.8</v>
      </c>
      <c r="T284">
        <v>8.8000000000000007</v>
      </c>
      <c r="U284">
        <v>7.6</v>
      </c>
      <c r="V284" s="64">
        <v>7</v>
      </c>
      <c r="X284" s="2">
        <v>32.4</v>
      </c>
      <c r="Y284" s="32">
        <v>6.2</v>
      </c>
      <c r="Z284" s="2">
        <v>15.2</v>
      </c>
      <c r="AA284" s="2">
        <v>10.9</v>
      </c>
      <c r="AB284">
        <v>7.4</v>
      </c>
      <c r="AC284" s="2">
        <v>5.8</v>
      </c>
      <c r="AD284" s="2">
        <v>5.7</v>
      </c>
      <c r="AJ284"/>
      <c r="AL284" s="118"/>
      <c r="AM284" s="118"/>
      <c r="AN284" s="32">
        <v>41.1</v>
      </c>
      <c r="AO284" s="2">
        <v>7.7</v>
      </c>
      <c r="AP284" s="2">
        <v>14.5</v>
      </c>
      <c r="AQ284" s="2">
        <v>9.3000000000000007</v>
      </c>
      <c r="AR284">
        <v>9.4</v>
      </c>
      <c r="AS284" s="2">
        <v>8.1</v>
      </c>
      <c r="AT284" s="2">
        <v>7.8</v>
      </c>
      <c r="AU284" s="118"/>
      <c r="AV284" s="118"/>
      <c r="AW284" s="118"/>
      <c r="AX284" s="118"/>
      <c r="AY284" s="118"/>
      <c r="AZ284" s="125"/>
      <c r="BA284" s="118"/>
      <c r="BB284" s="118"/>
      <c r="BC284" s="118"/>
      <c r="BQ284" s="89"/>
    </row>
    <row r="285" spans="1:69" ht="17" x14ac:dyDescent="0.2">
      <c r="A285" s="88">
        <v>6</v>
      </c>
      <c r="B285" s="88" t="s">
        <v>288</v>
      </c>
      <c r="D285" s="99">
        <v>4</v>
      </c>
      <c r="E285" s="99" t="s">
        <v>19</v>
      </c>
      <c r="F285" s="99" t="s">
        <v>193</v>
      </c>
      <c r="G285" s="72"/>
      <c r="H285"/>
      <c r="I285" s="73"/>
      <c r="J285"/>
      <c r="K285"/>
      <c r="L285"/>
      <c r="M285"/>
      <c r="N285"/>
      <c r="O285" s="74"/>
      <c r="P285"/>
      <c r="Q285" s="73">
        <v>8.4</v>
      </c>
      <c r="R285">
        <v>18.100000000000001</v>
      </c>
      <c r="S285">
        <v>12.1</v>
      </c>
      <c r="T285">
        <v>8.3000000000000007</v>
      </c>
      <c r="U285">
        <v>7.4</v>
      </c>
      <c r="V285" s="64">
        <v>6.4</v>
      </c>
      <c r="X285" s="2">
        <v>24.3</v>
      </c>
      <c r="Y285" s="32">
        <v>6.5</v>
      </c>
      <c r="Z285" s="2">
        <v>16.399999999999999</v>
      </c>
      <c r="AA285" s="2">
        <v>10</v>
      </c>
      <c r="AB285">
        <v>7.7</v>
      </c>
      <c r="AC285" s="2">
        <v>6.7</v>
      </c>
      <c r="AD285" s="2">
        <v>6.6</v>
      </c>
      <c r="AJ285"/>
      <c r="AL285" s="118"/>
      <c r="AM285" s="118"/>
      <c r="AN285" s="32">
        <v>34.6</v>
      </c>
      <c r="AO285" s="2">
        <v>7.9</v>
      </c>
      <c r="AP285" s="2">
        <v>17.2</v>
      </c>
      <c r="AQ285" s="2">
        <v>13.1</v>
      </c>
      <c r="AR285">
        <v>9.1999999999999993</v>
      </c>
      <c r="AS285" s="2">
        <v>7.6</v>
      </c>
      <c r="AT285" s="2">
        <v>6.6</v>
      </c>
      <c r="AU285" s="118"/>
      <c r="AV285" s="118"/>
      <c r="AW285" s="118"/>
      <c r="AX285" s="118"/>
      <c r="AY285" s="118"/>
      <c r="AZ285" s="125"/>
      <c r="BA285" s="118"/>
      <c r="BB285" s="118"/>
      <c r="BC285" s="118"/>
      <c r="BQ285" s="89"/>
    </row>
    <row r="286" spans="1:69" ht="17" x14ac:dyDescent="0.2">
      <c r="A286" s="88">
        <v>7</v>
      </c>
      <c r="B286" s="76" t="s">
        <v>289</v>
      </c>
      <c r="D286" s="53">
        <v>4</v>
      </c>
      <c r="E286" s="99" t="s">
        <v>19</v>
      </c>
      <c r="F286" s="99" t="s">
        <v>193</v>
      </c>
      <c r="G286" s="72"/>
      <c r="H286"/>
      <c r="I286" s="73"/>
      <c r="J286"/>
      <c r="K286"/>
      <c r="L286"/>
      <c r="M286"/>
      <c r="N286"/>
      <c r="O286" s="74"/>
      <c r="P286">
        <v>26</v>
      </c>
      <c r="Q286" s="73">
        <v>8.8000000000000007</v>
      </c>
      <c r="R286">
        <v>20.6</v>
      </c>
      <c r="S286">
        <v>16.100000000000001</v>
      </c>
      <c r="T286">
        <v>11.3</v>
      </c>
      <c r="U286">
        <v>9.1</v>
      </c>
      <c r="V286" s="64">
        <v>9.1</v>
      </c>
      <c r="X286" s="2">
        <v>42.3</v>
      </c>
      <c r="Y286" s="32">
        <v>8.3000000000000007</v>
      </c>
      <c r="Z286" s="2">
        <v>20.2</v>
      </c>
      <c r="AA286" s="2">
        <v>10.6</v>
      </c>
      <c r="AB286">
        <v>8.6999999999999993</v>
      </c>
      <c r="AC286" s="2">
        <v>7.2</v>
      </c>
      <c r="AD286" s="2">
        <v>6.1</v>
      </c>
      <c r="AJ286"/>
      <c r="AN286" s="32">
        <v>50.9</v>
      </c>
      <c r="AO286" s="2">
        <v>10.6</v>
      </c>
      <c r="AP286" s="2">
        <v>20.3</v>
      </c>
      <c r="AQ286" s="2">
        <v>18.7</v>
      </c>
      <c r="AR286">
        <v>16.8</v>
      </c>
      <c r="AS286" s="2">
        <v>14.6</v>
      </c>
      <c r="AT286" s="2">
        <v>12.1</v>
      </c>
      <c r="AU286" s="118"/>
      <c r="AV286" s="118"/>
      <c r="AW286" s="118"/>
      <c r="AX286" s="118"/>
      <c r="AY286" s="118"/>
      <c r="AZ286" s="125"/>
      <c r="BA286" s="118"/>
      <c r="BB286" s="118"/>
      <c r="BC286" s="118"/>
    </row>
    <row r="287" spans="1:69" ht="17" x14ac:dyDescent="0.2">
      <c r="A287" s="88">
        <v>7</v>
      </c>
      <c r="B287" s="76" t="s">
        <v>290</v>
      </c>
      <c r="D287" s="99">
        <v>4</v>
      </c>
      <c r="E287" s="99" t="s">
        <v>19</v>
      </c>
      <c r="F287" s="99" t="s">
        <v>193</v>
      </c>
      <c r="G287" s="72"/>
      <c r="H287"/>
      <c r="I287" s="73"/>
      <c r="J287"/>
      <c r="K287"/>
      <c r="L287"/>
      <c r="M287"/>
      <c r="N287"/>
      <c r="O287" s="74"/>
      <c r="P287"/>
      <c r="Q287" s="73">
        <v>9.1999999999999993</v>
      </c>
      <c r="R287">
        <v>24.6</v>
      </c>
      <c r="S287">
        <v>22.3</v>
      </c>
      <c r="T287">
        <v>14.5</v>
      </c>
      <c r="U287">
        <v>9.3000000000000007</v>
      </c>
      <c r="V287" s="64">
        <v>9.4</v>
      </c>
      <c r="X287" s="2">
        <v>33.700000000000003</v>
      </c>
      <c r="Y287" s="32">
        <v>8.6</v>
      </c>
      <c r="Z287" s="2">
        <v>18.7</v>
      </c>
      <c r="AA287" s="2">
        <v>15.6</v>
      </c>
      <c r="AB287">
        <v>14.9</v>
      </c>
      <c r="AC287" s="2">
        <v>11.1</v>
      </c>
      <c r="AD287" s="2">
        <v>8.6999999999999993</v>
      </c>
      <c r="AJ287"/>
      <c r="AN287" s="32">
        <v>40</v>
      </c>
      <c r="AO287" s="2">
        <v>9.3000000000000007</v>
      </c>
      <c r="AP287" s="2">
        <v>26.3</v>
      </c>
      <c r="AQ287" s="2">
        <v>21.1</v>
      </c>
      <c r="AR287">
        <v>18.2</v>
      </c>
      <c r="AS287" s="2">
        <v>13.7</v>
      </c>
      <c r="AT287" s="2">
        <v>13</v>
      </c>
      <c r="AU287" s="118"/>
      <c r="AV287" s="118"/>
      <c r="AW287" s="118"/>
      <c r="AX287" s="118"/>
      <c r="AY287" s="118"/>
      <c r="AZ287" s="125"/>
      <c r="BA287" s="118"/>
      <c r="BB287" s="118"/>
      <c r="BC287" s="118"/>
    </row>
    <row r="288" spans="1:69" ht="17" x14ac:dyDescent="0.2">
      <c r="A288" s="88">
        <v>7</v>
      </c>
      <c r="B288" s="76" t="s">
        <v>291</v>
      </c>
      <c r="D288" s="99">
        <v>4</v>
      </c>
      <c r="E288" s="99" t="s">
        <v>19</v>
      </c>
      <c r="F288" s="99" t="s">
        <v>193</v>
      </c>
      <c r="G288" s="72"/>
      <c r="H288"/>
      <c r="I288" s="73"/>
      <c r="J288"/>
      <c r="K288"/>
      <c r="L288"/>
      <c r="M288"/>
      <c r="N288"/>
      <c r="O288" s="74"/>
      <c r="P288">
        <v>19.399999999999999</v>
      </c>
      <c r="Q288" s="73">
        <v>7.1</v>
      </c>
      <c r="R288">
        <v>20.399999999999999</v>
      </c>
      <c r="S288">
        <v>14.3</v>
      </c>
      <c r="T288">
        <v>8.9</v>
      </c>
      <c r="U288">
        <v>10.9</v>
      </c>
      <c r="V288" s="64">
        <v>9.1</v>
      </c>
      <c r="X288" s="2">
        <v>26.9</v>
      </c>
      <c r="Y288" s="32">
        <v>9.1</v>
      </c>
      <c r="Z288" s="2">
        <v>15.3</v>
      </c>
      <c r="AA288" s="2">
        <v>13.7</v>
      </c>
      <c r="AB288">
        <v>8.9</v>
      </c>
      <c r="AC288" s="2">
        <v>7.2</v>
      </c>
      <c r="AD288" s="2">
        <v>6.6</v>
      </c>
      <c r="AJ288"/>
      <c r="AN288" s="32">
        <v>30</v>
      </c>
      <c r="AO288" s="2">
        <v>9.1999999999999993</v>
      </c>
      <c r="AR288"/>
      <c r="AU288" s="118"/>
      <c r="AV288" s="118"/>
      <c r="AW288" s="118"/>
      <c r="AX288" s="118"/>
      <c r="AY288" s="118"/>
      <c r="AZ288" s="125"/>
      <c r="BA288" s="118"/>
      <c r="BB288" s="118"/>
      <c r="BC288" s="118"/>
    </row>
    <row r="289" spans="1:65" ht="17" x14ac:dyDescent="0.2">
      <c r="A289" s="88">
        <v>7</v>
      </c>
      <c r="B289" s="76" t="s">
        <v>292</v>
      </c>
      <c r="D289" s="99">
        <v>4</v>
      </c>
      <c r="E289" s="99" t="s">
        <v>19</v>
      </c>
      <c r="F289" s="99" t="s">
        <v>193</v>
      </c>
      <c r="G289" s="72"/>
      <c r="H289"/>
      <c r="I289" s="73"/>
      <c r="J289"/>
      <c r="K289"/>
      <c r="L289"/>
      <c r="M289"/>
      <c r="N289"/>
      <c r="O289" s="74"/>
      <c r="P289">
        <v>22.1</v>
      </c>
      <c r="Q289" s="73">
        <v>7.1</v>
      </c>
      <c r="R289">
        <v>23.6</v>
      </c>
      <c r="S289">
        <v>18.899999999999999</v>
      </c>
      <c r="T289">
        <v>12.4</v>
      </c>
      <c r="U289">
        <v>9.1999999999999993</v>
      </c>
      <c r="V289" s="64">
        <v>8.1</v>
      </c>
      <c r="X289" s="2">
        <v>39.4</v>
      </c>
      <c r="Y289" s="32">
        <v>9</v>
      </c>
      <c r="Z289" s="2">
        <v>16.899999999999999</v>
      </c>
      <c r="AA289" s="2">
        <v>13.8</v>
      </c>
      <c r="AB289">
        <v>12.2</v>
      </c>
      <c r="AC289" s="2">
        <v>11.5</v>
      </c>
      <c r="AD289" s="2">
        <v>10.6</v>
      </c>
      <c r="AJ289"/>
      <c r="AN289" s="32">
        <v>44.9</v>
      </c>
      <c r="AO289" s="2">
        <v>7.8</v>
      </c>
      <c r="AP289" s="2">
        <v>18.100000000000001</v>
      </c>
      <c r="AQ289" s="2">
        <v>19.600000000000001</v>
      </c>
      <c r="AR289">
        <v>17.899999999999999</v>
      </c>
      <c r="AS289" s="2">
        <v>17.7</v>
      </c>
      <c r="AT289" s="2">
        <v>14.7</v>
      </c>
      <c r="AU289" s="118"/>
      <c r="AV289" s="118"/>
      <c r="AW289" s="118"/>
      <c r="AX289" s="118"/>
      <c r="AY289" s="118"/>
      <c r="AZ289" s="125"/>
      <c r="BA289" s="118"/>
      <c r="BB289" s="118"/>
      <c r="BC289" s="118"/>
    </row>
    <row r="290" spans="1:65" ht="17" x14ac:dyDescent="0.2">
      <c r="A290" s="88">
        <v>7</v>
      </c>
      <c r="B290" s="76" t="s">
        <v>293</v>
      </c>
      <c r="D290" s="99">
        <v>4</v>
      </c>
      <c r="E290" s="99" t="s">
        <v>19</v>
      </c>
      <c r="F290" s="99" t="s">
        <v>193</v>
      </c>
      <c r="G290" s="72"/>
      <c r="H290"/>
      <c r="I290" s="73"/>
      <c r="J290"/>
      <c r="K290"/>
      <c r="L290"/>
      <c r="M290"/>
      <c r="N290"/>
      <c r="O290" s="74"/>
      <c r="P290">
        <v>22.2</v>
      </c>
      <c r="Q290" s="73">
        <v>7.8</v>
      </c>
      <c r="R290">
        <v>24.3</v>
      </c>
      <c r="S290">
        <v>12.8</v>
      </c>
      <c r="T290">
        <v>12.1</v>
      </c>
      <c r="U290">
        <v>9.6999999999999993</v>
      </c>
      <c r="V290" s="64">
        <v>11.6</v>
      </c>
      <c r="X290" s="2">
        <v>35.700000000000003</v>
      </c>
      <c r="Y290" s="32">
        <v>9.8000000000000007</v>
      </c>
      <c r="Z290" s="2">
        <v>23.4</v>
      </c>
      <c r="AA290" s="2">
        <v>14</v>
      </c>
      <c r="AB290">
        <v>12.4</v>
      </c>
      <c r="AC290" s="2">
        <v>9.4</v>
      </c>
      <c r="AD290" s="2">
        <v>9.8000000000000007</v>
      </c>
      <c r="AJ290"/>
      <c r="AN290" s="32">
        <v>45.5</v>
      </c>
      <c r="AO290" s="2">
        <v>10.3</v>
      </c>
      <c r="AP290" s="2">
        <v>21.3</v>
      </c>
      <c r="AQ290" s="2">
        <v>15.5</v>
      </c>
      <c r="AR290">
        <v>11.2</v>
      </c>
      <c r="AS290" s="2">
        <v>9.6999999999999993</v>
      </c>
      <c r="AT290" s="2">
        <v>9.1999999999999993</v>
      </c>
      <c r="AU290" s="118"/>
      <c r="AV290" s="118"/>
      <c r="AW290" s="118"/>
      <c r="AX290" s="118"/>
      <c r="AY290" s="118"/>
      <c r="AZ290" s="125"/>
      <c r="BA290" s="118"/>
      <c r="BB290" s="118"/>
      <c r="BC290" s="118"/>
    </row>
    <row r="291" spans="1:65" ht="17" x14ac:dyDescent="0.2">
      <c r="A291" s="88">
        <v>7</v>
      </c>
      <c r="B291" s="76" t="s">
        <v>294</v>
      </c>
      <c r="D291" s="99">
        <v>4</v>
      </c>
      <c r="E291" s="99" t="s">
        <v>19</v>
      </c>
      <c r="F291" s="99" t="s">
        <v>193</v>
      </c>
      <c r="G291" s="72"/>
      <c r="H291"/>
      <c r="I291" s="73"/>
      <c r="J291"/>
      <c r="K291"/>
      <c r="L291"/>
      <c r="M291"/>
      <c r="N291"/>
      <c r="O291" s="74"/>
      <c r="P291">
        <v>24.8</v>
      </c>
      <c r="Q291" s="73">
        <v>8.4</v>
      </c>
      <c r="R291">
        <v>20.100000000000001</v>
      </c>
      <c r="S291">
        <v>14.9</v>
      </c>
      <c r="T291">
        <v>10.9</v>
      </c>
      <c r="U291">
        <v>7.8</v>
      </c>
      <c r="V291" s="64">
        <v>9.3000000000000007</v>
      </c>
      <c r="X291" s="2">
        <v>41.1</v>
      </c>
      <c r="Y291" s="32">
        <v>8.1999999999999993</v>
      </c>
      <c r="Z291" s="2">
        <v>21.3</v>
      </c>
      <c r="AA291" s="2">
        <v>15.5</v>
      </c>
      <c r="AB291">
        <v>13.8</v>
      </c>
      <c r="AC291" s="2">
        <v>9.3000000000000007</v>
      </c>
      <c r="AD291" s="2">
        <v>8</v>
      </c>
      <c r="AJ291"/>
      <c r="AN291" s="32">
        <v>48</v>
      </c>
      <c r="AO291" s="2">
        <v>9.4</v>
      </c>
      <c r="AP291" s="2">
        <v>17.899999999999999</v>
      </c>
      <c r="AQ291" s="2">
        <v>20.6</v>
      </c>
      <c r="AR291">
        <v>12.9</v>
      </c>
      <c r="AS291" s="2">
        <v>11.7</v>
      </c>
      <c r="AT291" s="2">
        <v>10.3</v>
      </c>
      <c r="AU291" s="118"/>
      <c r="AV291" s="118"/>
      <c r="AW291" s="118"/>
      <c r="AX291" s="118"/>
      <c r="AY291" s="118"/>
      <c r="AZ291" s="125"/>
      <c r="BA291" s="118"/>
      <c r="BB291" s="118"/>
      <c r="BC291" s="118"/>
    </row>
    <row r="292" spans="1:65" ht="17" x14ac:dyDescent="0.2">
      <c r="A292" s="88">
        <v>8</v>
      </c>
      <c r="B292" s="76" t="s">
        <v>295</v>
      </c>
      <c r="D292" s="99">
        <v>4</v>
      </c>
      <c r="E292" s="99" t="s">
        <v>19</v>
      </c>
      <c r="F292" s="99" t="s">
        <v>193</v>
      </c>
      <c r="G292" s="72">
        <v>17.100000000000001</v>
      </c>
      <c r="H292"/>
      <c r="I292" s="73">
        <v>9.4</v>
      </c>
      <c r="J292">
        <v>13.2</v>
      </c>
      <c r="K292">
        <v>9.5</v>
      </c>
      <c r="L292">
        <v>11.9</v>
      </c>
      <c r="M292">
        <v>9.6</v>
      </c>
      <c r="N292">
        <v>8.9</v>
      </c>
      <c r="O292" s="16"/>
      <c r="P292">
        <v>20.8</v>
      </c>
      <c r="Q292" s="73">
        <v>7.1</v>
      </c>
      <c r="R292">
        <v>18.7</v>
      </c>
      <c r="S292">
        <v>11.6</v>
      </c>
      <c r="T292">
        <v>8.9</v>
      </c>
      <c r="U292">
        <v>8.8000000000000007</v>
      </c>
      <c r="V292" s="64">
        <v>7.7</v>
      </c>
      <c r="X292" s="2"/>
      <c r="Y292" s="73" t="s">
        <v>119</v>
      </c>
      <c r="Z292" t="s">
        <v>119</v>
      </c>
      <c r="AA292" t="s">
        <v>119</v>
      </c>
      <c r="AB292" t="s">
        <v>119</v>
      </c>
      <c r="AC292" t="s">
        <v>119</v>
      </c>
      <c r="AD292" t="s">
        <v>119</v>
      </c>
      <c r="AJ292"/>
      <c r="AR292"/>
      <c r="AU292" s="118"/>
      <c r="AV292" s="118"/>
      <c r="AW292" s="118"/>
      <c r="AX292" s="118"/>
      <c r="AY292" s="118"/>
      <c r="AZ292" s="125"/>
      <c r="BA292" s="118"/>
      <c r="BB292" s="118"/>
      <c r="BC292" s="118"/>
    </row>
    <row r="293" spans="1:65" ht="17" x14ac:dyDescent="0.2">
      <c r="A293" s="88">
        <v>8</v>
      </c>
      <c r="B293" s="76" t="s">
        <v>296</v>
      </c>
      <c r="D293" s="99">
        <v>4</v>
      </c>
      <c r="E293" s="99" t="s">
        <v>19</v>
      </c>
      <c r="F293" s="99" t="s">
        <v>193</v>
      </c>
      <c r="G293" s="72">
        <v>16.600000000000001</v>
      </c>
      <c r="H293"/>
      <c r="I293" s="73">
        <v>9.6</v>
      </c>
      <c r="J293">
        <v>17.2</v>
      </c>
      <c r="K293">
        <v>11.2</v>
      </c>
      <c r="L293">
        <v>10.4</v>
      </c>
      <c r="M293">
        <v>9.8000000000000007</v>
      </c>
      <c r="N293">
        <v>10.6</v>
      </c>
      <c r="O293" s="16"/>
      <c r="P293">
        <v>21.3</v>
      </c>
      <c r="Q293" s="73">
        <v>7.8</v>
      </c>
      <c r="R293">
        <v>15.9</v>
      </c>
      <c r="S293">
        <v>11.7</v>
      </c>
      <c r="T293">
        <v>9.4</v>
      </c>
      <c r="U293">
        <v>7.7</v>
      </c>
      <c r="V293" s="64">
        <v>7.8</v>
      </c>
      <c r="X293" s="2"/>
      <c r="Y293" s="73">
        <v>9</v>
      </c>
      <c r="Z293">
        <v>11.8</v>
      </c>
      <c r="AA293">
        <v>11.2</v>
      </c>
      <c r="AB293">
        <v>10.199999999999999</v>
      </c>
      <c r="AC293">
        <v>8.1999999999999993</v>
      </c>
      <c r="AD293">
        <v>7.7</v>
      </c>
      <c r="AJ293"/>
      <c r="AN293" s="32">
        <v>35.4</v>
      </c>
      <c r="AO293" s="2">
        <v>10.199999999999999</v>
      </c>
      <c r="AP293" s="2">
        <v>20.7</v>
      </c>
      <c r="AQ293" s="2">
        <v>17.8</v>
      </c>
      <c r="AR293">
        <v>19.600000000000001</v>
      </c>
      <c r="AS293" s="2">
        <v>18.3</v>
      </c>
      <c r="AT293" s="2">
        <v>9.8000000000000007</v>
      </c>
      <c r="AU293" s="118"/>
      <c r="AV293" s="118"/>
      <c r="AW293" s="118"/>
      <c r="AX293" s="118"/>
      <c r="AY293" s="118"/>
      <c r="AZ293" s="125"/>
      <c r="BA293" s="118"/>
      <c r="BB293" s="118"/>
      <c r="BC293" s="118"/>
    </row>
    <row r="294" spans="1:65" ht="17" x14ac:dyDescent="0.2">
      <c r="A294" s="88">
        <v>8</v>
      </c>
      <c r="B294" s="76" t="s">
        <v>297</v>
      </c>
      <c r="D294" s="99">
        <v>4</v>
      </c>
      <c r="E294" s="99" t="s">
        <v>19</v>
      </c>
      <c r="F294" s="99" t="s">
        <v>193</v>
      </c>
      <c r="G294" s="72">
        <v>18.5</v>
      </c>
      <c r="H294"/>
      <c r="I294" s="73">
        <v>7.9</v>
      </c>
      <c r="J294">
        <v>15.1</v>
      </c>
      <c r="K294">
        <v>11.9</v>
      </c>
      <c r="L294">
        <v>14.2</v>
      </c>
      <c r="M294">
        <v>12.1</v>
      </c>
      <c r="N294">
        <v>10.1</v>
      </c>
      <c r="O294" s="16"/>
      <c r="P294">
        <v>25.3</v>
      </c>
      <c r="Q294" s="73">
        <v>13.6</v>
      </c>
      <c r="R294">
        <v>15</v>
      </c>
      <c r="S294">
        <v>12.7</v>
      </c>
      <c r="T294">
        <v>10.3</v>
      </c>
      <c r="U294">
        <v>8.6999999999999993</v>
      </c>
      <c r="V294" s="64">
        <v>8.3000000000000007</v>
      </c>
      <c r="X294" s="2"/>
      <c r="Y294" s="73">
        <v>9.6999999999999993</v>
      </c>
      <c r="Z294">
        <v>18</v>
      </c>
      <c r="AA294">
        <v>14.2</v>
      </c>
      <c r="AB294">
        <v>10.199999999999999</v>
      </c>
      <c r="AC294">
        <v>9.6999999999999993</v>
      </c>
      <c r="AD294">
        <v>9.9</v>
      </c>
      <c r="AJ294"/>
      <c r="AN294" s="32">
        <v>43.7</v>
      </c>
      <c r="AO294" s="2">
        <v>8.9</v>
      </c>
      <c r="AP294" s="2">
        <v>25.7</v>
      </c>
      <c r="AQ294" s="2">
        <v>27.9</v>
      </c>
      <c r="AR294">
        <v>16.100000000000001</v>
      </c>
      <c r="AS294" s="2">
        <v>18.100000000000001</v>
      </c>
      <c r="AT294" s="2">
        <v>15.2</v>
      </c>
      <c r="AU294" s="118"/>
      <c r="AV294" s="118"/>
      <c r="AW294" s="118"/>
      <c r="AX294" s="118"/>
      <c r="AY294" s="118"/>
      <c r="AZ294" s="125"/>
      <c r="BA294" s="118"/>
      <c r="BB294" s="118"/>
      <c r="BC294" s="118"/>
    </row>
    <row r="295" spans="1:65" ht="17" x14ac:dyDescent="0.2">
      <c r="A295" s="88">
        <v>8</v>
      </c>
      <c r="B295" s="76" t="s">
        <v>298</v>
      </c>
      <c r="D295" s="99">
        <v>4</v>
      </c>
      <c r="E295" s="99" t="s">
        <v>19</v>
      </c>
      <c r="F295" s="99" t="s">
        <v>193</v>
      </c>
      <c r="G295" s="72">
        <v>17.5</v>
      </c>
      <c r="H295"/>
      <c r="I295" s="73">
        <v>9.9</v>
      </c>
      <c r="J295">
        <v>21.8</v>
      </c>
      <c r="K295">
        <v>15.6</v>
      </c>
      <c r="L295">
        <v>11.5</v>
      </c>
      <c r="M295">
        <v>11.2</v>
      </c>
      <c r="N295">
        <v>9.3000000000000007</v>
      </c>
      <c r="O295" s="16"/>
      <c r="P295">
        <v>26.2</v>
      </c>
      <c r="Q295" s="73">
        <v>9.5</v>
      </c>
      <c r="R295">
        <v>18.100000000000001</v>
      </c>
      <c r="S295">
        <v>15.6</v>
      </c>
      <c r="T295">
        <v>11</v>
      </c>
      <c r="U295">
        <v>10.6</v>
      </c>
      <c r="V295" s="64">
        <v>9.1999999999999993</v>
      </c>
      <c r="X295" s="2"/>
      <c r="Y295" s="73">
        <v>9.9</v>
      </c>
      <c r="Z295">
        <v>7.8</v>
      </c>
      <c r="AA295">
        <v>13.1</v>
      </c>
      <c r="AB295">
        <v>11.5</v>
      </c>
      <c r="AC295">
        <v>8.9</v>
      </c>
      <c r="AD295">
        <v>7.3</v>
      </c>
      <c r="AJ295"/>
      <c r="AN295" s="32">
        <v>43.2</v>
      </c>
      <c r="AO295" s="2">
        <v>10.1</v>
      </c>
      <c r="AP295" s="2">
        <v>22</v>
      </c>
      <c r="AQ295" s="2">
        <v>23.9</v>
      </c>
      <c r="AR295">
        <v>15.6</v>
      </c>
      <c r="AS295" s="2">
        <v>16.5</v>
      </c>
      <c r="AT295" s="2">
        <v>11.9</v>
      </c>
      <c r="AU295" s="118"/>
      <c r="AV295" s="118"/>
      <c r="AW295" s="118"/>
      <c r="AX295" s="118"/>
      <c r="AY295" s="118"/>
      <c r="AZ295" s="125"/>
      <c r="BA295" s="118"/>
      <c r="BB295" s="118"/>
      <c r="BC295" s="118"/>
    </row>
    <row r="296" spans="1:65" ht="17" x14ac:dyDescent="0.2">
      <c r="A296" s="88">
        <v>9</v>
      </c>
      <c r="B296" s="80" t="s">
        <v>299</v>
      </c>
      <c r="D296" s="99">
        <v>4</v>
      </c>
      <c r="E296" s="99" t="s">
        <v>19</v>
      </c>
      <c r="F296" s="99" t="s">
        <v>193</v>
      </c>
      <c r="G296" s="72">
        <v>19.100000000000001</v>
      </c>
      <c r="H296"/>
      <c r="I296" s="73">
        <v>6.6</v>
      </c>
      <c r="J296">
        <v>15.1</v>
      </c>
      <c r="K296">
        <v>8.8000000000000007</v>
      </c>
      <c r="L296">
        <v>9.6999999999999993</v>
      </c>
      <c r="M296">
        <v>11.5</v>
      </c>
      <c r="N296">
        <v>9.6</v>
      </c>
      <c r="O296" s="16"/>
      <c r="P296">
        <v>27.7</v>
      </c>
      <c r="Q296" s="73">
        <v>9.1999999999999993</v>
      </c>
      <c r="R296">
        <v>18.3</v>
      </c>
      <c r="S296">
        <v>12.5</v>
      </c>
      <c r="T296">
        <v>8.9</v>
      </c>
      <c r="U296">
        <v>8.8000000000000007</v>
      </c>
      <c r="V296" s="64">
        <v>8</v>
      </c>
      <c r="X296" s="2">
        <v>39.700000000000003</v>
      </c>
      <c r="Y296" s="32">
        <v>7.6</v>
      </c>
      <c r="Z296" s="2">
        <v>20.2</v>
      </c>
      <c r="AA296" s="2">
        <v>12.6</v>
      </c>
      <c r="AB296" s="2">
        <v>9.6</v>
      </c>
      <c r="AC296" s="2">
        <v>8</v>
      </c>
      <c r="AD296" s="2">
        <v>7.4</v>
      </c>
      <c r="AJ296"/>
      <c r="AN296" s="32">
        <v>46</v>
      </c>
      <c r="AO296" s="2">
        <v>8.6</v>
      </c>
      <c r="AP296" s="2">
        <v>14.9</v>
      </c>
      <c r="AQ296" s="2">
        <v>15.2</v>
      </c>
      <c r="AR296">
        <v>13.8</v>
      </c>
      <c r="AS296" s="2">
        <v>10.8</v>
      </c>
      <c r="AT296" s="2">
        <v>11.4</v>
      </c>
      <c r="AU296" s="118"/>
      <c r="AV296" s="118"/>
      <c r="AW296" s="118"/>
      <c r="AX296" s="118"/>
      <c r="AY296" s="118"/>
      <c r="AZ296" s="125"/>
      <c r="BA296" s="118"/>
      <c r="BB296" s="118"/>
      <c r="BC296" s="118"/>
    </row>
    <row r="297" spans="1:65" ht="17" x14ac:dyDescent="0.2">
      <c r="A297" s="88">
        <v>9</v>
      </c>
      <c r="B297" s="80" t="s">
        <v>300</v>
      </c>
      <c r="D297" s="99">
        <v>4</v>
      </c>
      <c r="E297" s="99" t="s">
        <v>19</v>
      </c>
      <c r="F297" s="99" t="s">
        <v>193</v>
      </c>
      <c r="G297" s="72">
        <v>16.8</v>
      </c>
      <c r="H297"/>
      <c r="I297" s="73">
        <v>8.3000000000000007</v>
      </c>
      <c r="J297">
        <v>23.7</v>
      </c>
      <c r="K297">
        <v>14.4</v>
      </c>
      <c r="L297">
        <v>10.3</v>
      </c>
      <c r="M297">
        <v>10.199999999999999</v>
      </c>
      <c r="N297">
        <v>10.4</v>
      </c>
      <c r="O297" s="16"/>
      <c r="P297">
        <v>21.8</v>
      </c>
      <c r="Q297" s="73">
        <v>8.6999999999999993</v>
      </c>
      <c r="R297">
        <v>24.6</v>
      </c>
      <c r="S297">
        <v>20.2</v>
      </c>
      <c r="T297">
        <v>10.199999999999999</v>
      </c>
      <c r="U297">
        <v>8.6999999999999993</v>
      </c>
      <c r="V297" s="64">
        <v>8</v>
      </c>
      <c r="X297" s="2">
        <v>26.6</v>
      </c>
      <c r="Y297" s="32">
        <v>7.4</v>
      </c>
      <c r="Z297" s="2">
        <v>20.100000000000001</v>
      </c>
      <c r="AA297" s="2">
        <v>13.9</v>
      </c>
      <c r="AB297" s="2">
        <v>9.3000000000000007</v>
      </c>
      <c r="AC297" s="2">
        <v>7.5</v>
      </c>
      <c r="AD297" s="2">
        <v>8.4</v>
      </c>
      <c r="AJ297"/>
      <c r="AN297" s="32">
        <v>36.200000000000003</v>
      </c>
      <c r="AO297" s="2">
        <v>8.1999999999999993</v>
      </c>
      <c r="AP297" s="2">
        <v>23.8</v>
      </c>
      <c r="AQ297" s="2">
        <v>18.3</v>
      </c>
      <c r="AR297">
        <v>13.6</v>
      </c>
      <c r="AS297" s="2">
        <v>12.1</v>
      </c>
      <c r="AT297" s="2">
        <v>9.1999999999999993</v>
      </c>
      <c r="AU297" s="118"/>
      <c r="AV297" s="118"/>
      <c r="AW297" s="118"/>
      <c r="AX297" s="118"/>
      <c r="AY297" s="118"/>
      <c r="AZ297" s="125"/>
      <c r="BA297" s="118"/>
      <c r="BB297" s="118"/>
      <c r="BC297" s="118"/>
    </row>
    <row r="298" spans="1:65" ht="17" x14ac:dyDescent="0.2">
      <c r="A298" s="88">
        <v>9</v>
      </c>
      <c r="B298" s="80" t="s">
        <v>301</v>
      </c>
      <c r="D298" s="99">
        <v>4</v>
      </c>
      <c r="E298" s="99" t="s">
        <v>19</v>
      </c>
      <c r="F298" s="99" t="s">
        <v>193</v>
      </c>
      <c r="G298" s="72">
        <v>19.399999999999999</v>
      </c>
      <c r="H298"/>
      <c r="I298" s="73">
        <v>7.6</v>
      </c>
      <c r="J298">
        <v>12.2</v>
      </c>
      <c r="K298">
        <v>11.2</v>
      </c>
      <c r="L298">
        <v>9.1999999999999993</v>
      </c>
      <c r="M298">
        <v>9.1</v>
      </c>
      <c r="N298">
        <v>8.6999999999999993</v>
      </c>
      <c r="O298" s="16"/>
      <c r="P298">
        <v>26.3</v>
      </c>
      <c r="Q298" s="73">
        <v>9.6</v>
      </c>
      <c r="R298">
        <v>21.7</v>
      </c>
      <c r="S298">
        <v>12.4</v>
      </c>
      <c r="T298">
        <v>9.1</v>
      </c>
      <c r="U298">
        <v>9.3000000000000007</v>
      </c>
      <c r="V298" s="64">
        <v>8.5</v>
      </c>
      <c r="X298" s="2">
        <v>35.5</v>
      </c>
      <c r="Y298" s="32">
        <v>8.1</v>
      </c>
      <c r="Z298" s="2">
        <v>12.9</v>
      </c>
      <c r="AA298" s="2">
        <v>10.6</v>
      </c>
      <c r="AB298" s="2">
        <v>9.1999999999999993</v>
      </c>
      <c r="AC298" s="2">
        <v>7.2</v>
      </c>
      <c r="AD298" s="2">
        <v>6.9</v>
      </c>
      <c r="AJ298"/>
      <c r="AN298" s="32">
        <v>41.6</v>
      </c>
      <c r="AO298" s="2">
        <v>7.2</v>
      </c>
      <c r="AP298" s="2">
        <v>13.4</v>
      </c>
      <c r="AQ298" s="2">
        <v>11.5</v>
      </c>
      <c r="AR298">
        <v>10.7</v>
      </c>
      <c r="AS298" s="2">
        <v>8.4</v>
      </c>
      <c r="AT298" s="2">
        <v>8.8000000000000007</v>
      </c>
      <c r="AU298" s="118"/>
      <c r="AV298" s="118"/>
      <c r="AW298" s="118"/>
      <c r="AX298" s="118"/>
      <c r="AY298" s="118"/>
      <c r="AZ298" s="125"/>
      <c r="BA298" s="118"/>
      <c r="BB298" s="118"/>
      <c r="BC298" s="118"/>
    </row>
    <row r="299" spans="1:65" ht="17" x14ac:dyDescent="0.2">
      <c r="A299" s="88">
        <v>9</v>
      </c>
      <c r="B299" s="80" t="s">
        <v>302</v>
      </c>
      <c r="D299" s="99">
        <v>4</v>
      </c>
      <c r="E299" s="99" t="s">
        <v>19</v>
      </c>
      <c r="F299" s="99" t="s">
        <v>193</v>
      </c>
      <c r="G299" s="72">
        <v>18.7</v>
      </c>
      <c r="H299"/>
      <c r="I299" s="73">
        <v>7.9</v>
      </c>
      <c r="J299">
        <v>17.5</v>
      </c>
      <c r="K299">
        <v>11.7</v>
      </c>
      <c r="L299">
        <v>11.1</v>
      </c>
      <c r="M299">
        <v>13.7</v>
      </c>
      <c r="N299">
        <v>11.3</v>
      </c>
      <c r="O299" s="16"/>
      <c r="P299">
        <v>27.5</v>
      </c>
      <c r="Q299" s="73">
        <v>8.6</v>
      </c>
      <c r="R299">
        <v>19.600000000000001</v>
      </c>
      <c r="S299">
        <v>12.4</v>
      </c>
      <c r="T299">
        <v>9.9</v>
      </c>
      <c r="U299">
        <v>8.4</v>
      </c>
      <c r="V299" s="64">
        <v>8</v>
      </c>
      <c r="X299" s="2">
        <v>39.9</v>
      </c>
      <c r="Y299" s="32">
        <v>6.9</v>
      </c>
      <c r="Z299" s="2">
        <v>13.4</v>
      </c>
      <c r="AA299" s="2">
        <v>7.9</v>
      </c>
      <c r="AB299" s="2">
        <v>8.6</v>
      </c>
      <c r="AC299" s="2">
        <v>6.4</v>
      </c>
      <c r="AD299" s="2">
        <v>6.7</v>
      </c>
      <c r="AJ299"/>
      <c r="AL299" s="118"/>
      <c r="AM299" s="118"/>
      <c r="AN299" s="118">
        <v>47.5</v>
      </c>
      <c r="AO299" s="2" t="s">
        <v>119</v>
      </c>
      <c r="AP299" s="2" t="s">
        <v>119</v>
      </c>
      <c r="AQ299" s="2" t="s">
        <v>119</v>
      </c>
      <c r="AR299" t="s">
        <v>119</v>
      </c>
      <c r="AS299" s="2" t="s">
        <v>119</v>
      </c>
      <c r="AT299" s="2" t="s">
        <v>119</v>
      </c>
      <c r="AU299" s="118"/>
      <c r="AV299" s="118"/>
      <c r="AW299" s="118"/>
      <c r="AX299" s="118"/>
      <c r="AY299" s="118"/>
      <c r="AZ299" s="125"/>
      <c r="BA299" s="118"/>
      <c r="BB299" s="118"/>
      <c r="BC299" s="118"/>
    </row>
    <row r="300" spans="1:65" x14ac:dyDescent="0.2">
      <c r="AH300" s="51"/>
      <c r="AL300" s="118"/>
      <c r="AM300" s="118"/>
      <c r="AN300" s="118"/>
      <c r="AP300" s="51"/>
      <c r="AT300" s="16"/>
      <c r="AU300" s="118"/>
      <c r="AV300" s="118"/>
      <c r="AW300" s="118"/>
      <c r="AX300" s="141"/>
      <c r="AY300" s="118"/>
      <c r="AZ300" s="118"/>
      <c r="BA300" s="118"/>
      <c r="BB300" s="118"/>
      <c r="BC300" s="118"/>
    </row>
    <row r="301" spans="1:65" x14ac:dyDescent="0.2">
      <c r="A301" s="1" t="s">
        <v>111</v>
      </c>
      <c r="AG301" s="118"/>
      <c r="AH301" s="141"/>
      <c r="AI301" s="118"/>
      <c r="AJ301" s="118"/>
      <c r="AK301" s="118"/>
      <c r="AL301" s="118"/>
      <c r="AM301" s="118"/>
      <c r="AN301" s="118"/>
      <c r="AP301" s="51"/>
      <c r="AT301" s="16"/>
      <c r="AU301" s="118"/>
      <c r="AV301" s="118"/>
      <c r="AW301" s="118"/>
      <c r="AX301" s="141"/>
      <c r="AY301" s="118"/>
      <c r="AZ301" s="118"/>
      <c r="BA301" s="118"/>
      <c r="BB301" s="118"/>
      <c r="BC301" s="118"/>
    </row>
    <row r="302" spans="1:65" s="1" customFormat="1" x14ac:dyDescent="0.2">
      <c r="A302" s="1" t="s">
        <v>9</v>
      </c>
      <c r="B302" s="1" t="s">
        <v>10</v>
      </c>
      <c r="C302" s="1" t="s">
        <v>11</v>
      </c>
      <c r="D302" s="23" t="s">
        <v>12</v>
      </c>
      <c r="E302" s="23" t="s">
        <v>112</v>
      </c>
      <c r="F302" s="1" t="s">
        <v>13</v>
      </c>
      <c r="G302" s="12"/>
      <c r="I302" s="5"/>
      <c r="O302" s="27"/>
      <c r="P302" s="25" t="s">
        <v>14</v>
      </c>
      <c r="Q302" s="26">
        <v>0</v>
      </c>
      <c r="R302" s="55">
        <v>15</v>
      </c>
      <c r="S302" s="25">
        <v>30</v>
      </c>
      <c r="T302" s="25">
        <v>60</v>
      </c>
      <c r="U302" s="25">
        <v>90</v>
      </c>
      <c r="V302" s="28">
        <v>120</v>
      </c>
      <c r="W302" s="15"/>
      <c r="X302" s="26" t="s">
        <v>14</v>
      </c>
      <c r="Y302" s="26">
        <v>0</v>
      </c>
      <c r="Z302" s="55">
        <v>15</v>
      </c>
      <c r="AA302" s="25">
        <v>30</v>
      </c>
      <c r="AB302" s="25">
        <v>60</v>
      </c>
      <c r="AC302" s="25">
        <v>90</v>
      </c>
      <c r="AD302" s="28">
        <v>120</v>
      </c>
      <c r="AE302" s="121"/>
      <c r="AF302" s="26"/>
      <c r="AG302" s="126"/>
      <c r="AH302" s="142"/>
      <c r="AI302" s="126"/>
      <c r="AJ302" s="126"/>
      <c r="AK302" s="126"/>
      <c r="AL302" s="126"/>
      <c r="AM302" s="121"/>
      <c r="AN302" s="126" t="s">
        <v>14</v>
      </c>
      <c r="AO302" s="25">
        <v>0</v>
      </c>
      <c r="AP302" s="55">
        <v>15</v>
      </c>
      <c r="AQ302" s="25">
        <v>30</v>
      </c>
      <c r="AR302" s="25">
        <v>60</v>
      </c>
      <c r="AS302" s="25">
        <v>90</v>
      </c>
      <c r="AT302" s="28">
        <v>120</v>
      </c>
      <c r="AU302" s="121"/>
      <c r="AV302" s="126"/>
      <c r="AW302" s="126"/>
      <c r="AX302" s="142"/>
      <c r="AY302" s="126"/>
      <c r="AZ302" s="126"/>
      <c r="BA302" s="126"/>
      <c r="BB302" s="126"/>
      <c r="BC302" s="121"/>
      <c r="BM302" s="2"/>
    </row>
    <row r="303" spans="1:65" s="1" customFormat="1" x14ac:dyDescent="0.2">
      <c r="A303" s="2" t="s">
        <v>17</v>
      </c>
      <c r="D303" s="23"/>
      <c r="E303" s="23"/>
      <c r="G303" s="12"/>
      <c r="I303" s="5"/>
      <c r="O303" s="27"/>
      <c r="P303" s="25"/>
      <c r="Q303" s="26"/>
      <c r="R303" s="55"/>
      <c r="S303" s="25"/>
      <c r="T303" s="25"/>
      <c r="U303" s="25"/>
      <c r="V303" s="28"/>
      <c r="W303" s="15"/>
      <c r="X303" s="26"/>
      <c r="Y303" s="26"/>
      <c r="Z303" s="55"/>
      <c r="AA303" s="25"/>
      <c r="AB303" s="25"/>
      <c r="AC303" s="25"/>
      <c r="AD303" s="28"/>
      <c r="AE303" s="121"/>
      <c r="AF303" s="26"/>
      <c r="AG303" s="126"/>
      <c r="AH303" s="142"/>
      <c r="AI303" s="126"/>
      <c r="AJ303" s="126"/>
      <c r="AK303" s="126"/>
      <c r="AL303" s="126"/>
      <c r="AM303" s="121"/>
      <c r="AN303" s="126"/>
      <c r="AO303" s="25"/>
      <c r="AP303" s="55"/>
      <c r="AQ303" s="25"/>
      <c r="AR303" s="25"/>
      <c r="AS303" s="25"/>
      <c r="AT303" s="28"/>
      <c r="AU303" s="121"/>
      <c r="AV303" s="126"/>
      <c r="AW303" s="126"/>
      <c r="AX303" s="142"/>
      <c r="AY303" s="126"/>
      <c r="AZ303" s="126"/>
      <c r="BA303" s="126"/>
      <c r="BB303" s="126"/>
      <c r="BC303" s="118"/>
      <c r="BD303" s="2"/>
      <c r="BE303" s="2"/>
      <c r="BF303" s="2"/>
      <c r="BG303" s="2"/>
      <c r="BH303" s="2"/>
      <c r="BI303" s="2"/>
      <c r="BJ303" s="2"/>
      <c r="BK303" s="2"/>
      <c r="BL303" s="2"/>
      <c r="BM303" s="2"/>
    </row>
    <row r="304" spans="1:65" x14ac:dyDescent="0.2">
      <c r="V304" s="2"/>
      <c r="AG304" s="118"/>
      <c r="AH304" s="141"/>
      <c r="AI304" s="118"/>
      <c r="AJ304" s="118"/>
      <c r="AK304" s="118"/>
      <c r="AL304" s="118"/>
      <c r="AM304" s="118"/>
      <c r="AN304" s="118"/>
      <c r="AP304" s="51"/>
      <c r="AT304" s="16"/>
      <c r="AU304" s="118"/>
      <c r="AV304" s="118"/>
      <c r="AW304" s="118"/>
      <c r="AX304" s="141"/>
      <c r="AY304" s="118"/>
      <c r="AZ304" s="118"/>
      <c r="BA304" s="118"/>
      <c r="BB304" s="118"/>
      <c r="BC304" s="118"/>
    </row>
    <row r="305" spans="1:69" x14ac:dyDescent="0.2">
      <c r="A305" s="2">
        <v>5</v>
      </c>
      <c r="B305" s="100" t="s">
        <v>303</v>
      </c>
      <c r="C305" s="2">
        <v>7</v>
      </c>
      <c r="D305" s="101">
        <v>1</v>
      </c>
      <c r="E305" s="101" t="s">
        <v>114</v>
      </c>
      <c r="F305" s="101" t="s">
        <v>193</v>
      </c>
      <c r="G305" s="102"/>
      <c r="H305" s="103"/>
      <c r="I305" s="104"/>
      <c r="J305" s="103"/>
      <c r="K305" s="103"/>
      <c r="L305" s="103"/>
      <c r="M305" s="103"/>
      <c r="N305" s="103"/>
      <c r="O305" s="105"/>
      <c r="P305" s="2">
        <v>26.3</v>
      </c>
      <c r="Q305" s="32">
        <v>6.3</v>
      </c>
      <c r="R305" s="51">
        <v>21.1</v>
      </c>
      <c r="S305" s="2">
        <v>16.5</v>
      </c>
      <c r="T305" s="2">
        <v>12.1</v>
      </c>
      <c r="U305" s="2">
        <v>9.6999999999999993</v>
      </c>
      <c r="V305" s="2">
        <v>9.5</v>
      </c>
      <c r="AH305" s="51"/>
      <c r="AL305" s="118"/>
      <c r="AM305" s="118"/>
      <c r="AN305" s="118">
        <v>45.5</v>
      </c>
      <c r="AO305" s="2">
        <v>9.6999999999999993</v>
      </c>
      <c r="AP305" s="51">
        <v>18.399999999999999</v>
      </c>
      <c r="AQ305" s="2">
        <v>15.7</v>
      </c>
      <c r="AR305" s="2">
        <v>13.5</v>
      </c>
      <c r="AS305" s="2">
        <v>13.3</v>
      </c>
      <c r="AT305" s="16">
        <v>14.3</v>
      </c>
      <c r="AU305" s="118"/>
      <c r="AV305" s="118"/>
      <c r="AW305" s="118"/>
      <c r="AX305" s="141"/>
      <c r="AY305" s="118"/>
      <c r="AZ305" s="118"/>
      <c r="BA305" s="118"/>
      <c r="BB305" s="118"/>
      <c r="BC305" s="118"/>
    </row>
    <row r="306" spans="1:69" ht="17" x14ac:dyDescent="0.2">
      <c r="A306" s="2">
        <v>6</v>
      </c>
      <c r="B306" s="88" t="s">
        <v>304</v>
      </c>
      <c r="C306"/>
      <c r="D306" s="101">
        <v>1</v>
      </c>
      <c r="E306" s="101" t="s">
        <v>114</v>
      </c>
      <c r="F306" s="101" t="s">
        <v>193</v>
      </c>
      <c r="G306" s="102"/>
      <c r="H306" s="103"/>
      <c r="I306" s="104"/>
      <c r="J306" s="103"/>
      <c r="K306" s="103"/>
      <c r="L306" s="103"/>
      <c r="M306" s="103"/>
      <c r="N306" s="103"/>
      <c r="O306" s="105"/>
      <c r="P306" s="103"/>
      <c r="Q306" s="73">
        <v>10.9</v>
      </c>
      <c r="R306">
        <v>22.6</v>
      </c>
      <c r="S306">
        <v>23.2</v>
      </c>
      <c r="T306">
        <v>14.7</v>
      </c>
      <c r="U306">
        <v>13.3</v>
      </c>
      <c r="V306">
        <v>10.5</v>
      </c>
      <c r="X306" s="2">
        <v>39</v>
      </c>
      <c r="Y306" s="32">
        <v>7.7</v>
      </c>
      <c r="Z306" s="2">
        <v>21.6</v>
      </c>
      <c r="AA306" s="2">
        <v>20.6</v>
      </c>
      <c r="AB306" s="106">
        <v>15.1</v>
      </c>
      <c r="AC306" s="2">
        <v>11.6</v>
      </c>
      <c r="AD306" s="2">
        <v>8.8000000000000007</v>
      </c>
      <c r="AJ306" s="106"/>
      <c r="AL306" s="118"/>
      <c r="AM306" s="118"/>
      <c r="AN306" s="118">
        <v>53.8</v>
      </c>
      <c r="AO306" s="2">
        <v>5.9</v>
      </c>
      <c r="AP306" s="2">
        <v>20.6</v>
      </c>
      <c r="AQ306" s="2">
        <v>25.8</v>
      </c>
      <c r="AR306" s="106">
        <v>20.5</v>
      </c>
      <c r="AS306" s="2">
        <v>15.7</v>
      </c>
      <c r="AT306" s="2">
        <v>13.8</v>
      </c>
      <c r="AU306" s="118"/>
      <c r="AV306" s="118"/>
      <c r="AW306" s="118"/>
      <c r="AX306" s="118"/>
      <c r="AY306" s="118"/>
      <c r="AZ306" s="143"/>
      <c r="BA306" s="118"/>
      <c r="BB306" s="118"/>
      <c r="BC306" s="118"/>
      <c r="BQ306" s="89"/>
    </row>
    <row r="307" spans="1:69" ht="17" x14ac:dyDescent="0.2">
      <c r="A307" s="2">
        <v>6</v>
      </c>
      <c r="B307" s="88" t="s">
        <v>305</v>
      </c>
      <c r="C307"/>
      <c r="D307" s="101">
        <v>1</v>
      </c>
      <c r="E307" s="101" t="s">
        <v>114</v>
      </c>
      <c r="F307" s="101" t="s">
        <v>193</v>
      </c>
      <c r="G307" s="102"/>
      <c r="H307" s="103"/>
      <c r="I307" s="104"/>
      <c r="J307" s="103"/>
      <c r="K307" s="103"/>
      <c r="L307" s="103"/>
      <c r="M307" s="103"/>
      <c r="N307" s="103"/>
      <c r="O307" s="105"/>
      <c r="P307" s="103"/>
      <c r="Q307" s="73">
        <v>10.5</v>
      </c>
      <c r="R307">
        <v>21.8</v>
      </c>
      <c r="S307">
        <v>20.100000000000001</v>
      </c>
      <c r="T307">
        <v>12.8</v>
      </c>
      <c r="U307">
        <v>11.1</v>
      </c>
      <c r="V307">
        <v>10.7</v>
      </c>
      <c r="X307" s="2">
        <v>44.6</v>
      </c>
      <c r="Y307" s="32">
        <v>11.4</v>
      </c>
      <c r="Z307" s="2">
        <v>27.4</v>
      </c>
      <c r="AA307" s="2">
        <v>18.8</v>
      </c>
      <c r="AB307" s="106">
        <v>16.2</v>
      </c>
      <c r="AC307" s="2">
        <v>13.7</v>
      </c>
      <c r="AD307" s="2">
        <v>10.7</v>
      </c>
      <c r="AJ307" s="106"/>
      <c r="AL307" s="118"/>
      <c r="AM307" s="118"/>
      <c r="AN307" s="118">
        <v>54.6</v>
      </c>
      <c r="AO307" s="2">
        <v>8.6999999999999993</v>
      </c>
      <c r="AP307" s="2">
        <v>26.2</v>
      </c>
      <c r="AQ307" s="2">
        <v>29.1</v>
      </c>
      <c r="AR307" s="106">
        <v>25.9</v>
      </c>
      <c r="AS307" s="2">
        <v>18.2</v>
      </c>
      <c r="AT307" s="2">
        <v>13.3</v>
      </c>
      <c r="AU307" s="118"/>
      <c r="AV307" s="118"/>
      <c r="AW307" s="118"/>
      <c r="AX307" s="118"/>
      <c r="AY307" s="118"/>
      <c r="AZ307" s="143"/>
      <c r="BA307" s="118"/>
      <c r="BB307" s="118"/>
      <c r="BC307" s="118"/>
      <c r="BQ307" s="89"/>
    </row>
    <row r="308" spans="1:69" ht="17" x14ac:dyDescent="0.2">
      <c r="A308">
        <v>7</v>
      </c>
      <c r="B308" s="76" t="s">
        <v>306</v>
      </c>
      <c r="C308"/>
      <c r="D308" s="101">
        <v>1</v>
      </c>
      <c r="E308" s="101" t="s">
        <v>114</v>
      </c>
      <c r="F308" s="101" t="s">
        <v>193</v>
      </c>
      <c r="G308" s="102"/>
      <c r="H308" s="103"/>
      <c r="I308" s="104"/>
      <c r="J308" s="103"/>
      <c r="K308" s="103"/>
      <c r="L308" s="103"/>
      <c r="M308" s="103"/>
      <c r="N308" s="103"/>
      <c r="O308" s="105"/>
      <c r="P308" s="106">
        <v>24.8</v>
      </c>
      <c r="Q308" s="132">
        <v>7.3</v>
      </c>
      <c r="R308" s="106">
        <v>26.4</v>
      </c>
      <c r="S308" s="106">
        <v>21.3</v>
      </c>
      <c r="T308" s="106">
        <v>14.3</v>
      </c>
      <c r="U308" s="106">
        <v>11.3</v>
      </c>
      <c r="V308" s="106">
        <v>10.199999999999999</v>
      </c>
      <c r="X308" s="2">
        <v>36.799999999999997</v>
      </c>
      <c r="Y308" s="32">
        <v>8.9</v>
      </c>
      <c r="Z308" s="2">
        <v>22.1</v>
      </c>
      <c r="AA308" s="2">
        <v>18.7</v>
      </c>
      <c r="AB308" s="106">
        <v>14.8</v>
      </c>
      <c r="AC308" s="2">
        <v>11.3</v>
      </c>
      <c r="AD308" s="2">
        <v>10.1</v>
      </c>
      <c r="AJ308" s="106"/>
      <c r="AL308" s="118"/>
      <c r="AM308" s="118"/>
      <c r="AN308" s="118">
        <v>46.1</v>
      </c>
      <c r="AO308" s="2">
        <v>9.8000000000000007</v>
      </c>
      <c r="AP308" s="2">
        <v>19.899999999999999</v>
      </c>
      <c r="AQ308" s="2">
        <v>19.8</v>
      </c>
      <c r="AR308" s="106">
        <v>14.7</v>
      </c>
      <c r="AS308" s="2">
        <v>12.4</v>
      </c>
      <c r="AT308" s="2">
        <v>9.9</v>
      </c>
      <c r="AU308" s="118"/>
      <c r="AV308" s="118"/>
      <c r="AW308" s="118"/>
      <c r="AX308" s="118"/>
      <c r="AY308" s="118"/>
      <c r="AZ308" s="143"/>
      <c r="BA308" s="118"/>
      <c r="BB308" s="118"/>
      <c r="BC308" s="118"/>
    </row>
    <row r="309" spans="1:69" ht="17" x14ac:dyDescent="0.2">
      <c r="A309">
        <v>7</v>
      </c>
      <c r="B309" s="76" t="s">
        <v>307</v>
      </c>
      <c r="C309"/>
      <c r="D309" s="101">
        <v>1</v>
      </c>
      <c r="E309" s="101" t="s">
        <v>114</v>
      </c>
      <c r="F309" s="101" t="s">
        <v>193</v>
      </c>
      <c r="G309" s="102"/>
      <c r="H309" s="103"/>
      <c r="I309" s="104"/>
      <c r="J309" s="103"/>
      <c r="K309" s="103"/>
      <c r="L309" s="103"/>
      <c r="M309" s="103"/>
      <c r="N309" s="103"/>
      <c r="O309" s="105"/>
      <c r="P309" s="106">
        <v>28.9</v>
      </c>
      <c r="Q309" s="132">
        <v>8.8000000000000007</v>
      </c>
      <c r="R309" s="106">
        <v>28.4</v>
      </c>
      <c r="S309" s="106">
        <v>27.3</v>
      </c>
      <c r="T309" s="106">
        <v>20.399999999999999</v>
      </c>
      <c r="U309" s="106">
        <v>12.4</v>
      </c>
      <c r="V309" s="106">
        <v>12.2</v>
      </c>
      <c r="X309" s="2">
        <v>45.2</v>
      </c>
      <c r="Y309" s="32">
        <v>11.3</v>
      </c>
      <c r="Z309" s="2">
        <v>30.7</v>
      </c>
      <c r="AA309" s="2">
        <v>29.6</v>
      </c>
      <c r="AB309" s="106">
        <v>22.5</v>
      </c>
      <c r="AC309" s="2">
        <v>16.5</v>
      </c>
      <c r="AD309" s="2">
        <v>15.7</v>
      </c>
      <c r="AJ309" s="106"/>
      <c r="AL309" s="118"/>
      <c r="AM309" s="118"/>
      <c r="AN309" s="118">
        <v>52</v>
      </c>
      <c r="AO309" s="2">
        <v>9.6999999999999993</v>
      </c>
      <c r="AP309" s="2">
        <v>30.7</v>
      </c>
      <c r="AQ309" s="2">
        <v>30.8</v>
      </c>
      <c r="AR309" s="106">
        <v>18.600000000000001</v>
      </c>
      <c r="AS309" s="2">
        <v>14.8</v>
      </c>
      <c r="AT309" s="2">
        <v>9.8000000000000007</v>
      </c>
      <c r="AU309" s="118"/>
      <c r="AV309" s="118"/>
      <c r="AW309" s="118"/>
      <c r="AX309" s="118"/>
      <c r="AY309" s="118"/>
      <c r="AZ309" s="143"/>
      <c r="BA309" s="118"/>
      <c r="BB309" s="118"/>
      <c r="BC309" s="118"/>
    </row>
    <row r="310" spans="1:69" ht="17" x14ac:dyDescent="0.2">
      <c r="A310">
        <v>7</v>
      </c>
      <c r="B310" s="76" t="s">
        <v>308</v>
      </c>
      <c r="C310"/>
      <c r="D310" s="101">
        <v>1</v>
      </c>
      <c r="E310" s="101" t="s">
        <v>114</v>
      </c>
      <c r="F310" s="101" t="s">
        <v>193</v>
      </c>
      <c r="G310" s="102"/>
      <c r="H310" s="103"/>
      <c r="I310" s="104"/>
      <c r="J310" s="103"/>
      <c r="K310" s="103"/>
      <c r="L310" s="103"/>
      <c r="M310" s="103"/>
      <c r="N310" s="103"/>
      <c r="O310" s="105"/>
      <c r="P310" s="106">
        <v>27.5</v>
      </c>
      <c r="Q310" s="132">
        <v>10.5</v>
      </c>
      <c r="R310" s="106">
        <v>32.4</v>
      </c>
      <c r="S310" s="106">
        <v>27</v>
      </c>
      <c r="T310" s="106">
        <v>19.8</v>
      </c>
      <c r="U310" s="106">
        <v>14.2</v>
      </c>
      <c r="V310" s="106">
        <v>12.2</v>
      </c>
      <c r="X310" s="2">
        <v>40.6</v>
      </c>
      <c r="Y310" s="32">
        <v>8.9</v>
      </c>
      <c r="Z310" s="2">
        <v>33.1</v>
      </c>
      <c r="AA310" s="2">
        <v>28.3</v>
      </c>
      <c r="AB310" s="106">
        <v>21.6</v>
      </c>
      <c r="AC310" s="2">
        <v>15.6</v>
      </c>
      <c r="AD310" s="2">
        <v>13.6</v>
      </c>
      <c r="AJ310" s="106"/>
      <c r="AL310" s="118"/>
      <c r="AM310" s="118"/>
      <c r="AN310" s="118">
        <v>48.9</v>
      </c>
      <c r="AO310" s="2">
        <v>11.4</v>
      </c>
      <c r="AP310" s="2">
        <v>30.8</v>
      </c>
      <c r="AQ310" s="2">
        <v>31.1</v>
      </c>
      <c r="AR310" s="106">
        <v>17.2</v>
      </c>
      <c r="AS310" s="2">
        <v>18.3</v>
      </c>
      <c r="AT310" s="2">
        <v>12.3</v>
      </c>
      <c r="AU310" s="118"/>
      <c r="AV310" s="118"/>
      <c r="AW310" s="118"/>
      <c r="AX310" s="118"/>
      <c r="AY310" s="118"/>
      <c r="AZ310" s="143"/>
      <c r="BA310" s="118"/>
      <c r="BB310" s="118"/>
      <c r="BC310" s="118"/>
    </row>
    <row r="311" spans="1:69" ht="17" x14ac:dyDescent="0.2">
      <c r="A311">
        <v>7</v>
      </c>
      <c r="B311" s="76" t="s">
        <v>309</v>
      </c>
      <c r="C311"/>
      <c r="D311" s="101">
        <v>1</v>
      </c>
      <c r="E311" s="101" t="s">
        <v>114</v>
      </c>
      <c r="F311" s="101" t="s">
        <v>193</v>
      </c>
      <c r="G311" s="102"/>
      <c r="H311" s="103"/>
      <c r="I311" s="104"/>
      <c r="J311" s="103"/>
      <c r="K311" s="103"/>
      <c r="L311" s="103"/>
      <c r="M311" s="103"/>
      <c r="N311" s="103"/>
      <c r="O311" s="105"/>
      <c r="P311" s="106">
        <v>26.2</v>
      </c>
      <c r="Q311" s="132">
        <v>11.9</v>
      </c>
      <c r="R311" s="106">
        <v>29.1</v>
      </c>
      <c r="S311" s="106">
        <v>25.9</v>
      </c>
      <c r="T311" s="106">
        <v>15</v>
      </c>
      <c r="U311" s="106">
        <v>14.9</v>
      </c>
      <c r="V311" s="106">
        <v>12.8</v>
      </c>
      <c r="X311" s="2">
        <v>41.8</v>
      </c>
      <c r="Y311" s="32">
        <v>10.7</v>
      </c>
      <c r="Z311" s="2">
        <v>27.9</v>
      </c>
      <c r="AA311" s="2">
        <v>21.2</v>
      </c>
      <c r="AB311" s="106">
        <v>17.600000000000001</v>
      </c>
      <c r="AC311" s="2">
        <v>13.1</v>
      </c>
      <c r="AD311" s="2">
        <v>13.9</v>
      </c>
      <c r="AJ311" s="106"/>
      <c r="AL311" s="118"/>
      <c r="AM311" s="118"/>
      <c r="AN311" s="118">
        <v>46.7</v>
      </c>
      <c r="AO311" s="2">
        <v>7.9</v>
      </c>
      <c r="AP311" s="2">
        <v>25.8</v>
      </c>
      <c r="AQ311" s="2">
        <v>17.899999999999999</v>
      </c>
      <c r="AR311" s="106">
        <v>12.3</v>
      </c>
      <c r="AS311" s="2">
        <v>11.8</v>
      </c>
      <c r="AT311" s="2">
        <v>8.6999999999999993</v>
      </c>
      <c r="AU311" s="118"/>
      <c r="AV311" s="118"/>
      <c r="AW311" s="118"/>
      <c r="AX311" s="118"/>
      <c r="AY311" s="118"/>
      <c r="AZ311" s="143"/>
      <c r="BA311" s="118"/>
      <c r="BB311" s="118"/>
      <c r="BC311" s="118"/>
    </row>
    <row r="312" spans="1:69" ht="17" x14ac:dyDescent="0.2">
      <c r="A312">
        <v>13</v>
      </c>
      <c r="B312" s="76" t="s">
        <v>310</v>
      </c>
      <c r="C312"/>
      <c r="D312" s="101">
        <v>1</v>
      </c>
      <c r="E312" s="101" t="s">
        <v>114</v>
      </c>
      <c r="F312" s="101" t="s">
        <v>193</v>
      </c>
      <c r="G312" s="31">
        <v>17.5</v>
      </c>
      <c r="I312" s="32">
        <v>6.8</v>
      </c>
      <c r="J312" s="2">
        <v>21.9</v>
      </c>
      <c r="K312" s="2">
        <v>12.4</v>
      </c>
      <c r="L312" s="2">
        <v>9.9</v>
      </c>
      <c r="M312" s="2">
        <v>10.4</v>
      </c>
      <c r="N312" s="2">
        <v>9.4</v>
      </c>
      <c r="O312" s="16"/>
      <c r="P312" s="106">
        <v>28.1</v>
      </c>
      <c r="Q312" s="132">
        <v>9.1999999999999993</v>
      </c>
      <c r="R312" s="106">
        <v>29.2</v>
      </c>
      <c r="S312" s="106">
        <v>23.8</v>
      </c>
      <c r="T312" s="106">
        <v>14.2</v>
      </c>
      <c r="U312" s="106">
        <v>13.8</v>
      </c>
      <c r="V312" s="106">
        <v>12.2</v>
      </c>
      <c r="X312" s="2"/>
      <c r="Z312" s="2"/>
      <c r="AB312" s="106"/>
      <c r="AD312" s="2"/>
      <c r="AJ312" s="106"/>
      <c r="AL312" s="118"/>
      <c r="AM312" s="118"/>
      <c r="AN312" s="118"/>
      <c r="AR312" s="106"/>
      <c r="AV312" s="118"/>
      <c r="AW312" s="118"/>
      <c r="AX312" s="118"/>
      <c r="AY312" s="118"/>
      <c r="AZ312" s="143"/>
      <c r="BA312" s="118"/>
      <c r="BB312" s="118"/>
      <c r="BC312" s="118"/>
    </row>
    <row r="313" spans="1:69" ht="17" x14ac:dyDescent="0.2">
      <c r="A313">
        <v>13</v>
      </c>
      <c r="B313" s="76" t="s">
        <v>311</v>
      </c>
      <c r="C313"/>
      <c r="D313" s="101">
        <v>1</v>
      </c>
      <c r="E313" s="101" t="s">
        <v>114</v>
      </c>
      <c r="F313" s="101" t="s">
        <v>193</v>
      </c>
      <c r="G313" s="31">
        <v>17.5</v>
      </c>
      <c r="I313" s="32">
        <v>7.9</v>
      </c>
      <c r="J313" s="2">
        <v>25.1</v>
      </c>
      <c r="K313" s="2">
        <v>17.3</v>
      </c>
      <c r="L313" s="2">
        <v>11.1</v>
      </c>
      <c r="M313" s="2">
        <v>13</v>
      </c>
      <c r="N313" s="2">
        <v>11.7</v>
      </c>
      <c r="O313" s="16"/>
      <c r="P313" s="106">
        <v>33.4</v>
      </c>
      <c r="Q313" s="132">
        <v>8.8000000000000007</v>
      </c>
      <c r="R313" s="106">
        <v>23.3</v>
      </c>
      <c r="S313" s="106">
        <v>18.8</v>
      </c>
      <c r="T313" s="106">
        <v>13.78</v>
      </c>
      <c r="U313" s="106">
        <v>12.6</v>
      </c>
      <c r="V313" s="106">
        <v>10.7</v>
      </c>
      <c r="X313" s="2"/>
      <c r="Z313" s="2"/>
      <c r="AB313" s="106"/>
      <c r="AD313" s="2"/>
      <c r="AJ313" s="106"/>
      <c r="AL313" s="118"/>
      <c r="AM313" s="118"/>
      <c r="AN313" s="118"/>
      <c r="AR313" s="106"/>
      <c r="AV313" s="118"/>
      <c r="AW313" s="118"/>
      <c r="AX313" s="118"/>
      <c r="AY313" s="118"/>
      <c r="AZ313" s="143"/>
      <c r="BA313" s="118"/>
      <c r="BB313" s="118"/>
      <c r="BC313" s="118"/>
    </row>
    <row r="314" spans="1:69" ht="17" x14ac:dyDescent="0.2">
      <c r="A314">
        <v>13</v>
      </c>
      <c r="B314" s="76" t="s">
        <v>312</v>
      </c>
      <c r="C314"/>
      <c r="D314" s="101">
        <v>1</v>
      </c>
      <c r="E314" s="101" t="s">
        <v>114</v>
      </c>
      <c r="F314" s="101" t="s">
        <v>193</v>
      </c>
      <c r="G314" s="31">
        <v>15.9</v>
      </c>
      <c r="I314" s="32">
        <v>5.0999999999999996</v>
      </c>
      <c r="J314" s="2">
        <v>12.7</v>
      </c>
      <c r="K314" s="2">
        <v>9.1</v>
      </c>
      <c r="L314" s="2">
        <v>7.5</v>
      </c>
      <c r="M314" s="2">
        <v>5.9</v>
      </c>
      <c r="N314" s="2">
        <v>5.8</v>
      </c>
      <c r="O314" s="16"/>
      <c r="P314" s="106">
        <v>28.2</v>
      </c>
      <c r="Q314" s="132">
        <v>5.5</v>
      </c>
      <c r="R314" s="106">
        <v>18.8</v>
      </c>
      <c r="S314" s="106">
        <v>13.7</v>
      </c>
      <c r="T314" s="106">
        <v>10.1</v>
      </c>
      <c r="U314" s="106">
        <v>7.6</v>
      </c>
      <c r="V314" s="106">
        <v>6.6</v>
      </c>
      <c r="X314" s="2"/>
      <c r="Z314" s="2"/>
      <c r="AB314" s="106"/>
      <c r="AD314" s="2"/>
      <c r="AJ314" s="106"/>
      <c r="AL314" s="118"/>
      <c r="AM314" s="118"/>
      <c r="AN314" s="118"/>
      <c r="AR314" s="106"/>
      <c r="AV314" s="118"/>
      <c r="AW314" s="118"/>
      <c r="AX314" s="118"/>
      <c r="AY314" s="118"/>
      <c r="AZ314" s="143"/>
      <c r="BA314" s="118"/>
      <c r="BB314" s="118"/>
      <c r="BC314" s="118"/>
    </row>
    <row r="315" spans="1:69" ht="34" x14ac:dyDescent="0.2">
      <c r="A315">
        <v>14</v>
      </c>
      <c r="B315" s="76" t="s">
        <v>313</v>
      </c>
      <c r="C315"/>
      <c r="D315" s="101">
        <v>1</v>
      </c>
      <c r="E315" s="101" t="s">
        <v>114</v>
      </c>
      <c r="F315" s="107" t="s">
        <v>193</v>
      </c>
      <c r="G315" s="31">
        <v>11.1</v>
      </c>
      <c r="I315" s="32">
        <v>6.8</v>
      </c>
      <c r="J315" s="2">
        <v>24.1</v>
      </c>
      <c r="K315" s="2">
        <v>10.5</v>
      </c>
      <c r="L315" s="2">
        <v>8</v>
      </c>
      <c r="M315" s="2">
        <v>9.9</v>
      </c>
      <c r="N315" s="2">
        <v>9.1</v>
      </c>
      <c r="O315" s="16"/>
      <c r="P315" s="106" t="s">
        <v>73</v>
      </c>
      <c r="Q315" s="132" t="s">
        <v>73</v>
      </c>
      <c r="R315" s="106" t="s">
        <v>73</v>
      </c>
      <c r="S315" s="106" t="s">
        <v>73</v>
      </c>
      <c r="T315" s="106" t="s">
        <v>73</v>
      </c>
      <c r="U315" s="106" t="s">
        <v>73</v>
      </c>
      <c r="V315" s="106" t="s">
        <v>73</v>
      </c>
      <c r="W315" s="106"/>
      <c r="X315" s="2"/>
      <c r="Z315" s="2"/>
      <c r="AB315" s="106"/>
      <c r="AD315" s="2"/>
      <c r="AJ315" s="106"/>
      <c r="AL315" s="118"/>
      <c r="AM315" s="118"/>
      <c r="AN315" s="118"/>
      <c r="AR315" s="106"/>
      <c r="AV315" s="118"/>
      <c r="AW315" s="118"/>
      <c r="AX315" s="118"/>
      <c r="AY315" s="118"/>
      <c r="AZ315" s="143"/>
      <c r="BA315" s="118"/>
      <c r="BB315" s="118"/>
      <c r="BC315" s="118"/>
    </row>
    <row r="316" spans="1:69" ht="17" x14ac:dyDescent="0.2">
      <c r="A316">
        <v>15</v>
      </c>
      <c r="B316" s="76" t="s">
        <v>314</v>
      </c>
      <c r="C316"/>
      <c r="D316" s="101">
        <v>1</v>
      </c>
      <c r="E316" s="101" t="s">
        <v>114</v>
      </c>
      <c r="F316" s="101" t="s">
        <v>193</v>
      </c>
      <c r="G316" s="31">
        <v>20</v>
      </c>
      <c r="I316" s="32">
        <v>8.3000000000000007</v>
      </c>
      <c r="J316" s="2">
        <v>26.1</v>
      </c>
      <c r="K316" s="2">
        <v>18.600000000000001</v>
      </c>
      <c r="L316" s="2">
        <v>11.5</v>
      </c>
      <c r="M316" s="2">
        <v>12.4</v>
      </c>
      <c r="N316" s="2">
        <v>12.4</v>
      </c>
      <c r="O316" s="16"/>
      <c r="P316" s="106">
        <v>28.7</v>
      </c>
      <c r="Q316" s="132">
        <v>9.1</v>
      </c>
      <c r="R316" s="106">
        <v>21.8</v>
      </c>
      <c r="S316" s="106">
        <v>18.7</v>
      </c>
      <c r="T316" s="106">
        <v>13.1</v>
      </c>
      <c r="U316" s="106">
        <v>11.2</v>
      </c>
      <c r="V316" s="106">
        <v>10.9</v>
      </c>
      <c r="X316" s="2"/>
      <c r="Y316" s="73">
        <v>12.2</v>
      </c>
      <c r="Z316">
        <v>27.8</v>
      </c>
      <c r="AA316">
        <v>26.6</v>
      </c>
      <c r="AB316">
        <v>22.5</v>
      </c>
      <c r="AC316">
        <v>21.7</v>
      </c>
      <c r="AD316">
        <v>23</v>
      </c>
      <c r="AJ316" s="106"/>
      <c r="AL316" s="118"/>
      <c r="AM316" s="118"/>
      <c r="AN316" s="118"/>
      <c r="AR316" s="106"/>
      <c r="AV316" s="118"/>
      <c r="AW316" s="118"/>
      <c r="AX316" s="118"/>
      <c r="AY316" s="118"/>
      <c r="AZ316" s="143"/>
      <c r="BA316" s="118"/>
      <c r="BB316" s="118"/>
      <c r="BC316" s="118"/>
    </row>
    <row r="317" spans="1:69" x14ac:dyDescent="0.2">
      <c r="A317">
        <v>15</v>
      </c>
      <c r="B317" s="106" t="s">
        <v>315</v>
      </c>
      <c r="C317"/>
      <c r="D317" s="101">
        <v>1</v>
      </c>
      <c r="E317" s="101" t="s">
        <v>114</v>
      </c>
      <c r="F317" s="101" t="s">
        <v>193</v>
      </c>
      <c r="O317" s="16"/>
      <c r="P317" s="106"/>
      <c r="Q317" s="132"/>
      <c r="R317" s="106"/>
      <c r="S317" s="106"/>
      <c r="T317" s="106"/>
      <c r="U317" s="106"/>
      <c r="V317" s="106"/>
      <c r="X317" s="2"/>
      <c r="Y317" s="73">
        <v>10.9</v>
      </c>
      <c r="Z317">
        <v>30</v>
      </c>
      <c r="AA317">
        <v>23.8</v>
      </c>
      <c r="AB317">
        <v>15.9</v>
      </c>
      <c r="AC317">
        <v>15.3</v>
      </c>
      <c r="AD317">
        <v>15.3</v>
      </c>
      <c r="AJ317" s="106"/>
      <c r="AL317" s="118"/>
      <c r="AM317" s="118"/>
      <c r="AN317" s="118"/>
      <c r="AR317" s="106"/>
      <c r="AV317" s="118"/>
      <c r="AW317" s="118"/>
      <c r="AX317" s="118"/>
      <c r="AY317" s="118"/>
      <c r="AZ317" s="143"/>
      <c r="BA317" s="118"/>
      <c r="BB317" s="118"/>
      <c r="BC317" s="118"/>
    </row>
    <row r="318" spans="1:69" x14ac:dyDescent="0.2">
      <c r="P318" s="106"/>
      <c r="Q318" s="132"/>
      <c r="R318" s="108"/>
      <c r="S318" s="106"/>
      <c r="T318" s="106"/>
      <c r="U318" s="106"/>
      <c r="V318" s="109"/>
      <c r="AH318" s="51"/>
      <c r="AL318" s="118"/>
      <c r="AM318" s="118"/>
      <c r="AN318" s="118"/>
      <c r="AP318" s="51"/>
      <c r="AT318" s="16"/>
      <c r="AU318" s="118"/>
      <c r="AV318" s="118"/>
      <c r="AW318" s="118"/>
      <c r="AX318" s="141"/>
      <c r="AY318" s="118"/>
      <c r="AZ318" s="118"/>
      <c r="BA318" s="118"/>
      <c r="BB318" s="118"/>
      <c r="BC318" s="118"/>
    </row>
    <row r="319" spans="1:69" x14ac:dyDescent="0.2">
      <c r="A319" s="2" t="s">
        <v>37</v>
      </c>
      <c r="AH319" s="51"/>
      <c r="AL319" s="118"/>
      <c r="AM319" s="118"/>
      <c r="AN319" s="118"/>
      <c r="AP319" s="51"/>
      <c r="AT319" s="16"/>
      <c r="AU319" s="118"/>
      <c r="AV319" s="118"/>
      <c r="AW319" s="118"/>
      <c r="AX319" s="141"/>
      <c r="AY319" s="118"/>
      <c r="AZ319" s="118"/>
      <c r="BA319" s="118"/>
      <c r="BB319" s="118"/>
      <c r="BC319" s="118"/>
    </row>
    <row r="320" spans="1:69" x14ac:dyDescent="0.2">
      <c r="AH320" s="51"/>
      <c r="AL320" s="118"/>
      <c r="AM320" s="118"/>
      <c r="AN320" s="118"/>
      <c r="AP320" s="51"/>
      <c r="AT320" s="16"/>
      <c r="AU320" s="118"/>
      <c r="AV320" s="118"/>
      <c r="AW320" s="118"/>
      <c r="AX320" s="141"/>
      <c r="AY320" s="118"/>
      <c r="AZ320" s="118"/>
      <c r="BA320" s="118"/>
      <c r="BB320" s="118"/>
      <c r="BC320" s="118"/>
    </row>
    <row r="321" spans="1:69" x14ac:dyDescent="0.2">
      <c r="A321" s="2">
        <v>5</v>
      </c>
      <c r="B321" s="2" t="s">
        <v>316</v>
      </c>
      <c r="C321" s="2">
        <v>8</v>
      </c>
      <c r="D321" s="110">
        <v>2</v>
      </c>
      <c r="E321" s="111" t="s">
        <v>114</v>
      </c>
      <c r="F321" s="111" t="s">
        <v>193</v>
      </c>
      <c r="G321" s="72"/>
      <c r="H321"/>
      <c r="I321" s="73"/>
      <c r="J321"/>
      <c r="K321"/>
      <c r="L321"/>
      <c r="M321"/>
      <c r="N321"/>
      <c r="O321" s="74"/>
      <c r="P321" s="2">
        <v>31.7</v>
      </c>
      <c r="Q321" s="32">
        <v>8.4</v>
      </c>
      <c r="R321" s="51">
        <v>25.2</v>
      </c>
      <c r="S321" s="2">
        <v>22.7</v>
      </c>
      <c r="T321" s="2">
        <v>16.399999999999999</v>
      </c>
      <c r="U321" s="2">
        <v>13.9</v>
      </c>
      <c r="V321" s="16">
        <v>13.5</v>
      </c>
      <c r="AH321" s="51"/>
      <c r="AL321" s="118"/>
      <c r="AM321" s="118"/>
      <c r="AN321" s="118">
        <v>51.2</v>
      </c>
      <c r="AO321" s="2">
        <v>9.1999999999999993</v>
      </c>
      <c r="AP321" s="51">
        <v>22.8</v>
      </c>
      <c r="AQ321" s="2">
        <v>28.1</v>
      </c>
      <c r="AR321" s="2">
        <v>17.3</v>
      </c>
      <c r="AS321" s="2">
        <v>15.4</v>
      </c>
      <c r="AT321" s="16">
        <v>11.3</v>
      </c>
      <c r="AU321" s="118"/>
      <c r="AV321" s="118"/>
      <c r="AW321" s="118"/>
      <c r="AX321" s="141"/>
      <c r="AY321" s="118"/>
      <c r="AZ321" s="118"/>
      <c r="BA321" s="118"/>
      <c r="BB321" s="118"/>
      <c r="BC321" s="118"/>
    </row>
    <row r="322" spans="1:69" x14ac:dyDescent="0.2">
      <c r="A322" s="2">
        <v>5</v>
      </c>
      <c r="B322" s="2" t="s">
        <v>317</v>
      </c>
      <c r="C322" s="2">
        <v>9</v>
      </c>
      <c r="D322" s="110">
        <v>2</v>
      </c>
      <c r="E322" s="111" t="s">
        <v>114</v>
      </c>
      <c r="F322" s="111" t="s">
        <v>193</v>
      </c>
      <c r="G322" s="72"/>
      <c r="H322"/>
      <c r="I322" s="73"/>
      <c r="J322"/>
      <c r="K322"/>
      <c r="L322"/>
      <c r="M322"/>
      <c r="N322"/>
      <c r="O322" s="74"/>
      <c r="P322" s="2">
        <v>32.6</v>
      </c>
      <c r="Q322" s="32">
        <v>10</v>
      </c>
      <c r="R322" s="51">
        <v>18.899999999999999</v>
      </c>
      <c r="S322" s="2">
        <v>16.899999999999999</v>
      </c>
      <c r="T322" s="2">
        <v>13.3</v>
      </c>
      <c r="U322" s="2">
        <v>10.4</v>
      </c>
      <c r="V322" s="16">
        <v>11.6</v>
      </c>
      <c r="AH322" s="51"/>
      <c r="AL322" s="118"/>
      <c r="AM322" s="118"/>
      <c r="AN322" s="118">
        <v>53.2</v>
      </c>
      <c r="AO322" s="2">
        <v>13.3</v>
      </c>
      <c r="AP322" s="51">
        <v>26.5</v>
      </c>
      <c r="AQ322" s="2">
        <v>26.8</v>
      </c>
      <c r="AR322" s="2">
        <v>17.3</v>
      </c>
      <c r="AS322" s="2">
        <v>17.5</v>
      </c>
      <c r="AT322" s="16">
        <v>12.9</v>
      </c>
      <c r="AU322" s="118"/>
      <c r="AV322" s="118"/>
      <c r="AW322" s="118"/>
      <c r="AX322" s="141"/>
      <c r="AY322" s="118"/>
      <c r="AZ322" s="118"/>
      <c r="BA322" s="118"/>
      <c r="BB322" s="118"/>
      <c r="BC322" s="118"/>
    </row>
    <row r="323" spans="1:69" ht="17" x14ac:dyDescent="0.2">
      <c r="A323" s="2">
        <v>6</v>
      </c>
      <c r="B323" s="88" t="s">
        <v>318</v>
      </c>
      <c r="C323"/>
      <c r="D323" s="110">
        <v>2</v>
      </c>
      <c r="E323" s="111" t="s">
        <v>114</v>
      </c>
      <c r="F323" s="111" t="s">
        <v>193</v>
      </c>
      <c r="G323" s="72"/>
      <c r="H323"/>
      <c r="I323" s="73"/>
      <c r="J323"/>
      <c r="K323"/>
      <c r="L323"/>
      <c r="M323"/>
      <c r="N323"/>
      <c r="O323" s="74"/>
      <c r="P323"/>
      <c r="Q323" s="73">
        <v>10.8</v>
      </c>
      <c r="R323">
        <v>21.3</v>
      </c>
      <c r="S323">
        <v>15.9</v>
      </c>
      <c r="T323">
        <v>11.8</v>
      </c>
      <c r="U323">
        <v>9.6</v>
      </c>
      <c r="V323">
        <v>10.7</v>
      </c>
      <c r="X323" s="2">
        <v>37.200000000000003</v>
      </c>
      <c r="Y323" s="32">
        <v>9.8000000000000007</v>
      </c>
      <c r="Z323" s="2">
        <v>26.2</v>
      </c>
      <c r="AA323" s="2">
        <v>25.3</v>
      </c>
      <c r="AB323">
        <v>19.3</v>
      </c>
      <c r="AC323" s="2">
        <v>15.8</v>
      </c>
      <c r="AD323" s="2">
        <v>14.7</v>
      </c>
      <c r="AJ323"/>
      <c r="AL323" s="118"/>
      <c r="AM323" s="118"/>
      <c r="AN323" s="118">
        <v>45.2</v>
      </c>
      <c r="AO323" s="2">
        <v>10</v>
      </c>
      <c r="AP323" s="2">
        <v>23.3</v>
      </c>
      <c r="AQ323" s="2">
        <v>23.6</v>
      </c>
      <c r="AR323">
        <v>16.100000000000001</v>
      </c>
      <c r="AS323" s="2">
        <v>14.8</v>
      </c>
      <c r="AT323" s="2">
        <v>10.9</v>
      </c>
      <c r="AU323" s="118"/>
      <c r="AV323" s="118"/>
      <c r="AW323" s="118"/>
      <c r="AX323" s="118"/>
      <c r="AY323" s="118"/>
      <c r="AZ323" s="125"/>
      <c r="BA323" s="118"/>
      <c r="BB323" s="118"/>
      <c r="BC323" s="118"/>
      <c r="BQ323" s="89"/>
    </row>
    <row r="324" spans="1:69" ht="17" x14ac:dyDescent="0.2">
      <c r="A324">
        <v>7</v>
      </c>
      <c r="B324" s="76" t="s">
        <v>319</v>
      </c>
      <c r="C324"/>
      <c r="D324" s="110">
        <v>2</v>
      </c>
      <c r="E324" s="111" t="s">
        <v>114</v>
      </c>
      <c r="F324" s="111" t="s">
        <v>193</v>
      </c>
      <c r="G324" s="72"/>
      <c r="H324"/>
      <c r="I324" s="73"/>
      <c r="J324"/>
      <c r="K324"/>
      <c r="L324"/>
      <c r="M324"/>
      <c r="N324"/>
      <c r="O324" s="74"/>
      <c r="P324">
        <v>28</v>
      </c>
      <c r="Q324" s="73">
        <v>8.1</v>
      </c>
      <c r="R324" s="62">
        <v>24.7</v>
      </c>
      <c r="S324">
        <v>21</v>
      </c>
      <c r="T324">
        <v>16.399999999999999</v>
      </c>
      <c r="U324">
        <v>9.9</v>
      </c>
      <c r="V324">
        <v>9.8000000000000007</v>
      </c>
      <c r="X324" s="2">
        <v>46</v>
      </c>
      <c r="Y324" s="32">
        <v>11.9</v>
      </c>
      <c r="Z324" s="2">
        <v>30.4</v>
      </c>
      <c r="AA324" s="2">
        <v>33.299999999999997</v>
      </c>
      <c r="AB324">
        <v>26.7</v>
      </c>
      <c r="AC324" s="2">
        <v>19.2</v>
      </c>
      <c r="AD324" s="2">
        <v>17.7</v>
      </c>
      <c r="AJ324"/>
      <c r="AL324" s="118"/>
      <c r="AM324" s="118"/>
      <c r="AN324" s="118">
        <v>53.1</v>
      </c>
      <c r="AO324" s="2">
        <v>5.0999999999999996</v>
      </c>
      <c r="AP324" s="2">
        <v>23</v>
      </c>
      <c r="AQ324" s="2">
        <v>17.7</v>
      </c>
      <c r="AR324">
        <v>13.4</v>
      </c>
      <c r="AS324" s="2">
        <v>14.4</v>
      </c>
      <c r="AT324" s="2">
        <v>12.9</v>
      </c>
      <c r="AU324" s="118"/>
      <c r="AV324" s="118"/>
      <c r="AW324" s="118"/>
      <c r="AX324" s="118"/>
      <c r="AY324" s="118"/>
      <c r="AZ324" s="125"/>
      <c r="BA324" s="118"/>
      <c r="BB324" s="118"/>
      <c r="BC324" s="118"/>
    </row>
    <row r="325" spans="1:69" ht="17" x14ac:dyDescent="0.2">
      <c r="A325">
        <v>7</v>
      </c>
      <c r="B325" s="76" t="s">
        <v>320</v>
      </c>
      <c r="C325"/>
      <c r="D325" s="110">
        <v>2</v>
      </c>
      <c r="E325" s="111" t="s">
        <v>114</v>
      </c>
      <c r="F325" s="111" t="s">
        <v>193</v>
      </c>
      <c r="G325" s="72"/>
      <c r="H325"/>
      <c r="I325" s="73"/>
      <c r="J325"/>
      <c r="K325"/>
      <c r="L325"/>
      <c r="M325"/>
      <c r="N325"/>
      <c r="O325" s="74"/>
      <c r="P325">
        <v>27</v>
      </c>
      <c r="Q325" s="73">
        <v>8.3000000000000007</v>
      </c>
      <c r="R325" s="62">
        <v>24</v>
      </c>
      <c r="S325">
        <v>20.9</v>
      </c>
      <c r="T325">
        <v>12.2</v>
      </c>
      <c r="U325">
        <v>11.2</v>
      </c>
      <c r="V325">
        <v>11.1</v>
      </c>
      <c r="X325" s="2">
        <v>42.7</v>
      </c>
      <c r="Y325" s="32">
        <v>8.9</v>
      </c>
      <c r="Z325" s="2">
        <v>32.799999999999997</v>
      </c>
      <c r="AA325" s="2">
        <v>27.9</v>
      </c>
      <c r="AB325">
        <v>16.600000000000001</v>
      </c>
      <c r="AC325" s="2">
        <v>14.4</v>
      </c>
      <c r="AD325" s="2">
        <v>9.6999999999999993</v>
      </c>
      <c r="AJ325"/>
      <c r="AL325" s="118"/>
      <c r="AM325" s="118"/>
      <c r="AN325" s="118">
        <v>50.8</v>
      </c>
      <c r="AO325" s="2">
        <v>10.3</v>
      </c>
      <c r="AP325" s="2">
        <v>23.1</v>
      </c>
      <c r="AQ325" s="2">
        <v>20.399999999999999</v>
      </c>
      <c r="AR325">
        <v>20.399999999999999</v>
      </c>
      <c r="AS325" s="2">
        <v>20.6</v>
      </c>
      <c r="AT325" s="2">
        <v>18.8</v>
      </c>
      <c r="AU325" s="118"/>
      <c r="AV325" s="118"/>
      <c r="AW325" s="118"/>
      <c r="AX325" s="118"/>
      <c r="AY325" s="118"/>
      <c r="AZ325" s="125"/>
      <c r="BA325" s="118"/>
      <c r="BB325" s="118"/>
      <c r="BC325" s="118"/>
    </row>
    <row r="326" spans="1:69" ht="17" x14ac:dyDescent="0.2">
      <c r="A326">
        <v>7</v>
      </c>
      <c r="B326" s="76" t="s">
        <v>321</v>
      </c>
      <c r="C326"/>
      <c r="D326" s="110">
        <v>2</v>
      </c>
      <c r="E326" s="111" t="s">
        <v>114</v>
      </c>
      <c r="F326" s="111" t="s">
        <v>193</v>
      </c>
      <c r="G326" s="72"/>
      <c r="H326"/>
      <c r="I326" s="73"/>
      <c r="J326"/>
      <c r="K326"/>
      <c r="L326"/>
      <c r="M326"/>
      <c r="N326"/>
      <c r="O326" s="74"/>
      <c r="P326">
        <v>27.4</v>
      </c>
      <c r="Q326" s="73">
        <v>7.1</v>
      </c>
      <c r="R326" s="62">
        <v>24.2</v>
      </c>
      <c r="S326">
        <v>19.600000000000001</v>
      </c>
      <c r="T326">
        <v>22.3</v>
      </c>
      <c r="U326">
        <v>18.5</v>
      </c>
      <c r="V326">
        <v>17.600000000000001</v>
      </c>
      <c r="X326" s="2">
        <v>40.1</v>
      </c>
      <c r="Y326" s="32">
        <v>7.4</v>
      </c>
      <c r="Z326" s="2">
        <v>19.2</v>
      </c>
      <c r="AA326" s="2">
        <v>15.3</v>
      </c>
      <c r="AB326">
        <v>12.3</v>
      </c>
      <c r="AC326" s="2">
        <v>10.4</v>
      </c>
      <c r="AD326" s="2">
        <v>11.1</v>
      </c>
      <c r="AJ326"/>
      <c r="AN326" s="32">
        <v>45.4</v>
      </c>
      <c r="AO326" s="2">
        <v>8.6</v>
      </c>
      <c r="AP326" s="2">
        <v>30.6</v>
      </c>
      <c r="AQ326" s="2">
        <v>22.3</v>
      </c>
      <c r="AR326">
        <v>16.5</v>
      </c>
      <c r="AS326" s="2">
        <v>12.9</v>
      </c>
      <c r="AT326" s="2">
        <v>10.1</v>
      </c>
      <c r="AU326" s="118"/>
      <c r="AV326" s="118"/>
      <c r="AW326" s="118"/>
      <c r="AX326" s="118"/>
      <c r="AY326" s="118"/>
      <c r="AZ326" s="125"/>
      <c r="BA326" s="118"/>
      <c r="BB326" s="118"/>
      <c r="BC326" s="118"/>
    </row>
    <row r="327" spans="1:69" ht="17" x14ac:dyDescent="0.2">
      <c r="A327">
        <v>7</v>
      </c>
      <c r="B327" s="76" t="s">
        <v>322</v>
      </c>
      <c r="C327"/>
      <c r="D327" s="110">
        <v>2</v>
      </c>
      <c r="E327" s="111" t="s">
        <v>114</v>
      </c>
      <c r="F327" s="111" t="s">
        <v>193</v>
      </c>
      <c r="G327" s="72"/>
      <c r="H327"/>
      <c r="I327" s="73"/>
      <c r="J327"/>
      <c r="K327"/>
      <c r="L327"/>
      <c r="M327"/>
      <c r="N327"/>
      <c r="O327" s="74"/>
      <c r="P327">
        <v>27.6</v>
      </c>
      <c r="Q327" s="73">
        <v>7.4</v>
      </c>
      <c r="R327" s="62">
        <v>22.3</v>
      </c>
      <c r="S327">
        <v>16.600000000000001</v>
      </c>
      <c r="T327">
        <v>10.7</v>
      </c>
      <c r="U327">
        <v>8.9</v>
      </c>
      <c r="V327">
        <v>9.6</v>
      </c>
      <c r="X327" s="2">
        <v>42.1</v>
      </c>
      <c r="Y327" s="32">
        <v>7.8</v>
      </c>
      <c r="Z327" s="2">
        <v>23.2</v>
      </c>
      <c r="AA327" s="2">
        <v>20.3</v>
      </c>
      <c r="AB327">
        <v>12.2</v>
      </c>
      <c r="AC327" s="2">
        <v>10.7</v>
      </c>
      <c r="AD327" s="2">
        <v>11.1</v>
      </c>
      <c r="AJ327"/>
      <c r="AN327" s="32">
        <v>46.2</v>
      </c>
      <c r="AO327" s="2">
        <v>7.8</v>
      </c>
      <c r="AP327" s="2">
        <v>17.399999999999999</v>
      </c>
      <c r="AQ327" s="2">
        <v>10.1</v>
      </c>
      <c r="AR327">
        <v>12.2</v>
      </c>
      <c r="AS327" s="2">
        <v>7.9</v>
      </c>
      <c r="AT327" s="2">
        <v>6.8</v>
      </c>
      <c r="AU327" s="118"/>
      <c r="AV327" s="118"/>
      <c r="AW327" s="118"/>
      <c r="AX327" s="118"/>
      <c r="AY327" s="118"/>
      <c r="AZ327" s="125"/>
      <c r="BA327" s="118"/>
      <c r="BB327" s="118"/>
      <c r="BC327" s="118"/>
    </row>
    <row r="328" spans="1:69" ht="17" x14ac:dyDescent="0.2">
      <c r="A328">
        <v>7</v>
      </c>
      <c r="B328" s="76" t="s">
        <v>323</v>
      </c>
      <c r="C328"/>
      <c r="D328" s="110">
        <v>2</v>
      </c>
      <c r="E328" s="111" t="s">
        <v>114</v>
      </c>
      <c r="F328" s="111" t="s">
        <v>193</v>
      </c>
      <c r="G328" s="72"/>
      <c r="H328"/>
      <c r="I328" s="73"/>
      <c r="J328"/>
      <c r="K328"/>
      <c r="L328"/>
      <c r="M328"/>
      <c r="N328"/>
      <c r="O328" s="74"/>
      <c r="P328">
        <v>26.5</v>
      </c>
      <c r="Q328" s="73">
        <v>9.1</v>
      </c>
      <c r="R328" s="62">
        <v>22.9</v>
      </c>
      <c r="S328">
        <v>15.9</v>
      </c>
      <c r="T328">
        <v>10.3</v>
      </c>
      <c r="U328">
        <v>10.199999999999999</v>
      </c>
      <c r="V328">
        <v>9.1</v>
      </c>
      <c r="X328" s="2">
        <v>39.6</v>
      </c>
      <c r="Y328" s="32">
        <v>11.3</v>
      </c>
      <c r="Z328" s="2">
        <v>25.8</v>
      </c>
      <c r="AA328" s="2">
        <v>14.9</v>
      </c>
      <c r="AB328">
        <v>12.1</v>
      </c>
      <c r="AC328" s="2">
        <v>10.7</v>
      </c>
      <c r="AD328" s="2">
        <v>8.8000000000000007</v>
      </c>
      <c r="AJ328"/>
      <c r="AN328" s="32">
        <v>43.8</v>
      </c>
      <c r="AO328" s="2">
        <v>6.9</v>
      </c>
      <c r="AP328" s="2">
        <v>22</v>
      </c>
      <c r="AQ328" s="2">
        <v>17.100000000000001</v>
      </c>
      <c r="AR328">
        <v>11.6</v>
      </c>
      <c r="AS328" s="2">
        <v>12.1</v>
      </c>
      <c r="AT328" s="2">
        <v>10.4</v>
      </c>
      <c r="AU328" s="118"/>
      <c r="AV328" s="118"/>
      <c r="AW328" s="118"/>
      <c r="AX328" s="118"/>
      <c r="AY328" s="118"/>
      <c r="AZ328" s="125"/>
      <c r="BA328" s="118"/>
      <c r="BB328" s="118"/>
      <c r="BC328" s="118"/>
    </row>
    <row r="329" spans="1:69" ht="17" x14ac:dyDescent="0.2">
      <c r="A329">
        <v>7</v>
      </c>
      <c r="B329" s="76" t="s">
        <v>324</v>
      </c>
      <c r="C329"/>
      <c r="D329" s="110">
        <v>2</v>
      </c>
      <c r="E329" s="111" t="s">
        <v>114</v>
      </c>
      <c r="F329" s="111" t="s">
        <v>193</v>
      </c>
      <c r="G329" s="72"/>
      <c r="H329"/>
      <c r="I329" s="73"/>
      <c r="J329"/>
      <c r="K329"/>
      <c r="L329"/>
      <c r="M329"/>
      <c r="N329"/>
      <c r="O329" s="74"/>
      <c r="P329">
        <v>29.3</v>
      </c>
      <c r="Q329" s="73">
        <v>11.3</v>
      </c>
      <c r="R329" s="62">
        <v>25.1</v>
      </c>
      <c r="S329">
        <v>21.9</v>
      </c>
      <c r="T329">
        <v>16.3</v>
      </c>
      <c r="U329">
        <v>12.7</v>
      </c>
      <c r="V329">
        <v>11.4</v>
      </c>
      <c r="X329" s="2">
        <v>43.7</v>
      </c>
      <c r="Y329" s="32">
        <v>10</v>
      </c>
      <c r="Z329" s="2">
        <v>19.899999999999999</v>
      </c>
      <c r="AA329" s="2">
        <v>23.8</v>
      </c>
      <c r="AB329">
        <v>22.2</v>
      </c>
      <c r="AC329" s="2">
        <v>15.3</v>
      </c>
      <c r="AD329" s="2">
        <v>11.6</v>
      </c>
      <c r="AJ329"/>
      <c r="AN329" s="32">
        <v>48.8</v>
      </c>
      <c r="AO329" s="2">
        <v>7.9</v>
      </c>
      <c r="AP329" s="2">
        <v>24.1</v>
      </c>
      <c r="AQ329" s="2">
        <v>15.2</v>
      </c>
      <c r="AR329">
        <v>9.8000000000000007</v>
      </c>
      <c r="AS329" s="2">
        <v>10.7</v>
      </c>
      <c r="AT329" s="2">
        <v>8.8000000000000007</v>
      </c>
      <c r="AU329" s="118"/>
      <c r="AV329" s="118"/>
      <c r="AW329" s="118"/>
      <c r="AX329" s="118"/>
      <c r="AY329" s="118"/>
      <c r="AZ329" s="125"/>
      <c r="BA329" s="118"/>
      <c r="BB329" s="118"/>
      <c r="BC329" s="118"/>
    </row>
    <row r="330" spans="1:69" ht="17" x14ac:dyDescent="0.2">
      <c r="A330">
        <v>7</v>
      </c>
      <c r="B330" s="76" t="s">
        <v>325</v>
      </c>
      <c r="C330"/>
      <c r="D330" s="110">
        <v>2</v>
      </c>
      <c r="E330" s="111" t="s">
        <v>114</v>
      </c>
      <c r="F330" s="111" t="s">
        <v>193</v>
      </c>
      <c r="G330" s="72"/>
      <c r="H330"/>
      <c r="I330" s="73"/>
      <c r="J330"/>
      <c r="K330"/>
      <c r="L330"/>
      <c r="M330"/>
      <c r="N330"/>
      <c r="O330" s="74"/>
      <c r="P330">
        <v>26.5</v>
      </c>
      <c r="Q330" s="73">
        <v>8.1</v>
      </c>
      <c r="R330" s="62">
        <v>27.3</v>
      </c>
      <c r="S330">
        <v>23.7</v>
      </c>
      <c r="T330">
        <v>17.2</v>
      </c>
      <c r="U330">
        <v>12.7</v>
      </c>
      <c r="V330">
        <v>11.2</v>
      </c>
      <c r="X330" s="2">
        <v>39.299999999999997</v>
      </c>
      <c r="Y330" s="32">
        <v>8.1999999999999993</v>
      </c>
      <c r="Z330" s="2">
        <v>22.1</v>
      </c>
      <c r="AA330" s="2">
        <v>13.5</v>
      </c>
      <c r="AB330">
        <v>9.5</v>
      </c>
      <c r="AC330" s="2">
        <v>9.6</v>
      </c>
      <c r="AD330" s="2">
        <v>10</v>
      </c>
      <c r="AJ330"/>
      <c r="AN330" s="32">
        <v>48.4</v>
      </c>
      <c r="AO330" s="2">
        <v>8.4</v>
      </c>
      <c r="AP330" s="2">
        <v>22.3</v>
      </c>
      <c r="AQ330" s="2">
        <v>19.100000000000001</v>
      </c>
      <c r="AR330">
        <v>13.1</v>
      </c>
      <c r="AS330" s="2">
        <v>19.8</v>
      </c>
      <c r="AT330" s="2">
        <v>20.8</v>
      </c>
      <c r="AU330" s="118"/>
      <c r="AV330" s="118"/>
      <c r="AW330" s="118"/>
      <c r="AX330" s="118"/>
      <c r="AY330" s="118"/>
      <c r="AZ330" s="125"/>
      <c r="BA330" s="118"/>
      <c r="BB330" s="118"/>
      <c r="BC330" s="118"/>
    </row>
    <row r="331" spans="1:69" ht="17" x14ac:dyDescent="0.2">
      <c r="A331">
        <v>7</v>
      </c>
      <c r="B331" s="76" t="s">
        <v>326</v>
      </c>
      <c r="C331"/>
      <c r="D331" s="110">
        <v>2</v>
      </c>
      <c r="E331" s="111" t="s">
        <v>114</v>
      </c>
      <c r="F331" s="111" t="s">
        <v>193</v>
      </c>
      <c r="G331" s="72"/>
      <c r="H331"/>
      <c r="I331" s="73"/>
      <c r="J331"/>
      <c r="K331"/>
      <c r="L331"/>
      <c r="M331"/>
      <c r="N331"/>
      <c r="O331" s="74"/>
      <c r="P331">
        <v>26.1</v>
      </c>
      <c r="Q331" s="73">
        <v>7.8</v>
      </c>
      <c r="R331" s="62">
        <v>28</v>
      </c>
      <c r="S331">
        <v>23.9</v>
      </c>
      <c r="T331">
        <v>14.9</v>
      </c>
      <c r="U331">
        <v>11.9</v>
      </c>
      <c r="V331">
        <v>11.2</v>
      </c>
      <c r="W331" s="2"/>
      <c r="X331" s="2">
        <v>41.4</v>
      </c>
      <c r="Y331" s="32">
        <v>12.4</v>
      </c>
      <c r="Z331" s="2">
        <v>20.5</v>
      </c>
      <c r="AA331" s="2">
        <v>18.100000000000001</v>
      </c>
      <c r="AB331">
        <v>20.5</v>
      </c>
      <c r="AC331" s="2">
        <v>14.8</v>
      </c>
      <c r="AD331" s="2">
        <v>13.6</v>
      </c>
      <c r="AJ331"/>
      <c r="AN331" s="32">
        <v>49.2</v>
      </c>
      <c r="AO331" s="2">
        <v>11.1</v>
      </c>
      <c r="AP331" s="2">
        <v>25.7</v>
      </c>
      <c r="AQ331" s="2">
        <v>19.2</v>
      </c>
      <c r="AR331">
        <v>13.4</v>
      </c>
      <c r="AS331" s="2">
        <v>18.600000000000001</v>
      </c>
      <c r="AT331" s="2">
        <v>18.600000000000001</v>
      </c>
      <c r="AU331" s="118"/>
      <c r="AV331" s="118"/>
      <c r="AW331" s="118"/>
      <c r="AX331" s="118"/>
      <c r="AY331" s="118"/>
      <c r="AZ331" s="125"/>
      <c r="BA331" s="118"/>
      <c r="BB331" s="118"/>
      <c r="BC331" s="118"/>
    </row>
    <row r="332" spans="1:69" ht="17" x14ac:dyDescent="0.2">
      <c r="A332">
        <v>8</v>
      </c>
      <c r="B332" s="112" t="s">
        <v>327</v>
      </c>
      <c r="C332"/>
      <c r="D332" s="110">
        <v>2</v>
      </c>
      <c r="E332" s="111" t="s">
        <v>114</v>
      </c>
      <c r="F332" s="111" t="s">
        <v>193</v>
      </c>
      <c r="G332" s="72">
        <v>20.9</v>
      </c>
      <c r="H332"/>
      <c r="I332" s="73">
        <v>11.7</v>
      </c>
      <c r="J332">
        <v>28.1</v>
      </c>
      <c r="K332">
        <v>24.8</v>
      </c>
      <c r="L332">
        <v>18.100000000000001</v>
      </c>
      <c r="M332">
        <v>15.2</v>
      </c>
      <c r="N332">
        <v>12.5</v>
      </c>
      <c r="O332" s="16"/>
      <c r="P332">
        <v>28.6</v>
      </c>
      <c r="Q332" s="73">
        <v>9.3000000000000007</v>
      </c>
      <c r="R332">
        <v>22.6</v>
      </c>
      <c r="S332">
        <v>21.5</v>
      </c>
      <c r="T332">
        <v>13.4</v>
      </c>
      <c r="U332">
        <v>10.1</v>
      </c>
      <c r="V332">
        <v>9.6999999999999993</v>
      </c>
      <c r="W332" s="2"/>
      <c r="X332">
        <v>39.799999999999997</v>
      </c>
      <c r="Y332" s="73">
        <v>8.6999999999999993</v>
      </c>
      <c r="Z332">
        <v>28.8</v>
      </c>
      <c r="AA332">
        <v>29.6</v>
      </c>
      <c r="AB332">
        <v>23.8</v>
      </c>
      <c r="AC332">
        <v>17.2</v>
      </c>
      <c r="AD332">
        <v>13.9</v>
      </c>
      <c r="AJ332"/>
      <c r="AN332" s="32">
        <v>45.3</v>
      </c>
      <c r="AO332" s="2">
        <v>10.3</v>
      </c>
      <c r="AP332" s="2">
        <v>27.3</v>
      </c>
      <c r="AQ332" s="2">
        <v>23.6</v>
      </c>
      <c r="AR332">
        <v>15.2</v>
      </c>
      <c r="AS332" s="2">
        <v>15.9</v>
      </c>
      <c r="AT332" s="2">
        <v>14.3</v>
      </c>
      <c r="AU332" s="118"/>
      <c r="AV332" s="118"/>
      <c r="AW332" s="118"/>
      <c r="AX332" s="118"/>
      <c r="AY332" s="118"/>
      <c r="AZ332" s="125"/>
      <c r="BA332" s="118"/>
      <c r="BB332" s="118"/>
      <c r="BC332" s="118"/>
    </row>
    <row r="333" spans="1:69" x14ac:dyDescent="0.2">
      <c r="A333">
        <v>8</v>
      </c>
      <c r="B333" s="100" t="s">
        <v>328</v>
      </c>
      <c r="C333"/>
      <c r="D333" s="110">
        <v>2</v>
      </c>
      <c r="E333" s="111" t="s">
        <v>114</v>
      </c>
      <c r="F333" s="111" t="s">
        <v>193</v>
      </c>
      <c r="G333" s="72">
        <v>20.100000000000001</v>
      </c>
      <c r="H333"/>
      <c r="I333" s="73">
        <v>11.3</v>
      </c>
      <c r="J333">
        <v>26.8</v>
      </c>
      <c r="K333">
        <v>18.7</v>
      </c>
      <c r="L333">
        <v>12.6</v>
      </c>
      <c r="M333">
        <v>11.8</v>
      </c>
      <c r="N333">
        <v>11.5</v>
      </c>
      <c r="O333" s="16"/>
      <c r="P333">
        <v>24.8</v>
      </c>
      <c r="Q333" s="73">
        <v>9.5</v>
      </c>
      <c r="R333">
        <v>21.7</v>
      </c>
      <c r="S333">
        <v>21.7</v>
      </c>
      <c r="T333">
        <v>15.8</v>
      </c>
      <c r="U333">
        <v>10.9</v>
      </c>
      <c r="V333">
        <v>11.1</v>
      </c>
      <c r="W333" s="2"/>
      <c r="X333">
        <v>35.1</v>
      </c>
      <c r="Y333" s="73">
        <v>7.7</v>
      </c>
      <c r="Z333">
        <v>26.5</v>
      </c>
      <c r="AA333">
        <v>25</v>
      </c>
      <c r="AB333">
        <v>19.100000000000001</v>
      </c>
      <c r="AC333">
        <v>14.7</v>
      </c>
      <c r="AD333">
        <v>11.8</v>
      </c>
      <c r="AJ333"/>
      <c r="AN333" s="32">
        <v>41.8</v>
      </c>
      <c r="AO333" s="2">
        <v>9.9</v>
      </c>
      <c r="AP333" s="2">
        <v>32.1</v>
      </c>
      <c r="AQ333" s="2">
        <v>33.299999999999997</v>
      </c>
      <c r="AR333">
        <v>32.6</v>
      </c>
      <c r="AS333" s="2">
        <v>28.4</v>
      </c>
      <c r="AT333" s="2">
        <v>21.2</v>
      </c>
      <c r="AU333" s="118"/>
      <c r="AV333" s="118"/>
      <c r="AW333" s="118"/>
      <c r="AX333" s="118"/>
      <c r="AY333" s="118"/>
      <c r="AZ333" s="125"/>
      <c r="BA333" s="118"/>
      <c r="BB333" s="118"/>
      <c r="BC333" s="118"/>
    </row>
    <row r="334" spans="1:69" ht="17" x14ac:dyDescent="0.2">
      <c r="A334">
        <v>8</v>
      </c>
      <c r="B334" s="76" t="s">
        <v>329</v>
      </c>
      <c r="C334"/>
      <c r="D334" s="110">
        <v>2</v>
      </c>
      <c r="E334" s="111" t="s">
        <v>114</v>
      </c>
      <c r="F334" s="111" t="s">
        <v>193</v>
      </c>
      <c r="G334" s="72">
        <v>16.899999999999999</v>
      </c>
      <c r="H334"/>
      <c r="I334" s="73">
        <v>4.2</v>
      </c>
      <c r="J334">
        <v>17.899999999999999</v>
      </c>
      <c r="K334">
        <v>12.2</v>
      </c>
      <c r="L334">
        <v>9.5</v>
      </c>
      <c r="M334">
        <v>6.7</v>
      </c>
      <c r="N334">
        <v>5.3</v>
      </c>
      <c r="O334" s="16"/>
      <c r="P334">
        <v>24.7</v>
      </c>
      <c r="Q334" s="73">
        <v>5.7</v>
      </c>
      <c r="R334">
        <v>14</v>
      </c>
      <c r="S334">
        <v>7.9</v>
      </c>
      <c r="T334">
        <v>8.8000000000000007</v>
      </c>
      <c r="U334">
        <v>7.7</v>
      </c>
      <c r="V334">
        <v>6.9</v>
      </c>
      <c r="W334" s="2"/>
      <c r="X334" s="2"/>
      <c r="Z334" s="2"/>
      <c r="AB334"/>
      <c r="AD334" s="2"/>
      <c r="AE334" s="2"/>
      <c r="AJ334"/>
      <c r="AR334"/>
      <c r="AV334" s="118"/>
      <c r="AW334" s="118"/>
      <c r="AX334" s="118"/>
      <c r="AY334" s="118"/>
      <c r="AZ334" s="125"/>
      <c r="BA334" s="118"/>
      <c r="BB334" s="118"/>
      <c r="BC334" s="118"/>
    </row>
    <row r="335" spans="1:69" ht="17" x14ac:dyDescent="0.2">
      <c r="A335">
        <v>8</v>
      </c>
      <c r="B335" s="76" t="s">
        <v>330</v>
      </c>
      <c r="C335"/>
      <c r="D335" s="110">
        <v>2</v>
      </c>
      <c r="E335" s="111" t="s">
        <v>114</v>
      </c>
      <c r="F335" s="111" t="s">
        <v>193</v>
      </c>
      <c r="G335" s="72">
        <v>20.399999999999999</v>
      </c>
      <c r="H335"/>
      <c r="I335" s="73">
        <v>8.9</v>
      </c>
      <c r="J335">
        <v>24.7</v>
      </c>
      <c r="K335">
        <v>16.399999999999999</v>
      </c>
      <c r="L335">
        <v>12.6</v>
      </c>
      <c r="M335">
        <v>10.7</v>
      </c>
      <c r="N335">
        <v>9.4</v>
      </c>
      <c r="O335" s="16"/>
      <c r="P335">
        <v>27.1</v>
      </c>
      <c r="Q335" s="73">
        <v>11.3</v>
      </c>
      <c r="R335">
        <v>19.3</v>
      </c>
      <c r="S335">
        <v>14.6</v>
      </c>
      <c r="T335">
        <v>12.1</v>
      </c>
      <c r="U335">
        <v>11.8</v>
      </c>
      <c r="V335">
        <v>14.1</v>
      </c>
      <c r="W335" s="2"/>
      <c r="X335" s="2"/>
      <c r="Z335" s="2"/>
      <c r="AB335"/>
      <c r="AD335" s="2"/>
      <c r="AE335" s="2"/>
      <c r="AJ335"/>
      <c r="AR335"/>
      <c r="AV335" s="118"/>
      <c r="AW335" s="118"/>
      <c r="AX335" s="118"/>
      <c r="AY335" s="118"/>
      <c r="AZ335" s="125"/>
      <c r="BA335" s="118"/>
      <c r="BB335" s="118"/>
      <c r="BC335" s="118"/>
    </row>
    <row r="336" spans="1:69" ht="17" x14ac:dyDescent="0.2">
      <c r="A336">
        <v>8</v>
      </c>
      <c r="B336" s="76" t="s">
        <v>331</v>
      </c>
      <c r="C336"/>
      <c r="D336" s="110">
        <v>2</v>
      </c>
      <c r="E336" s="111" t="s">
        <v>114</v>
      </c>
      <c r="F336" s="111" t="s">
        <v>193</v>
      </c>
      <c r="G336" s="72">
        <v>21.5</v>
      </c>
      <c r="H336"/>
      <c r="I336" s="73">
        <v>11.1</v>
      </c>
      <c r="J336">
        <v>22.9</v>
      </c>
      <c r="K336">
        <v>18.5</v>
      </c>
      <c r="L336">
        <v>13.6</v>
      </c>
      <c r="M336">
        <v>11.8</v>
      </c>
      <c r="N336">
        <v>11.5</v>
      </c>
      <c r="O336" s="16"/>
      <c r="P336">
        <v>29.3</v>
      </c>
      <c r="Q336" s="73">
        <v>11.7</v>
      </c>
      <c r="R336">
        <v>26.9</v>
      </c>
      <c r="S336">
        <v>20</v>
      </c>
      <c r="T336">
        <v>16.399999999999999</v>
      </c>
      <c r="U336">
        <v>15.8</v>
      </c>
      <c r="V336">
        <v>11.4</v>
      </c>
      <c r="W336" s="2"/>
      <c r="X336" s="2"/>
      <c r="Z336" s="2"/>
      <c r="AB336"/>
      <c r="AD336" s="2"/>
      <c r="AE336" s="2"/>
      <c r="AJ336"/>
      <c r="AR336"/>
      <c r="AV336" s="118"/>
      <c r="AW336" s="118"/>
      <c r="AX336" s="118"/>
      <c r="AY336" s="118"/>
      <c r="AZ336" s="125"/>
      <c r="BA336" s="118"/>
      <c r="BB336" s="118"/>
      <c r="BC336" s="118"/>
    </row>
    <row r="337" spans="1:55" ht="17" x14ac:dyDescent="0.2">
      <c r="A337">
        <v>9</v>
      </c>
      <c r="B337" s="80" t="s">
        <v>332</v>
      </c>
      <c r="C337"/>
      <c r="D337" s="110">
        <v>2</v>
      </c>
      <c r="E337" s="111" t="s">
        <v>114</v>
      </c>
      <c r="F337" s="113" t="s">
        <v>193</v>
      </c>
      <c r="G337" s="72">
        <v>21.5</v>
      </c>
      <c r="H337"/>
      <c r="I337" s="73">
        <v>11.8</v>
      </c>
      <c r="J337">
        <v>25.6</v>
      </c>
      <c r="K337">
        <v>25.4</v>
      </c>
      <c r="L337">
        <v>14.8</v>
      </c>
      <c r="M337">
        <v>15.5</v>
      </c>
      <c r="N337">
        <v>11.2</v>
      </c>
      <c r="O337" s="16"/>
      <c r="P337">
        <v>30.7</v>
      </c>
      <c r="Q337" s="73">
        <v>6.2</v>
      </c>
      <c r="R337">
        <v>18.8</v>
      </c>
      <c r="S337">
        <v>14.9</v>
      </c>
      <c r="T337">
        <v>9.6</v>
      </c>
      <c r="U337">
        <v>8.1999999999999993</v>
      </c>
      <c r="V337">
        <v>7.9</v>
      </c>
      <c r="X337" s="2"/>
      <c r="Z337" s="2"/>
      <c r="AB337"/>
      <c r="AD337" s="2"/>
      <c r="AE337" s="2"/>
      <c r="AJ337"/>
      <c r="AR337"/>
      <c r="AV337" s="118"/>
      <c r="AW337" s="118"/>
      <c r="AX337" s="118"/>
      <c r="AY337" s="118"/>
      <c r="AZ337" s="125"/>
      <c r="BA337" s="118"/>
      <c r="BB337" s="118"/>
      <c r="BC337" s="118"/>
    </row>
    <row r="338" spans="1:55" ht="17" x14ac:dyDescent="0.2">
      <c r="A338">
        <v>9</v>
      </c>
      <c r="B338" s="80" t="s">
        <v>333</v>
      </c>
      <c r="C338"/>
      <c r="D338" s="110">
        <v>2</v>
      </c>
      <c r="E338" s="111" t="s">
        <v>114</v>
      </c>
      <c r="F338" s="113" t="s">
        <v>193</v>
      </c>
      <c r="G338" s="72">
        <v>22.7</v>
      </c>
      <c r="H338"/>
      <c r="I338" s="73">
        <v>9.1999999999999993</v>
      </c>
      <c r="J338">
        <v>24.9</v>
      </c>
      <c r="K338">
        <v>18.600000000000001</v>
      </c>
      <c r="L338">
        <v>11.4</v>
      </c>
      <c r="M338">
        <v>11.9</v>
      </c>
      <c r="N338">
        <v>10.9</v>
      </c>
      <c r="O338" s="16"/>
      <c r="P338">
        <v>34.9</v>
      </c>
      <c r="Q338" s="73">
        <v>12.4</v>
      </c>
      <c r="R338">
        <v>25.6</v>
      </c>
      <c r="S338">
        <v>27.6</v>
      </c>
      <c r="T338">
        <v>19.600000000000001</v>
      </c>
      <c r="U338">
        <v>17.5</v>
      </c>
      <c r="V338">
        <v>16.100000000000001</v>
      </c>
      <c r="X338" s="2"/>
      <c r="Z338" s="2"/>
      <c r="AB338"/>
      <c r="AD338" s="2"/>
      <c r="AE338" s="2"/>
      <c r="AJ338"/>
      <c r="AR338"/>
      <c r="AV338" s="118"/>
      <c r="AW338" s="118"/>
      <c r="AX338" s="118"/>
      <c r="AY338" s="118"/>
      <c r="AZ338" s="125"/>
      <c r="BA338" s="118"/>
      <c r="BB338" s="118"/>
      <c r="BC338" s="118"/>
    </row>
    <row r="339" spans="1:55" ht="17" x14ac:dyDescent="0.2">
      <c r="A339">
        <v>9</v>
      </c>
      <c r="B339" s="80" t="s">
        <v>334</v>
      </c>
      <c r="C339"/>
      <c r="D339" s="110">
        <v>2</v>
      </c>
      <c r="E339" s="111" t="s">
        <v>114</v>
      </c>
      <c r="F339" s="113" t="s">
        <v>193</v>
      </c>
      <c r="G339" s="72">
        <v>18.600000000000001</v>
      </c>
      <c r="H339"/>
      <c r="I339" s="73">
        <v>10.7</v>
      </c>
      <c r="J339">
        <v>24.8</v>
      </c>
      <c r="K339">
        <v>22.5</v>
      </c>
      <c r="L339">
        <v>16.3</v>
      </c>
      <c r="M339">
        <v>12.4</v>
      </c>
      <c r="N339">
        <v>11.1</v>
      </c>
      <c r="O339" s="16"/>
      <c r="P339">
        <v>30</v>
      </c>
      <c r="Q339" s="73">
        <v>9.5</v>
      </c>
      <c r="R339">
        <v>22.4</v>
      </c>
      <c r="S339">
        <v>20.9</v>
      </c>
      <c r="T339">
        <v>13.6</v>
      </c>
      <c r="U339">
        <v>9.1</v>
      </c>
      <c r="V339">
        <v>9.5</v>
      </c>
      <c r="X339" s="2"/>
      <c r="Z339" s="2"/>
      <c r="AB339"/>
      <c r="AD339" s="2"/>
      <c r="AE339" s="2"/>
      <c r="AJ339"/>
      <c r="AR339"/>
      <c r="AV339" s="118"/>
      <c r="AW339" s="118"/>
      <c r="AX339" s="118"/>
      <c r="AY339" s="118"/>
      <c r="AZ339" s="125"/>
      <c r="BA339" s="118"/>
      <c r="BB339" s="118"/>
      <c r="BC339" s="118"/>
    </row>
    <row r="340" spans="1:55" ht="17" x14ac:dyDescent="0.2">
      <c r="A340">
        <v>9</v>
      </c>
      <c r="B340" s="80" t="s">
        <v>335</v>
      </c>
      <c r="C340"/>
      <c r="D340" s="110">
        <v>2</v>
      </c>
      <c r="E340" s="111" t="s">
        <v>114</v>
      </c>
      <c r="F340" s="113" t="s">
        <v>193</v>
      </c>
      <c r="G340" s="72">
        <v>17.8</v>
      </c>
      <c r="H340"/>
      <c r="I340" s="73">
        <v>10.1</v>
      </c>
      <c r="J340">
        <v>24.4</v>
      </c>
      <c r="K340">
        <v>17.8</v>
      </c>
      <c r="L340">
        <v>11.9</v>
      </c>
      <c r="M340">
        <v>11.7</v>
      </c>
      <c r="N340">
        <v>9.5</v>
      </c>
      <c r="O340" s="16"/>
      <c r="P340">
        <v>29.1</v>
      </c>
      <c r="Q340" s="73">
        <v>8.9</v>
      </c>
      <c r="R340">
        <v>26.5</v>
      </c>
      <c r="S340">
        <v>19.8</v>
      </c>
      <c r="T340">
        <v>13.6</v>
      </c>
      <c r="U340">
        <v>12.4</v>
      </c>
      <c r="V340">
        <v>9.3000000000000007</v>
      </c>
      <c r="X340" s="2"/>
      <c r="Z340" s="2"/>
      <c r="AB340"/>
      <c r="AD340" s="2"/>
      <c r="AE340" s="2"/>
      <c r="AJ340"/>
      <c r="AR340"/>
      <c r="AV340" s="118"/>
      <c r="AW340" s="118"/>
      <c r="AX340" s="118"/>
      <c r="AY340" s="118"/>
      <c r="AZ340" s="125"/>
      <c r="BA340" s="118"/>
      <c r="BB340" s="118"/>
      <c r="BC340" s="118"/>
    </row>
    <row r="341" spans="1:55" ht="17" x14ac:dyDescent="0.2">
      <c r="A341">
        <v>9</v>
      </c>
      <c r="B341" s="80" t="s">
        <v>336</v>
      </c>
      <c r="C341"/>
      <c r="D341" s="110">
        <v>2</v>
      </c>
      <c r="E341" s="111" t="s">
        <v>114</v>
      </c>
      <c r="F341" s="113" t="s">
        <v>193</v>
      </c>
      <c r="G341" s="72">
        <v>22.5</v>
      </c>
      <c r="H341"/>
      <c r="I341" s="73">
        <v>9.5</v>
      </c>
      <c r="J341">
        <v>17.600000000000001</v>
      </c>
      <c r="K341">
        <v>12.2</v>
      </c>
      <c r="L341">
        <v>11.2</v>
      </c>
      <c r="M341">
        <v>10.3</v>
      </c>
      <c r="N341">
        <v>8.8000000000000007</v>
      </c>
      <c r="O341" s="16"/>
      <c r="P341">
        <v>32.700000000000003</v>
      </c>
      <c r="Q341" s="73">
        <v>9.6</v>
      </c>
      <c r="R341">
        <v>21.6</v>
      </c>
      <c r="S341">
        <v>22.1</v>
      </c>
      <c r="T341">
        <v>14</v>
      </c>
      <c r="U341">
        <v>11.4</v>
      </c>
      <c r="V341">
        <v>9.5</v>
      </c>
      <c r="X341" s="2"/>
      <c r="Z341" s="2"/>
      <c r="AB341"/>
      <c r="AD341" s="2"/>
      <c r="AE341" s="2"/>
      <c r="AJ341"/>
      <c r="AR341"/>
      <c r="AV341" s="118"/>
      <c r="AW341" s="118"/>
      <c r="AX341" s="118"/>
      <c r="AY341" s="118"/>
      <c r="AZ341" s="125"/>
      <c r="BA341" s="118"/>
      <c r="BB341" s="118"/>
      <c r="BC341" s="118"/>
    </row>
    <row r="342" spans="1:55" ht="17" x14ac:dyDescent="0.2">
      <c r="A342">
        <v>9</v>
      </c>
      <c r="B342" s="80" t="s">
        <v>337</v>
      </c>
      <c r="C342"/>
      <c r="D342" s="110">
        <v>2</v>
      </c>
      <c r="E342" s="111" t="s">
        <v>114</v>
      </c>
      <c r="F342" s="113" t="s">
        <v>193</v>
      </c>
      <c r="G342" s="72">
        <v>21</v>
      </c>
      <c r="H342"/>
      <c r="I342" s="73">
        <v>7.4</v>
      </c>
      <c r="J342">
        <v>20.9</v>
      </c>
      <c r="K342">
        <v>12.9</v>
      </c>
      <c r="L342">
        <v>11.3</v>
      </c>
      <c r="M342">
        <v>10.199999999999999</v>
      </c>
      <c r="N342">
        <v>7.7</v>
      </c>
      <c r="O342" s="16"/>
      <c r="P342">
        <v>30.2</v>
      </c>
      <c r="Q342" s="73">
        <v>8.3000000000000007</v>
      </c>
      <c r="R342">
        <v>19.2</v>
      </c>
      <c r="S342">
        <v>15.4</v>
      </c>
      <c r="T342">
        <v>11.6</v>
      </c>
      <c r="U342">
        <v>10.7</v>
      </c>
      <c r="V342">
        <v>8</v>
      </c>
      <c r="X342" s="2"/>
      <c r="Z342" s="2"/>
      <c r="AB342"/>
      <c r="AD342" s="2"/>
      <c r="AE342" s="2"/>
      <c r="AJ342"/>
      <c r="AR342"/>
      <c r="AV342" s="118"/>
      <c r="AW342" s="118"/>
      <c r="AX342" s="118"/>
      <c r="AY342" s="118"/>
      <c r="AZ342" s="125"/>
      <c r="BA342" s="118"/>
      <c r="BB342" s="118"/>
      <c r="BC342" s="118"/>
    </row>
    <row r="343" spans="1:55" ht="17" x14ac:dyDescent="0.2">
      <c r="A343">
        <v>13</v>
      </c>
      <c r="B343" s="76" t="s">
        <v>338</v>
      </c>
      <c r="C343"/>
      <c r="D343" s="110">
        <v>2</v>
      </c>
      <c r="E343" s="111" t="s">
        <v>114</v>
      </c>
      <c r="F343" s="113" t="s">
        <v>193</v>
      </c>
      <c r="G343" s="72">
        <v>1.6</v>
      </c>
      <c r="H343"/>
      <c r="I343" s="73">
        <v>6.7</v>
      </c>
      <c r="J343">
        <v>22.2</v>
      </c>
      <c r="K343">
        <v>11.1</v>
      </c>
      <c r="L343">
        <v>10.8</v>
      </c>
      <c r="M343">
        <v>10.8</v>
      </c>
      <c r="N343">
        <v>10.199999999999999</v>
      </c>
      <c r="O343" s="16"/>
      <c r="P343">
        <v>27</v>
      </c>
      <c r="Q343" s="73">
        <v>10.199999999999999</v>
      </c>
      <c r="R343">
        <v>24.8</v>
      </c>
      <c r="S343">
        <v>26.1</v>
      </c>
      <c r="T343">
        <v>14</v>
      </c>
      <c r="U343">
        <v>11.4</v>
      </c>
      <c r="V343">
        <v>11.1</v>
      </c>
      <c r="X343" s="2"/>
      <c r="Z343" s="2"/>
      <c r="AB343"/>
      <c r="AD343" s="2"/>
      <c r="AE343" s="2"/>
      <c r="AJ343"/>
      <c r="AR343"/>
      <c r="AV343" s="118"/>
      <c r="AW343" s="118"/>
      <c r="AX343" s="118"/>
      <c r="AY343" s="118"/>
      <c r="AZ343" s="125"/>
      <c r="BA343" s="118"/>
      <c r="BB343" s="118"/>
      <c r="BC343" s="118"/>
    </row>
    <row r="344" spans="1:55" ht="17" x14ac:dyDescent="0.2">
      <c r="A344">
        <v>13</v>
      </c>
      <c r="B344" s="76" t="s">
        <v>339</v>
      </c>
      <c r="C344"/>
      <c r="D344" s="110">
        <v>2</v>
      </c>
      <c r="E344" s="111" t="s">
        <v>114</v>
      </c>
      <c r="F344" s="113" t="s">
        <v>193</v>
      </c>
      <c r="G344" s="72">
        <v>18.899999999999999</v>
      </c>
      <c r="H344"/>
      <c r="I344" s="73">
        <v>7.2</v>
      </c>
      <c r="J344">
        <v>21.3</v>
      </c>
      <c r="K344">
        <v>13.7</v>
      </c>
      <c r="L344">
        <v>11.3</v>
      </c>
      <c r="M344">
        <v>11.8</v>
      </c>
      <c r="N344">
        <v>11</v>
      </c>
      <c r="O344" s="16"/>
      <c r="P344">
        <v>30.2</v>
      </c>
      <c r="Q344" s="73">
        <v>8.1999999999999993</v>
      </c>
      <c r="R344">
        <v>20.100000000000001</v>
      </c>
      <c r="S344">
        <v>24.6</v>
      </c>
      <c r="T344">
        <v>15.6</v>
      </c>
      <c r="U344">
        <v>13.5</v>
      </c>
      <c r="V344">
        <v>10.8</v>
      </c>
      <c r="X344" s="2"/>
      <c r="Z344" s="2"/>
      <c r="AB344"/>
      <c r="AD344" s="2"/>
      <c r="AE344" s="2"/>
      <c r="AJ344"/>
      <c r="AR344"/>
      <c r="AV344" s="118"/>
      <c r="AW344" s="118"/>
      <c r="AX344" s="118"/>
      <c r="AY344" s="118"/>
      <c r="AZ344" s="125"/>
      <c r="BA344" s="118"/>
      <c r="BB344" s="118"/>
      <c r="BC344" s="118"/>
    </row>
    <row r="345" spans="1:55" ht="17" x14ac:dyDescent="0.2">
      <c r="A345">
        <v>13</v>
      </c>
      <c r="B345" s="76" t="s">
        <v>340</v>
      </c>
      <c r="C345"/>
      <c r="D345" s="110">
        <v>2</v>
      </c>
      <c r="E345" s="111" t="s">
        <v>114</v>
      </c>
      <c r="F345" s="113" t="s">
        <v>193</v>
      </c>
      <c r="G345" s="72">
        <v>18.100000000000001</v>
      </c>
      <c r="H345"/>
      <c r="I345" s="73">
        <v>9.9</v>
      </c>
      <c r="J345">
        <v>11.4</v>
      </c>
      <c r="K345">
        <v>10.7</v>
      </c>
      <c r="L345">
        <v>9.9</v>
      </c>
      <c r="M345">
        <v>9.9</v>
      </c>
      <c r="N345">
        <v>10.199999999999999</v>
      </c>
      <c r="O345" s="16"/>
      <c r="P345">
        <v>31</v>
      </c>
      <c r="Q345" s="73">
        <v>11.5</v>
      </c>
      <c r="R345">
        <v>27.4</v>
      </c>
      <c r="S345">
        <v>25.4</v>
      </c>
      <c r="T345">
        <v>15.1</v>
      </c>
      <c r="U345">
        <v>12.7</v>
      </c>
      <c r="V345">
        <v>11.9</v>
      </c>
      <c r="X345" s="2"/>
      <c r="Z345" s="2"/>
      <c r="AB345"/>
      <c r="AD345" s="2"/>
      <c r="AE345" s="2"/>
      <c r="AJ345"/>
      <c r="AR345"/>
      <c r="AV345" s="118"/>
      <c r="AW345" s="118"/>
      <c r="AX345" s="118"/>
      <c r="AY345" s="118"/>
      <c r="AZ345" s="125"/>
      <c r="BA345" s="118"/>
      <c r="BB345" s="118"/>
      <c r="BC345" s="118"/>
    </row>
    <row r="346" spans="1:55" ht="17" x14ac:dyDescent="0.2">
      <c r="A346">
        <v>14</v>
      </c>
      <c r="B346" s="76" t="s">
        <v>341</v>
      </c>
      <c r="C346"/>
      <c r="D346" s="110">
        <v>2</v>
      </c>
      <c r="E346" s="111" t="s">
        <v>114</v>
      </c>
      <c r="F346" s="113" t="s">
        <v>193</v>
      </c>
      <c r="G346" s="72">
        <v>23</v>
      </c>
      <c r="H346"/>
      <c r="I346" s="73">
        <v>12.2</v>
      </c>
      <c r="J346">
        <v>21.3</v>
      </c>
      <c r="K346">
        <v>15.7</v>
      </c>
      <c r="L346">
        <v>11.2</v>
      </c>
      <c r="M346">
        <v>10.8</v>
      </c>
      <c r="N346">
        <v>11.1</v>
      </c>
      <c r="O346" s="16"/>
      <c r="P346">
        <v>29.3</v>
      </c>
      <c r="Q346" s="73">
        <v>7.2</v>
      </c>
      <c r="R346">
        <v>21.8</v>
      </c>
      <c r="S346">
        <v>13.8</v>
      </c>
      <c r="T346">
        <v>10.8</v>
      </c>
      <c r="U346">
        <v>9.8000000000000007</v>
      </c>
      <c r="V346">
        <v>7.4</v>
      </c>
      <c r="X346" s="2"/>
      <c r="Z346" s="2"/>
      <c r="AB346"/>
      <c r="AD346" s="2"/>
      <c r="AE346" s="2"/>
      <c r="AJ346"/>
      <c r="AR346"/>
      <c r="AV346" s="118"/>
      <c r="AW346" s="118"/>
      <c r="AX346" s="118"/>
      <c r="AY346" s="118"/>
      <c r="AZ346" s="125"/>
      <c r="BA346" s="118"/>
      <c r="BB346" s="118"/>
      <c r="BC346" s="118"/>
    </row>
    <row r="347" spans="1:55" ht="17" x14ac:dyDescent="0.2">
      <c r="A347">
        <v>14</v>
      </c>
      <c r="B347" s="76" t="s">
        <v>342</v>
      </c>
      <c r="C347"/>
      <c r="D347" s="110">
        <v>2</v>
      </c>
      <c r="E347" s="111" t="s">
        <v>114</v>
      </c>
      <c r="F347" s="113" t="s">
        <v>193</v>
      </c>
      <c r="G347" s="72">
        <v>18.2</v>
      </c>
      <c r="H347"/>
      <c r="I347" s="73">
        <v>11.8</v>
      </c>
      <c r="J347">
        <v>16.7</v>
      </c>
      <c r="K347">
        <v>14.3</v>
      </c>
      <c r="L347">
        <v>9.8000000000000007</v>
      </c>
      <c r="M347">
        <v>11.7</v>
      </c>
      <c r="N347">
        <v>11.2</v>
      </c>
      <c r="O347" s="16"/>
      <c r="P347">
        <v>26.6</v>
      </c>
      <c r="Q347" s="73">
        <v>10.8</v>
      </c>
      <c r="R347">
        <v>29.4</v>
      </c>
      <c r="S347">
        <v>29.5</v>
      </c>
      <c r="T347">
        <v>20.3</v>
      </c>
      <c r="U347">
        <v>14.9</v>
      </c>
      <c r="V347">
        <v>12.1</v>
      </c>
      <c r="X347" s="2"/>
      <c r="Z347" s="2"/>
      <c r="AB347"/>
      <c r="AD347" s="2"/>
      <c r="AE347" s="2"/>
      <c r="AJ347"/>
      <c r="AR347"/>
      <c r="AV347" s="118"/>
      <c r="AW347" s="118"/>
      <c r="AX347" s="118"/>
      <c r="AY347" s="118"/>
      <c r="AZ347" s="125"/>
      <c r="BA347" s="118"/>
      <c r="BB347" s="118"/>
      <c r="BC347" s="118"/>
    </row>
    <row r="348" spans="1:55" ht="17" x14ac:dyDescent="0.2">
      <c r="A348">
        <v>14</v>
      </c>
      <c r="B348" s="76" t="s">
        <v>343</v>
      </c>
      <c r="C348"/>
      <c r="D348" s="110">
        <v>2</v>
      </c>
      <c r="E348" s="111" t="s">
        <v>114</v>
      </c>
      <c r="F348" s="113" t="s">
        <v>193</v>
      </c>
      <c r="G348" s="72">
        <v>21</v>
      </c>
      <c r="H348"/>
      <c r="I348" s="73">
        <v>9.1</v>
      </c>
      <c r="J348">
        <v>22.3</v>
      </c>
      <c r="K348">
        <v>16.7</v>
      </c>
      <c r="L348">
        <v>12.8</v>
      </c>
      <c r="M348">
        <v>14</v>
      </c>
      <c r="N348">
        <v>12</v>
      </c>
      <c r="O348" s="16"/>
      <c r="P348">
        <v>27.7</v>
      </c>
      <c r="Q348" s="73">
        <v>10.6</v>
      </c>
      <c r="R348">
        <v>24.7</v>
      </c>
      <c r="S348">
        <v>22.8</v>
      </c>
      <c r="T348">
        <v>16.600000000000001</v>
      </c>
      <c r="U348">
        <v>13.3</v>
      </c>
      <c r="V348">
        <v>11.6</v>
      </c>
      <c r="X348" s="2"/>
      <c r="Z348" s="2"/>
      <c r="AB348"/>
      <c r="AD348" s="2"/>
      <c r="AE348" s="2"/>
      <c r="AJ348"/>
      <c r="AR348"/>
      <c r="AV348" s="118"/>
      <c r="AW348" s="118"/>
      <c r="AX348" s="118"/>
      <c r="AY348" s="118"/>
      <c r="AZ348" s="125"/>
      <c r="BA348" s="118"/>
      <c r="BB348" s="118"/>
      <c r="BC348" s="118"/>
    </row>
    <row r="349" spans="1:55" ht="17" x14ac:dyDescent="0.2">
      <c r="A349">
        <v>15</v>
      </c>
      <c r="B349" s="76" t="s">
        <v>344</v>
      </c>
      <c r="C349"/>
      <c r="D349" s="110">
        <v>2</v>
      </c>
      <c r="E349" s="111" t="s">
        <v>114</v>
      </c>
      <c r="F349" s="113" t="s">
        <v>193</v>
      </c>
      <c r="G349" s="72">
        <v>19.2</v>
      </c>
      <c r="H349"/>
      <c r="I349" s="73">
        <v>9.6999999999999993</v>
      </c>
      <c r="J349">
        <v>24.4</v>
      </c>
      <c r="K349">
        <v>14.4</v>
      </c>
      <c r="L349">
        <v>10.9</v>
      </c>
      <c r="M349">
        <v>12.7</v>
      </c>
      <c r="N349">
        <v>10.4</v>
      </c>
      <c r="O349" s="16"/>
      <c r="P349">
        <v>27.4</v>
      </c>
      <c r="Q349" s="73">
        <v>9.3000000000000007</v>
      </c>
      <c r="R349">
        <v>22.8</v>
      </c>
      <c r="S349">
        <v>15.7</v>
      </c>
      <c r="T349">
        <v>15.3</v>
      </c>
      <c r="U349">
        <v>12</v>
      </c>
      <c r="V349">
        <v>12.1</v>
      </c>
      <c r="X349" s="2"/>
      <c r="Y349" s="73">
        <v>12.1</v>
      </c>
      <c r="Z349">
        <v>21.3</v>
      </c>
      <c r="AA349">
        <v>19.600000000000001</v>
      </c>
      <c r="AB349">
        <v>12.8</v>
      </c>
      <c r="AC349">
        <v>13.2</v>
      </c>
      <c r="AD349">
        <v>13.6</v>
      </c>
      <c r="AJ349"/>
      <c r="AK349" s="118"/>
      <c r="AL349" s="118"/>
      <c r="AR349"/>
      <c r="AV349" s="118"/>
      <c r="AW349" s="118"/>
      <c r="AX349" s="118"/>
      <c r="AY349" s="118"/>
      <c r="AZ349" s="125"/>
      <c r="BA349" s="118"/>
      <c r="BB349" s="118"/>
      <c r="BC349" s="118"/>
    </row>
    <row r="350" spans="1:55" ht="17" x14ac:dyDescent="0.2">
      <c r="A350">
        <v>15</v>
      </c>
      <c r="B350" s="76" t="s">
        <v>345</v>
      </c>
      <c r="C350"/>
      <c r="D350" s="110">
        <v>2</v>
      </c>
      <c r="E350" s="111" t="s">
        <v>114</v>
      </c>
      <c r="F350" s="113" t="s">
        <v>193</v>
      </c>
      <c r="G350" s="72">
        <v>19.7</v>
      </c>
      <c r="H350"/>
      <c r="I350" s="73">
        <v>8.6</v>
      </c>
      <c r="J350">
        <v>26.5</v>
      </c>
      <c r="K350">
        <v>22.3</v>
      </c>
      <c r="L350">
        <v>10.4</v>
      </c>
      <c r="M350">
        <v>10.4</v>
      </c>
      <c r="N350">
        <v>8.9</v>
      </c>
      <c r="O350" s="16"/>
      <c r="P350">
        <v>28.5</v>
      </c>
      <c r="Q350" s="73">
        <v>14.3</v>
      </c>
      <c r="R350">
        <v>23.7</v>
      </c>
      <c r="S350">
        <v>16.399999999999999</v>
      </c>
      <c r="T350">
        <v>12.3</v>
      </c>
      <c r="U350">
        <v>11.8</v>
      </c>
      <c r="V350">
        <v>11.4</v>
      </c>
      <c r="X350" s="2"/>
      <c r="Y350" s="73">
        <v>13.1</v>
      </c>
      <c r="Z350">
        <v>21</v>
      </c>
      <c r="AA350">
        <v>20.100000000000001</v>
      </c>
      <c r="AB350">
        <v>18.899999999999999</v>
      </c>
      <c r="AC350">
        <v>19</v>
      </c>
      <c r="AD350">
        <v>16</v>
      </c>
      <c r="AJ350"/>
      <c r="AK350" s="118"/>
      <c r="AL350" s="118"/>
      <c r="AR350"/>
      <c r="AV350" s="118"/>
      <c r="AW350" s="118"/>
      <c r="AX350" s="118"/>
      <c r="AY350" s="118"/>
      <c r="AZ350" s="125"/>
      <c r="BA350" s="118"/>
      <c r="BB350" s="118"/>
      <c r="BC350" s="118"/>
    </row>
    <row r="351" spans="1:55" x14ac:dyDescent="0.2">
      <c r="A351">
        <v>15</v>
      </c>
      <c r="B351" s="106" t="s">
        <v>346</v>
      </c>
      <c r="D351" s="110">
        <v>2</v>
      </c>
      <c r="E351" s="111" t="s">
        <v>114</v>
      </c>
      <c r="F351" s="113" t="s">
        <v>193</v>
      </c>
      <c r="Y351" s="73">
        <v>13.7</v>
      </c>
      <c r="Z351">
        <v>21.3</v>
      </c>
      <c r="AA351">
        <v>20</v>
      </c>
      <c r="AB351">
        <v>16.2</v>
      </c>
      <c r="AC351">
        <v>14.9</v>
      </c>
      <c r="AD351">
        <v>15.4</v>
      </c>
      <c r="AH351" s="51"/>
      <c r="AK351" s="118"/>
      <c r="AL351" s="118"/>
      <c r="AM351" s="118"/>
      <c r="AP351" s="51"/>
      <c r="AT351" s="16"/>
      <c r="AU351" s="118"/>
      <c r="AV351" s="118"/>
      <c r="AW351" s="118"/>
      <c r="AX351" s="141"/>
      <c r="AY351" s="118"/>
      <c r="AZ351" s="118"/>
      <c r="BA351" s="118"/>
      <c r="BB351" s="118"/>
      <c r="BC351" s="118"/>
    </row>
    <row r="352" spans="1:55" x14ac:dyDescent="0.2">
      <c r="B352" s="106"/>
      <c r="V352" s="2"/>
      <c r="W352" s="2"/>
      <c r="X352" s="2"/>
      <c r="AD352" s="2"/>
      <c r="AE352" s="2"/>
      <c r="AH352" s="51"/>
      <c r="AK352" s="118"/>
      <c r="AL352" s="118"/>
      <c r="AP352" s="51"/>
      <c r="AV352" s="118"/>
      <c r="AW352" s="118"/>
      <c r="AX352" s="141"/>
      <c r="AY352" s="118"/>
      <c r="AZ352" s="118"/>
      <c r="BA352" s="118"/>
      <c r="BB352" s="118"/>
      <c r="BC352" s="118"/>
    </row>
    <row r="353" spans="1:69" x14ac:dyDescent="0.2">
      <c r="A353" s="2" t="s">
        <v>59</v>
      </c>
      <c r="Q353" s="73"/>
      <c r="R353"/>
      <c r="S353"/>
      <c r="T353"/>
      <c r="U353"/>
      <c r="V353"/>
      <c r="W353"/>
      <c r="X353"/>
      <c r="Y353" s="73"/>
      <c r="Z353"/>
      <c r="AA353"/>
      <c r="AB353"/>
      <c r="AC353"/>
      <c r="AD353"/>
      <c r="AE353"/>
      <c r="AF353" s="73"/>
      <c r="AG353"/>
      <c r="AH353"/>
      <c r="AI353"/>
      <c r="AJ353"/>
      <c r="AK353" s="125"/>
      <c r="AL353" s="125"/>
      <c r="AM353"/>
      <c r="AN353" s="73"/>
      <c r="AO353"/>
      <c r="AP353"/>
      <c r="AQ353"/>
      <c r="AR353"/>
      <c r="AS353"/>
      <c r="AT353"/>
      <c r="AU353"/>
      <c r="AV353" s="125"/>
      <c r="AW353" s="125"/>
      <c r="AX353" s="125"/>
      <c r="AY353" s="125"/>
      <c r="AZ353" s="125"/>
      <c r="BA353" s="125"/>
      <c r="BB353" s="125"/>
      <c r="BC353" s="118"/>
    </row>
    <row r="354" spans="1:69" x14ac:dyDescent="0.2">
      <c r="Q354" s="73"/>
      <c r="R354"/>
      <c r="S354"/>
      <c r="T354"/>
      <c r="U354"/>
      <c r="V354"/>
      <c r="W354"/>
      <c r="X354"/>
      <c r="Y354" s="73"/>
      <c r="Z354"/>
      <c r="AA354"/>
      <c r="AB354"/>
      <c r="AC354"/>
      <c r="AD354"/>
      <c r="AE354"/>
      <c r="AF354" s="73"/>
      <c r="AG354"/>
      <c r="AH354"/>
      <c r="AI354"/>
      <c r="AJ354"/>
      <c r="AK354" s="125"/>
      <c r="AL354" s="125"/>
      <c r="AM354"/>
      <c r="AN354" s="73"/>
      <c r="AO354"/>
      <c r="AP354"/>
      <c r="AQ354"/>
      <c r="AR354"/>
      <c r="AS354"/>
      <c r="AT354"/>
      <c r="AU354"/>
      <c r="AV354" s="125"/>
      <c r="AW354" s="125"/>
      <c r="AX354" s="125"/>
      <c r="AY354" s="125"/>
      <c r="AZ354" s="125"/>
      <c r="BA354" s="125"/>
      <c r="BB354" s="125"/>
      <c r="BC354" s="118"/>
    </row>
    <row r="355" spans="1:69" x14ac:dyDescent="0.2">
      <c r="A355" s="2">
        <v>5</v>
      </c>
      <c r="B355" s="2" t="s">
        <v>347</v>
      </c>
      <c r="C355" s="2">
        <v>10</v>
      </c>
      <c r="D355" s="93">
        <v>3</v>
      </c>
      <c r="E355" s="93" t="s">
        <v>114</v>
      </c>
      <c r="F355" s="93" t="s">
        <v>193</v>
      </c>
      <c r="G355" s="72"/>
      <c r="H355"/>
      <c r="I355" s="73"/>
      <c r="J355"/>
      <c r="K355"/>
      <c r="L355"/>
      <c r="M355"/>
      <c r="N355"/>
      <c r="O355" s="74"/>
      <c r="P355" s="2">
        <v>31.4</v>
      </c>
      <c r="Q355" s="73">
        <v>9.1</v>
      </c>
      <c r="R355">
        <v>29.8</v>
      </c>
      <c r="S355">
        <v>27.3</v>
      </c>
      <c r="T355">
        <v>22.2</v>
      </c>
      <c r="U355">
        <v>16.8</v>
      </c>
      <c r="V355">
        <v>18.2</v>
      </c>
      <c r="X355"/>
      <c r="Y355" s="73"/>
      <c r="Z355"/>
      <c r="AA355"/>
      <c r="AB355"/>
      <c r="AC355"/>
      <c r="AD355"/>
      <c r="AE355"/>
      <c r="AF355" s="73"/>
      <c r="AG355"/>
      <c r="AH355"/>
      <c r="AI355"/>
      <c r="AJ355"/>
      <c r="AK355" s="125"/>
      <c r="AL355" s="125"/>
      <c r="AM355"/>
      <c r="AN355" s="73">
        <v>51.4</v>
      </c>
      <c r="AO355">
        <v>9.9</v>
      </c>
      <c r="AP355">
        <v>24.4</v>
      </c>
      <c r="AQ355">
        <v>21.6</v>
      </c>
      <c r="AR355">
        <v>15.5</v>
      </c>
      <c r="AS355">
        <v>15.9</v>
      </c>
      <c r="AT355">
        <v>12.8</v>
      </c>
      <c r="AU355" s="118"/>
      <c r="AV355" s="125"/>
      <c r="AW355" s="125"/>
      <c r="AX355" s="125"/>
      <c r="AY355" s="125"/>
      <c r="AZ355" s="125"/>
      <c r="BA355" s="125"/>
      <c r="BB355" s="125"/>
      <c r="BC355" s="118"/>
    </row>
    <row r="356" spans="1:69" x14ac:dyDescent="0.2">
      <c r="A356" s="2">
        <v>5</v>
      </c>
      <c r="B356" s="2" t="s">
        <v>348</v>
      </c>
      <c r="C356" s="2">
        <v>11</v>
      </c>
      <c r="D356" s="93">
        <v>3</v>
      </c>
      <c r="E356" s="93" t="s">
        <v>114</v>
      </c>
      <c r="F356" s="93" t="s">
        <v>193</v>
      </c>
      <c r="G356" s="72"/>
      <c r="H356"/>
      <c r="I356" s="73"/>
      <c r="J356"/>
      <c r="K356"/>
      <c r="L356"/>
      <c r="M356"/>
      <c r="N356"/>
      <c r="O356" s="74"/>
      <c r="P356" s="2">
        <v>30.4</v>
      </c>
      <c r="Q356" s="73">
        <v>8.9</v>
      </c>
      <c r="R356">
        <v>21.2</v>
      </c>
      <c r="S356">
        <v>16.2</v>
      </c>
      <c r="T356">
        <v>14.8</v>
      </c>
      <c r="U356">
        <v>13.4</v>
      </c>
      <c r="V356">
        <v>7.5</v>
      </c>
      <c r="X356"/>
      <c r="Y356" s="73"/>
      <c r="Z356"/>
      <c r="AA356"/>
      <c r="AB356"/>
      <c r="AC356"/>
      <c r="AD356"/>
      <c r="AE356"/>
      <c r="AF356" s="73"/>
      <c r="AG356"/>
      <c r="AH356"/>
      <c r="AI356"/>
      <c r="AJ356"/>
      <c r="AK356" s="125"/>
      <c r="AL356" s="125"/>
      <c r="AM356"/>
      <c r="AN356" s="73">
        <v>55.1</v>
      </c>
      <c r="AO356">
        <v>11.2</v>
      </c>
      <c r="AP356">
        <v>28.7</v>
      </c>
      <c r="AQ356">
        <v>30.6</v>
      </c>
      <c r="AR356">
        <v>25.2</v>
      </c>
      <c r="AS356">
        <v>25.8</v>
      </c>
      <c r="AT356">
        <v>22.3</v>
      </c>
      <c r="AU356" s="118"/>
      <c r="AV356" s="125"/>
      <c r="AW356" s="125"/>
      <c r="AX356" s="125"/>
      <c r="AY356" s="125"/>
      <c r="AZ356" s="125"/>
      <c r="BA356" s="125"/>
      <c r="BB356" s="125"/>
      <c r="BC356" s="118"/>
    </row>
    <row r="357" spans="1:69" x14ac:dyDescent="0.2">
      <c r="A357" s="2">
        <v>5</v>
      </c>
      <c r="B357" s="2" t="s">
        <v>349</v>
      </c>
      <c r="C357" s="2">
        <v>12</v>
      </c>
      <c r="D357" s="93">
        <v>3</v>
      </c>
      <c r="E357" s="93" t="s">
        <v>114</v>
      </c>
      <c r="F357" s="93" t="s">
        <v>193</v>
      </c>
      <c r="G357" s="72"/>
      <c r="H357"/>
      <c r="I357" s="73"/>
      <c r="J357"/>
      <c r="K357"/>
      <c r="L357"/>
      <c r="M357"/>
      <c r="N357"/>
      <c r="O357" s="74"/>
      <c r="P357" s="2">
        <v>33.299999999999997</v>
      </c>
      <c r="Q357" s="73">
        <v>8.6999999999999993</v>
      </c>
      <c r="R357">
        <v>20.9</v>
      </c>
      <c r="S357">
        <v>22.1</v>
      </c>
      <c r="T357">
        <v>14.9</v>
      </c>
      <c r="U357">
        <v>13.1</v>
      </c>
      <c r="V357">
        <v>11.1</v>
      </c>
      <c r="X357"/>
      <c r="Y357" s="73"/>
      <c r="Z357"/>
      <c r="AA357"/>
      <c r="AB357"/>
      <c r="AC357"/>
      <c r="AD357"/>
      <c r="AE357"/>
      <c r="AF357" s="73"/>
      <c r="AG357"/>
      <c r="AH357"/>
      <c r="AI357"/>
      <c r="AJ357"/>
      <c r="AK357" s="125"/>
      <c r="AL357" s="125"/>
      <c r="AM357"/>
      <c r="AN357" s="73">
        <v>56.3</v>
      </c>
      <c r="AO357">
        <v>10</v>
      </c>
      <c r="AP357">
        <v>25.9</v>
      </c>
      <c r="AQ357">
        <v>22.2</v>
      </c>
      <c r="AR357">
        <v>17.600000000000001</v>
      </c>
      <c r="AS357">
        <v>13.3</v>
      </c>
      <c r="AT357">
        <v>12.9</v>
      </c>
      <c r="AU357" s="118"/>
      <c r="AV357" s="125"/>
      <c r="AW357" s="125"/>
      <c r="AX357" s="125"/>
      <c r="AY357" s="125"/>
      <c r="AZ357" s="125"/>
      <c r="BA357" s="125"/>
      <c r="BB357" s="125"/>
      <c r="BC357" s="118"/>
    </row>
    <row r="358" spans="1:69" x14ac:dyDescent="0.2">
      <c r="A358">
        <v>5</v>
      </c>
      <c r="B358" s="2" t="s">
        <v>350</v>
      </c>
      <c r="C358" s="2">
        <v>13</v>
      </c>
      <c r="D358" s="93">
        <v>3</v>
      </c>
      <c r="E358" s="93" t="s">
        <v>114</v>
      </c>
      <c r="F358" s="93" t="s">
        <v>193</v>
      </c>
      <c r="G358" s="72"/>
      <c r="H358"/>
      <c r="I358" s="73"/>
      <c r="J358"/>
      <c r="K358"/>
      <c r="L358"/>
      <c r="M358"/>
      <c r="N358"/>
      <c r="O358" s="74"/>
      <c r="P358" s="2">
        <v>30.6</v>
      </c>
      <c r="Q358" s="32">
        <v>9.6999999999999993</v>
      </c>
      <c r="R358" s="51">
        <v>22.9</v>
      </c>
      <c r="S358" s="2">
        <v>19.2</v>
      </c>
      <c r="T358" s="2">
        <v>16.3</v>
      </c>
      <c r="U358" s="2">
        <v>15.3</v>
      </c>
      <c r="V358" s="16">
        <v>14.7</v>
      </c>
      <c r="AH358" s="51"/>
      <c r="AK358" s="118"/>
      <c r="AL358" s="118"/>
      <c r="AM358" s="118"/>
      <c r="AP358" s="51"/>
      <c r="AT358" s="16"/>
      <c r="AU358" s="118"/>
      <c r="AV358" s="118"/>
      <c r="AW358" s="118"/>
      <c r="AX358" s="141"/>
      <c r="AY358" s="118"/>
      <c r="AZ358" s="118"/>
      <c r="BA358" s="118"/>
      <c r="BB358" s="118"/>
      <c r="BC358" s="118"/>
    </row>
    <row r="359" spans="1:69" ht="17" x14ac:dyDescent="0.2">
      <c r="A359">
        <v>6</v>
      </c>
      <c r="B359" s="88" t="s">
        <v>351</v>
      </c>
      <c r="C359"/>
      <c r="D359" s="93">
        <v>3</v>
      </c>
      <c r="E359" s="93" t="s">
        <v>114</v>
      </c>
      <c r="F359" s="93" t="s">
        <v>193</v>
      </c>
      <c r="G359" s="72"/>
      <c r="H359"/>
      <c r="I359" s="73"/>
      <c r="J359"/>
      <c r="K359"/>
      <c r="L359"/>
      <c r="M359"/>
      <c r="N359"/>
      <c r="O359" s="74"/>
      <c r="P359"/>
      <c r="Q359" s="73">
        <v>10.7</v>
      </c>
      <c r="R359">
        <v>23.5</v>
      </c>
      <c r="S359">
        <v>21.2</v>
      </c>
      <c r="T359">
        <v>15.3</v>
      </c>
      <c r="U359">
        <v>13.3</v>
      </c>
      <c r="V359">
        <v>10.8</v>
      </c>
      <c r="W359"/>
      <c r="X359" s="2">
        <v>36.4</v>
      </c>
      <c r="Y359" s="32">
        <v>8.1999999999999993</v>
      </c>
      <c r="Z359" s="2">
        <v>30.1</v>
      </c>
      <c r="AA359" s="2">
        <v>28.1</v>
      </c>
      <c r="AB359">
        <v>21.6</v>
      </c>
      <c r="AC359" s="2">
        <v>15.8</v>
      </c>
      <c r="AD359" s="2">
        <v>13.3</v>
      </c>
      <c r="AJ359"/>
      <c r="AK359" s="118"/>
      <c r="AL359" s="118"/>
      <c r="AM359" s="118"/>
      <c r="AN359" s="32">
        <v>46</v>
      </c>
      <c r="AO359" s="2">
        <v>11.3</v>
      </c>
      <c r="AP359" s="2">
        <v>31.1</v>
      </c>
      <c r="AQ359" s="2">
        <v>26.2</v>
      </c>
      <c r="AR359">
        <v>23.8</v>
      </c>
      <c r="AS359" s="2">
        <v>21.5</v>
      </c>
      <c r="AT359" s="2">
        <v>22.1</v>
      </c>
      <c r="AU359" s="118"/>
      <c r="AV359" s="118"/>
      <c r="AW359" s="118"/>
      <c r="AX359" s="118"/>
      <c r="AY359" s="118"/>
      <c r="AZ359" s="125"/>
      <c r="BA359" s="118"/>
      <c r="BB359" s="118"/>
      <c r="BC359" s="118"/>
      <c r="BQ359" s="89"/>
    </row>
    <row r="360" spans="1:69" ht="17" x14ac:dyDescent="0.2">
      <c r="A360">
        <v>7</v>
      </c>
      <c r="B360" s="76" t="s">
        <v>352</v>
      </c>
      <c r="C360"/>
      <c r="D360" s="93">
        <v>3</v>
      </c>
      <c r="E360" s="93" t="s">
        <v>114</v>
      </c>
      <c r="F360" s="93" t="s">
        <v>193</v>
      </c>
      <c r="G360" s="72"/>
      <c r="H360"/>
      <c r="I360" s="73"/>
      <c r="J360"/>
      <c r="K360"/>
      <c r="L360"/>
      <c r="M360"/>
      <c r="N360"/>
      <c r="O360" s="74"/>
      <c r="P360">
        <v>24.7</v>
      </c>
      <c r="Q360" s="73">
        <v>6.9</v>
      </c>
      <c r="R360">
        <v>21.8</v>
      </c>
      <c r="S360">
        <v>13.4</v>
      </c>
      <c r="T360">
        <v>11.5</v>
      </c>
      <c r="U360">
        <v>10.4</v>
      </c>
      <c r="V360">
        <v>10.7</v>
      </c>
      <c r="W360"/>
      <c r="X360" s="2">
        <v>39</v>
      </c>
      <c r="Y360" s="32">
        <v>8.6999999999999993</v>
      </c>
      <c r="Z360" s="2">
        <v>21.8</v>
      </c>
      <c r="AA360" s="2">
        <v>11.2</v>
      </c>
      <c r="AB360">
        <v>12.7</v>
      </c>
      <c r="AC360" s="2">
        <v>10.3</v>
      </c>
      <c r="AD360" s="2">
        <v>10.9</v>
      </c>
      <c r="AJ360"/>
      <c r="AK360" s="118"/>
      <c r="AL360" s="118"/>
      <c r="AN360" s="32">
        <v>47.4</v>
      </c>
      <c r="AO360" s="2">
        <v>8.6999999999999993</v>
      </c>
      <c r="AP360" s="2">
        <v>22.3</v>
      </c>
      <c r="AQ360" s="2">
        <v>12.6</v>
      </c>
      <c r="AR360">
        <v>10.9</v>
      </c>
      <c r="AS360" s="2">
        <v>9.3000000000000007</v>
      </c>
      <c r="AT360" s="2">
        <v>9</v>
      </c>
      <c r="AU360" s="118"/>
      <c r="AV360" s="118"/>
      <c r="AW360" s="118"/>
      <c r="AX360" s="118"/>
      <c r="AY360" s="118"/>
      <c r="AZ360" s="125"/>
      <c r="BA360" s="118"/>
      <c r="BB360" s="118"/>
      <c r="BC360" s="118"/>
    </row>
    <row r="361" spans="1:69" ht="17" x14ac:dyDescent="0.2">
      <c r="A361">
        <v>7</v>
      </c>
      <c r="B361" s="76" t="s">
        <v>353</v>
      </c>
      <c r="C361"/>
      <c r="D361" s="93">
        <v>3</v>
      </c>
      <c r="E361" s="93" t="s">
        <v>114</v>
      </c>
      <c r="F361" s="93" t="s">
        <v>193</v>
      </c>
      <c r="G361" s="72"/>
      <c r="H361"/>
      <c r="I361" s="73"/>
      <c r="J361"/>
      <c r="K361"/>
      <c r="L361"/>
      <c r="M361"/>
      <c r="N361"/>
      <c r="O361" s="74"/>
      <c r="P361">
        <v>28</v>
      </c>
      <c r="Q361" s="73">
        <v>6.1</v>
      </c>
      <c r="R361">
        <v>29.8</v>
      </c>
      <c r="S361">
        <v>24.4</v>
      </c>
      <c r="T361">
        <v>12.7</v>
      </c>
      <c r="U361">
        <v>8.8000000000000007</v>
      </c>
      <c r="V361">
        <v>8.8000000000000007</v>
      </c>
      <c r="W361"/>
      <c r="X361" s="2">
        <v>43.3</v>
      </c>
      <c r="Y361" s="32">
        <v>10.8</v>
      </c>
      <c r="Z361" s="2">
        <v>26.8</v>
      </c>
      <c r="AA361" s="2">
        <v>19.600000000000001</v>
      </c>
      <c r="AB361">
        <v>17</v>
      </c>
      <c r="AC361" s="2">
        <v>12.1</v>
      </c>
      <c r="AD361" s="2">
        <v>12.3</v>
      </c>
      <c r="AJ361"/>
      <c r="AK361" s="118"/>
      <c r="AL361" s="118"/>
      <c r="AN361" s="32">
        <v>47</v>
      </c>
      <c r="AO361" s="2">
        <v>11.6</v>
      </c>
      <c r="AP361" s="2">
        <v>23.9</v>
      </c>
      <c r="AQ361" s="2">
        <v>30.4</v>
      </c>
      <c r="AR361">
        <v>18.899999999999999</v>
      </c>
      <c r="AS361" s="2">
        <v>15.4</v>
      </c>
      <c r="AT361" s="2">
        <v>12.1</v>
      </c>
      <c r="AU361" s="118"/>
      <c r="AV361" s="118"/>
      <c r="AW361" s="118"/>
      <c r="AX361" s="118"/>
      <c r="AY361" s="118"/>
      <c r="AZ361" s="125"/>
      <c r="BA361" s="118"/>
      <c r="BB361" s="118"/>
      <c r="BC361" s="118"/>
    </row>
    <row r="362" spans="1:69" x14ac:dyDescent="0.2">
      <c r="A362">
        <v>8</v>
      </c>
      <c r="B362" s="100" t="s">
        <v>354</v>
      </c>
      <c r="C362"/>
      <c r="D362" s="93">
        <v>3</v>
      </c>
      <c r="E362" s="93" t="s">
        <v>114</v>
      </c>
      <c r="F362" s="93" t="s">
        <v>193</v>
      </c>
      <c r="G362" s="72">
        <v>19.399999999999999</v>
      </c>
      <c r="H362"/>
      <c r="I362" s="73">
        <v>7.8</v>
      </c>
      <c r="J362">
        <v>26.6</v>
      </c>
      <c r="K362">
        <v>18.399999999999999</v>
      </c>
      <c r="L362">
        <v>14.1</v>
      </c>
      <c r="M362">
        <v>12.2</v>
      </c>
      <c r="N362">
        <v>11.3</v>
      </c>
      <c r="O362" s="16"/>
      <c r="P362">
        <v>26.1</v>
      </c>
      <c r="Q362" s="73">
        <v>9</v>
      </c>
      <c r="R362">
        <v>21.8</v>
      </c>
      <c r="S362">
        <v>13.8</v>
      </c>
      <c r="T362">
        <v>11.2</v>
      </c>
      <c r="U362">
        <v>10.1</v>
      </c>
      <c r="V362">
        <v>10</v>
      </c>
      <c r="W362"/>
      <c r="X362">
        <v>41.3</v>
      </c>
      <c r="Y362" s="73">
        <v>9.6999999999999993</v>
      </c>
      <c r="Z362">
        <v>27.7</v>
      </c>
      <c r="AA362">
        <v>24.9</v>
      </c>
      <c r="AB362">
        <v>21.1</v>
      </c>
      <c r="AC362">
        <v>13.3</v>
      </c>
      <c r="AD362">
        <v>11.5</v>
      </c>
      <c r="AJ362"/>
      <c r="AK362" s="118"/>
      <c r="AL362" s="118"/>
      <c r="AN362" s="32">
        <v>47.4</v>
      </c>
      <c r="AO362" s="2">
        <v>9.1999999999999993</v>
      </c>
      <c r="AP362" s="2">
        <v>20.6</v>
      </c>
      <c r="AQ362" s="2">
        <v>18.399999999999999</v>
      </c>
      <c r="AR362">
        <v>18.2</v>
      </c>
      <c r="AS362" s="2">
        <v>16.7</v>
      </c>
      <c r="AT362" s="2">
        <v>17.5</v>
      </c>
      <c r="AU362" s="118"/>
      <c r="AV362" s="118"/>
      <c r="AW362" s="118"/>
      <c r="AX362" s="118"/>
      <c r="AY362" s="118"/>
      <c r="AZ362" s="125"/>
      <c r="BA362" s="118"/>
      <c r="BB362" s="118"/>
      <c r="BC362" s="118"/>
    </row>
    <row r="363" spans="1:69" ht="17" x14ac:dyDescent="0.2">
      <c r="A363">
        <v>8</v>
      </c>
      <c r="B363" s="112" t="s">
        <v>355</v>
      </c>
      <c r="C363"/>
      <c r="D363" s="93">
        <v>3</v>
      </c>
      <c r="E363" s="93" t="s">
        <v>114</v>
      </c>
      <c r="F363" s="93" t="s">
        <v>193</v>
      </c>
      <c r="G363" s="72">
        <v>20.2</v>
      </c>
      <c r="H363"/>
      <c r="I363" s="73">
        <v>14.2</v>
      </c>
      <c r="J363">
        <v>21.3</v>
      </c>
      <c r="K363">
        <v>17.399999999999999</v>
      </c>
      <c r="L363">
        <v>13.4</v>
      </c>
      <c r="M363">
        <v>12.9</v>
      </c>
      <c r="N363">
        <v>11.2</v>
      </c>
      <c r="O363" s="16"/>
      <c r="P363">
        <v>25.4</v>
      </c>
      <c r="Q363" s="73">
        <v>12.3</v>
      </c>
      <c r="R363">
        <v>24.4</v>
      </c>
      <c r="S363">
        <v>19.5</v>
      </c>
      <c r="T363">
        <v>12.9</v>
      </c>
      <c r="U363">
        <v>11.2</v>
      </c>
      <c r="V363">
        <v>10.6</v>
      </c>
      <c r="W363"/>
      <c r="X363">
        <v>39.1</v>
      </c>
      <c r="Y363" s="73">
        <v>8.8000000000000007</v>
      </c>
      <c r="Z363">
        <v>22.2</v>
      </c>
      <c r="AA363">
        <v>24.5</v>
      </c>
      <c r="AB363">
        <v>19</v>
      </c>
      <c r="AC363">
        <v>12.6</v>
      </c>
      <c r="AD363">
        <v>10.1</v>
      </c>
      <c r="AJ363"/>
      <c r="AK363" s="118"/>
      <c r="AL363" s="118"/>
      <c r="AN363" s="32">
        <v>45.3</v>
      </c>
      <c r="AO363" s="2">
        <v>10.8</v>
      </c>
      <c r="AP363" s="2">
        <v>28.4</v>
      </c>
      <c r="AQ363" s="2">
        <v>23.6</v>
      </c>
      <c r="AR363">
        <v>25.2</v>
      </c>
      <c r="AS363" s="2">
        <v>29.5</v>
      </c>
      <c r="AT363" s="2">
        <v>27.2</v>
      </c>
      <c r="AU363" s="118"/>
      <c r="AV363" s="118"/>
      <c r="AW363" s="118"/>
      <c r="AX363" s="118"/>
      <c r="AY363" s="118"/>
      <c r="AZ363" s="125"/>
      <c r="BA363" s="118"/>
      <c r="BB363" s="118"/>
      <c r="BC363" s="118"/>
    </row>
    <row r="364" spans="1:69" ht="17" x14ac:dyDescent="0.2">
      <c r="A364">
        <v>13</v>
      </c>
      <c r="B364" s="112" t="s">
        <v>356</v>
      </c>
      <c r="C364"/>
      <c r="D364" s="93">
        <v>3</v>
      </c>
      <c r="E364" s="93" t="s">
        <v>114</v>
      </c>
      <c r="F364" s="93" t="s">
        <v>193</v>
      </c>
      <c r="G364" s="72">
        <v>17.600000000000001</v>
      </c>
      <c r="H364"/>
      <c r="I364" s="73">
        <v>7.7</v>
      </c>
      <c r="J364">
        <v>24.3</v>
      </c>
      <c r="K364">
        <v>16.2</v>
      </c>
      <c r="L364">
        <v>11.9</v>
      </c>
      <c r="M364">
        <v>10.7</v>
      </c>
      <c r="N364">
        <v>11.6</v>
      </c>
      <c r="O364" s="16"/>
      <c r="P364">
        <v>28.5</v>
      </c>
      <c r="Q364" s="73">
        <v>9.6</v>
      </c>
      <c r="R364">
        <v>27.2</v>
      </c>
      <c r="S364">
        <v>22.7</v>
      </c>
      <c r="T364">
        <v>18.7</v>
      </c>
      <c r="U364">
        <v>14.2</v>
      </c>
      <c r="V364">
        <v>12.1</v>
      </c>
      <c r="W364"/>
      <c r="X364"/>
      <c r="Y364" s="73"/>
      <c r="Z364"/>
      <c r="AA364"/>
      <c r="AB364"/>
      <c r="AC364"/>
      <c r="AD364"/>
      <c r="AJ364"/>
      <c r="AK364" s="118"/>
      <c r="AL364" s="118"/>
      <c r="AR364"/>
      <c r="AV364" s="118"/>
      <c r="AW364" s="118"/>
      <c r="AX364" s="118"/>
      <c r="AY364" s="118"/>
      <c r="AZ364" s="125"/>
      <c r="BA364" s="118"/>
      <c r="BB364" s="118"/>
      <c r="BC364" s="118"/>
    </row>
    <row r="365" spans="1:69" ht="17" x14ac:dyDescent="0.2">
      <c r="A365">
        <v>13</v>
      </c>
      <c r="B365" s="112" t="s">
        <v>357</v>
      </c>
      <c r="C365"/>
      <c r="D365" s="93">
        <v>3</v>
      </c>
      <c r="E365" s="93" t="s">
        <v>114</v>
      </c>
      <c r="F365" s="93" t="s">
        <v>193</v>
      </c>
      <c r="G365" s="72">
        <v>17.5</v>
      </c>
      <c r="H365"/>
      <c r="I365" s="73">
        <v>6.2</v>
      </c>
      <c r="J365">
        <v>24.2</v>
      </c>
      <c r="K365">
        <v>16.399999999999999</v>
      </c>
      <c r="L365">
        <v>10.5</v>
      </c>
      <c r="M365">
        <v>11.6</v>
      </c>
      <c r="N365">
        <v>10.8</v>
      </c>
      <c r="O365" s="16"/>
      <c r="P365">
        <v>26.1</v>
      </c>
      <c r="Q365" s="73">
        <v>11.5</v>
      </c>
      <c r="R365">
        <v>21.1</v>
      </c>
      <c r="S365">
        <v>16.399999999999999</v>
      </c>
      <c r="T365">
        <v>14</v>
      </c>
      <c r="U365">
        <v>11.3</v>
      </c>
      <c r="V365">
        <v>11.3</v>
      </c>
      <c r="W365"/>
      <c r="X365"/>
      <c r="Y365" s="73"/>
      <c r="Z365"/>
      <c r="AA365"/>
      <c r="AB365"/>
      <c r="AC365"/>
      <c r="AD365"/>
      <c r="AJ365"/>
      <c r="AK365" s="118"/>
      <c r="AL365" s="118"/>
      <c r="AR365"/>
      <c r="AV365" s="118"/>
      <c r="AW365" s="118"/>
      <c r="AX365" s="118"/>
      <c r="AY365" s="118"/>
      <c r="AZ365" s="125"/>
      <c r="BA365" s="118"/>
      <c r="BB365" s="118"/>
      <c r="BC365" s="118"/>
    </row>
    <row r="366" spans="1:69" ht="17" x14ac:dyDescent="0.2">
      <c r="A366">
        <v>13</v>
      </c>
      <c r="B366" s="112" t="s">
        <v>358</v>
      </c>
      <c r="C366"/>
      <c r="D366" s="93">
        <v>3</v>
      </c>
      <c r="E366" s="93" t="s">
        <v>114</v>
      </c>
      <c r="F366" s="93" t="s">
        <v>193</v>
      </c>
      <c r="G366" s="72">
        <v>18.399999999999999</v>
      </c>
      <c r="H366"/>
      <c r="I366" s="73">
        <v>10.3</v>
      </c>
      <c r="J366">
        <v>30.2</v>
      </c>
      <c r="K366">
        <v>20.2</v>
      </c>
      <c r="L366">
        <v>13.9</v>
      </c>
      <c r="M366">
        <v>12.8</v>
      </c>
      <c r="N366">
        <v>12.2</v>
      </c>
      <c r="O366" s="16"/>
      <c r="P366">
        <v>28.7</v>
      </c>
      <c r="Q366" s="73">
        <v>8.4</v>
      </c>
      <c r="R366">
        <v>23.7</v>
      </c>
      <c r="S366">
        <v>23.5</v>
      </c>
      <c r="T366">
        <v>17.3</v>
      </c>
      <c r="U366">
        <v>13.7</v>
      </c>
      <c r="V366">
        <v>9.1999999999999993</v>
      </c>
      <c r="W366"/>
      <c r="X366"/>
      <c r="Y366" s="73"/>
      <c r="Z366"/>
      <c r="AA366"/>
      <c r="AB366"/>
      <c r="AC366"/>
      <c r="AD366"/>
      <c r="AJ366"/>
      <c r="AK366" s="118"/>
      <c r="AL366" s="118"/>
      <c r="AR366"/>
      <c r="AV366" s="118"/>
      <c r="AW366" s="118"/>
      <c r="AX366" s="118"/>
      <c r="AY366" s="118"/>
      <c r="AZ366" s="125"/>
      <c r="BA366" s="118"/>
      <c r="BB366" s="118"/>
      <c r="BC366" s="118"/>
    </row>
    <row r="367" spans="1:69" ht="17" x14ac:dyDescent="0.2">
      <c r="A367">
        <v>14</v>
      </c>
      <c r="B367" s="112" t="s">
        <v>359</v>
      </c>
      <c r="C367"/>
      <c r="D367" s="93">
        <v>3</v>
      </c>
      <c r="E367" s="93" t="s">
        <v>114</v>
      </c>
      <c r="F367" s="97" t="s">
        <v>193</v>
      </c>
      <c r="G367" s="72">
        <v>15.4</v>
      </c>
      <c r="H367"/>
      <c r="I367" s="73">
        <v>8.1999999999999993</v>
      </c>
      <c r="J367">
        <v>19.8</v>
      </c>
      <c r="K367">
        <v>12.2</v>
      </c>
      <c r="L367">
        <v>8.6</v>
      </c>
      <c r="M367">
        <v>8.5</v>
      </c>
      <c r="N367">
        <v>7.9</v>
      </c>
      <c r="O367" s="16"/>
      <c r="P367">
        <v>26.9</v>
      </c>
      <c r="Q367" s="73">
        <v>10.5</v>
      </c>
      <c r="R367">
        <v>24.6</v>
      </c>
      <c r="S367">
        <v>18.3</v>
      </c>
      <c r="T367">
        <v>15.2</v>
      </c>
      <c r="U367">
        <v>14.5</v>
      </c>
      <c r="V367">
        <v>11</v>
      </c>
      <c r="W367"/>
      <c r="X367"/>
      <c r="Y367" s="73"/>
      <c r="Z367"/>
      <c r="AA367"/>
      <c r="AB367"/>
      <c r="AC367"/>
      <c r="AD367"/>
      <c r="AJ367"/>
      <c r="AK367" s="118"/>
      <c r="AL367" s="118"/>
      <c r="AR367"/>
      <c r="AV367" s="118"/>
      <c r="AW367" s="118"/>
      <c r="AX367" s="118"/>
      <c r="AY367" s="118"/>
      <c r="AZ367" s="125"/>
      <c r="BA367" s="118"/>
      <c r="BB367" s="118"/>
      <c r="BC367" s="118"/>
    </row>
    <row r="368" spans="1:69" ht="17" x14ac:dyDescent="0.2">
      <c r="A368">
        <v>14</v>
      </c>
      <c r="B368" s="112" t="s">
        <v>360</v>
      </c>
      <c r="C368"/>
      <c r="D368" s="93">
        <v>3</v>
      </c>
      <c r="E368" s="93" t="s">
        <v>114</v>
      </c>
      <c r="F368" s="97" t="s">
        <v>193</v>
      </c>
      <c r="G368" s="72">
        <v>22</v>
      </c>
      <c r="H368"/>
      <c r="I368" s="73">
        <v>9.4</v>
      </c>
      <c r="J368">
        <v>20.399999999999999</v>
      </c>
      <c r="K368">
        <v>19.2</v>
      </c>
      <c r="L368">
        <v>11.1</v>
      </c>
      <c r="M368">
        <v>10.4</v>
      </c>
      <c r="N368">
        <v>11.3</v>
      </c>
      <c r="O368" s="16"/>
      <c r="P368">
        <v>29.7</v>
      </c>
      <c r="Q368" s="73">
        <v>7.3</v>
      </c>
      <c r="R368">
        <v>21.2</v>
      </c>
      <c r="S368">
        <v>14.3</v>
      </c>
      <c r="T368">
        <v>9.6999999999999993</v>
      </c>
      <c r="U368">
        <v>9.3000000000000007</v>
      </c>
      <c r="V368">
        <v>8.8000000000000007</v>
      </c>
      <c r="W368"/>
      <c r="X368"/>
      <c r="Y368" s="73"/>
      <c r="Z368"/>
      <c r="AA368"/>
      <c r="AB368"/>
      <c r="AC368"/>
      <c r="AD368"/>
      <c r="AJ368"/>
      <c r="AK368" s="118"/>
      <c r="AL368" s="118"/>
      <c r="AR368"/>
      <c r="AV368" s="118"/>
      <c r="AW368" s="118"/>
      <c r="AX368" s="118"/>
      <c r="AY368" s="118"/>
      <c r="AZ368" s="125"/>
      <c r="BA368" s="118"/>
      <c r="BB368" s="118"/>
      <c r="BC368" s="118"/>
    </row>
    <row r="369" spans="1:70" ht="17" x14ac:dyDescent="0.2">
      <c r="A369">
        <v>14</v>
      </c>
      <c r="B369" s="112" t="s">
        <v>361</v>
      </c>
      <c r="C369"/>
      <c r="D369" s="93">
        <v>3</v>
      </c>
      <c r="E369" s="93" t="s">
        <v>114</v>
      </c>
      <c r="F369" s="97" t="s">
        <v>193</v>
      </c>
      <c r="G369" s="72">
        <v>21</v>
      </c>
      <c r="H369"/>
      <c r="I369" s="73">
        <v>9.6</v>
      </c>
      <c r="J369">
        <v>21.7</v>
      </c>
      <c r="K369">
        <v>17.7</v>
      </c>
      <c r="L369">
        <v>14.6</v>
      </c>
      <c r="M369">
        <v>14</v>
      </c>
      <c r="N369">
        <v>12.1</v>
      </c>
      <c r="O369" s="16"/>
      <c r="P369">
        <v>34.4</v>
      </c>
      <c r="Q369" s="73">
        <v>9.6</v>
      </c>
      <c r="R369">
        <v>29.4</v>
      </c>
      <c r="S369">
        <v>30.7</v>
      </c>
      <c r="T369">
        <v>28.6</v>
      </c>
      <c r="U369">
        <v>24.8</v>
      </c>
      <c r="V369">
        <v>23.7</v>
      </c>
      <c r="W369"/>
      <c r="X369"/>
      <c r="Y369" s="73"/>
      <c r="Z369"/>
      <c r="AA369"/>
      <c r="AB369"/>
      <c r="AC369"/>
      <c r="AD369"/>
      <c r="AJ369"/>
      <c r="AK369" s="118"/>
      <c r="AL369" s="118"/>
      <c r="AR369"/>
      <c r="AV369" s="118"/>
      <c r="AW369" s="118"/>
      <c r="AX369" s="118"/>
      <c r="AY369" s="118"/>
      <c r="AZ369" s="125"/>
      <c r="BA369" s="118"/>
      <c r="BB369" s="118"/>
      <c r="BC369" s="118"/>
    </row>
    <row r="370" spans="1:70" ht="17" x14ac:dyDescent="0.2">
      <c r="A370">
        <v>15</v>
      </c>
      <c r="B370" s="112" t="s">
        <v>362</v>
      </c>
      <c r="C370"/>
      <c r="D370" s="93">
        <v>3</v>
      </c>
      <c r="E370" s="93" t="s">
        <v>114</v>
      </c>
      <c r="F370" s="97" t="s">
        <v>193</v>
      </c>
      <c r="G370" s="72">
        <v>22</v>
      </c>
      <c r="H370"/>
      <c r="I370" s="73">
        <v>9.4</v>
      </c>
      <c r="J370">
        <v>29.3</v>
      </c>
      <c r="K370">
        <v>18.7</v>
      </c>
      <c r="L370">
        <v>11.9</v>
      </c>
      <c r="M370">
        <v>11.7</v>
      </c>
      <c r="N370">
        <v>13.2</v>
      </c>
      <c r="O370" s="16"/>
      <c r="P370">
        <v>30.2</v>
      </c>
      <c r="Q370" s="73">
        <v>9.5</v>
      </c>
      <c r="R370">
        <v>21.7</v>
      </c>
      <c r="S370">
        <v>14.2</v>
      </c>
      <c r="T370">
        <v>12.6</v>
      </c>
      <c r="U370">
        <v>12.4</v>
      </c>
      <c r="V370">
        <v>11.6</v>
      </c>
      <c r="W370"/>
      <c r="X370">
        <v>45.9</v>
      </c>
      <c r="Y370" s="73">
        <v>13.6</v>
      </c>
      <c r="Z370">
        <v>28.2</v>
      </c>
      <c r="AA370">
        <v>24.6</v>
      </c>
      <c r="AB370">
        <v>21.5</v>
      </c>
      <c r="AC370">
        <v>19.100000000000001</v>
      </c>
      <c r="AD370">
        <v>20.3</v>
      </c>
      <c r="AJ370"/>
      <c r="AK370" s="118"/>
      <c r="AL370" s="118"/>
      <c r="AR370"/>
      <c r="AV370" s="118"/>
      <c r="AW370" s="118"/>
      <c r="AX370" s="118"/>
      <c r="AY370" s="118"/>
      <c r="AZ370" s="125"/>
      <c r="BA370" s="118"/>
      <c r="BB370" s="118"/>
      <c r="BC370" s="118"/>
    </row>
    <row r="371" spans="1:70" ht="17" x14ac:dyDescent="0.2">
      <c r="A371">
        <v>15</v>
      </c>
      <c r="B371" s="112" t="s">
        <v>363</v>
      </c>
      <c r="C371"/>
      <c r="D371" s="93">
        <v>3</v>
      </c>
      <c r="E371" s="93" t="s">
        <v>114</v>
      </c>
      <c r="F371" s="97" t="s">
        <v>193</v>
      </c>
      <c r="G371" s="72">
        <v>20</v>
      </c>
      <c r="H371"/>
      <c r="I371" s="73">
        <v>10.4</v>
      </c>
      <c r="J371">
        <v>27.9</v>
      </c>
      <c r="K371">
        <v>17.2</v>
      </c>
      <c r="L371">
        <v>14</v>
      </c>
      <c r="M371">
        <v>13.1</v>
      </c>
      <c r="N371">
        <v>12.4</v>
      </c>
      <c r="O371" s="16"/>
      <c r="P371">
        <v>29.5</v>
      </c>
      <c r="Q371" s="73">
        <v>10.9</v>
      </c>
      <c r="R371">
        <v>27.7</v>
      </c>
      <c r="S371">
        <v>17</v>
      </c>
      <c r="T371">
        <v>14.9</v>
      </c>
      <c r="U371">
        <v>13.7</v>
      </c>
      <c r="V371">
        <v>11.7</v>
      </c>
      <c r="W371"/>
      <c r="X371">
        <v>42.6</v>
      </c>
      <c r="Y371" s="73">
        <v>12.2</v>
      </c>
      <c r="Z371">
        <v>25.9</v>
      </c>
      <c r="AA371">
        <v>21.1</v>
      </c>
      <c r="AB371">
        <v>19.100000000000001</v>
      </c>
      <c r="AC371">
        <v>17.899999999999999</v>
      </c>
      <c r="AD371">
        <v>17.3</v>
      </c>
      <c r="AJ371"/>
      <c r="AK371" s="118"/>
      <c r="AL371" s="118"/>
      <c r="AR371"/>
      <c r="AV371" s="118"/>
      <c r="AW371" s="118"/>
      <c r="AX371" s="118"/>
      <c r="AY371" s="118"/>
      <c r="AZ371" s="125"/>
      <c r="BA371" s="118"/>
      <c r="BB371" s="118"/>
      <c r="BC371" s="118"/>
    </row>
    <row r="372" spans="1:70" x14ac:dyDescent="0.2">
      <c r="A372">
        <v>15</v>
      </c>
      <c r="B372" s="106" t="s">
        <v>364</v>
      </c>
      <c r="D372" s="93">
        <v>3</v>
      </c>
      <c r="E372" s="93" t="s">
        <v>114</v>
      </c>
      <c r="F372" s="97" t="s">
        <v>193</v>
      </c>
      <c r="W372" s="2"/>
      <c r="X372" s="2">
        <v>36.6</v>
      </c>
      <c r="Y372" s="32">
        <v>10.6</v>
      </c>
      <c r="Z372" s="51">
        <v>22.4</v>
      </c>
      <c r="AA372" s="2">
        <v>15.6</v>
      </c>
      <c r="AB372" s="2">
        <v>14.1</v>
      </c>
      <c r="AC372" s="2">
        <v>15.4</v>
      </c>
      <c r="AD372" s="2">
        <v>12.6</v>
      </c>
      <c r="AH372" s="51"/>
      <c r="AK372" s="118"/>
      <c r="AL372" s="118"/>
      <c r="AM372" s="118"/>
      <c r="AP372" s="51"/>
      <c r="AT372" s="16"/>
      <c r="AU372" s="118"/>
      <c r="AV372" s="118"/>
      <c r="AW372" s="118"/>
      <c r="AX372" s="141"/>
      <c r="AY372" s="118"/>
      <c r="AZ372" s="118"/>
      <c r="BA372" s="118"/>
      <c r="BB372" s="118"/>
      <c r="BC372" s="118"/>
    </row>
    <row r="373" spans="1:70" x14ac:dyDescent="0.2">
      <c r="B373" s="106"/>
      <c r="V373" s="2"/>
      <c r="W373" s="2"/>
      <c r="X373" s="2"/>
      <c r="AD373" s="2"/>
      <c r="AE373" s="2"/>
      <c r="AH373" s="51"/>
      <c r="AK373" s="118"/>
      <c r="AL373" s="118"/>
      <c r="AP373" s="51"/>
      <c r="AV373" s="118"/>
      <c r="AW373" s="118"/>
      <c r="AX373" s="141"/>
      <c r="AY373" s="118"/>
      <c r="AZ373" s="118"/>
      <c r="BA373" s="118"/>
      <c r="BB373" s="118"/>
      <c r="BC373" s="118"/>
      <c r="BH373" s="98"/>
    </row>
    <row r="374" spans="1:70" x14ac:dyDescent="0.2">
      <c r="A374" s="2" t="s">
        <v>80</v>
      </c>
      <c r="AH374" s="51"/>
      <c r="AK374" s="118"/>
      <c r="AL374" s="118"/>
      <c r="AM374" s="118"/>
      <c r="AP374" s="51"/>
      <c r="AT374" s="16"/>
      <c r="AU374" s="118"/>
      <c r="AV374" s="118"/>
      <c r="AW374" s="118"/>
      <c r="AX374" s="141"/>
      <c r="AY374" s="118"/>
      <c r="AZ374" s="118"/>
      <c r="BA374" s="118"/>
      <c r="BB374" s="118"/>
      <c r="BC374" s="125"/>
      <c r="BD374"/>
      <c r="BH374" s="98"/>
    </row>
    <row r="375" spans="1:70" x14ac:dyDescent="0.2">
      <c r="A375" t="s">
        <v>111</v>
      </c>
      <c r="AH375" s="51"/>
      <c r="AK375" s="118"/>
      <c r="AL375" s="118"/>
      <c r="AM375" s="118"/>
      <c r="AP375" s="51"/>
      <c r="AT375" s="16"/>
      <c r="AU375" s="118"/>
      <c r="AV375" s="118"/>
      <c r="AW375" s="118"/>
      <c r="AX375" s="141"/>
      <c r="AY375" s="118"/>
      <c r="AZ375" s="118"/>
      <c r="BA375" s="118"/>
      <c r="BB375" s="118"/>
      <c r="BC375" s="125"/>
      <c r="BD375"/>
      <c r="BH375" s="98"/>
    </row>
    <row r="376" spans="1:70" x14ac:dyDescent="0.2">
      <c r="A376" s="2">
        <v>5</v>
      </c>
      <c r="B376" s="2" t="s">
        <v>365</v>
      </c>
      <c r="C376" s="2">
        <v>14</v>
      </c>
      <c r="D376" s="114">
        <v>4</v>
      </c>
      <c r="E376" s="115" t="s">
        <v>114</v>
      </c>
      <c r="F376" s="115" t="s">
        <v>193</v>
      </c>
      <c r="G376" s="72"/>
      <c r="H376"/>
      <c r="I376" s="73"/>
      <c r="J376"/>
      <c r="K376"/>
      <c r="L376"/>
      <c r="M376"/>
      <c r="N376"/>
      <c r="O376" s="74"/>
      <c r="P376" s="2">
        <v>30</v>
      </c>
      <c r="Q376" s="32">
        <v>8.4</v>
      </c>
      <c r="R376" s="2">
        <v>20.399999999999999</v>
      </c>
      <c r="S376" s="2">
        <v>22.2</v>
      </c>
      <c r="T376" s="16">
        <v>14.6</v>
      </c>
      <c r="U376" s="16">
        <v>13.9</v>
      </c>
      <c r="V376" s="32">
        <v>11.7</v>
      </c>
      <c r="X376" s="2"/>
      <c r="Z376" s="2"/>
      <c r="AB376" s="16"/>
      <c r="AC376" s="16"/>
      <c r="AD376" s="2"/>
      <c r="AE376" s="2"/>
      <c r="AJ376" s="118"/>
      <c r="AK376" s="118"/>
      <c r="AL376" s="118"/>
      <c r="AN376" s="32">
        <v>53.6</v>
      </c>
      <c r="AO376" s="2">
        <v>7.9</v>
      </c>
      <c r="AP376" s="2">
        <v>28.9</v>
      </c>
      <c r="AQ376" s="2">
        <v>28.4</v>
      </c>
      <c r="AR376" s="16">
        <v>28.1</v>
      </c>
      <c r="AS376" s="16">
        <v>25.2</v>
      </c>
      <c r="AT376" s="2">
        <v>23.4</v>
      </c>
      <c r="AU376" s="118"/>
      <c r="AV376" s="118"/>
      <c r="AW376" s="118"/>
      <c r="AX376" s="118"/>
      <c r="AY376" s="118"/>
      <c r="AZ376" s="118"/>
      <c r="BA376" s="118"/>
      <c r="BB376" s="118"/>
      <c r="BC376" s="125"/>
      <c r="BD376"/>
      <c r="BH376" s="98"/>
    </row>
    <row r="377" spans="1:70" x14ac:dyDescent="0.2">
      <c r="A377" s="2">
        <v>5</v>
      </c>
      <c r="B377" s="2" t="s">
        <v>366</v>
      </c>
      <c r="C377" s="2">
        <v>15</v>
      </c>
      <c r="D377" s="114">
        <v>4</v>
      </c>
      <c r="E377" s="115" t="s">
        <v>114</v>
      </c>
      <c r="F377" s="115" t="s">
        <v>193</v>
      </c>
      <c r="G377" s="72"/>
      <c r="H377"/>
      <c r="I377" s="73"/>
      <c r="O377" s="2"/>
      <c r="P377" s="2">
        <v>28.5</v>
      </c>
      <c r="Q377" s="32">
        <v>6.9</v>
      </c>
      <c r="R377" s="51">
        <v>13.3</v>
      </c>
      <c r="S377" s="2">
        <v>14.1</v>
      </c>
      <c r="T377" s="2">
        <v>11.3</v>
      </c>
      <c r="U377" s="2">
        <v>10.9</v>
      </c>
      <c r="V377" s="16">
        <v>9</v>
      </c>
      <c r="AH377" s="51"/>
      <c r="AK377" s="118"/>
      <c r="AL377" s="118"/>
      <c r="AM377" s="118"/>
      <c r="AN377" s="32">
        <v>42.8</v>
      </c>
      <c r="AO377" s="2">
        <v>9.6</v>
      </c>
      <c r="AP377" s="51">
        <v>20.2</v>
      </c>
      <c r="AQ377" s="2">
        <v>18.899999999999999</v>
      </c>
      <c r="AR377" s="2">
        <v>14.9</v>
      </c>
      <c r="AS377" s="2">
        <v>14.6</v>
      </c>
      <c r="AT377" s="16">
        <v>12.6</v>
      </c>
      <c r="AU377" s="118"/>
      <c r="AV377" s="118"/>
      <c r="AW377" s="118"/>
      <c r="AX377" s="141"/>
      <c r="AY377" s="118"/>
      <c r="AZ377" s="118"/>
      <c r="BA377" s="118"/>
      <c r="BB377" s="118"/>
      <c r="BC377" s="125"/>
      <c r="BD377"/>
      <c r="BH377" s="98"/>
    </row>
    <row r="378" spans="1:70" x14ac:dyDescent="0.2">
      <c r="A378" s="2">
        <v>5</v>
      </c>
      <c r="B378" s="2" t="s">
        <v>367</v>
      </c>
      <c r="C378" s="2">
        <v>16</v>
      </c>
      <c r="D378" s="114">
        <v>4</v>
      </c>
      <c r="E378" s="115" t="s">
        <v>114</v>
      </c>
      <c r="F378" s="115" t="s">
        <v>193</v>
      </c>
      <c r="G378" s="72"/>
      <c r="H378"/>
      <c r="I378" s="73"/>
      <c r="O378" s="2"/>
      <c r="P378" s="2">
        <v>30.5</v>
      </c>
      <c r="Q378" s="32">
        <v>7.8</v>
      </c>
      <c r="R378" s="51">
        <v>15.3</v>
      </c>
      <c r="S378" s="2">
        <v>12.4</v>
      </c>
      <c r="T378" s="2">
        <v>11.4</v>
      </c>
      <c r="U378" s="2">
        <v>11.7</v>
      </c>
      <c r="V378" s="16">
        <v>9.4</v>
      </c>
      <c r="AH378" s="51"/>
      <c r="AK378" s="118"/>
      <c r="AL378" s="118"/>
      <c r="AM378" s="118"/>
      <c r="AN378" s="32">
        <v>54.1</v>
      </c>
      <c r="AO378" s="2">
        <v>10.199999999999999</v>
      </c>
      <c r="AP378" s="51">
        <v>25.8</v>
      </c>
      <c r="AQ378" s="2">
        <v>25.7</v>
      </c>
      <c r="AR378" s="2">
        <v>24.6</v>
      </c>
      <c r="AS378" s="2">
        <v>18.8</v>
      </c>
      <c r="AT378" s="16">
        <v>13.4</v>
      </c>
      <c r="AU378" s="118"/>
      <c r="AV378" s="118"/>
      <c r="AW378" s="118"/>
      <c r="AX378" s="141"/>
      <c r="AY378" s="118"/>
      <c r="AZ378" s="118"/>
      <c r="BA378" s="118"/>
      <c r="BB378" s="118"/>
      <c r="BC378" s="125"/>
      <c r="BD378"/>
    </row>
    <row r="379" spans="1:70" x14ac:dyDescent="0.2">
      <c r="A379">
        <v>5</v>
      </c>
      <c r="B379" s="2" t="s">
        <v>368</v>
      </c>
      <c r="C379" s="2">
        <v>17</v>
      </c>
      <c r="D379" s="115">
        <v>4</v>
      </c>
      <c r="E379" s="115" t="s">
        <v>114</v>
      </c>
      <c r="F379" s="115" t="s">
        <v>193</v>
      </c>
      <c r="G379" s="72"/>
      <c r="H379"/>
      <c r="I379" s="73"/>
      <c r="O379" s="2"/>
      <c r="P379" s="2">
        <v>28.8</v>
      </c>
      <c r="Q379" s="73">
        <v>11.4</v>
      </c>
      <c r="R379">
        <v>17.399999999999999</v>
      </c>
      <c r="S379">
        <v>15.1</v>
      </c>
      <c r="T379">
        <v>11</v>
      </c>
      <c r="U379">
        <v>10.9</v>
      </c>
      <c r="V379">
        <v>11.1</v>
      </c>
      <c r="X379"/>
      <c r="Y379" s="73"/>
      <c r="Z379"/>
      <c r="AA379"/>
      <c r="AB379"/>
      <c r="AC379"/>
      <c r="AD379"/>
      <c r="AE379"/>
      <c r="AF379" s="73"/>
      <c r="AG379"/>
      <c r="AH379"/>
      <c r="AI379"/>
      <c r="AJ379"/>
      <c r="AK379" s="125"/>
      <c r="AL379" s="125"/>
      <c r="AM379"/>
      <c r="AN379" s="73">
        <v>53.9</v>
      </c>
      <c r="AO379">
        <v>7.4</v>
      </c>
      <c r="AP379">
        <v>18</v>
      </c>
      <c r="AQ379">
        <v>20.9</v>
      </c>
      <c r="AR379">
        <v>14.8</v>
      </c>
      <c r="AS379">
        <v>14.6</v>
      </c>
      <c r="AT379">
        <v>12.9</v>
      </c>
      <c r="AU379" s="118"/>
      <c r="AV379" s="125"/>
      <c r="AW379" s="125"/>
      <c r="AX379" s="125"/>
      <c r="AY379" s="125"/>
      <c r="AZ379" s="125"/>
      <c r="BA379" s="125"/>
      <c r="BB379" s="125"/>
      <c r="BC379" s="125"/>
      <c r="BD379"/>
      <c r="BQ379" s="118"/>
      <c r="BR379" s="118"/>
    </row>
    <row r="380" spans="1:70" ht="17" x14ac:dyDescent="0.2">
      <c r="A380">
        <v>6</v>
      </c>
      <c r="B380" s="88" t="s">
        <v>369</v>
      </c>
      <c r="C380">
        <v>4</v>
      </c>
      <c r="D380" s="114">
        <v>4</v>
      </c>
      <c r="E380" s="115" t="s">
        <v>114</v>
      </c>
      <c r="F380" s="115" t="s">
        <v>193</v>
      </c>
      <c r="G380" s="72"/>
      <c r="H380"/>
      <c r="I380" s="73"/>
      <c r="J380"/>
      <c r="K380"/>
      <c r="L380"/>
      <c r="M380"/>
      <c r="N380"/>
      <c r="O380" s="74"/>
      <c r="P380"/>
      <c r="Q380" s="73">
        <v>10.9</v>
      </c>
      <c r="R380">
        <v>22.6</v>
      </c>
      <c r="S380">
        <v>23.2</v>
      </c>
      <c r="T380">
        <v>14.7</v>
      </c>
      <c r="U380">
        <v>13.3</v>
      </c>
      <c r="V380">
        <v>10.199999999999999</v>
      </c>
      <c r="W380" s="64"/>
      <c r="X380" s="2">
        <v>37.4</v>
      </c>
      <c r="Y380" s="32">
        <v>8.1</v>
      </c>
      <c r="Z380" s="2">
        <v>24.8</v>
      </c>
      <c r="AA380" s="2">
        <v>16.3</v>
      </c>
      <c r="AB380">
        <v>11.7</v>
      </c>
      <c r="AC380" s="2">
        <v>10.8</v>
      </c>
      <c r="AD380" s="2">
        <v>9.4</v>
      </c>
      <c r="AJ380"/>
      <c r="AK380" s="118"/>
      <c r="AL380" s="118"/>
      <c r="AM380" s="118"/>
      <c r="AN380" s="32">
        <v>47.9</v>
      </c>
      <c r="AO380" s="2">
        <v>8</v>
      </c>
      <c r="AP380" s="2">
        <v>17.600000000000001</v>
      </c>
      <c r="AQ380" s="2">
        <v>16.399999999999999</v>
      </c>
      <c r="AR380">
        <v>19.2</v>
      </c>
      <c r="AS380" s="2">
        <v>13.1</v>
      </c>
      <c r="AT380" s="2">
        <v>12.2</v>
      </c>
      <c r="AU380" s="118"/>
      <c r="AV380" s="118"/>
      <c r="AW380" s="118"/>
      <c r="AX380" s="118"/>
      <c r="AY380" s="118"/>
      <c r="AZ380" s="125"/>
      <c r="BA380" s="118"/>
      <c r="BB380" s="118"/>
      <c r="BC380" s="118"/>
      <c r="BQ380" s="118"/>
      <c r="BR380" s="118"/>
    </row>
    <row r="381" spans="1:70" ht="17" x14ac:dyDescent="0.2">
      <c r="A381">
        <v>6</v>
      </c>
      <c r="B381" s="88" t="s">
        <v>370</v>
      </c>
      <c r="C381">
        <v>4</v>
      </c>
      <c r="D381" s="114">
        <v>4</v>
      </c>
      <c r="E381" s="115" t="s">
        <v>114</v>
      </c>
      <c r="F381" s="115" t="s">
        <v>193</v>
      </c>
      <c r="G381" s="72"/>
      <c r="H381"/>
      <c r="I381" s="73"/>
      <c r="J381"/>
      <c r="K381"/>
      <c r="L381"/>
      <c r="M381"/>
      <c r="N381"/>
      <c r="O381" s="74"/>
      <c r="P381"/>
      <c r="Q381" s="73">
        <v>8.9</v>
      </c>
      <c r="R381">
        <v>21.1</v>
      </c>
      <c r="S381">
        <v>20.5</v>
      </c>
      <c r="T381">
        <v>12.1</v>
      </c>
      <c r="U381">
        <v>9.6</v>
      </c>
      <c r="V381">
        <v>9.1999999999999993</v>
      </c>
      <c r="W381" s="64"/>
      <c r="X381" s="2">
        <v>41.5</v>
      </c>
      <c r="Y381" s="32">
        <v>7.8</v>
      </c>
      <c r="Z381" s="2">
        <v>12.5</v>
      </c>
      <c r="AA381" s="2">
        <v>10.1</v>
      </c>
      <c r="AB381">
        <v>9.8000000000000007</v>
      </c>
      <c r="AC381" s="2">
        <v>8.6999999999999993</v>
      </c>
      <c r="AD381" s="2">
        <v>7.7</v>
      </c>
      <c r="AJ381"/>
      <c r="AM381" s="118"/>
      <c r="AN381" s="32">
        <v>53.1</v>
      </c>
      <c r="AO381" s="2">
        <v>9.9</v>
      </c>
      <c r="AP381" s="2">
        <v>30.2</v>
      </c>
      <c r="AQ381" s="2">
        <v>32.299999999999997</v>
      </c>
      <c r="AR381">
        <v>27.3</v>
      </c>
      <c r="AS381" s="2">
        <v>20.8</v>
      </c>
      <c r="AT381" s="2">
        <v>15.3</v>
      </c>
      <c r="AU381" s="118"/>
      <c r="AV381" s="118"/>
      <c r="AW381" s="118"/>
      <c r="AX381" s="118"/>
      <c r="AY381" s="118"/>
      <c r="AZ381" s="125"/>
      <c r="BA381" s="118"/>
      <c r="BB381" s="118"/>
      <c r="BC381" s="118"/>
      <c r="BJ381"/>
      <c r="BM381"/>
      <c r="BN381"/>
      <c r="BQ381" s="118"/>
      <c r="BR381" s="118"/>
    </row>
    <row r="382" spans="1:70" ht="17" x14ac:dyDescent="0.2">
      <c r="A382">
        <v>6</v>
      </c>
      <c r="B382" s="88" t="s">
        <v>371</v>
      </c>
      <c r="C382">
        <v>4</v>
      </c>
      <c r="D382" s="114">
        <v>4</v>
      </c>
      <c r="E382" s="115" t="s">
        <v>114</v>
      </c>
      <c r="F382" s="115" t="s">
        <v>193</v>
      </c>
      <c r="G382" s="72"/>
      <c r="H382"/>
      <c r="I382" s="73"/>
      <c r="J382"/>
      <c r="K382"/>
      <c r="L382"/>
      <c r="M382"/>
      <c r="N382"/>
      <c r="O382" s="74"/>
      <c r="P382"/>
      <c r="Q382" s="73">
        <v>11.2</v>
      </c>
      <c r="R382">
        <v>23.9</v>
      </c>
      <c r="S382">
        <v>21.3</v>
      </c>
      <c r="T382">
        <v>16.100000000000001</v>
      </c>
      <c r="U382">
        <v>12.9</v>
      </c>
      <c r="V382">
        <v>10.8</v>
      </c>
      <c r="W382" s="64"/>
      <c r="X382" s="2">
        <v>41.7</v>
      </c>
      <c r="Y382" s="32">
        <v>9.6</v>
      </c>
      <c r="Z382" s="2">
        <v>20.2</v>
      </c>
      <c r="AA382" s="2">
        <v>19.2</v>
      </c>
      <c r="AB382">
        <v>16.899999999999999</v>
      </c>
      <c r="AC382" s="2">
        <v>14.1</v>
      </c>
      <c r="AD382" s="2">
        <v>11.3</v>
      </c>
      <c r="AJ382"/>
      <c r="AM382" s="118"/>
      <c r="AN382" s="32">
        <v>52.8</v>
      </c>
      <c r="AO382" s="2">
        <v>8.6999999999999993</v>
      </c>
      <c r="AP382" s="2">
        <v>29.2</v>
      </c>
      <c r="AQ382" s="2">
        <v>27.3</v>
      </c>
      <c r="AR382">
        <v>22.9</v>
      </c>
      <c r="AS382" s="2">
        <v>17.5</v>
      </c>
      <c r="AT382" s="2">
        <v>13.8</v>
      </c>
      <c r="AU382" s="118"/>
      <c r="AV382" s="118"/>
      <c r="AW382" s="118"/>
      <c r="AX382" s="118"/>
      <c r="AY382" s="118"/>
      <c r="AZ382" s="125"/>
      <c r="BA382" s="118"/>
      <c r="BB382" s="118"/>
      <c r="BC382" s="118"/>
      <c r="BJ382"/>
      <c r="BM382"/>
      <c r="BN382"/>
      <c r="BQ382" s="118"/>
      <c r="BR382" s="118"/>
    </row>
    <row r="383" spans="1:70" ht="17" x14ac:dyDescent="0.2">
      <c r="A383">
        <v>6</v>
      </c>
      <c r="B383" s="88" t="s">
        <v>372</v>
      </c>
      <c r="C383">
        <v>4</v>
      </c>
      <c r="D383" s="114">
        <v>4</v>
      </c>
      <c r="E383" s="115" t="s">
        <v>114</v>
      </c>
      <c r="F383" s="115" t="s">
        <v>193</v>
      </c>
      <c r="G383" s="72"/>
      <c r="H383"/>
      <c r="I383" s="73"/>
      <c r="J383"/>
      <c r="K383"/>
      <c r="L383"/>
      <c r="M383"/>
      <c r="N383"/>
      <c r="O383" s="74"/>
      <c r="P383"/>
      <c r="Q383" s="73">
        <v>10.3</v>
      </c>
      <c r="R383">
        <v>24.8</v>
      </c>
      <c r="S383">
        <v>13.2</v>
      </c>
      <c r="T383">
        <v>11.7</v>
      </c>
      <c r="U383">
        <v>9.9</v>
      </c>
      <c r="V383">
        <v>8.4</v>
      </c>
      <c r="W383" s="64"/>
      <c r="X383" s="2">
        <v>34.799999999999997</v>
      </c>
      <c r="Y383" s="32">
        <v>8.6</v>
      </c>
      <c r="Z383" s="2">
        <v>27.1</v>
      </c>
      <c r="AA383" s="2">
        <v>27.4</v>
      </c>
      <c r="AB383">
        <v>16.3</v>
      </c>
      <c r="AC383" s="2">
        <v>11.9</v>
      </c>
      <c r="AD383" s="2">
        <v>10.3</v>
      </c>
      <c r="AJ383"/>
      <c r="AM383" s="118"/>
      <c r="AN383" s="32">
        <v>42.7</v>
      </c>
      <c r="AO383" s="2">
        <v>7.8</v>
      </c>
      <c r="AP383" s="2">
        <v>24.6</v>
      </c>
      <c r="AQ383" s="2">
        <v>19.899999999999999</v>
      </c>
      <c r="AR383">
        <v>14.6</v>
      </c>
      <c r="AS383" s="2">
        <v>12.3</v>
      </c>
      <c r="AT383" s="2">
        <v>12.8</v>
      </c>
      <c r="AU383" s="118"/>
      <c r="AV383" s="118"/>
      <c r="AW383" s="118"/>
      <c r="AX383" s="118"/>
      <c r="AY383" s="118"/>
      <c r="AZ383" s="125"/>
      <c r="BA383" s="118"/>
      <c r="BB383" s="118"/>
      <c r="BC383" s="118"/>
      <c r="BJ383"/>
      <c r="BM383"/>
      <c r="BN383"/>
      <c r="BQ383" s="118"/>
      <c r="BR383" s="118"/>
    </row>
    <row r="384" spans="1:70" ht="17" x14ac:dyDescent="0.2">
      <c r="A384">
        <v>6</v>
      </c>
      <c r="B384" s="88" t="s">
        <v>373</v>
      </c>
      <c r="C384">
        <v>4</v>
      </c>
      <c r="D384" s="115">
        <v>4</v>
      </c>
      <c r="E384" s="115" t="s">
        <v>114</v>
      </c>
      <c r="F384" s="115" t="s">
        <v>193</v>
      </c>
      <c r="G384" s="72"/>
      <c r="H384"/>
      <c r="I384" s="73"/>
      <c r="J384"/>
      <c r="K384"/>
      <c r="L384"/>
      <c r="M384"/>
      <c r="N384"/>
      <c r="O384" s="74"/>
      <c r="P384"/>
      <c r="Q384" s="73">
        <v>9.9</v>
      </c>
      <c r="R384">
        <v>26.3</v>
      </c>
      <c r="S384">
        <v>18.7</v>
      </c>
      <c r="T384">
        <v>12.2</v>
      </c>
      <c r="U384">
        <v>9.4</v>
      </c>
      <c r="V384">
        <v>10.1</v>
      </c>
      <c r="W384" s="64"/>
      <c r="X384" s="2">
        <v>37.9</v>
      </c>
      <c r="Y384" s="32">
        <v>9.3000000000000007</v>
      </c>
      <c r="Z384" s="2">
        <v>24.3</v>
      </c>
      <c r="AA384" s="2">
        <v>22.4</v>
      </c>
      <c r="AB384">
        <v>12.1</v>
      </c>
      <c r="AC384" s="2">
        <v>12.1</v>
      </c>
      <c r="AD384" s="2">
        <v>11.3</v>
      </c>
      <c r="AJ384"/>
      <c r="AM384" s="118"/>
      <c r="AN384" s="32">
        <v>43.6</v>
      </c>
      <c r="AO384" s="2">
        <v>8.4</v>
      </c>
      <c r="AP384" s="2">
        <v>25.1</v>
      </c>
      <c r="AQ384" s="2">
        <v>22.1</v>
      </c>
      <c r="AR384">
        <v>13.2</v>
      </c>
      <c r="AS384" s="2">
        <v>12.7</v>
      </c>
      <c r="AT384" s="2">
        <v>10.6</v>
      </c>
      <c r="AU384" s="118"/>
      <c r="AV384" s="118"/>
      <c r="AW384" s="118"/>
      <c r="AX384" s="118"/>
      <c r="AY384" s="118"/>
      <c r="AZ384" s="125"/>
      <c r="BA384" s="118"/>
      <c r="BB384" s="118"/>
      <c r="BC384" s="118"/>
      <c r="BJ384"/>
      <c r="BM384"/>
      <c r="BN384"/>
      <c r="BQ384" s="118"/>
      <c r="BR384" s="118"/>
    </row>
    <row r="385" spans="1:70" ht="17" x14ac:dyDescent="0.2">
      <c r="A385">
        <v>7</v>
      </c>
      <c r="B385" s="76" t="s">
        <v>374</v>
      </c>
      <c r="C385"/>
      <c r="D385" s="114">
        <v>4</v>
      </c>
      <c r="E385" s="115" t="s">
        <v>114</v>
      </c>
      <c r="F385" s="115" t="s">
        <v>193</v>
      </c>
      <c r="G385" s="72"/>
      <c r="H385"/>
      <c r="I385" s="73"/>
      <c r="J385"/>
      <c r="K385"/>
      <c r="L385"/>
      <c r="M385"/>
      <c r="N385"/>
      <c r="O385" s="74"/>
      <c r="P385">
        <v>24.8</v>
      </c>
      <c r="Q385" s="73">
        <v>6.5</v>
      </c>
      <c r="R385">
        <v>23.3</v>
      </c>
      <c r="S385">
        <v>16.5</v>
      </c>
      <c r="T385">
        <v>11.8</v>
      </c>
      <c r="U385">
        <v>9.1</v>
      </c>
      <c r="V385">
        <v>8.3000000000000007</v>
      </c>
      <c r="W385" s="64"/>
      <c r="X385" s="2">
        <v>38.299999999999997</v>
      </c>
      <c r="Y385" s="32">
        <v>7.8</v>
      </c>
      <c r="Z385" s="2">
        <v>18.100000000000001</v>
      </c>
      <c r="AA385" s="2">
        <v>16</v>
      </c>
      <c r="AB385">
        <v>12.7</v>
      </c>
      <c r="AC385" s="2">
        <v>10.4</v>
      </c>
      <c r="AD385" s="2">
        <v>9.6999999999999993</v>
      </c>
      <c r="AJ385"/>
      <c r="AN385" s="32">
        <v>46.3</v>
      </c>
      <c r="AO385" s="2">
        <v>9.4</v>
      </c>
      <c r="AP385" s="2">
        <v>19.2</v>
      </c>
      <c r="AQ385" s="2">
        <v>18.7</v>
      </c>
      <c r="AR385">
        <v>12.4</v>
      </c>
      <c r="AS385" s="2">
        <v>11.4</v>
      </c>
      <c r="AT385" s="2">
        <v>9.3000000000000007</v>
      </c>
      <c r="AU385" s="118"/>
      <c r="AV385" s="118"/>
      <c r="AW385" s="118"/>
      <c r="AX385" s="118"/>
      <c r="AY385" s="118"/>
      <c r="AZ385" s="125"/>
      <c r="BA385" s="118"/>
      <c r="BB385" s="118"/>
      <c r="BC385" s="118"/>
      <c r="BJ385"/>
      <c r="BM385"/>
      <c r="BN385"/>
      <c r="BQ385" s="118"/>
      <c r="BR385" s="118"/>
    </row>
    <row r="386" spans="1:70" ht="17" x14ac:dyDescent="0.2">
      <c r="A386">
        <v>7</v>
      </c>
      <c r="B386" s="76" t="s">
        <v>375</v>
      </c>
      <c r="C386"/>
      <c r="D386" s="115">
        <v>4</v>
      </c>
      <c r="E386" s="115" t="s">
        <v>114</v>
      </c>
      <c r="F386" s="115" t="s">
        <v>193</v>
      </c>
      <c r="G386" s="72"/>
      <c r="H386"/>
      <c r="I386" s="73"/>
      <c r="J386"/>
      <c r="K386"/>
      <c r="L386"/>
      <c r="M386"/>
      <c r="N386"/>
      <c r="O386" s="74"/>
      <c r="P386">
        <v>29.3</v>
      </c>
      <c r="Q386" s="73">
        <v>7.8</v>
      </c>
      <c r="R386">
        <v>23.4</v>
      </c>
      <c r="S386">
        <v>15.8</v>
      </c>
      <c r="T386">
        <v>11.2</v>
      </c>
      <c r="U386">
        <v>8.8000000000000007</v>
      </c>
      <c r="V386">
        <v>11.4</v>
      </c>
      <c r="W386" s="64"/>
      <c r="X386" s="2">
        <v>46.4</v>
      </c>
      <c r="Y386" s="32">
        <v>9.6999999999999993</v>
      </c>
      <c r="Z386" s="2">
        <v>26.5</v>
      </c>
      <c r="AA386" s="2">
        <v>29.2</v>
      </c>
      <c r="AB386">
        <v>21.8</v>
      </c>
      <c r="AC386" s="2">
        <v>19.7</v>
      </c>
      <c r="AD386" s="2">
        <v>15.2</v>
      </c>
      <c r="AJ386"/>
      <c r="AN386" s="32">
        <v>50.8</v>
      </c>
      <c r="AO386" s="2">
        <v>7.1</v>
      </c>
      <c r="AP386" s="2">
        <v>29.6</v>
      </c>
      <c r="AQ386" s="2">
        <v>21.7</v>
      </c>
      <c r="AR386">
        <v>12.1</v>
      </c>
      <c r="AS386" s="2">
        <v>12</v>
      </c>
      <c r="AT386" s="2">
        <v>11.3</v>
      </c>
      <c r="AU386" s="118"/>
      <c r="AV386" s="118"/>
      <c r="AW386" s="118"/>
      <c r="AX386" s="118"/>
      <c r="AY386" s="118"/>
      <c r="AZ386" s="125"/>
      <c r="BA386" s="118"/>
      <c r="BB386" s="118"/>
      <c r="BC386" s="118"/>
      <c r="BJ386"/>
      <c r="BM386"/>
      <c r="BN386"/>
      <c r="BQ386" s="118"/>
      <c r="BR386" s="118"/>
    </row>
    <row r="387" spans="1:70" ht="17" x14ac:dyDescent="0.2">
      <c r="A387">
        <v>7</v>
      </c>
      <c r="B387" s="76" t="s">
        <v>376</v>
      </c>
      <c r="C387"/>
      <c r="D387" s="114">
        <v>4</v>
      </c>
      <c r="E387" s="115" t="s">
        <v>114</v>
      </c>
      <c r="F387" s="115" t="s">
        <v>193</v>
      </c>
      <c r="G387" s="72"/>
      <c r="H387"/>
      <c r="I387" s="73"/>
      <c r="J387"/>
      <c r="K387"/>
      <c r="L387"/>
      <c r="M387"/>
      <c r="N387"/>
      <c r="O387" s="74"/>
      <c r="P387">
        <v>25</v>
      </c>
      <c r="Q387" s="73">
        <v>9</v>
      </c>
      <c r="R387">
        <v>20.7</v>
      </c>
      <c r="S387">
        <v>18.8</v>
      </c>
      <c r="T387">
        <v>10.4</v>
      </c>
      <c r="U387">
        <v>9.4</v>
      </c>
      <c r="V387">
        <v>10.1</v>
      </c>
      <c r="W387" s="64"/>
      <c r="X387" s="2">
        <v>35.200000000000003</v>
      </c>
      <c r="Y387" s="32">
        <v>9.1</v>
      </c>
      <c r="Z387" s="2">
        <v>26.8</v>
      </c>
      <c r="AA387" s="2">
        <v>14.2</v>
      </c>
      <c r="AB387">
        <v>10.6</v>
      </c>
      <c r="AC387" s="2">
        <v>9.1</v>
      </c>
      <c r="AD387" s="2">
        <v>9.8000000000000007</v>
      </c>
      <c r="AJ387"/>
      <c r="AN387" s="32">
        <v>40.700000000000003</v>
      </c>
      <c r="AO387" s="2">
        <v>7.9</v>
      </c>
      <c r="AP387" s="2">
        <v>32.9</v>
      </c>
      <c r="AQ387" s="2">
        <v>32.299999999999997</v>
      </c>
      <c r="AR387">
        <v>18.899999999999999</v>
      </c>
      <c r="AS387" s="2">
        <v>13.3</v>
      </c>
      <c r="AT387" s="2">
        <v>10.199999999999999</v>
      </c>
      <c r="AU387" s="118"/>
      <c r="AV387" s="118"/>
      <c r="AW387" s="118"/>
      <c r="AX387" s="118"/>
      <c r="AY387" s="118"/>
      <c r="AZ387" s="125"/>
      <c r="BA387" s="118"/>
      <c r="BB387" s="118"/>
      <c r="BC387" s="118"/>
      <c r="BJ387"/>
      <c r="BM387"/>
      <c r="BN387"/>
    </row>
    <row r="388" spans="1:70" ht="17" x14ac:dyDescent="0.2">
      <c r="A388">
        <v>7</v>
      </c>
      <c r="B388" s="76" t="s">
        <v>377</v>
      </c>
      <c r="C388"/>
      <c r="D388" s="114">
        <v>4</v>
      </c>
      <c r="E388" s="115" t="s">
        <v>114</v>
      </c>
      <c r="F388" s="115" t="s">
        <v>193</v>
      </c>
      <c r="G388" s="72"/>
      <c r="H388"/>
      <c r="I388" s="73"/>
      <c r="J388"/>
      <c r="K388"/>
      <c r="L388"/>
      <c r="M388"/>
      <c r="N388"/>
      <c r="O388" s="74"/>
      <c r="P388">
        <v>21.5</v>
      </c>
      <c r="Q388" s="73">
        <v>4.8</v>
      </c>
      <c r="R388">
        <v>29.4</v>
      </c>
      <c r="S388">
        <v>20.2</v>
      </c>
      <c r="T388">
        <v>10.9</v>
      </c>
      <c r="U388">
        <v>7.9</v>
      </c>
      <c r="V388">
        <v>9.3000000000000007</v>
      </c>
      <c r="W388" s="64"/>
      <c r="X388" s="2">
        <v>29.8</v>
      </c>
      <c r="Y388" s="32">
        <v>4.3</v>
      </c>
      <c r="Z388" s="2">
        <v>17.3</v>
      </c>
      <c r="AA388" s="2">
        <v>12.9</v>
      </c>
      <c r="AB388">
        <v>7.7</v>
      </c>
      <c r="AC388" s="2">
        <v>5.8</v>
      </c>
      <c r="AD388" s="2">
        <v>7.7</v>
      </c>
      <c r="AJ388"/>
      <c r="AN388" s="32">
        <v>32.6</v>
      </c>
      <c r="AO388" s="2">
        <v>6</v>
      </c>
      <c r="AP388" s="2">
        <v>16.2</v>
      </c>
      <c r="AQ388" s="2">
        <v>11.8</v>
      </c>
      <c r="AR388">
        <v>9.1</v>
      </c>
      <c r="AS388" s="2">
        <v>8.1</v>
      </c>
      <c r="AT388" s="2">
        <v>7.1</v>
      </c>
      <c r="AU388" s="118"/>
      <c r="AV388" s="118"/>
      <c r="AW388" s="118"/>
      <c r="AX388" s="118"/>
      <c r="AY388" s="118"/>
      <c r="AZ388" s="125"/>
      <c r="BA388" s="118"/>
      <c r="BB388" s="118"/>
      <c r="BC388" s="118"/>
      <c r="BJ388"/>
      <c r="BM388"/>
      <c r="BN388"/>
    </row>
    <row r="389" spans="1:70" ht="17" x14ac:dyDescent="0.2">
      <c r="A389">
        <v>7</v>
      </c>
      <c r="B389" s="76" t="s">
        <v>378</v>
      </c>
      <c r="C389"/>
      <c r="D389" s="114">
        <v>4</v>
      </c>
      <c r="E389" s="115" t="s">
        <v>114</v>
      </c>
      <c r="F389" s="115" t="s">
        <v>193</v>
      </c>
      <c r="G389" s="72"/>
      <c r="H389"/>
      <c r="I389" s="73"/>
      <c r="J389"/>
      <c r="K389"/>
      <c r="L389"/>
      <c r="M389"/>
      <c r="N389"/>
      <c r="O389" s="74"/>
      <c r="P389">
        <v>25</v>
      </c>
      <c r="Q389" s="73">
        <v>7.6</v>
      </c>
      <c r="R389">
        <v>26.1</v>
      </c>
      <c r="S389">
        <v>21.9</v>
      </c>
      <c r="T389">
        <v>15.4</v>
      </c>
      <c r="U389">
        <v>14.2</v>
      </c>
      <c r="V389">
        <v>12.1</v>
      </c>
      <c r="W389" s="64"/>
      <c r="X389" s="2">
        <v>38.1</v>
      </c>
      <c r="Y389" s="32">
        <v>10.5</v>
      </c>
      <c r="Z389" s="2">
        <v>21.4</v>
      </c>
      <c r="AA389" s="2">
        <v>19.899999999999999</v>
      </c>
      <c r="AB389">
        <v>15.1</v>
      </c>
      <c r="AC389" s="2">
        <v>10.8</v>
      </c>
      <c r="AD389" s="2">
        <v>10</v>
      </c>
      <c r="AJ389"/>
      <c r="AN389" s="32">
        <v>46.5</v>
      </c>
      <c r="AO389" s="2">
        <v>8.6999999999999993</v>
      </c>
      <c r="AP389" s="2">
        <v>25.9</v>
      </c>
      <c r="AQ389" s="2">
        <v>17.399999999999999</v>
      </c>
      <c r="AR389">
        <v>13.6</v>
      </c>
      <c r="AS389" s="2">
        <v>13</v>
      </c>
      <c r="AT389" s="2">
        <v>9.1999999999999993</v>
      </c>
      <c r="AU389" s="118"/>
      <c r="AV389" s="118"/>
      <c r="AW389" s="118"/>
      <c r="AX389" s="118"/>
      <c r="AY389" s="118"/>
      <c r="AZ389" s="125"/>
      <c r="BA389" s="118"/>
      <c r="BB389" s="118"/>
      <c r="BC389" s="118"/>
      <c r="BJ389"/>
      <c r="BM389"/>
      <c r="BN389"/>
    </row>
    <row r="390" spans="1:70" ht="17" x14ac:dyDescent="0.2">
      <c r="A390">
        <v>7</v>
      </c>
      <c r="B390" s="76" t="s">
        <v>379</v>
      </c>
      <c r="C390"/>
      <c r="D390" s="114">
        <v>4</v>
      </c>
      <c r="E390" s="115" t="s">
        <v>114</v>
      </c>
      <c r="F390" s="115" t="s">
        <v>193</v>
      </c>
      <c r="G390" s="72"/>
      <c r="H390"/>
      <c r="I390" s="73"/>
      <c r="J390"/>
      <c r="K390"/>
      <c r="L390"/>
      <c r="M390"/>
      <c r="N390"/>
      <c r="O390" s="74"/>
      <c r="P390">
        <v>26.1</v>
      </c>
      <c r="Q390" s="73">
        <v>7.6</v>
      </c>
      <c r="R390">
        <v>30.1</v>
      </c>
      <c r="S390">
        <v>25.2</v>
      </c>
      <c r="T390">
        <v>13.4</v>
      </c>
      <c r="U390">
        <v>9.9</v>
      </c>
      <c r="V390">
        <v>9.9</v>
      </c>
      <c r="W390" s="64"/>
      <c r="X390" s="2">
        <v>36.9</v>
      </c>
      <c r="Y390" s="32">
        <v>7.5</v>
      </c>
      <c r="Z390" s="2">
        <v>25.7</v>
      </c>
      <c r="AA390" s="2">
        <v>26.4</v>
      </c>
      <c r="AB390">
        <v>18.899999999999999</v>
      </c>
      <c r="AC390" s="2">
        <v>10.7</v>
      </c>
      <c r="AD390" s="2">
        <v>10.5</v>
      </c>
      <c r="AJ390"/>
      <c r="AN390" s="32">
        <v>45.2</v>
      </c>
      <c r="AO390" s="2">
        <v>10.8</v>
      </c>
      <c r="AP390" s="2">
        <v>26.7</v>
      </c>
      <c r="AQ390" s="2">
        <v>31.9</v>
      </c>
      <c r="AR390">
        <v>28.8</v>
      </c>
      <c r="AS390" s="2">
        <v>24.1</v>
      </c>
      <c r="AT390" s="2">
        <v>20.8</v>
      </c>
      <c r="AU390" s="118"/>
      <c r="AV390" s="118"/>
      <c r="AW390" s="118"/>
      <c r="AX390" s="118"/>
      <c r="AY390" s="118"/>
      <c r="AZ390" s="125"/>
      <c r="BA390" s="118"/>
      <c r="BB390" s="118"/>
      <c r="BC390" s="118"/>
      <c r="BJ390"/>
      <c r="BM390"/>
      <c r="BN390"/>
    </row>
    <row r="391" spans="1:70" x14ac:dyDescent="0.2">
      <c r="A391">
        <v>8</v>
      </c>
      <c r="B391" s="100" t="s">
        <v>380</v>
      </c>
      <c r="C391"/>
      <c r="D391" s="114">
        <v>4</v>
      </c>
      <c r="E391" s="115" t="s">
        <v>114</v>
      </c>
      <c r="F391" s="115" t="s">
        <v>193</v>
      </c>
      <c r="G391" s="72">
        <v>19.399999999999999</v>
      </c>
      <c r="H391"/>
      <c r="I391" s="73">
        <v>10.8</v>
      </c>
      <c r="J391">
        <v>25.7</v>
      </c>
      <c r="K391">
        <v>16.7</v>
      </c>
      <c r="L391">
        <v>13.1</v>
      </c>
      <c r="M391">
        <v>11.1</v>
      </c>
      <c r="N391">
        <v>10.7</v>
      </c>
      <c r="O391" s="16"/>
      <c r="P391">
        <v>27.5</v>
      </c>
      <c r="Q391" s="73">
        <v>9.4</v>
      </c>
      <c r="R391">
        <v>23.9</v>
      </c>
      <c r="S391">
        <v>18.600000000000001</v>
      </c>
      <c r="T391">
        <v>13.3</v>
      </c>
      <c r="U391">
        <v>10.199999999999999</v>
      </c>
      <c r="V391">
        <v>11.8</v>
      </c>
      <c r="W391"/>
      <c r="X391">
        <v>41</v>
      </c>
      <c r="Y391" s="73">
        <v>7.6</v>
      </c>
      <c r="Z391">
        <v>23.7</v>
      </c>
      <c r="AA391">
        <v>28.1</v>
      </c>
      <c r="AB391">
        <v>19.399999999999999</v>
      </c>
      <c r="AC391">
        <v>14.4</v>
      </c>
      <c r="AD391">
        <v>12.1</v>
      </c>
      <c r="AJ391"/>
      <c r="AN391" s="32">
        <v>44</v>
      </c>
      <c r="AO391" s="2">
        <v>9.6</v>
      </c>
      <c r="AP391" s="2">
        <v>28.5</v>
      </c>
      <c r="AQ391" s="2">
        <v>25.5</v>
      </c>
      <c r="AR391">
        <v>18.2</v>
      </c>
      <c r="AS391" s="2">
        <v>18.2</v>
      </c>
      <c r="AT391" s="2">
        <v>16.2</v>
      </c>
      <c r="AU391" s="118"/>
      <c r="AV391" s="118"/>
      <c r="AW391" s="118"/>
      <c r="AX391" s="118"/>
      <c r="AY391" s="118"/>
      <c r="AZ391" s="125"/>
      <c r="BA391" s="118"/>
      <c r="BB391" s="118"/>
      <c r="BC391" s="118"/>
      <c r="BJ391"/>
      <c r="BM391"/>
      <c r="BN391"/>
    </row>
    <row r="392" spans="1:70" ht="17" x14ac:dyDescent="0.2">
      <c r="A392">
        <v>8</v>
      </c>
      <c r="B392" s="76" t="s">
        <v>381</v>
      </c>
      <c r="C392"/>
      <c r="D392" s="114">
        <v>4</v>
      </c>
      <c r="E392" s="115" t="s">
        <v>114</v>
      </c>
      <c r="F392" s="115" t="s">
        <v>193</v>
      </c>
      <c r="G392" s="72">
        <v>21.6</v>
      </c>
      <c r="H392"/>
      <c r="I392" s="73">
        <v>12.7</v>
      </c>
      <c r="J392">
        <v>23.7</v>
      </c>
      <c r="K392">
        <v>19.3</v>
      </c>
      <c r="L392">
        <v>13.9</v>
      </c>
      <c r="M392">
        <v>12.9</v>
      </c>
      <c r="N392">
        <v>12.2</v>
      </c>
      <c r="O392" s="16"/>
      <c r="P392">
        <v>28.3</v>
      </c>
      <c r="Q392" s="73">
        <v>10.1</v>
      </c>
      <c r="R392">
        <v>23.8</v>
      </c>
      <c r="S392">
        <v>24</v>
      </c>
      <c r="T392">
        <v>13.7</v>
      </c>
      <c r="U392">
        <v>11.8</v>
      </c>
      <c r="V392">
        <v>9.3000000000000007</v>
      </c>
      <c r="W392" s="64"/>
      <c r="X392" s="2"/>
      <c r="Y392" s="73" t="s">
        <v>119</v>
      </c>
      <c r="Z392" t="s">
        <v>119</v>
      </c>
      <c r="AA392" t="s">
        <v>119</v>
      </c>
      <c r="AB392" t="s">
        <v>119</v>
      </c>
      <c r="AC392" t="s">
        <v>119</v>
      </c>
      <c r="AD392" t="s">
        <v>119</v>
      </c>
      <c r="AE392" s="2"/>
      <c r="AJ392"/>
      <c r="AR392"/>
      <c r="AV392" s="118"/>
      <c r="AW392" s="118"/>
      <c r="AX392" s="118"/>
      <c r="AY392" s="118"/>
      <c r="AZ392" s="125"/>
      <c r="BA392" s="118"/>
      <c r="BB392" s="118"/>
      <c r="BC392" s="118"/>
      <c r="BM392"/>
      <c r="BN392"/>
    </row>
    <row r="393" spans="1:70" ht="17" x14ac:dyDescent="0.2">
      <c r="A393">
        <v>8</v>
      </c>
      <c r="B393" s="76" t="s">
        <v>382</v>
      </c>
      <c r="C393"/>
      <c r="D393" s="114">
        <v>4</v>
      </c>
      <c r="E393" s="115" t="s">
        <v>114</v>
      </c>
      <c r="F393" s="115" t="s">
        <v>193</v>
      </c>
      <c r="G393" s="72">
        <v>15.2</v>
      </c>
      <c r="H393"/>
      <c r="I393" s="73">
        <v>6.6</v>
      </c>
      <c r="J393">
        <v>18.2</v>
      </c>
      <c r="K393">
        <v>14.7</v>
      </c>
      <c r="L393">
        <v>8.9</v>
      </c>
      <c r="M393">
        <v>8.6</v>
      </c>
      <c r="N393">
        <v>7.7</v>
      </c>
      <c r="O393" s="16"/>
      <c r="P393">
        <v>24</v>
      </c>
      <c r="Q393" s="73">
        <v>5.0999999999999996</v>
      </c>
      <c r="R393">
        <v>15.1</v>
      </c>
      <c r="S393">
        <v>10.6</v>
      </c>
      <c r="T393">
        <v>7.7</v>
      </c>
      <c r="U393">
        <v>6.3</v>
      </c>
      <c r="V393">
        <v>5.3</v>
      </c>
      <c r="W393" s="64"/>
      <c r="X393" s="2"/>
      <c r="Y393" s="73" t="s">
        <v>119</v>
      </c>
      <c r="Z393" t="s">
        <v>119</v>
      </c>
      <c r="AA393" t="s">
        <v>119</v>
      </c>
      <c r="AB393" t="s">
        <v>119</v>
      </c>
      <c r="AC393" t="s">
        <v>119</v>
      </c>
      <c r="AD393" t="s">
        <v>119</v>
      </c>
      <c r="AE393" s="2"/>
      <c r="AJ393"/>
      <c r="AR393"/>
      <c r="AV393" s="118"/>
      <c r="AW393" s="118"/>
      <c r="AX393" s="118"/>
      <c r="AY393" s="118"/>
      <c r="AZ393" s="125"/>
      <c r="BA393" s="118"/>
      <c r="BB393" s="118"/>
      <c r="BC393" s="118"/>
      <c r="BM393"/>
      <c r="BN393"/>
    </row>
    <row r="394" spans="1:70" ht="17" x14ac:dyDescent="0.2">
      <c r="A394">
        <v>9</v>
      </c>
      <c r="B394" s="80" t="s">
        <v>383</v>
      </c>
      <c r="C394"/>
      <c r="D394" s="114"/>
      <c r="E394" s="115" t="s">
        <v>114</v>
      </c>
      <c r="F394" s="116" t="s">
        <v>193</v>
      </c>
      <c r="G394" s="72">
        <v>23.3</v>
      </c>
      <c r="H394"/>
      <c r="I394" s="73">
        <v>12.8</v>
      </c>
      <c r="J394">
        <v>28.7</v>
      </c>
      <c r="K394">
        <v>28.9</v>
      </c>
      <c r="L394">
        <v>16.399999999999999</v>
      </c>
      <c r="M394">
        <v>9.1999999999999993</v>
      </c>
      <c r="N394">
        <v>8.1</v>
      </c>
      <c r="O394" s="16"/>
      <c r="P394">
        <v>32.200000000000003</v>
      </c>
      <c r="Q394" s="73">
        <v>8.9</v>
      </c>
      <c r="R394">
        <v>20.3</v>
      </c>
      <c r="S394">
        <v>21.7</v>
      </c>
      <c r="T394">
        <v>12.4</v>
      </c>
      <c r="U394">
        <v>11.1</v>
      </c>
      <c r="V394">
        <v>8.9</v>
      </c>
      <c r="W394" s="64"/>
      <c r="X394" s="2"/>
      <c r="Z394" s="2"/>
      <c r="AB394"/>
      <c r="AD394" s="2"/>
      <c r="AE394" s="2"/>
      <c r="AJ394"/>
      <c r="AR394"/>
      <c r="AV394" s="118"/>
      <c r="AW394" s="118"/>
      <c r="AX394" s="118"/>
      <c r="AY394" s="118"/>
      <c r="AZ394" s="125"/>
      <c r="BA394" s="118"/>
      <c r="BB394" s="118"/>
      <c r="BC394" s="118"/>
      <c r="BM394"/>
      <c r="BN394"/>
    </row>
    <row r="395" spans="1:70" ht="17" x14ac:dyDescent="0.2">
      <c r="A395">
        <v>9</v>
      </c>
      <c r="B395" s="80" t="s">
        <v>384</v>
      </c>
      <c r="C395"/>
      <c r="D395" s="114"/>
      <c r="E395" s="115" t="s">
        <v>114</v>
      </c>
      <c r="F395" s="116" t="s">
        <v>193</v>
      </c>
      <c r="G395" s="72">
        <v>20.100000000000001</v>
      </c>
      <c r="H395"/>
      <c r="I395" s="73">
        <v>10.3</v>
      </c>
      <c r="J395">
        <v>19.899999999999999</v>
      </c>
      <c r="K395">
        <v>20.2</v>
      </c>
      <c r="L395">
        <v>14.8</v>
      </c>
      <c r="M395">
        <v>11.8</v>
      </c>
      <c r="N395">
        <v>8.6</v>
      </c>
      <c r="O395" s="16"/>
      <c r="P395">
        <v>29.2</v>
      </c>
      <c r="Q395" s="73">
        <v>10.199999999999999</v>
      </c>
      <c r="R395">
        <v>18.3</v>
      </c>
      <c r="S395">
        <v>17.3</v>
      </c>
      <c r="T395">
        <v>14.7</v>
      </c>
      <c r="U395">
        <v>11.3</v>
      </c>
      <c r="V395">
        <v>9.4</v>
      </c>
      <c r="W395" s="64"/>
      <c r="X395" s="2"/>
      <c r="Z395" s="2"/>
      <c r="AB395"/>
      <c r="AD395" s="2"/>
      <c r="AE395" s="2"/>
      <c r="AJ395"/>
      <c r="AR395"/>
      <c r="AV395" s="118"/>
      <c r="AW395" s="118"/>
      <c r="AX395" s="118"/>
      <c r="AY395" s="118"/>
      <c r="AZ395" s="125"/>
      <c r="BA395" s="118"/>
      <c r="BB395" s="118"/>
      <c r="BC395" s="118"/>
      <c r="BM395"/>
      <c r="BN395"/>
    </row>
    <row r="396" spans="1:70" x14ac:dyDescent="0.2">
      <c r="Q396" s="73"/>
      <c r="R396"/>
      <c r="S396"/>
      <c r="T396"/>
      <c r="U396"/>
      <c r="V396"/>
      <c r="W396"/>
      <c r="X396"/>
      <c r="Y396" s="73"/>
      <c r="Z396"/>
      <c r="AA396"/>
      <c r="AB396"/>
      <c r="AC396"/>
      <c r="AD396"/>
      <c r="AE396"/>
      <c r="AF396" s="73"/>
      <c r="AG396"/>
      <c r="AH396"/>
      <c r="AI396"/>
      <c r="AJ396"/>
      <c r="AK396"/>
      <c r="AL396"/>
      <c r="AM396"/>
      <c r="AN396" s="73"/>
      <c r="AO396"/>
      <c r="AP396"/>
      <c r="AQ396"/>
      <c r="AR396"/>
      <c r="AS396"/>
      <c r="AT396"/>
      <c r="AU396"/>
      <c r="AV396" s="125"/>
      <c r="AW396" s="125"/>
      <c r="AX396" s="125"/>
      <c r="AY396" s="125"/>
      <c r="AZ396" s="125"/>
      <c r="BA396" s="125"/>
      <c r="BB396" s="125"/>
      <c r="BC396" s="118"/>
      <c r="BM396"/>
      <c r="BN396"/>
    </row>
    <row r="397" spans="1:70" x14ac:dyDescent="0.2">
      <c r="Q397" s="73"/>
      <c r="R397"/>
      <c r="S397"/>
      <c r="T397"/>
      <c r="U397"/>
      <c r="V397"/>
      <c r="W397"/>
      <c r="X397"/>
      <c r="Y397" s="73"/>
      <c r="Z397"/>
      <c r="AA397"/>
      <c r="AB397"/>
      <c r="AC397"/>
      <c r="AD397"/>
      <c r="AE397"/>
      <c r="AF397" s="73"/>
      <c r="AG397"/>
      <c r="AH397"/>
      <c r="AI397"/>
      <c r="AJ397"/>
      <c r="AK397"/>
      <c r="AL397"/>
      <c r="AM397"/>
      <c r="AN397" s="73"/>
      <c r="AV397" s="125"/>
      <c r="AW397" s="118"/>
      <c r="AX397" s="118"/>
      <c r="AY397" s="118"/>
      <c r="AZ397" s="118"/>
      <c r="BA397" s="118"/>
      <c r="BB397" s="118"/>
      <c r="BC397" s="118"/>
      <c r="BD397"/>
      <c r="BE397"/>
      <c r="BF397"/>
      <c r="BG397"/>
      <c r="BH397"/>
      <c r="BI397"/>
      <c r="BJ397"/>
      <c r="BK397"/>
      <c r="BL397"/>
      <c r="BM397"/>
      <c r="BN397"/>
    </row>
    <row r="398" spans="1:70" x14ac:dyDescent="0.2">
      <c r="Q398" s="73"/>
      <c r="R398"/>
      <c r="S398"/>
      <c r="T398"/>
      <c r="U398"/>
      <c r="V398"/>
      <c r="W398"/>
      <c r="X398"/>
      <c r="Y398" s="73"/>
      <c r="Z398"/>
      <c r="AA398"/>
      <c r="AB398"/>
      <c r="AC398"/>
      <c r="AD398"/>
      <c r="AE398"/>
      <c r="AF398" s="73"/>
      <c r="AN398" s="73"/>
      <c r="AV398" s="125"/>
      <c r="AW398" s="118"/>
      <c r="AX398" s="118"/>
      <c r="AY398" s="118"/>
      <c r="AZ398" s="118"/>
      <c r="BA398" s="118"/>
      <c r="BB398" s="118"/>
      <c r="BC398" s="118"/>
      <c r="BD398"/>
      <c r="BE398"/>
      <c r="BF398"/>
      <c r="BG398"/>
      <c r="BH398"/>
      <c r="BI398"/>
      <c r="BJ398"/>
      <c r="BK398"/>
      <c r="BL398"/>
      <c r="BM398"/>
      <c r="BN398"/>
    </row>
    <row r="399" spans="1:70" x14ac:dyDescent="0.2">
      <c r="Q399" s="73"/>
      <c r="R399"/>
      <c r="S399"/>
      <c r="T399"/>
      <c r="U399"/>
      <c r="V399"/>
      <c r="W399"/>
      <c r="X399"/>
      <c r="Y399" s="73"/>
      <c r="Z399"/>
      <c r="AA399"/>
      <c r="AB399"/>
      <c r="AC399"/>
      <c r="AD399"/>
      <c r="AE399"/>
      <c r="AF399" s="73"/>
      <c r="AN399" s="73"/>
      <c r="AV399" s="125"/>
      <c r="AW399" s="118"/>
      <c r="AX399" s="118"/>
      <c r="AY399" s="118"/>
      <c r="AZ399" s="118"/>
      <c r="BA399" s="118"/>
      <c r="BB399" s="118"/>
      <c r="BC399" s="118"/>
      <c r="BD399"/>
      <c r="BE399"/>
      <c r="BF399"/>
      <c r="BG399"/>
      <c r="BH399"/>
      <c r="BI399"/>
      <c r="BJ399"/>
      <c r="BK399"/>
      <c r="BL399"/>
      <c r="BM399"/>
      <c r="BN399"/>
    </row>
    <row r="400" spans="1:70" x14ac:dyDescent="0.2">
      <c r="AV400" s="118"/>
      <c r="AW400" s="118"/>
      <c r="AX400" s="118"/>
      <c r="AY400" s="118"/>
      <c r="AZ400" s="118"/>
      <c r="BA400" s="118"/>
      <c r="BB400" s="118"/>
      <c r="BC400" s="118"/>
    </row>
    <row r="401" spans="48:55" x14ac:dyDescent="0.2">
      <c r="AV401" s="118"/>
      <c r="AW401" s="118"/>
      <c r="AX401" s="118"/>
      <c r="AY401" s="118"/>
      <c r="AZ401" s="118"/>
      <c r="BA401" s="118"/>
      <c r="BB401" s="118"/>
      <c r="BC401" s="118"/>
    </row>
    <row r="402" spans="48:55" x14ac:dyDescent="0.2">
      <c r="AV402" s="118"/>
      <c r="AW402" s="118"/>
      <c r="AX402" s="118"/>
      <c r="AY402" s="118"/>
      <c r="AZ402" s="118"/>
      <c r="BA402" s="118"/>
      <c r="BB402" s="118"/>
      <c r="BC402" s="118"/>
    </row>
    <row r="403" spans="48:55" x14ac:dyDescent="0.2">
      <c r="AV403" s="118"/>
      <c r="AW403" s="118"/>
      <c r="AX403" s="118"/>
      <c r="AY403" s="118"/>
      <c r="AZ403" s="118"/>
      <c r="BA403" s="118"/>
      <c r="BB403" s="118"/>
      <c r="BC403" s="118"/>
    </row>
    <row r="404" spans="48:55" x14ac:dyDescent="0.2">
      <c r="AV404" s="118"/>
      <c r="AW404" s="118"/>
      <c r="AX404" s="118"/>
      <c r="AY404" s="118"/>
      <c r="AZ404" s="118"/>
      <c r="BA404" s="118"/>
      <c r="BB404" s="118"/>
      <c r="BC404" s="118"/>
    </row>
    <row r="405" spans="48:55" x14ac:dyDescent="0.2">
      <c r="AV405" s="118"/>
      <c r="AW405" s="118"/>
      <c r="AX405" s="118"/>
      <c r="AY405" s="118"/>
      <c r="AZ405" s="118"/>
      <c r="BA405" s="118"/>
      <c r="BB405" s="118"/>
      <c r="BC405" s="118"/>
    </row>
    <row r="406" spans="48:55" x14ac:dyDescent="0.2">
      <c r="AV406" s="118"/>
      <c r="AW406" s="118"/>
      <c r="AX406" s="118"/>
      <c r="AY406" s="118"/>
      <c r="AZ406" s="118"/>
      <c r="BA406" s="118"/>
      <c r="BB406" s="118"/>
      <c r="BC406" s="118"/>
    </row>
    <row r="407" spans="48:55" x14ac:dyDescent="0.2">
      <c r="AV407" s="118"/>
      <c r="AW407" s="118"/>
      <c r="AX407" s="118"/>
      <c r="AY407" s="118"/>
      <c r="AZ407" s="118"/>
      <c r="BA407" s="118"/>
      <c r="BB407" s="118"/>
      <c r="BC407" s="118"/>
    </row>
    <row r="408" spans="48:55" x14ac:dyDescent="0.2">
      <c r="AV408" s="118"/>
      <c r="AW408" s="118"/>
      <c r="AX408" s="118"/>
      <c r="AY408" s="118"/>
      <c r="AZ408" s="118"/>
      <c r="BA408" s="118"/>
      <c r="BB408" s="118"/>
      <c r="BC408" s="118"/>
    </row>
    <row r="409" spans="48:55" x14ac:dyDescent="0.2">
      <c r="AV409" s="118"/>
      <c r="AW409" s="118"/>
      <c r="AX409" s="118"/>
      <c r="AY409" s="118"/>
      <c r="AZ409" s="118"/>
      <c r="BA409" s="118"/>
      <c r="BB409" s="118"/>
      <c r="BC409" s="118"/>
    </row>
    <row r="410" spans="48:55" x14ac:dyDescent="0.2">
      <c r="AV410" s="118"/>
      <c r="AW410" s="118"/>
      <c r="AX410" s="118"/>
      <c r="AY410" s="118"/>
      <c r="AZ410" s="118"/>
      <c r="BA410" s="118"/>
      <c r="BB410" s="118"/>
      <c r="BC410" s="118"/>
    </row>
    <row r="411" spans="48:55" x14ac:dyDescent="0.2">
      <c r="AV411" s="118"/>
      <c r="AW411" s="118"/>
      <c r="AX411" s="118"/>
      <c r="AY411" s="118"/>
      <c r="AZ411" s="118"/>
      <c r="BA411" s="118"/>
      <c r="BB411" s="118"/>
      <c r="BC411" s="118"/>
    </row>
    <row r="412" spans="48:55" x14ac:dyDescent="0.2">
      <c r="AV412" s="118"/>
      <c r="AW412" s="118"/>
      <c r="AX412" s="118"/>
      <c r="AY412" s="118"/>
      <c r="AZ412" s="118"/>
      <c r="BA412" s="118"/>
      <c r="BB412" s="118"/>
      <c r="BC412" s="118"/>
    </row>
    <row r="413" spans="48:55" x14ac:dyDescent="0.2">
      <c r="AV413" s="118"/>
      <c r="AW413" s="118"/>
      <c r="AX413" s="118"/>
      <c r="AY413" s="118"/>
      <c r="AZ413" s="118"/>
      <c r="BA413" s="118"/>
      <c r="BB413" s="118"/>
      <c r="BC413" s="118"/>
    </row>
    <row r="414" spans="48:55" x14ac:dyDescent="0.2">
      <c r="AV414" s="118"/>
      <c r="AW414" s="118"/>
      <c r="AX414" s="118"/>
      <c r="AY414" s="118"/>
      <c r="AZ414" s="118"/>
      <c r="BA414" s="118"/>
      <c r="BB414" s="118"/>
      <c r="BC414" s="118"/>
    </row>
    <row r="415" spans="48:55" x14ac:dyDescent="0.2">
      <c r="AV415" s="118"/>
      <c r="AW415" s="118"/>
      <c r="AX415" s="118"/>
      <c r="AY415" s="118"/>
      <c r="AZ415" s="118"/>
      <c r="BA415" s="118"/>
      <c r="BB415" s="118"/>
      <c r="BC415" s="118"/>
    </row>
    <row r="416" spans="48:55" x14ac:dyDescent="0.2">
      <c r="AV416" s="118"/>
      <c r="AW416" s="118"/>
      <c r="AX416" s="118"/>
      <c r="AY416" s="118"/>
      <c r="AZ416" s="118"/>
      <c r="BA416" s="118"/>
      <c r="BB416" s="118"/>
      <c r="BC416" s="118"/>
    </row>
    <row r="417" spans="48:55" x14ac:dyDescent="0.2">
      <c r="AV417" s="118"/>
      <c r="AW417" s="118"/>
      <c r="AX417" s="118"/>
      <c r="AY417" s="118"/>
      <c r="AZ417" s="118"/>
      <c r="BA417" s="118"/>
      <c r="BB417" s="118"/>
      <c r="BC417" s="118"/>
    </row>
    <row r="418" spans="48:55" x14ac:dyDescent="0.2">
      <c r="AV418" s="118"/>
      <c r="AW418" s="118"/>
      <c r="AX418" s="118"/>
      <c r="AY418" s="118"/>
      <c r="AZ418" s="118"/>
      <c r="BA418" s="118"/>
      <c r="BB418" s="118"/>
      <c r="BC418" s="118"/>
    </row>
    <row r="419" spans="48:55" x14ac:dyDescent="0.2">
      <c r="AV419" s="118"/>
      <c r="AW419" s="118"/>
      <c r="AX419" s="118"/>
      <c r="AY419" s="118"/>
      <c r="AZ419" s="118"/>
      <c r="BA419" s="118"/>
      <c r="BB419" s="118"/>
      <c r="BC419" s="118"/>
    </row>
    <row r="420" spans="48:55" x14ac:dyDescent="0.2">
      <c r="AV420" s="118"/>
      <c r="AW420" s="118"/>
      <c r="AX420" s="118"/>
      <c r="AY420" s="118"/>
      <c r="AZ420" s="118"/>
      <c r="BA420" s="118"/>
      <c r="BB420" s="118"/>
      <c r="BC420" s="118"/>
    </row>
    <row r="421" spans="48:55" x14ac:dyDescent="0.2">
      <c r="AV421" s="118"/>
      <c r="AW421" s="118"/>
      <c r="AX421" s="118"/>
      <c r="AY421" s="118"/>
      <c r="AZ421" s="118"/>
      <c r="BA421" s="118"/>
      <c r="BB421" s="118"/>
      <c r="BC421" s="118"/>
    </row>
    <row r="422" spans="48:55" x14ac:dyDescent="0.2">
      <c r="AV422" s="118"/>
      <c r="AW422" s="118"/>
      <c r="AX422" s="118"/>
      <c r="AY422" s="118"/>
      <c r="AZ422" s="118"/>
      <c r="BA422" s="118"/>
      <c r="BB422" s="118"/>
      <c r="BC422" s="118"/>
    </row>
    <row r="423" spans="48:55" x14ac:dyDescent="0.2">
      <c r="AV423" s="118"/>
      <c r="AW423" s="118"/>
      <c r="AX423" s="118"/>
      <c r="AY423" s="118"/>
      <c r="AZ423" s="118"/>
      <c r="BA423" s="118"/>
      <c r="BB423" s="118"/>
      <c r="BC423" s="118"/>
    </row>
    <row r="424" spans="48:55" x14ac:dyDescent="0.2">
      <c r="AV424" s="118"/>
      <c r="AW424" s="118"/>
      <c r="AX424" s="118"/>
      <c r="AY424" s="118"/>
      <c r="AZ424" s="118"/>
      <c r="BA424" s="118"/>
      <c r="BB424" s="118"/>
      <c r="BC424" s="118"/>
    </row>
  </sheetData>
  <mergeCells count="11">
    <mergeCell ref="Q177:V177"/>
    <mergeCell ref="Y177:AD177"/>
    <mergeCell ref="AG177:AL177"/>
    <mergeCell ref="AO177:AT177"/>
    <mergeCell ref="AW177:BB177"/>
    <mergeCell ref="I3:N3"/>
    <mergeCell ref="Q3:V3"/>
    <mergeCell ref="Y3:AD3"/>
    <mergeCell ref="AG3:AL3"/>
    <mergeCell ref="AO3:AT3"/>
    <mergeCell ref="AW3:B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D6E0-3926-014E-B503-6463516140EE}">
  <dimension ref="A1:CT478"/>
  <sheetViews>
    <sheetView tabSelected="1" workbookViewId="0">
      <selection activeCell="BU1" sqref="BU1:BU1048576"/>
    </sheetView>
  </sheetViews>
  <sheetFormatPr baseColWidth="10" defaultColWidth="8.6640625" defaultRowHeight="16" x14ac:dyDescent="0.2"/>
  <cols>
    <col min="1" max="5" width="8.6640625" style="2"/>
    <col min="6" max="6" width="8.6640625" style="16"/>
    <col min="7" max="7" width="11" style="2" bestFit="1" customWidth="1"/>
    <col min="8" max="8" width="8.6640625" style="2"/>
    <col min="9" max="9" width="8.6640625" style="51"/>
    <col min="10" max="12" width="8.6640625" style="2"/>
    <col min="13" max="13" width="8.6640625" style="16"/>
    <col min="14" max="14" width="8.6640625" style="2"/>
    <col min="15" max="15" width="8.6640625" style="51"/>
    <col min="16" max="19" width="8.6640625" style="2"/>
    <col min="20" max="20" width="11" style="2" customWidth="1"/>
    <col min="21" max="21" width="8.6640625" style="32"/>
    <col min="22" max="22" width="8.6640625" style="51"/>
    <col min="23" max="25" width="8.6640625" style="2"/>
    <col min="26" max="26" width="8.6640625" style="16"/>
    <col min="27" max="31" width="8.6640625" style="2"/>
    <col min="32" max="32" width="8.6640625" style="16"/>
    <col min="33" max="33" width="8.6640625" style="2"/>
    <col min="34" max="34" width="8.6640625" style="32"/>
    <col min="35" max="38" width="8.6640625" style="2"/>
    <col min="39" max="39" width="8.6640625" style="16"/>
    <col min="40" max="45" width="8.6640625" style="2"/>
    <col min="46" max="46" width="8.6640625" style="14"/>
    <col min="47" max="47" width="11" style="2" customWidth="1"/>
    <col min="48" max="48" width="8.6640625" style="32"/>
    <col min="49" max="49" width="8.6640625" style="51"/>
    <col min="50" max="52" width="8.6640625" style="2"/>
    <col min="53" max="53" width="8.6640625" style="16"/>
    <col min="54" max="58" width="8.6640625" style="2"/>
    <col min="59" max="59" width="8.6640625" style="16"/>
    <col min="60" max="60" width="8.6640625" style="2"/>
    <col min="61" max="61" width="8.6640625" style="32"/>
    <col min="62" max="65" width="8.6640625" style="2"/>
    <col min="66" max="66" width="8.6640625" style="16"/>
    <col min="67" max="73" width="8.6640625" style="2"/>
    <col min="74" max="74" width="8.6640625" style="32"/>
    <col min="75" max="78" width="8.6640625" style="2"/>
    <col min="79" max="79" width="8.6640625" style="16"/>
    <col min="80" max="16384" width="8.6640625" style="2"/>
  </cols>
  <sheetData>
    <row r="1" spans="1:85" x14ac:dyDescent="0.2">
      <c r="A1" s="1" t="s">
        <v>0</v>
      </c>
      <c r="G1" s="1" t="s">
        <v>1</v>
      </c>
      <c r="H1" s="1"/>
      <c r="I1" s="13"/>
      <c r="J1" s="1"/>
      <c r="K1" s="1"/>
      <c r="L1" s="1"/>
      <c r="M1" s="15"/>
      <c r="N1" s="1"/>
      <c r="O1" s="13"/>
      <c r="P1" s="1"/>
      <c r="Q1" s="1"/>
      <c r="R1" s="1"/>
      <c r="S1" s="203"/>
      <c r="T1" s="1" t="s">
        <v>1</v>
      </c>
      <c r="U1" s="5" t="s">
        <v>385</v>
      </c>
      <c r="V1" s="13"/>
      <c r="W1" s="1"/>
      <c r="X1" s="1"/>
      <c r="Y1" s="1"/>
      <c r="Z1" s="15"/>
      <c r="AA1" s="1" t="s">
        <v>386</v>
      </c>
      <c r="AB1" s="1"/>
      <c r="AC1" s="1"/>
      <c r="AD1" s="1"/>
      <c r="AE1" s="1"/>
      <c r="AF1" s="203"/>
      <c r="AG1" s="1" t="s">
        <v>1</v>
      </c>
      <c r="AH1" s="5" t="s">
        <v>387</v>
      </c>
      <c r="AI1" s="13"/>
      <c r="AJ1" s="1"/>
      <c r="AK1" s="1"/>
      <c r="AL1" s="1"/>
      <c r="AM1" s="15"/>
      <c r="AN1" s="1" t="s">
        <v>387</v>
      </c>
      <c r="AO1" s="13"/>
      <c r="AP1" s="1"/>
      <c r="AQ1" s="1"/>
      <c r="AR1" s="1"/>
      <c r="AS1" s="15"/>
      <c r="AT1" s="207"/>
      <c r="AU1" s="1" t="s">
        <v>1</v>
      </c>
      <c r="AV1" s="5" t="s">
        <v>388</v>
      </c>
      <c r="AW1" s="13"/>
      <c r="AX1" s="1"/>
      <c r="AY1" s="1"/>
      <c r="AZ1" s="1"/>
      <c r="BA1" s="121"/>
      <c r="BB1" s="3" t="s">
        <v>388</v>
      </c>
      <c r="BC1" s="4"/>
      <c r="BD1" s="4"/>
      <c r="BE1" s="4"/>
      <c r="BF1" s="4"/>
      <c r="BG1" s="220"/>
      <c r="BH1" s="1" t="s">
        <v>1</v>
      </c>
      <c r="BI1" s="5" t="s">
        <v>387</v>
      </c>
      <c r="BJ1" s="13"/>
      <c r="BK1" s="1"/>
      <c r="BL1" s="1"/>
      <c r="BM1" s="1"/>
      <c r="BN1" s="15"/>
      <c r="BO1" s="1" t="s">
        <v>387</v>
      </c>
      <c r="BP1" s="13"/>
      <c r="BQ1" s="1"/>
      <c r="BR1" s="1"/>
      <c r="BS1" s="1"/>
      <c r="BT1" s="15"/>
      <c r="BU1" s="1" t="s">
        <v>1</v>
      </c>
      <c r="BV1" s="5" t="s">
        <v>389</v>
      </c>
      <c r="BW1" s="13"/>
      <c r="BX1" s="1"/>
      <c r="BY1" s="1"/>
      <c r="BZ1" s="1"/>
      <c r="CA1" s="15"/>
      <c r="CB1" s="5" t="s">
        <v>389</v>
      </c>
      <c r="CC1" s="13"/>
      <c r="CD1" s="1"/>
      <c r="CE1" s="1"/>
      <c r="CF1" s="1"/>
      <c r="CG1" s="15"/>
    </row>
    <row r="2" spans="1:85" x14ac:dyDescent="0.2">
      <c r="A2" s="1" t="s">
        <v>390</v>
      </c>
      <c r="G2" s="15">
        <v>11</v>
      </c>
      <c r="H2" s="1"/>
      <c r="I2" s="13"/>
      <c r="J2" s="1"/>
      <c r="K2" s="1"/>
      <c r="L2" s="1"/>
      <c r="M2" s="15"/>
      <c r="N2" s="1"/>
      <c r="O2" s="13"/>
      <c r="P2" s="1"/>
      <c r="Q2" s="1"/>
      <c r="R2" s="1"/>
      <c r="S2" s="203"/>
      <c r="T2" s="121">
        <v>23</v>
      </c>
      <c r="U2" s="5"/>
      <c r="V2" s="13"/>
      <c r="W2" s="1"/>
      <c r="X2" s="1"/>
      <c r="Y2" s="1"/>
      <c r="Z2" s="15"/>
      <c r="AA2" s="1"/>
      <c r="AB2" s="1"/>
      <c r="AC2" s="1"/>
      <c r="AD2" s="1"/>
      <c r="AE2" s="1"/>
      <c r="AF2" s="203"/>
      <c r="AG2" s="1">
        <v>23</v>
      </c>
      <c r="AH2" s="5"/>
      <c r="AI2" s="13"/>
      <c r="AJ2" s="1"/>
      <c r="AK2" s="1"/>
      <c r="AL2" s="1"/>
      <c r="AM2" s="15"/>
      <c r="AN2" s="1" t="s">
        <v>391</v>
      </c>
      <c r="AO2" s="13"/>
      <c r="AP2" s="1"/>
      <c r="AQ2" s="1"/>
      <c r="AR2" s="1"/>
      <c r="AS2" s="15"/>
      <c r="AT2" s="208"/>
      <c r="AU2" s="121">
        <v>40</v>
      </c>
      <c r="AV2" s="5"/>
      <c r="AW2" s="13"/>
      <c r="AX2" s="1"/>
      <c r="AY2" s="1"/>
      <c r="AZ2" s="1"/>
      <c r="BA2" s="121"/>
      <c r="BB2" s="12"/>
      <c r="BC2" s="121"/>
      <c r="BD2" s="121"/>
      <c r="BE2" s="121"/>
      <c r="BF2" s="121"/>
      <c r="BG2" s="203"/>
      <c r="BH2" s="1">
        <v>40</v>
      </c>
      <c r="BI2" s="5"/>
      <c r="BJ2" s="13"/>
      <c r="BK2" s="1"/>
      <c r="BL2" s="1"/>
      <c r="BM2" s="1"/>
      <c r="BN2" s="15"/>
      <c r="BO2" s="1" t="s">
        <v>392</v>
      </c>
      <c r="BP2" s="13"/>
      <c r="BQ2" s="1"/>
      <c r="BR2" s="1"/>
      <c r="BS2" s="1"/>
      <c r="BT2" s="15"/>
      <c r="BU2" s="1">
        <v>55</v>
      </c>
      <c r="BV2" s="5"/>
      <c r="BW2" s="13"/>
      <c r="BX2" s="1"/>
      <c r="BY2" s="1"/>
      <c r="BZ2" s="1"/>
      <c r="CA2" s="15"/>
      <c r="CB2" s="1" t="s">
        <v>393</v>
      </c>
      <c r="CC2" s="13"/>
      <c r="CD2" s="1"/>
      <c r="CE2" s="1"/>
      <c r="CF2" s="1"/>
      <c r="CG2" s="15"/>
    </row>
    <row r="3" spans="1:85" x14ac:dyDescent="0.2">
      <c r="A3" s="1" t="s">
        <v>7</v>
      </c>
      <c r="G3" s="18"/>
      <c r="H3" s="19" t="s">
        <v>8</v>
      </c>
      <c r="I3" s="20"/>
      <c r="J3" s="20"/>
      <c r="K3" s="20"/>
      <c r="L3" s="20"/>
      <c r="M3" s="21"/>
      <c r="N3" s="19" t="s">
        <v>394</v>
      </c>
      <c r="O3" s="129"/>
      <c r="P3" s="129"/>
      <c r="Q3" s="129"/>
      <c r="R3" s="129"/>
      <c r="S3" s="201"/>
      <c r="T3" s="18"/>
      <c r="U3" s="19" t="s">
        <v>8</v>
      </c>
      <c r="V3" s="20"/>
      <c r="W3" s="20"/>
      <c r="X3" s="20"/>
      <c r="Y3" s="20"/>
      <c r="Z3" s="21"/>
      <c r="AA3" s="19" t="s">
        <v>395</v>
      </c>
      <c r="AB3" s="129"/>
      <c r="AC3" s="129"/>
      <c r="AD3" s="129"/>
      <c r="AE3" s="129"/>
      <c r="AF3" s="201"/>
      <c r="AG3" s="18"/>
      <c r="AH3" s="19" t="s">
        <v>8</v>
      </c>
      <c r="AI3" s="20"/>
      <c r="AJ3" s="20"/>
      <c r="AK3" s="20"/>
      <c r="AL3" s="20"/>
      <c r="AM3" s="21"/>
      <c r="AN3" s="19" t="s">
        <v>8</v>
      </c>
      <c r="AO3" s="20"/>
      <c r="AP3" s="20"/>
      <c r="AQ3" s="20"/>
      <c r="AR3" s="20"/>
      <c r="AS3" s="21"/>
      <c r="AT3" s="209"/>
      <c r="AU3" s="18"/>
      <c r="AV3" s="19" t="s">
        <v>8</v>
      </c>
      <c r="AW3" s="20"/>
      <c r="AX3" s="20"/>
      <c r="AY3" s="20"/>
      <c r="AZ3" s="20"/>
      <c r="BA3" s="129"/>
      <c r="BB3" s="221" t="s">
        <v>395</v>
      </c>
      <c r="BC3" s="129"/>
      <c r="BD3" s="129"/>
      <c r="BE3" s="129"/>
      <c r="BF3" s="129"/>
      <c r="BG3" s="201"/>
      <c r="BH3" s="18"/>
      <c r="BI3" s="19" t="s">
        <v>8</v>
      </c>
      <c r="BJ3" s="20"/>
      <c r="BK3" s="20"/>
      <c r="BL3" s="20"/>
      <c r="BM3" s="20"/>
      <c r="BN3" s="21"/>
      <c r="BO3" s="19" t="s">
        <v>395</v>
      </c>
      <c r="BP3" s="20"/>
      <c r="BQ3" s="20"/>
      <c r="BR3" s="20"/>
      <c r="BS3" s="20"/>
      <c r="BT3" s="21"/>
      <c r="BU3" s="18"/>
      <c r="BV3" s="19" t="s">
        <v>8</v>
      </c>
      <c r="BW3" s="20"/>
      <c r="BX3" s="20"/>
      <c r="BY3" s="20"/>
      <c r="BZ3" s="20"/>
      <c r="CA3" s="21"/>
      <c r="CB3" s="19" t="s">
        <v>8</v>
      </c>
      <c r="CC3" s="20"/>
      <c r="CD3" s="20"/>
      <c r="CE3" s="20"/>
      <c r="CF3" s="20"/>
      <c r="CG3" s="21"/>
    </row>
    <row r="4" spans="1:85" s="1" customFormat="1" x14ac:dyDescent="0.2">
      <c r="A4" s="1" t="s">
        <v>9</v>
      </c>
      <c r="B4" s="1" t="s">
        <v>10</v>
      </c>
      <c r="C4" s="1" t="s">
        <v>11</v>
      </c>
      <c r="D4" s="23" t="s">
        <v>12</v>
      </c>
      <c r="E4" s="23"/>
      <c r="F4" s="15" t="s">
        <v>13</v>
      </c>
      <c r="G4" s="25" t="s">
        <v>14</v>
      </c>
      <c r="H4" s="25">
        <v>0</v>
      </c>
      <c r="I4" s="25">
        <v>15</v>
      </c>
      <c r="J4" s="25">
        <v>30</v>
      </c>
      <c r="K4" s="25">
        <v>60</v>
      </c>
      <c r="L4" s="25">
        <v>90</v>
      </c>
      <c r="M4" s="28">
        <v>120</v>
      </c>
      <c r="N4" s="25">
        <v>0</v>
      </c>
      <c r="O4" s="25">
        <v>15</v>
      </c>
      <c r="P4" s="25">
        <v>30</v>
      </c>
      <c r="Q4" s="25">
        <v>60</v>
      </c>
      <c r="R4" s="25">
        <v>90</v>
      </c>
      <c r="S4" s="193">
        <v>120</v>
      </c>
      <c r="T4" s="25" t="s">
        <v>14</v>
      </c>
      <c r="U4" s="26">
        <v>0</v>
      </c>
      <c r="V4" s="25">
        <v>15</v>
      </c>
      <c r="W4" s="25">
        <v>30</v>
      </c>
      <c r="X4" s="25">
        <v>60</v>
      </c>
      <c r="Y4" s="25">
        <v>90</v>
      </c>
      <c r="Z4" s="28">
        <v>120</v>
      </c>
      <c r="AA4" s="25">
        <v>0</v>
      </c>
      <c r="AB4" s="25">
        <v>15</v>
      </c>
      <c r="AC4" s="25">
        <v>30</v>
      </c>
      <c r="AD4" s="25">
        <v>60</v>
      </c>
      <c r="AE4" s="25">
        <v>90</v>
      </c>
      <c r="AF4" s="193">
        <v>120</v>
      </c>
      <c r="AG4" s="25" t="s">
        <v>14</v>
      </c>
      <c r="AH4" s="26">
        <v>0</v>
      </c>
      <c r="AI4" s="25">
        <v>15</v>
      </c>
      <c r="AJ4" s="25">
        <v>30</v>
      </c>
      <c r="AK4" s="25">
        <v>60</v>
      </c>
      <c r="AL4" s="25">
        <v>90</v>
      </c>
      <c r="AM4" s="28">
        <v>120</v>
      </c>
      <c r="AN4" s="25">
        <v>0</v>
      </c>
      <c r="AO4" s="25">
        <v>15</v>
      </c>
      <c r="AP4" s="25">
        <v>30</v>
      </c>
      <c r="AQ4" s="25">
        <v>60</v>
      </c>
      <c r="AR4" s="25">
        <v>90</v>
      </c>
      <c r="AS4" s="28">
        <v>120</v>
      </c>
      <c r="AT4" s="209" t="s">
        <v>396</v>
      </c>
      <c r="AU4" s="25" t="s">
        <v>14</v>
      </c>
      <c r="AV4" s="26">
        <v>0</v>
      </c>
      <c r="AW4" s="25">
        <v>15</v>
      </c>
      <c r="AX4" s="25">
        <v>30</v>
      </c>
      <c r="AY4" s="25">
        <v>60</v>
      </c>
      <c r="AZ4" s="25">
        <v>90</v>
      </c>
      <c r="BA4" s="126">
        <v>120</v>
      </c>
      <c r="BB4" s="24">
        <v>0</v>
      </c>
      <c r="BC4" s="126">
        <v>15</v>
      </c>
      <c r="BD4" s="126">
        <v>30</v>
      </c>
      <c r="BE4" s="126">
        <v>60</v>
      </c>
      <c r="BF4" s="126">
        <v>90</v>
      </c>
      <c r="BG4" s="193">
        <v>120</v>
      </c>
      <c r="BH4" s="25" t="s">
        <v>14</v>
      </c>
      <c r="BI4" s="26">
        <v>0</v>
      </c>
      <c r="BJ4" s="25">
        <v>15</v>
      </c>
      <c r="BK4" s="25">
        <v>30</v>
      </c>
      <c r="BL4" s="25">
        <v>60</v>
      </c>
      <c r="BM4" s="25">
        <v>90</v>
      </c>
      <c r="BN4" s="28">
        <v>120</v>
      </c>
      <c r="BO4" s="25">
        <v>0</v>
      </c>
      <c r="BP4" s="25">
        <v>15</v>
      </c>
      <c r="BQ4" s="25">
        <v>30</v>
      </c>
      <c r="BR4" s="25">
        <v>60</v>
      </c>
      <c r="BS4" s="25">
        <v>90</v>
      </c>
      <c r="BT4" s="28">
        <v>120</v>
      </c>
      <c r="BU4" s="25" t="s">
        <v>14</v>
      </c>
      <c r="BV4" s="26">
        <v>0</v>
      </c>
      <c r="BW4" s="25">
        <v>15</v>
      </c>
      <c r="BX4" s="25">
        <v>30</v>
      </c>
      <c r="BY4" s="25">
        <v>60</v>
      </c>
      <c r="BZ4" s="25">
        <v>90</v>
      </c>
      <c r="CA4" s="28">
        <v>120</v>
      </c>
      <c r="CB4" s="25">
        <v>0</v>
      </c>
      <c r="CC4" s="25">
        <v>15</v>
      </c>
      <c r="CD4" s="25">
        <v>30</v>
      </c>
      <c r="CE4" s="25">
        <v>60</v>
      </c>
      <c r="CF4" s="25">
        <v>90</v>
      </c>
      <c r="CG4" s="28">
        <v>120</v>
      </c>
    </row>
    <row r="5" spans="1:85" s="1" customFormat="1" x14ac:dyDescent="0.2">
      <c r="A5" s="2" t="s">
        <v>17</v>
      </c>
      <c r="D5" s="23"/>
      <c r="E5" s="23"/>
      <c r="F5" s="15"/>
      <c r="G5" s="25"/>
      <c r="H5" s="25"/>
      <c r="I5" s="25"/>
      <c r="J5" s="25"/>
      <c r="K5" s="25"/>
      <c r="L5" s="25"/>
      <c r="M5" s="28"/>
      <c r="N5" s="25"/>
      <c r="O5" s="25"/>
      <c r="P5" s="25"/>
      <c r="Q5" s="25"/>
      <c r="R5" s="25"/>
      <c r="S5" s="193"/>
      <c r="T5" s="25"/>
      <c r="U5" s="26"/>
      <c r="V5" s="25"/>
      <c r="W5" s="25"/>
      <c r="X5" s="25"/>
      <c r="Y5" s="25"/>
      <c r="Z5" s="28"/>
      <c r="AA5" s="25"/>
      <c r="AB5" s="25"/>
      <c r="AC5" s="25"/>
      <c r="AD5" s="25"/>
      <c r="AE5" s="25"/>
      <c r="AF5" s="193"/>
      <c r="AG5" s="25"/>
      <c r="AH5" s="26"/>
      <c r="AI5" s="25"/>
      <c r="AJ5" s="25"/>
      <c r="AK5" s="25"/>
      <c r="AL5" s="25"/>
      <c r="AM5" s="28"/>
      <c r="AN5" s="25"/>
      <c r="AO5" s="25"/>
      <c r="AP5" s="25"/>
      <c r="AQ5" s="25"/>
      <c r="AR5" s="25"/>
      <c r="AS5" s="28"/>
      <c r="AT5" s="209"/>
      <c r="AU5" s="25"/>
      <c r="AV5" s="26"/>
      <c r="AW5" s="25"/>
      <c r="AX5" s="25"/>
      <c r="AY5" s="25"/>
      <c r="AZ5" s="25"/>
      <c r="BA5" s="126"/>
      <c r="BB5" s="24"/>
      <c r="BC5" s="126"/>
      <c r="BD5" s="126"/>
      <c r="BE5" s="126"/>
      <c r="BF5" s="126"/>
      <c r="BG5" s="193"/>
      <c r="BH5" s="25"/>
      <c r="BI5" s="26"/>
      <c r="BJ5" s="25"/>
      <c r="BK5" s="25"/>
      <c r="BL5" s="25"/>
      <c r="BM5" s="25"/>
      <c r="BN5" s="28"/>
      <c r="BO5" s="25"/>
      <c r="BP5" s="25"/>
      <c r="BQ5" s="25"/>
      <c r="BR5" s="25"/>
      <c r="BS5" s="25"/>
      <c r="BT5" s="28"/>
      <c r="BU5" s="25"/>
      <c r="BV5" s="26"/>
      <c r="BW5" s="25"/>
      <c r="BX5" s="25"/>
      <c r="BY5" s="25"/>
      <c r="BZ5" s="25"/>
      <c r="CA5" s="28"/>
      <c r="CB5" s="25"/>
      <c r="CC5" s="25"/>
      <c r="CD5" s="25"/>
      <c r="CE5" s="25"/>
      <c r="CF5" s="25"/>
      <c r="CG5" s="28"/>
    </row>
    <row r="6" spans="1:85" ht="18" customHeight="1" x14ac:dyDescent="0.2">
      <c r="A6" s="2">
        <v>1</v>
      </c>
      <c r="B6" s="29" t="s">
        <v>18</v>
      </c>
      <c r="C6" s="2">
        <v>1</v>
      </c>
      <c r="D6" s="30">
        <v>1</v>
      </c>
      <c r="E6" s="30" t="s">
        <v>19</v>
      </c>
      <c r="F6" s="16" t="s">
        <v>20</v>
      </c>
      <c r="G6" s="2">
        <v>25.1</v>
      </c>
      <c r="H6" s="34">
        <v>8.6</v>
      </c>
      <c r="I6" s="159">
        <v>8.8000000000000007</v>
      </c>
      <c r="J6" s="160">
        <v>6.4</v>
      </c>
      <c r="K6" s="160">
        <v>7.1</v>
      </c>
      <c r="L6" s="160">
        <v>10.1</v>
      </c>
      <c r="M6" s="161">
        <v>7.4</v>
      </c>
      <c r="N6" s="36">
        <f>(H6/$H6)*100</f>
        <v>100</v>
      </c>
      <c r="O6" s="36">
        <f t="shared" ref="O6:S19" si="0">(I6/$H6)*100</f>
        <v>102.32558139534885</v>
      </c>
      <c r="P6" s="36">
        <f t="shared" si="0"/>
        <v>74.418604651162795</v>
      </c>
      <c r="Q6" s="36">
        <f t="shared" si="0"/>
        <v>82.558139534883722</v>
      </c>
      <c r="R6" s="36">
        <f t="shared" si="0"/>
        <v>117.44186046511629</v>
      </c>
      <c r="S6" s="195">
        <f t="shared" si="0"/>
        <v>86.04651162790698</v>
      </c>
      <c r="T6" s="36">
        <v>49.8</v>
      </c>
      <c r="U6" s="131">
        <v>10.6</v>
      </c>
      <c r="V6" s="35">
        <v>6.8</v>
      </c>
      <c r="W6" s="36">
        <v>4.8</v>
      </c>
      <c r="X6" s="36">
        <v>4.0999999999999996</v>
      </c>
      <c r="Y6" s="36">
        <v>3.8</v>
      </c>
      <c r="Z6" s="37">
        <v>4.5999999999999996</v>
      </c>
      <c r="AA6" s="36">
        <f t="shared" ref="AA6:AF9" si="1">(U6/$U6)*100</f>
        <v>100</v>
      </c>
      <c r="AB6" s="36">
        <f t="shared" si="1"/>
        <v>64.15094339622641</v>
      </c>
      <c r="AC6" s="36">
        <f t="shared" si="1"/>
        <v>45.283018867924532</v>
      </c>
      <c r="AD6" s="36">
        <f t="shared" si="1"/>
        <v>38.679245283018865</v>
      </c>
      <c r="AE6" s="36">
        <f t="shared" si="1"/>
        <v>35.849056603773583</v>
      </c>
      <c r="AF6" s="195">
        <f t="shared" si="1"/>
        <v>43.396226415094333</v>
      </c>
      <c r="AG6" s="39" t="s">
        <v>119</v>
      </c>
      <c r="AH6" s="54" t="s">
        <v>119</v>
      </c>
      <c r="AI6" s="39" t="s">
        <v>119</v>
      </c>
      <c r="AJ6" s="39" t="s">
        <v>119</v>
      </c>
      <c r="AK6" s="39" t="s">
        <v>119</v>
      </c>
      <c r="AL6" s="39" t="s">
        <v>119</v>
      </c>
      <c r="AM6" s="162" t="s">
        <v>119</v>
      </c>
      <c r="AT6" s="89"/>
      <c r="AU6" s="36"/>
      <c r="AV6" s="131"/>
      <c r="AW6" s="35"/>
      <c r="AX6" s="36"/>
      <c r="AY6" s="36"/>
      <c r="AZ6" s="36"/>
      <c r="BA6" s="122"/>
      <c r="BB6" s="84"/>
      <c r="BC6" s="122"/>
      <c r="BD6" s="122"/>
      <c r="BE6" s="122"/>
      <c r="BF6" s="122"/>
      <c r="BG6" s="195"/>
      <c r="BH6" s="39">
        <v>59.4</v>
      </c>
      <c r="BI6" s="54">
        <v>9.8000000000000007</v>
      </c>
      <c r="BJ6" s="39">
        <v>9.4</v>
      </c>
      <c r="BK6" s="39">
        <v>9.1999999999999993</v>
      </c>
      <c r="BL6" s="39">
        <v>7.6</v>
      </c>
      <c r="BM6" s="39">
        <v>7.7</v>
      </c>
      <c r="BN6" s="162">
        <v>9.1</v>
      </c>
      <c r="BO6" s="36">
        <f>(BI6/$BI6)*100</f>
        <v>100</v>
      </c>
      <c r="BP6" s="36">
        <f t="shared" ref="BP6:BT9" si="2">(BJ6/$BI6)*100</f>
        <v>95.918367346938766</v>
      </c>
      <c r="BQ6" s="36">
        <f t="shared" si="2"/>
        <v>93.877551020408148</v>
      </c>
      <c r="BR6" s="36">
        <f t="shared" si="2"/>
        <v>77.551020408163254</v>
      </c>
      <c r="BS6" s="36">
        <f t="shared" si="2"/>
        <v>78.571428571428569</v>
      </c>
      <c r="BT6" s="36">
        <f t="shared" si="2"/>
        <v>92.857142857142847</v>
      </c>
      <c r="BU6" s="39">
        <v>68.099999999999994</v>
      </c>
      <c r="BV6" s="54">
        <v>9.1</v>
      </c>
      <c r="BW6" s="39">
        <v>7.1</v>
      </c>
      <c r="BX6" s="39">
        <v>6.7</v>
      </c>
      <c r="BY6" s="39">
        <v>5.0999999999999996</v>
      </c>
      <c r="BZ6" s="39">
        <v>5.0999999999999996</v>
      </c>
      <c r="CA6" s="162">
        <v>6.7</v>
      </c>
      <c r="CB6" s="36">
        <f t="shared" ref="CB6:CG12" si="3">(BV6/$BV6)*100</f>
        <v>100</v>
      </c>
      <c r="CC6" s="36">
        <f t="shared" si="3"/>
        <v>78.021978021978029</v>
      </c>
      <c r="CD6" s="36">
        <f t="shared" si="3"/>
        <v>73.626373626373635</v>
      </c>
      <c r="CE6" s="36">
        <f t="shared" si="3"/>
        <v>56.043956043956044</v>
      </c>
      <c r="CF6" s="36">
        <f t="shared" si="3"/>
        <v>56.043956043956044</v>
      </c>
      <c r="CG6" s="36">
        <f t="shared" si="3"/>
        <v>73.626373626373635</v>
      </c>
    </row>
    <row r="7" spans="1:85" x14ac:dyDescent="0.2">
      <c r="A7" s="2">
        <v>1</v>
      </c>
      <c r="B7" s="29" t="s">
        <v>21</v>
      </c>
      <c r="C7" s="2">
        <v>2</v>
      </c>
      <c r="D7" s="30">
        <v>1</v>
      </c>
      <c r="E7" s="30" t="s">
        <v>19</v>
      </c>
      <c r="F7" s="16" t="s">
        <v>20</v>
      </c>
      <c r="G7" s="2">
        <v>25.6</v>
      </c>
      <c r="H7" s="34">
        <v>9.8000000000000007</v>
      </c>
      <c r="I7" s="159">
        <v>8.1999999999999993</v>
      </c>
      <c r="J7" s="160">
        <v>8.1</v>
      </c>
      <c r="K7" s="160">
        <v>7.3</v>
      </c>
      <c r="L7" s="160">
        <v>8.1999999999999993</v>
      </c>
      <c r="M7" s="161">
        <v>7.3</v>
      </c>
      <c r="N7" s="36">
        <f t="shared" ref="N7:N19" si="4">(H7/$H7)*100</f>
        <v>100</v>
      </c>
      <c r="O7" s="36">
        <f t="shared" si="0"/>
        <v>83.673469387755091</v>
      </c>
      <c r="P7" s="36">
        <f t="shared" si="0"/>
        <v>82.65306122448979</v>
      </c>
      <c r="Q7" s="36">
        <f t="shared" si="0"/>
        <v>74.489795918367335</v>
      </c>
      <c r="R7" s="36">
        <f t="shared" si="0"/>
        <v>83.673469387755091</v>
      </c>
      <c r="S7" s="195">
        <f t="shared" si="0"/>
        <v>74.489795918367335</v>
      </c>
      <c r="T7" s="36">
        <v>45.6</v>
      </c>
      <c r="U7" s="131">
        <v>9.8000000000000007</v>
      </c>
      <c r="V7" s="35">
        <v>8.8000000000000007</v>
      </c>
      <c r="W7" s="36">
        <v>4</v>
      </c>
      <c r="X7" s="36">
        <v>3.5</v>
      </c>
      <c r="Y7" s="36">
        <v>2.4</v>
      </c>
      <c r="Z7" s="37">
        <v>4.9000000000000004</v>
      </c>
      <c r="AA7" s="36">
        <f t="shared" si="1"/>
        <v>100</v>
      </c>
      <c r="AB7" s="36">
        <f t="shared" si="1"/>
        <v>89.795918367346943</v>
      </c>
      <c r="AC7" s="36">
        <f t="shared" si="1"/>
        <v>40.816326530612237</v>
      </c>
      <c r="AD7" s="36">
        <f t="shared" si="1"/>
        <v>35.714285714285708</v>
      </c>
      <c r="AE7" s="36">
        <f t="shared" si="1"/>
        <v>24.489795918367342</v>
      </c>
      <c r="AF7" s="195">
        <f t="shared" si="1"/>
        <v>50</v>
      </c>
      <c r="AG7" s="39" t="s">
        <v>119</v>
      </c>
      <c r="AH7" s="54" t="s">
        <v>119</v>
      </c>
      <c r="AI7" s="39" t="s">
        <v>119</v>
      </c>
      <c r="AJ7" s="39" t="s">
        <v>119</v>
      </c>
      <c r="AK7" s="39" t="s">
        <v>119</v>
      </c>
      <c r="AL7" s="39" t="s">
        <v>119</v>
      </c>
      <c r="AM7" s="162" t="s">
        <v>119</v>
      </c>
      <c r="AT7" s="89"/>
      <c r="AU7" s="36"/>
      <c r="AV7" s="131"/>
      <c r="AW7" s="35"/>
      <c r="AX7" s="36"/>
      <c r="AY7" s="36"/>
      <c r="AZ7" s="36"/>
      <c r="BA7" s="122"/>
      <c r="BB7" s="84"/>
      <c r="BC7" s="122"/>
      <c r="BD7" s="122"/>
      <c r="BE7" s="122"/>
      <c r="BF7" s="122"/>
      <c r="BG7" s="195"/>
      <c r="BH7" s="39">
        <v>60</v>
      </c>
      <c r="BI7" s="54">
        <v>8.4</v>
      </c>
      <c r="BJ7" s="39">
        <v>10</v>
      </c>
      <c r="BK7" s="39">
        <v>8.6</v>
      </c>
      <c r="BL7" s="39">
        <v>7.2</v>
      </c>
      <c r="BM7" s="39">
        <v>7.9</v>
      </c>
      <c r="BN7" s="162">
        <v>9.6999999999999993</v>
      </c>
      <c r="BO7" s="36">
        <f>(BI7/$BI7)*100</f>
        <v>100</v>
      </c>
      <c r="BP7" s="36">
        <f t="shared" si="2"/>
        <v>119.04761904761905</v>
      </c>
      <c r="BQ7" s="36">
        <f t="shared" si="2"/>
        <v>102.38095238095238</v>
      </c>
      <c r="BR7" s="36">
        <f t="shared" si="2"/>
        <v>85.714285714285708</v>
      </c>
      <c r="BS7" s="36">
        <f t="shared" si="2"/>
        <v>94.047619047619051</v>
      </c>
      <c r="BT7" s="36">
        <f t="shared" si="2"/>
        <v>115.47619047619047</v>
      </c>
      <c r="BU7" s="39">
        <v>66.5</v>
      </c>
      <c r="BV7" s="54">
        <v>8.8000000000000007</v>
      </c>
      <c r="BW7" s="39">
        <v>9.6999999999999993</v>
      </c>
      <c r="BX7" s="39">
        <v>9.4</v>
      </c>
      <c r="BY7" s="39">
        <v>7.7</v>
      </c>
      <c r="BZ7" s="39">
        <v>7.7</v>
      </c>
      <c r="CA7" s="162">
        <v>7.9</v>
      </c>
      <c r="CB7" s="36">
        <f t="shared" si="3"/>
        <v>100</v>
      </c>
      <c r="CC7" s="36">
        <f t="shared" si="3"/>
        <v>110.22727272727271</v>
      </c>
      <c r="CD7" s="36">
        <f t="shared" si="3"/>
        <v>106.81818181818181</v>
      </c>
      <c r="CE7" s="36">
        <f t="shared" si="3"/>
        <v>87.5</v>
      </c>
      <c r="CF7" s="36">
        <f t="shared" si="3"/>
        <v>87.5</v>
      </c>
      <c r="CG7" s="36">
        <f t="shared" si="3"/>
        <v>89.772727272727266</v>
      </c>
    </row>
    <row r="8" spans="1:85" x14ac:dyDescent="0.2">
      <c r="A8" s="2">
        <v>1</v>
      </c>
      <c r="B8" s="29" t="s">
        <v>22</v>
      </c>
      <c r="C8" s="2">
        <v>3</v>
      </c>
      <c r="D8" s="30">
        <v>1</v>
      </c>
      <c r="E8" s="30" t="s">
        <v>19</v>
      </c>
      <c r="F8" s="16" t="s">
        <v>20</v>
      </c>
      <c r="G8" s="2">
        <v>29.6</v>
      </c>
      <c r="H8" s="34">
        <v>9.3000000000000007</v>
      </c>
      <c r="I8" s="159">
        <v>8.4</v>
      </c>
      <c r="J8" s="160">
        <v>7.6</v>
      </c>
      <c r="K8" s="160">
        <v>6.5</v>
      </c>
      <c r="L8" s="160">
        <v>7.7</v>
      </c>
      <c r="M8" s="161">
        <v>8.6</v>
      </c>
      <c r="N8" s="36">
        <f t="shared" si="4"/>
        <v>100</v>
      </c>
      <c r="O8" s="36">
        <f t="shared" si="0"/>
        <v>90.322580645161281</v>
      </c>
      <c r="P8" s="36">
        <f t="shared" si="0"/>
        <v>81.72043010752688</v>
      </c>
      <c r="Q8" s="36">
        <f t="shared" si="0"/>
        <v>69.892473118279568</v>
      </c>
      <c r="R8" s="36">
        <f t="shared" si="0"/>
        <v>82.79569892473117</v>
      </c>
      <c r="S8" s="195">
        <f t="shared" si="0"/>
        <v>92.473118279569874</v>
      </c>
      <c r="T8" s="36">
        <v>46.8</v>
      </c>
      <c r="U8" s="131">
        <v>9.8000000000000007</v>
      </c>
      <c r="V8" s="35">
        <v>6.2</v>
      </c>
      <c r="W8" s="36">
        <v>3.8</v>
      </c>
      <c r="X8" s="36">
        <v>2.1</v>
      </c>
      <c r="Y8" s="36">
        <v>1.8</v>
      </c>
      <c r="Z8" s="37">
        <v>3.5</v>
      </c>
      <c r="AA8" s="36">
        <f t="shared" si="1"/>
        <v>100</v>
      </c>
      <c r="AB8" s="36">
        <f t="shared" si="1"/>
        <v>63.265306122448969</v>
      </c>
      <c r="AC8" s="36">
        <f t="shared" si="1"/>
        <v>38.775510204081627</v>
      </c>
      <c r="AD8" s="36">
        <f t="shared" si="1"/>
        <v>21.428571428571427</v>
      </c>
      <c r="AE8" s="36">
        <f t="shared" si="1"/>
        <v>18.367346938775508</v>
      </c>
      <c r="AF8" s="195">
        <f t="shared" si="1"/>
        <v>35.714285714285708</v>
      </c>
      <c r="AG8" s="39" t="s">
        <v>119</v>
      </c>
      <c r="AH8" s="54" t="s">
        <v>119</v>
      </c>
      <c r="AI8" s="39" t="s">
        <v>119</v>
      </c>
      <c r="AJ8" s="39" t="s">
        <v>119</v>
      </c>
      <c r="AK8" s="39" t="s">
        <v>119</v>
      </c>
      <c r="AL8" s="39" t="s">
        <v>119</v>
      </c>
      <c r="AM8" s="162" t="s">
        <v>119</v>
      </c>
      <c r="AT8" s="89"/>
      <c r="AU8" s="36"/>
      <c r="AV8" s="131"/>
      <c r="AW8" s="35"/>
      <c r="AX8" s="36"/>
      <c r="AY8" s="36"/>
      <c r="AZ8" s="36"/>
      <c r="BA8" s="122"/>
      <c r="BB8" s="84"/>
      <c r="BC8" s="122"/>
      <c r="BD8" s="122"/>
      <c r="BE8" s="122"/>
      <c r="BF8" s="122"/>
      <c r="BG8" s="195"/>
      <c r="BH8" s="39">
        <v>56.7</v>
      </c>
      <c r="BI8" s="54">
        <v>11.5</v>
      </c>
      <c r="BJ8" s="39">
        <v>11.3</v>
      </c>
      <c r="BK8" s="39">
        <v>9.1</v>
      </c>
      <c r="BL8" s="39">
        <v>8</v>
      </c>
      <c r="BM8" s="39">
        <v>7.9</v>
      </c>
      <c r="BN8" s="162">
        <v>11</v>
      </c>
      <c r="BO8" s="36">
        <f>(BI8/$BI8)*100</f>
        <v>100</v>
      </c>
      <c r="BP8" s="36">
        <f t="shared" si="2"/>
        <v>98.260869565217405</v>
      </c>
      <c r="BQ8" s="36">
        <f t="shared" si="2"/>
        <v>79.130434782608688</v>
      </c>
      <c r="BR8" s="36">
        <f t="shared" si="2"/>
        <v>69.565217391304344</v>
      </c>
      <c r="BS8" s="36">
        <f t="shared" si="2"/>
        <v>68.695652173913047</v>
      </c>
      <c r="BT8" s="36">
        <f t="shared" si="2"/>
        <v>95.652173913043484</v>
      </c>
      <c r="BU8" s="39">
        <v>69.099999999999994</v>
      </c>
      <c r="BV8" s="54">
        <v>8.6</v>
      </c>
      <c r="BW8" s="39">
        <v>5.7</v>
      </c>
      <c r="BX8" s="39">
        <v>4.3</v>
      </c>
      <c r="BY8" s="39">
        <v>3.3</v>
      </c>
      <c r="BZ8" s="39">
        <v>3.9</v>
      </c>
      <c r="CA8" s="162">
        <v>6.2</v>
      </c>
      <c r="CB8" s="36">
        <f t="shared" si="3"/>
        <v>100</v>
      </c>
      <c r="CC8" s="36">
        <f t="shared" si="3"/>
        <v>66.279069767441868</v>
      </c>
      <c r="CD8" s="36">
        <f t="shared" si="3"/>
        <v>50</v>
      </c>
      <c r="CE8" s="36">
        <f t="shared" si="3"/>
        <v>38.372093023255815</v>
      </c>
      <c r="CF8" s="36">
        <f t="shared" si="3"/>
        <v>45.348837209302332</v>
      </c>
      <c r="CG8" s="36">
        <f t="shared" si="3"/>
        <v>72.093023255813961</v>
      </c>
    </row>
    <row r="9" spans="1:85" x14ac:dyDescent="0.2">
      <c r="A9" s="2">
        <v>1</v>
      </c>
      <c r="B9" s="29" t="s">
        <v>23</v>
      </c>
      <c r="C9" s="2">
        <v>4</v>
      </c>
      <c r="D9" s="30">
        <v>1</v>
      </c>
      <c r="E9" s="30" t="s">
        <v>19</v>
      </c>
      <c r="F9" s="16" t="s">
        <v>20</v>
      </c>
      <c r="G9" s="2">
        <v>29.6</v>
      </c>
      <c r="H9" s="34">
        <v>8.1</v>
      </c>
      <c r="I9" s="159">
        <v>6.2</v>
      </c>
      <c r="J9" s="160">
        <v>5.0999999999999996</v>
      </c>
      <c r="K9" s="160">
        <v>5.2</v>
      </c>
      <c r="L9" s="160">
        <v>6.2</v>
      </c>
      <c r="M9" s="161">
        <v>5.5</v>
      </c>
      <c r="N9" s="36">
        <f t="shared" si="4"/>
        <v>100</v>
      </c>
      <c r="O9" s="36">
        <f t="shared" si="0"/>
        <v>76.543209876543216</v>
      </c>
      <c r="P9" s="36">
        <f t="shared" si="0"/>
        <v>62.962962962962962</v>
      </c>
      <c r="Q9" s="36">
        <f t="shared" si="0"/>
        <v>64.197530864197532</v>
      </c>
      <c r="R9" s="36">
        <f t="shared" si="0"/>
        <v>76.543209876543216</v>
      </c>
      <c r="S9" s="195">
        <f t="shared" si="0"/>
        <v>67.901234567901241</v>
      </c>
      <c r="T9" s="36">
        <v>53</v>
      </c>
      <c r="U9" s="131">
        <v>9</v>
      </c>
      <c r="V9" s="35">
        <v>6.4</v>
      </c>
      <c r="W9" s="36">
        <v>4.9000000000000004</v>
      </c>
      <c r="X9" s="36">
        <v>3.5</v>
      </c>
      <c r="Y9" s="36">
        <v>3.3</v>
      </c>
      <c r="Z9" s="37">
        <v>4.4000000000000004</v>
      </c>
      <c r="AA9" s="36">
        <f t="shared" si="1"/>
        <v>100</v>
      </c>
      <c r="AB9" s="36">
        <f t="shared" si="1"/>
        <v>71.111111111111114</v>
      </c>
      <c r="AC9" s="36">
        <f t="shared" si="1"/>
        <v>54.44444444444445</v>
      </c>
      <c r="AD9" s="36">
        <f t="shared" si="1"/>
        <v>38.888888888888893</v>
      </c>
      <c r="AE9" s="36">
        <f t="shared" si="1"/>
        <v>36.666666666666664</v>
      </c>
      <c r="AF9" s="195">
        <f t="shared" si="1"/>
        <v>48.888888888888893</v>
      </c>
      <c r="AG9" s="39" t="s">
        <v>119</v>
      </c>
      <c r="AH9" s="54" t="s">
        <v>119</v>
      </c>
      <c r="AI9" s="39" t="s">
        <v>119</v>
      </c>
      <c r="AJ9" s="39" t="s">
        <v>119</v>
      </c>
      <c r="AK9" s="39" t="s">
        <v>119</v>
      </c>
      <c r="AL9" s="39" t="s">
        <v>119</v>
      </c>
      <c r="AM9" s="162" t="s">
        <v>119</v>
      </c>
      <c r="AT9" s="89"/>
      <c r="AU9" s="36"/>
      <c r="AV9" s="131"/>
      <c r="AW9" s="35"/>
      <c r="AX9" s="36"/>
      <c r="AY9" s="36"/>
      <c r="AZ9" s="36"/>
      <c r="BA9" s="122"/>
      <c r="BB9" s="84"/>
      <c r="BC9" s="122"/>
      <c r="BD9" s="122"/>
      <c r="BE9" s="122"/>
      <c r="BF9" s="122"/>
      <c r="BG9" s="195"/>
      <c r="BH9" s="39">
        <v>73.5</v>
      </c>
      <c r="BI9" s="54">
        <v>9.1</v>
      </c>
      <c r="BJ9" s="39">
        <v>10.6</v>
      </c>
      <c r="BK9" s="39">
        <v>11.1</v>
      </c>
      <c r="BL9" s="39">
        <v>8.1999999999999993</v>
      </c>
      <c r="BM9" s="39">
        <v>7.8</v>
      </c>
      <c r="BN9" s="162">
        <v>9.4</v>
      </c>
      <c r="BO9" s="36">
        <f>(BI9/$BI9)*100</f>
        <v>100</v>
      </c>
      <c r="BP9" s="36">
        <f t="shared" si="2"/>
        <v>116.4835164835165</v>
      </c>
      <c r="BQ9" s="36">
        <f t="shared" si="2"/>
        <v>121.97802197802199</v>
      </c>
      <c r="BR9" s="36">
        <f t="shared" si="2"/>
        <v>90.109890109890102</v>
      </c>
      <c r="BS9" s="36">
        <f t="shared" si="2"/>
        <v>85.714285714285722</v>
      </c>
      <c r="BT9" s="36">
        <f t="shared" si="2"/>
        <v>103.29670329670331</v>
      </c>
      <c r="BU9" s="39">
        <v>84.4</v>
      </c>
      <c r="BV9" s="54">
        <v>7.6</v>
      </c>
      <c r="BW9" s="39">
        <v>9.1999999999999993</v>
      </c>
      <c r="BX9" s="39">
        <v>5.5</v>
      </c>
      <c r="BY9" s="39">
        <v>4.5999999999999996</v>
      </c>
      <c r="BZ9" s="39">
        <v>5.5</v>
      </c>
      <c r="CA9" s="162">
        <v>5.8</v>
      </c>
      <c r="CB9" s="36">
        <f t="shared" si="3"/>
        <v>100</v>
      </c>
      <c r="CC9" s="36">
        <f t="shared" si="3"/>
        <v>121.05263157894737</v>
      </c>
      <c r="CD9" s="36">
        <f t="shared" si="3"/>
        <v>72.368421052631575</v>
      </c>
      <c r="CE9" s="36">
        <f t="shared" si="3"/>
        <v>60.526315789473685</v>
      </c>
      <c r="CF9" s="36">
        <f t="shared" si="3"/>
        <v>72.368421052631575</v>
      </c>
      <c r="CG9" s="36">
        <f t="shared" si="3"/>
        <v>76.31578947368422</v>
      </c>
    </row>
    <row r="10" spans="1:85" x14ac:dyDescent="0.2">
      <c r="A10" s="2">
        <v>2</v>
      </c>
      <c r="B10" s="2" t="s">
        <v>24</v>
      </c>
      <c r="C10" s="2">
        <v>1</v>
      </c>
      <c r="D10" s="30">
        <v>1</v>
      </c>
      <c r="E10" s="30" t="s">
        <v>19</v>
      </c>
      <c r="F10" s="16" t="s">
        <v>20</v>
      </c>
      <c r="G10" s="36">
        <v>23.9</v>
      </c>
      <c r="H10" s="35">
        <v>7.3</v>
      </c>
      <c r="I10" s="35">
        <v>10.6</v>
      </c>
      <c r="J10" s="40">
        <v>6.9</v>
      </c>
      <c r="K10" s="40">
        <v>5.2</v>
      </c>
      <c r="L10" s="40">
        <v>4.5999999999999996</v>
      </c>
      <c r="M10" s="41">
        <v>5</v>
      </c>
      <c r="N10" s="36">
        <f t="shared" si="4"/>
        <v>100</v>
      </c>
      <c r="O10" s="36">
        <f t="shared" si="0"/>
        <v>145.20547945205479</v>
      </c>
      <c r="P10" s="36">
        <f t="shared" si="0"/>
        <v>94.520547945205493</v>
      </c>
      <c r="Q10" s="36">
        <f t="shared" si="0"/>
        <v>71.232876712328775</v>
      </c>
      <c r="R10" s="36">
        <f t="shared" si="0"/>
        <v>63.013698630136986</v>
      </c>
      <c r="S10" s="195">
        <f t="shared" si="0"/>
        <v>68.493150684931507</v>
      </c>
      <c r="T10" s="36"/>
      <c r="U10" s="131"/>
      <c r="V10" s="35"/>
      <c r="W10" s="40"/>
      <c r="X10" s="40"/>
      <c r="Y10" s="40"/>
      <c r="Z10" s="41"/>
      <c r="AA10" s="40"/>
      <c r="AB10" s="40"/>
      <c r="AC10" s="40"/>
      <c r="AD10" s="40"/>
      <c r="AE10" s="40"/>
      <c r="AF10" s="205"/>
      <c r="AG10" s="39">
        <v>36.4</v>
      </c>
      <c r="AH10" s="131">
        <v>8.8000000000000007</v>
      </c>
      <c r="AI10" s="35">
        <v>8.1</v>
      </c>
      <c r="AJ10" s="40">
        <v>6.5</v>
      </c>
      <c r="AK10" s="40">
        <v>5.9</v>
      </c>
      <c r="AL10" s="40">
        <v>6.1</v>
      </c>
      <c r="AM10" s="41">
        <v>7.3</v>
      </c>
      <c r="AN10" s="36">
        <f t="shared" ref="AN10:AS12" si="5">(AH10/$AH10)*100</f>
        <v>100</v>
      </c>
      <c r="AO10" s="36">
        <f t="shared" si="5"/>
        <v>92.045454545454533</v>
      </c>
      <c r="AP10" s="36">
        <f t="shared" si="5"/>
        <v>73.86363636363636</v>
      </c>
      <c r="AQ10" s="36">
        <f t="shared" si="5"/>
        <v>67.045454545454547</v>
      </c>
      <c r="AR10" s="36">
        <f t="shared" si="5"/>
        <v>69.318181818181813</v>
      </c>
      <c r="AS10" s="36">
        <f t="shared" si="5"/>
        <v>82.954545454545453</v>
      </c>
      <c r="AT10" s="89">
        <f>((130-AN10)+(130-AO10)/2*15)+((130-AO10)+(130-AP10)/2*15)+((130-AP10)+(130-AQ10)/2*30)+((130-AQ10)+(130-AR10)/2*30)+((130-AR10)+(130-AS10)/2*30)</f>
        <v>3513.6363636363635</v>
      </c>
      <c r="AU10" s="36">
        <v>46.3</v>
      </c>
      <c r="AV10" s="131">
        <v>8.4</v>
      </c>
      <c r="AW10" s="35">
        <v>8.3000000000000007</v>
      </c>
      <c r="AX10" s="40">
        <v>4.8</v>
      </c>
      <c r="AY10" s="40">
        <v>2.2999999999999998</v>
      </c>
      <c r="AZ10" s="40">
        <v>1.8</v>
      </c>
      <c r="BA10" s="117">
        <v>2.2999999999999998</v>
      </c>
      <c r="BB10" s="84">
        <f>(AV10/$AV10)*100</f>
        <v>100</v>
      </c>
      <c r="BC10" s="122">
        <f t="shared" ref="BC10:BG12" si="6">(AW10/$AV10)*100</f>
        <v>98.80952380952381</v>
      </c>
      <c r="BD10" s="122">
        <f t="shared" si="6"/>
        <v>57.142857142857139</v>
      </c>
      <c r="BE10" s="122">
        <f t="shared" si="6"/>
        <v>27.38095238095238</v>
      </c>
      <c r="BF10" s="122">
        <f t="shared" si="6"/>
        <v>21.428571428571427</v>
      </c>
      <c r="BG10" s="195">
        <f t="shared" si="6"/>
        <v>27.38095238095238</v>
      </c>
      <c r="BH10" s="39"/>
      <c r="BI10" s="131"/>
      <c r="BJ10" s="35"/>
      <c r="BK10" s="40"/>
      <c r="BL10" s="40"/>
      <c r="BM10" s="40"/>
      <c r="BN10" s="41"/>
      <c r="BO10" s="36"/>
      <c r="BP10" s="36"/>
      <c r="BQ10" s="36"/>
      <c r="BR10" s="36"/>
      <c r="BS10" s="36"/>
      <c r="BT10" s="36"/>
      <c r="BU10" s="39">
        <v>54.8</v>
      </c>
      <c r="BV10" s="131">
        <v>8.3000000000000007</v>
      </c>
      <c r="BW10" s="35">
        <v>8.8000000000000007</v>
      </c>
      <c r="BX10" s="40">
        <v>5.6</v>
      </c>
      <c r="BY10" s="40">
        <v>4.7</v>
      </c>
      <c r="BZ10" s="40">
        <v>5.2</v>
      </c>
      <c r="CA10" s="41">
        <v>6</v>
      </c>
      <c r="CB10" s="36">
        <f t="shared" si="3"/>
        <v>100</v>
      </c>
      <c r="CC10" s="36">
        <f t="shared" si="3"/>
        <v>106.02409638554218</v>
      </c>
      <c r="CD10" s="36">
        <f t="shared" si="3"/>
        <v>67.46987951807229</v>
      </c>
      <c r="CE10" s="36">
        <f t="shared" si="3"/>
        <v>56.626506024096379</v>
      </c>
      <c r="CF10" s="36">
        <f t="shared" si="3"/>
        <v>62.650602409638559</v>
      </c>
      <c r="CG10" s="36">
        <f t="shared" si="3"/>
        <v>72.289156626506013</v>
      </c>
    </row>
    <row r="11" spans="1:85" x14ac:dyDescent="0.2">
      <c r="A11" s="2">
        <v>2</v>
      </c>
      <c r="B11" s="2" t="s">
        <v>25</v>
      </c>
      <c r="C11" s="2">
        <v>2</v>
      </c>
      <c r="D11" s="30">
        <v>1</v>
      </c>
      <c r="E11" s="30" t="s">
        <v>19</v>
      </c>
      <c r="F11" s="16" t="s">
        <v>20</v>
      </c>
      <c r="G11" s="36">
        <v>25.6</v>
      </c>
      <c r="H11" s="35">
        <v>7</v>
      </c>
      <c r="I11" s="35">
        <v>7.3</v>
      </c>
      <c r="J11" s="40">
        <v>5.6</v>
      </c>
      <c r="K11" s="40">
        <v>4.9000000000000004</v>
      </c>
      <c r="L11" s="40">
        <v>4.2</v>
      </c>
      <c r="M11" s="41">
        <v>4.3</v>
      </c>
      <c r="N11" s="36">
        <f t="shared" si="4"/>
        <v>100</v>
      </c>
      <c r="O11" s="36">
        <f t="shared" si="0"/>
        <v>104.28571428571429</v>
      </c>
      <c r="P11" s="36">
        <f t="shared" si="0"/>
        <v>80</v>
      </c>
      <c r="Q11" s="36">
        <f t="shared" si="0"/>
        <v>70</v>
      </c>
      <c r="R11" s="36">
        <f t="shared" si="0"/>
        <v>60</v>
      </c>
      <c r="S11" s="195">
        <f t="shared" si="0"/>
        <v>61.428571428571423</v>
      </c>
      <c r="T11" s="36"/>
      <c r="U11" s="131"/>
      <c r="V11" s="35"/>
      <c r="W11" s="40"/>
      <c r="X11" s="40"/>
      <c r="Y11" s="40"/>
      <c r="Z11" s="41"/>
      <c r="AA11" s="40"/>
      <c r="AB11" s="40"/>
      <c r="AC11" s="40"/>
      <c r="AD11" s="40"/>
      <c r="AE11" s="40"/>
      <c r="AF11" s="205"/>
      <c r="AG11" s="36">
        <v>44.3</v>
      </c>
      <c r="AH11" s="131">
        <v>9.5</v>
      </c>
      <c r="AI11" s="35">
        <v>7.9</v>
      </c>
      <c r="AJ11" s="40">
        <v>6.3</v>
      </c>
      <c r="AK11" s="40">
        <v>5.9</v>
      </c>
      <c r="AL11" s="40">
        <v>6.3</v>
      </c>
      <c r="AM11" s="41">
        <v>7.8</v>
      </c>
      <c r="AN11" s="36">
        <f t="shared" si="5"/>
        <v>100</v>
      </c>
      <c r="AO11" s="36">
        <f t="shared" si="5"/>
        <v>83.15789473684211</v>
      </c>
      <c r="AP11" s="36">
        <f t="shared" si="5"/>
        <v>66.315789473684205</v>
      </c>
      <c r="AQ11" s="36">
        <f t="shared" si="5"/>
        <v>62.10526315789474</v>
      </c>
      <c r="AR11" s="36">
        <f t="shared" si="5"/>
        <v>66.315789473684205</v>
      </c>
      <c r="AS11" s="36">
        <f t="shared" si="5"/>
        <v>82.10526315789474</v>
      </c>
      <c r="AT11" s="89">
        <f>((130-AN11)+(130-AO11)/2*15)+((130-AO11)+(130-AP11)/2*15)+((130-AP11)+(130-AQ11)/2*30)+((130-AQ11)+(130-AR11)/2*30)+((130-AR11)+(130-AS11)/2*30)</f>
        <v>3793.1578947368425</v>
      </c>
      <c r="AU11" s="36">
        <v>48.6</v>
      </c>
      <c r="AV11" s="131">
        <v>8.1</v>
      </c>
      <c r="AW11" s="35">
        <v>7.7</v>
      </c>
      <c r="AX11" s="40">
        <v>4.5</v>
      </c>
      <c r="AY11" s="40">
        <v>3.2</v>
      </c>
      <c r="AZ11" s="40">
        <v>2</v>
      </c>
      <c r="BA11" s="117">
        <v>2.7</v>
      </c>
      <c r="BB11" s="84">
        <f>(AV11/$AV11)*100</f>
        <v>100</v>
      </c>
      <c r="BC11" s="122">
        <f t="shared" si="6"/>
        <v>95.061728395061735</v>
      </c>
      <c r="BD11" s="122">
        <f t="shared" si="6"/>
        <v>55.555555555555557</v>
      </c>
      <c r="BE11" s="122">
        <f t="shared" si="6"/>
        <v>39.506172839506178</v>
      </c>
      <c r="BF11" s="122">
        <f t="shared" si="6"/>
        <v>24.691358024691361</v>
      </c>
      <c r="BG11" s="195">
        <f t="shared" si="6"/>
        <v>33.333333333333336</v>
      </c>
      <c r="BH11" s="36"/>
      <c r="BI11" s="131"/>
      <c r="BJ11" s="35"/>
      <c r="BK11" s="40"/>
      <c r="BL11" s="40"/>
      <c r="BM11" s="40"/>
      <c r="BN11" s="41"/>
      <c r="BO11" s="36"/>
      <c r="BP11" s="36"/>
      <c r="BQ11" s="36"/>
      <c r="BR11" s="36"/>
      <c r="BS11" s="36"/>
      <c r="BT11" s="36"/>
      <c r="BU11" s="36">
        <v>57.1</v>
      </c>
      <c r="BV11" s="131">
        <v>9.8000000000000007</v>
      </c>
      <c r="BW11" s="35">
        <v>6.5</v>
      </c>
      <c r="BX11" s="40">
        <v>4.4000000000000004</v>
      </c>
      <c r="BY11" s="40">
        <v>4.2</v>
      </c>
      <c r="BZ11" s="40">
        <v>3.3</v>
      </c>
      <c r="CA11" s="41">
        <v>3.9</v>
      </c>
      <c r="CB11" s="36">
        <f t="shared" si="3"/>
        <v>100</v>
      </c>
      <c r="CC11" s="36">
        <f t="shared" si="3"/>
        <v>66.326530612244895</v>
      </c>
      <c r="CD11" s="36">
        <f t="shared" si="3"/>
        <v>44.897959183673471</v>
      </c>
      <c r="CE11" s="36">
        <f t="shared" si="3"/>
        <v>42.857142857142854</v>
      </c>
      <c r="CF11" s="36">
        <f t="shared" si="3"/>
        <v>33.673469387755098</v>
      </c>
      <c r="CG11" s="36">
        <f t="shared" si="3"/>
        <v>39.795918367346935</v>
      </c>
    </row>
    <row r="12" spans="1:85" x14ac:dyDescent="0.2">
      <c r="A12" s="2">
        <v>2</v>
      </c>
      <c r="B12" s="2" t="s">
        <v>26</v>
      </c>
      <c r="C12" s="2">
        <v>3</v>
      </c>
      <c r="D12" s="30">
        <v>1</v>
      </c>
      <c r="E12" s="30" t="s">
        <v>19</v>
      </c>
      <c r="F12" s="16" t="s">
        <v>20</v>
      </c>
      <c r="G12" s="36">
        <v>18.8</v>
      </c>
      <c r="H12" s="40">
        <v>7.6</v>
      </c>
      <c r="I12" s="40">
        <v>5.3</v>
      </c>
      <c r="J12" s="40">
        <v>3.9</v>
      </c>
      <c r="K12" s="40">
        <v>5</v>
      </c>
      <c r="L12" s="40">
        <v>3.5</v>
      </c>
      <c r="M12" s="41">
        <v>4.8</v>
      </c>
      <c r="N12" s="36">
        <f t="shared" si="4"/>
        <v>100</v>
      </c>
      <c r="O12" s="36">
        <f t="shared" si="0"/>
        <v>69.736842105263165</v>
      </c>
      <c r="P12" s="36">
        <f t="shared" si="0"/>
        <v>51.315789473684212</v>
      </c>
      <c r="Q12" s="36">
        <f t="shared" si="0"/>
        <v>65.789473684210535</v>
      </c>
      <c r="R12" s="36">
        <f t="shared" si="0"/>
        <v>46.05263157894737</v>
      </c>
      <c r="S12" s="195">
        <f t="shared" si="0"/>
        <v>63.157894736842103</v>
      </c>
      <c r="T12" s="36"/>
      <c r="U12" s="43"/>
      <c r="V12" s="40"/>
      <c r="W12" s="40"/>
      <c r="X12" s="40"/>
      <c r="Y12" s="40"/>
      <c r="Z12" s="41"/>
      <c r="AA12" s="40"/>
      <c r="AB12" s="40"/>
      <c r="AC12" s="40"/>
      <c r="AD12" s="40"/>
      <c r="AE12" s="40"/>
      <c r="AF12" s="205"/>
      <c r="AG12" s="36">
        <v>27.9</v>
      </c>
      <c r="AH12" s="43">
        <v>7.9</v>
      </c>
      <c r="AI12" s="40">
        <v>6.4</v>
      </c>
      <c r="AJ12" s="40">
        <v>4.9000000000000004</v>
      </c>
      <c r="AK12" s="40">
        <v>4.2</v>
      </c>
      <c r="AL12" s="40">
        <v>4.4000000000000004</v>
      </c>
      <c r="AM12" s="41">
        <v>5.0999999999999996</v>
      </c>
      <c r="AN12" s="36">
        <f t="shared" si="5"/>
        <v>100</v>
      </c>
      <c r="AO12" s="36">
        <f t="shared" si="5"/>
        <v>81.012658227848107</v>
      </c>
      <c r="AP12" s="36">
        <f t="shared" si="5"/>
        <v>62.025316455696199</v>
      </c>
      <c r="AQ12" s="36">
        <f t="shared" si="5"/>
        <v>53.164556962025308</v>
      </c>
      <c r="AR12" s="36">
        <f t="shared" si="5"/>
        <v>55.696202531645568</v>
      </c>
      <c r="AS12" s="36">
        <f t="shared" si="5"/>
        <v>64.556962025316437</v>
      </c>
      <c r="AT12" s="89">
        <f>((130-AN12)+(130-AO12)/2*15)+((130-AO12)+(130-AP12)/2*15)+((130-AP12)+(130-AQ12)/2*30)+((130-AQ12)+(130-AR12)/2*30)+((130-AR12)+(130-AS12)/2*30)</f>
        <v>4424.0506329113932</v>
      </c>
      <c r="AU12" s="36">
        <v>32.700000000000003</v>
      </c>
      <c r="AV12" s="43">
        <v>7.6</v>
      </c>
      <c r="AW12" s="40">
        <v>4.4000000000000004</v>
      </c>
      <c r="AX12" s="40">
        <v>1.5</v>
      </c>
      <c r="AY12" s="40">
        <v>1.1000000000000001</v>
      </c>
      <c r="AZ12" s="40"/>
      <c r="BA12" s="117"/>
      <c r="BB12" s="84">
        <f>(AV12/$AV12)*100</f>
        <v>100</v>
      </c>
      <c r="BC12" s="122">
        <f t="shared" si="6"/>
        <v>57.894736842105267</v>
      </c>
      <c r="BD12" s="122">
        <f t="shared" si="6"/>
        <v>19.736842105263158</v>
      </c>
      <c r="BE12" s="122">
        <f t="shared" si="6"/>
        <v>14.473684210526317</v>
      </c>
      <c r="BF12" s="122"/>
      <c r="BG12" s="195"/>
      <c r="BH12" s="36"/>
      <c r="BI12" s="43"/>
      <c r="BJ12" s="40"/>
      <c r="BK12" s="40"/>
      <c r="BL12" s="40"/>
      <c r="BM12" s="40"/>
      <c r="BN12" s="41"/>
      <c r="BO12" s="36"/>
      <c r="BP12" s="36"/>
      <c r="BQ12" s="36"/>
      <c r="BR12" s="36"/>
      <c r="BS12" s="36"/>
      <c r="BT12" s="36"/>
      <c r="BU12" s="36">
        <v>37.4</v>
      </c>
      <c r="BV12" s="43">
        <v>8.1999999999999993</v>
      </c>
      <c r="BW12" s="40">
        <v>2.6</v>
      </c>
      <c r="BX12" s="40">
        <v>2.2000000000000002</v>
      </c>
      <c r="BY12" s="40">
        <v>1.1000000000000001</v>
      </c>
      <c r="BZ12" s="40" t="s">
        <v>397</v>
      </c>
      <c r="CA12" s="41" t="s">
        <v>397</v>
      </c>
      <c r="CB12" s="36">
        <f t="shared" si="3"/>
        <v>100</v>
      </c>
      <c r="CC12" s="36">
        <f t="shared" si="3"/>
        <v>31.707317073170739</v>
      </c>
      <c r="CD12" s="36">
        <f t="shared" si="3"/>
        <v>26.829268292682933</v>
      </c>
      <c r="CE12" s="36">
        <f t="shared" si="3"/>
        <v>13.414634146341466</v>
      </c>
      <c r="CF12" s="36"/>
      <c r="CG12" s="36"/>
    </row>
    <row r="13" spans="1:85" x14ac:dyDescent="0.2">
      <c r="A13" s="2">
        <v>3</v>
      </c>
      <c r="B13" s="42" t="s">
        <v>27</v>
      </c>
      <c r="C13" s="2">
        <v>1</v>
      </c>
      <c r="D13" s="30">
        <v>1</v>
      </c>
      <c r="E13" s="30" t="s">
        <v>19</v>
      </c>
      <c r="F13" s="16" t="s">
        <v>20</v>
      </c>
      <c r="G13" s="40">
        <v>37.1</v>
      </c>
      <c r="H13" s="35">
        <v>8.4</v>
      </c>
      <c r="I13" s="35">
        <v>7.3</v>
      </c>
      <c r="J13" s="40">
        <v>6.7</v>
      </c>
      <c r="K13" s="40">
        <v>6.6</v>
      </c>
      <c r="L13" s="40">
        <v>6.6</v>
      </c>
      <c r="M13" s="41">
        <v>6.3</v>
      </c>
      <c r="N13" s="36">
        <f t="shared" si="4"/>
        <v>100</v>
      </c>
      <c r="O13" s="36">
        <f t="shared" si="0"/>
        <v>86.904761904761898</v>
      </c>
      <c r="P13" s="36">
        <f t="shared" si="0"/>
        <v>79.761904761904759</v>
      </c>
      <c r="Q13" s="36">
        <f t="shared" si="0"/>
        <v>78.571428571428555</v>
      </c>
      <c r="R13" s="36">
        <f t="shared" si="0"/>
        <v>78.571428571428555</v>
      </c>
      <c r="S13" s="195">
        <f t="shared" si="0"/>
        <v>75</v>
      </c>
      <c r="T13" s="40"/>
      <c r="U13" s="131"/>
      <c r="V13" s="35"/>
      <c r="W13" s="40"/>
      <c r="X13" s="40"/>
      <c r="Y13" s="40"/>
      <c r="Z13" s="41"/>
      <c r="AA13" s="40"/>
      <c r="AB13" s="40"/>
      <c r="AC13" s="40"/>
      <c r="AD13" s="40"/>
      <c r="AE13" s="40"/>
      <c r="AF13" s="205"/>
      <c r="AG13" s="40"/>
      <c r="AH13" s="131"/>
      <c r="AI13" s="35"/>
      <c r="AJ13" s="40"/>
      <c r="AK13" s="40"/>
      <c r="AL13" s="40"/>
      <c r="AM13" s="41"/>
      <c r="AN13" s="36"/>
      <c r="AO13" s="36"/>
      <c r="AP13" s="36"/>
      <c r="AQ13" s="36"/>
      <c r="AR13" s="36"/>
      <c r="AS13" s="36"/>
      <c r="AT13" s="89"/>
      <c r="AU13" s="40"/>
      <c r="AV13" s="131"/>
      <c r="AW13" s="35"/>
      <c r="AX13" s="40"/>
      <c r="AY13" s="40"/>
      <c r="AZ13" s="40"/>
      <c r="BA13" s="117"/>
      <c r="BB13" s="84"/>
      <c r="BC13" s="122"/>
      <c r="BD13" s="122"/>
      <c r="BE13" s="122"/>
      <c r="BF13" s="122"/>
      <c r="BG13" s="195"/>
      <c r="BH13" s="40"/>
      <c r="BI13" s="131"/>
      <c r="BJ13" s="35"/>
      <c r="BK13" s="40"/>
      <c r="BL13" s="40"/>
      <c r="BM13" s="40"/>
      <c r="BN13" s="41"/>
      <c r="BO13" s="36"/>
      <c r="BP13" s="36"/>
      <c r="BQ13" s="36"/>
      <c r="BR13" s="36"/>
      <c r="BS13" s="36"/>
      <c r="BT13" s="36"/>
      <c r="BU13" s="40"/>
      <c r="BV13" s="131"/>
      <c r="BW13" s="35"/>
      <c r="BX13" s="40"/>
      <c r="BY13" s="40"/>
      <c r="BZ13" s="40"/>
      <c r="CA13" s="41"/>
      <c r="CB13" s="36"/>
      <c r="CC13" s="36"/>
      <c r="CD13" s="36"/>
      <c r="CE13" s="36"/>
      <c r="CF13" s="36"/>
      <c r="CG13" s="36"/>
    </row>
    <row r="14" spans="1:85" x14ac:dyDescent="0.2">
      <c r="A14" s="2">
        <v>3</v>
      </c>
      <c r="B14" s="42" t="s">
        <v>28</v>
      </c>
      <c r="C14" s="2">
        <v>4</v>
      </c>
      <c r="D14" s="30">
        <v>1</v>
      </c>
      <c r="E14" s="30" t="s">
        <v>19</v>
      </c>
      <c r="F14" s="16" t="s">
        <v>20</v>
      </c>
      <c r="G14" s="40">
        <v>26</v>
      </c>
      <c r="H14" s="35">
        <v>7.4</v>
      </c>
      <c r="I14" s="35">
        <v>7.7</v>
      </c>
      <c r="J14" s="40">
        <v>5.8</v>
      </c>
      <c r="K14" s="40">
        <v>4.5999999999999996</v>
      </c>
      <c r="L14" s="40">
        <v>4.8</v>
      </c>
      <c r="M14" s="41">
        <v>5.3</v>
      </c>
      <c r="N14" s="36">
        <f t="shared" si="4"/>
        <v>100</v>
      </c>
      <c r="O14" s="36">
        <f t="shared" si="0"/>
        <v>104.05405405405406</v>
      </c>
      <c r="P14" s="36">
        <f t="shared" si="0"/>
        <v>78.378378378378372</v>
      </c>
      <c r="Q14" s="36">
        <f t="shared" si="0"/>
        <v>62.162162162162147</v>
      </c>
      <c r="R14" s="36">
        <f t="shared" si="0"/>
        <v>64.864864864864856</v>
      </c>
      <c r="S14" s="195">
        <f t="shared" si="0"/>
        <v>71.621621621621614</v>
      </c>
      <c r="T14" s="40"/>
      <c r="U14" s="131"/>
      <c r="V14" s="35"/>
      <c r="W14" s="40"/>
      <c r="X14" s="40"/>
      <c r="Y14" s="40"/>
      <c r="Z14" s="41"/>
      <c r="AA14" s="40"/>
      <c r="AB14" s="40"/>
      <c r="AC14" s="40"/>
      <c r="AD14" s="40"/>
      <c r="AE14" s="40"/>
      <c r="AF14" s="205"/>
      <c r="AG14" s="40"/>
      <c r="AH14" s="131"/>
      <c r="AI14" s="35"/>
      <c r="AJ14" s="40"/>
      <c r="AK14" s="40"/>
      <c r="AL14" s="40"/>
      <c r="AM14" s="41"/>
      <c r="AT14" s="89"/>
      <c r="AU14" s="40"/>
      <c r="AV14" s="131"/>
      <c r="AW14" s="35"/>
      <c r="AX14" s="40"/>
      <c r="AY14" s="40"/>
      <c r="AZ14" s="40"/>
      <c r="BA14" s="117"/>
      <c r="BB14" s="84"/>
      <c r="BC14" s="122"/>
      <c r="BD14" s="122"/>
      <c r="BE14" s="122"/>
      <c r="BF14" s="122"/>
      <c r="BG14" s="195"/>
      <c r="BH14" s="40"/>
      <c r="BI14" s="131"/>
      <c r="BJ14" s="35"/>
      <c r="BK14" s="40"/>
      <c r="BL14" s="40"/>
      <c r="BM14" s="40"/>
      <c r="BN14" s="41"/>
      <c r="BU14" s="40"/>
      <c r="BV14" s="131"/>
      <c r="BW14" s="35"/>
      <c r="BX14" s="40"/>
      <c r="BY14" s="40"/>
      <c r="BZ14" s="40"/>
      <c r="CA14" s="41"/>
    </row>
    <row r="15" spans="1:85" x14ac:dyDescent="0.2">
      <c r="A15">
        <v>4</v>
      </c>
      <c r="B15" s="42" t="s">
        <v>29</v>
      </c>
      <c r="C15">
        <v>1</v>
      </c>
      <c r="D15" s="30">
        <v>1</v>
      </c>
      <c r="E15" s="30" t="s">
        <v>19</v>
      </c>
      <c r="F15" s="16" t="s">
        <v>20</v>
      </c>
      <c r="G15" s="40">
        <v>30.3</v>
      </c>
      <c r="H15" s="35">
        <v>11.2</v>
      </c>
      <c r="I15" s="35">
        <v>7.9</v>
      </c>
      <c r="J15" s="40">
        <v>5.8</v>
      </c>
      <c r="K15" s="40">
        <v>5.5</v>
      </c>
      <c r="L15" s="40">
        <v>6.3</v>
      </c>
      <c r="M15" s="41">
        <v>7.1</v>
      </c>
      <c r="N15" s="36">
        <f t="shared" si="4"/>
        <v>100</v>
      </c>
      <c r="O15" s="36">
        <f t="shared" si="0"/>
        <v>70.535714285714292</v>
      </c>
      <c r="P15" s="36">
        <f t="shared" si="0"/>
        <v>51.785714285714292</v>
      </c>
      <c r="Q15" s="36">
        <f t="shared" si="0"/>
        <v>49.107142857142861</v>
      </c>
      <c r="R15" s="36">
        <f t="shared" si="0"/>
        <v>56.25</v>
      </c>
      <c r="S15" s="195">
        <f t="shared" si="0"/>
        <v>63.392857142857139</v>
      </c>
      <c r="AF15" s="89"/>
      <c r="AG15" s="40">
        <v>47.7</v>
      </c>
      <c r="AH15" s="131">
        <v>7.9</v>
      </c>
      <c r="AI15" s="35">
        <v>8.1</v>
      </c>
      <c r="AJ15" s="40">
        <v>5.8</v>
      </c>
      <c r="AK15" s="40">
        <v>5.9</v>
      </c>
      <c r="AL15" s="40">
        <v>5.7</v>
      </c>
      <c r="AM15" s="41">
        <v>6.3</v>
      </c>
      <c r="AN15" s="36">
        <f t="shared" ref="AN15:AS19" si="7">(AH15/$AH15)*100</f>
        <v>100</v>
      </c>
      <c r="AO15" s="36">
        <f t="shared" si="7"/>
        <v>102.53164556962024</v>
      </c>
      <c r="AP15" s="36">
        <f t="shared" si="7"/>
        <v>73.417721518987335</v>
      </c>
      <c r="AQ15" s="36">
        <f t="shared" si="7"/>
        <v>74.683544303797461</v>
      </c>
      <c r="AR15" s="36">
        <f t="shared" si="7"/>
        <v>72.151898734177209</v>
      </c>
      <c r="AS15" s="36">
        <f t="shared" si="7"/>
        <v>79.746835443037966</v>
      </c>
      <c r="AT15" s="89">
        <f>((130-AN15)+(130-AO15)/2*15)+((130-AO15)+(130-AP15)/2*15)+((130-AP15)+(130-AQ15)/2*30)+((130-AQ15)+(130-AR15)/2*30)+((130-AR15)+(130-AS15)/2*30)</f>
        <v>3308.8607594936711</v>
      </c>
      <c r="AU15" s="2">
        <v>57.2</v>
      </c>
      <c r="AV15" s="32">
        <v>8.6999999999999993</v>
      </c>
      <c r="AW15" s="51">
        <v>10.5</v>
      </c>
      <c r="AX15" s="2">
        <v>8.1</v>
      </c>
      <c r="AY15" s="2">
        <v>7.8</v>
      </c>
      <c r="AZ15" s="2">
        <v>7.6</v>
      </c>
      <c r="BA15" s="118">
        <v>7.6</v>
      </c>
      <c r="BB15" s="84">
        <f t="shared" ref="BB15:BG17" si="8">(AV15/$AV15)*100</f>
        <v>100</v>
      </c>
      <c r="BC15" s="122">
        <f t="shared" si="8"/>
        <v>120.68965517241381</v>
      </c>
      <c r="BD15" s="122">
        <f t="shared" si="8"/>
        <v>93.103448275862078</v>
      </c>
      <c r="BE15" s="122">
        <f t="shared" si="8"/>
        <v>89.65517241379311</v>
      </c>
      <c r="BF15" s="122">
        <f t="shared" si="8"/>
        <v>87.356321839080465</v>
      </c>
      <c r="BG15" s="195">
        <f t="shared" si="8"/>
        <v>87.356321839080465</v>
      </c>
      <c r="BH15" s="40"/>
      <c r="BI15" s="131"/>
      <c r="BJ15" s="35"/>
      <c r="BK15" s="40"/>
      <c r="BL15" s="40"/>
      <c r="BM15" s="40"/>
      <c r="BN15" s="41"/>
      <c r="BO15" s="36">
        <f>(AV15/$AV15)*100</f>
        <v>100</v>
      </c>
      <c r="BP15" s="36">
        <f>(AW15/$AV15)*100</f>
        <v>120.68965517241381</v>
      </c>
      <c r="BQ15" s="36">
        <f>(AX15/$AV15)*100</f>
        <v>93.103448275862078</v>
      </c>
      <c r="BR15" s="36">
        <f>(AY15/$AV15)*100</f>
        <v>89.65517241379311</v>
      </c>
      <c r="BS15" s="36">
        <f>(AZ15/$AV15)*100</f>
        <v>87.356321839080465</v>
      </c>
      <c r="BT15" s="36">
        <f>(BA15/$AV15)*100</f>
        <v>87.356321839080465</v>
      </c>
      <c r="BU15" s="40">
        <v>63.2</v>
      </c>
      <c r="BV15" s="131">
        <v>10.199999999999999</v>
      </c>
      <c r="BW15" s="35">
        <v>6.2</v>
      </c>
      <c r="BX15" s="40">
        <v>4.5</v>
      </c>
      <c r="BY15" s="40">
        <v>4.3</v>
      </c>
      <c r="BZ15" s="40">
        <v>5</v>
      </c>
      <c r="CA15" s="41">
        <v>8.4</v>
      </c>
      <c r="CB15" s="36">
        <f t="shared" ref="CB15:CG17" si="9">(BV15/$BV15)*100</f>
        <v>100</v>
      </c>
      <c r="CC15" s="36">
        <f t="shared" si="9"/>
        <v>60.7843137254902</v>
      </c>
      <c r="CD15" s="36">
        <f t="shared" si="9"/>
        <v>44.117647058823536</v>
      </c>
      <c r="CE15" s="36">
        <f t="shared" si="9"/>
        <v>42.156862745098039</v>
      </c>
      <c r="CF15" s="36">
        <f t="shared" si="9"/>
        <v>49.019607843137258</v>
      </c>
      <c r="CG15" s="36">
        <f t="shared" si="9"/>
        <v>82.352941176470594</v>
      </c>
    </row>
    <row r="16" spans="1:85" x14ac:dyDescent="0.2">
      <c r="A16">
        <v>4</v>
      </c>
      <c r="B16" s="42" t="s">
        <v>30</v>
      </c>
      <c r="C16">
        <v>2</v>
      </c>
      <c r="D16" s="30">
        <v>1</v>
      </c>
      <c r="E16" s="30" t="s">
        <v>19</v>
      </c>
      <c r="F16" s="16" t="s">
        <v>20</v>
      </c>
      <c r="G16" s="40">
        <v>33.5</v>
      </c>
      <c r="H16" s="35">
        <v>10.1</v>
      </c>
      <c r="I16" s="35">
        <v>6.6</v>
      </c>
      <c r="J16" s="40">
        <v>6.2</v>
      </c>
      <c r="K16" s="40">
        <v>6.7</v>
      </c>
      <c r="L16" s="40">
        <v>7.4</v>
      </c>
      <c r="M16" s="41">
        <v>7.7</v>
      </c>
      <c r="N16" s="36">
        <f t="shared" si="4"/>
        <v>100</v>
      </c>
      <c r="O16" s="36">
        <f t="shared" si="0"/>
        <v>65.346534653465355</v>
      </c>
      <c r="P16" s="36">
        <f t="shared" si="0"/>
        <v>61.386138613861384</v>
      </c>
      <c r="Q16" s="36">
        <f t="shared" si="0"/>
        <v>66.336633663366342</v>
      </c>
      <c r="R16" s="36">
        <f t="shared" si="0"/>
        <v>73.267326732673283</v>
      </c>
      <c r="S16" s="195">
        <f t="shared" si="0"/>
        <v>76.237623762376245</v>
      </c>
      <c r="AF16" s="89"/>
      <c r="AG16" s="40">
        <v>45.5</v>
      </c>
      <c r="AH16" s="131">
        <v>9.1</v>
      </c>
      <c r="AI16" s="35">
        <v>7.8</v>
      </c>
      <c r="AJ16" s="40">
        <v>7.6</v>
      </c>
      <c r="AK16" s="40">
        <v>6</v>
      </c>
      <c r="AL16" s="40">
        <v>6.9</v>
      </c>
      <c r="AM16" s="41">
        <v>5.9</v>
      </c>
      <c r="AN16" s="36">
        <f t="shared" si="7"/>
        <v>100</v>
      </c>
      <c r="AO16" s="36">
        <f t="shared" si="7"/>
        <v>85.714285714285722</v>
      </c>
      <c r="AP16" s="36">
        <f t="shared" si="7"/>
        <v>83.516483516483518</v>
      </c>
      <c r="AQ16" s="36">
        <f t="shared" si="7"/>
        <v>65.934065934065927</v>
      </c>
      <c r="AR16" s="36">
        <f t="shared" si="7"/>
        <v>75.824175824175839</v>
      </c>
      <c r="AS16" s="36">
        <f t="shared" si="7"/>
        <v>64.835164835164832</v>
      </c>
      <c r="AT16" s="89">
        <f>((130-AN16)+(130-AO16)/2*15)+((130-AO16)+(130-AP16)/2*15)+((130-AP16)+(130-AQ16)/2*30)+((130-AQ16)+(130-AR16)/2*30)+((130-AR16)+(130-AS16)/2*30)</f>
        <v>3670.8791208791208</v>
      </c>
      <c r="AU16" s="2">
        <v>60.5</v>
      </c>
      <c r="AV16" s="32">
        <v>7.2</v>
      </c>
      <c r="AW16" s="51">
        <v>8.6999999999999993</v>
      </c>
      <c r="AX16" s="2">
        <v>6.4</v>
      </c>
      <c r="AY16" s="2">
        <v>6.3</v>
      </c>
      <c r="AZ16" s="2">
        <v>6.8</v>
      </c>
      <c r="BA16" s="118">
        <v>7.3</v>
      </c>
      <c r="BB16" s="84">
        <f t="shared" si="8"/>
        <v>100</v>
      </c>
      <c r="BC16" s="122">
        <f t="shared" si="8"/>
        <v>120.83333333333333</v>
      </c>
      <c r="BD16" s="122">
        <f t="shared" si="8"/>
        <v>88.8888888888889</v>
      </c>
      <c r="BE16" s="122">
        <f t="shared" si="8"/>
        <v>87.5</v>
      </c>
      <c r="BF16" s="122">
        <f t="shared" si="8"/>
        <v>94.444444444444443</v>
      </c>
      <c r="BG16" s="195">
        <f t="shared" si="8"/>
        <v>101.38888888888889</v>
      </c>
      <c r="BH16" s="40"/>
      <c r="BI16" s="131"/>
      <c r="BJ16" s="35"/>
      <c r="BK16" s="40"/>
      <c r="BL16" s="40"/>
      <c r="BM16" s="40"/>
      <c r="BN16" s="41"/>
      <c r="BO16" s="36">
        <f>(AV16/$AV16)*100</f>
        <v>100</v>
      </c>
      <c r="BP16" s="36">
        <f>(AW16/$AV16)*100</f>
        <v>120.83333333333333</v>
      </c>
      <c r="BQ16" s="36">
        <f>(AX16/$AV16)*100</f>
        <v>88.8888888888889</v>
      </c>
      <c r="BR16" s="36">
        <f>(AY16/$AV16)*100</f>
        <v>87.5</v>
      </c>
      <c r="BS16" s="36">
        <f>(AZ16/$AV16)*100</f>
        <v>94.444444444444443</v>
      </c>
      <c r="BT16" s="36">
        <f>(BA16/$AV16)*100</f>
        <v>101.38888888888889</v>
      </c>
      <c r="BU16" s="40">
        <v>66.900000000000006</v>
      </c>
      <c r="BV16" s="131">
        <v>8.6999999999999993</v>
      </c>
      <c r="BW16" s="35">
        <v>7.7</v>
      </c>
      <c r="BX16" s="40">
        <v>7.5</v>
      </c>
      <c r="BY16" s="40">
        <v>7.2</v>
      </c>
      <c r="BZ16" s="40">
        <v>7.2</v>
      </c>
      <c r="CA16" s="41">
        <v>7.4</v>
      </c>
      <c r="CB16" s="36">
        <f t="shared" si="9"/>
        <v>100</v>
      </c>
      <c r="CC16" s="36">
        <f t="shared" si="9"/>
        <v>88.505747126436802</v>
      </c>
      <c r="CD16" s="36">
        <f t="shared" si="9"/>
        <v>86.206896551724142</v>
      </c>
      <c r="CE16" s="36">
        <f t="shared" si="9"/>
        <v>82.758620689655189</v>
      </c>
      <c r="CF16" s="36">
        <f t="shared" si="9"/>
        <v>82.758620689655189</v>
      </c>
      <c r="CG16" s="36">
        <f t="shared" si="9"/>
        <v>85.05747126436782</v>
      </c>
    </row>
    <row r="17" spans="1:85" x14ac:dyDescent="0.2">
      <c r="A17">
        <v>4</v>
      </c>
      <c r="B17" s="42" t="s">
        <v>31</v>
      </c>
      <c r="C17">
        <v>3</v>
      </c>
      <c r="D17" s="30">
        <v>1</v>
      </c>
      <c r="E17" s="30" t="s">
        <v>19</v>
      </c>
      <c r="F17" s="16" t="s">
        <v>20</v>
      </c>
      <c r="G17" s="40">
        <v>37.200000000000003</v>
      </c>
      <c r="H17" s="35">
        <v>9.6999999999999993</v>
      </c>
      <c r="I17" s="35">
        <v>9</v>
      </c>
      <c r="J17" s="40">
        <v>8.9</v>
      </c>
      <c r="K17" s="40">
        <v>9.1999999999999993</v>
      </c>
      <c r="L17" s="40">
        <v>8.8000000000000007</v>
      </c>
      <c r="M17" s="41">
        <v>9</v>
      </c>
      <c r="N17" s="36">
        <f t="shared" si="4"/>
        <v>100</v>
      </c>
      <c r="O17" s="36">
        <f t="shared" si="0"/>
        <v>92.783505154639172</v>
      </c>
      <c r="P17" s="36">
        <f t="shared" si="0"/>
        <v>91.75257731958763</v>
      </c>
      <c r="Q17" s="36">
        <f t="shared" si="0"/>
        <v>94.845360824742258</v>
      </c>
      <c r="R17" s="36">
        <f t="shared" si="0"/>
        <v>90.721649484536087</v>
      </c>
      <c r="S17" s="195">
        <f t="shared" si="0"/>
        <v>92.783505154639172</v>
      </c>
      <c r="AF17" s="89"/>
      <c r="AG17" s="40">
        <v>51.9</v>
      </c>
      <c r="AH17" s="131">
        <v>7.8</v>
      </c>
      <c r="AI17" s="35">
        <v>8.8000000000000007</v>
      </c>
      <c r="AJ17" s="40">
        <v>3.2</v>
      </c>
      <c r="AK17" s="40">
        <v>5.2</v>
      </c>
      <c r="AL17" s="40">
        <v>6.4</v>
      </c>
      <c r="AM17" s="41">
        <v>7.2</v>
      </c>
      <c r="AN17" s="36">
        <f t="shared" si="7"/>
        <v>100</v>
      </c>
      <c r="AO17" s="36">
        <f t="shared" si="7"/>
        <v>112.82051282051285</v>
      </c>
      <c r="AP17" s="36">
        <f t="shared" si="7"/>
        <v>41.025641025641029</v>
      </c>
      <c r="AQ17" s="36">
        <f t="shared" si="7"/>
        <v>66.666666666666671</v>
      </c>
      <c r="AR17" s="36">
        <f t="shared" si="7"/>
        <v>82.051282051282058</v>
      </c>
      <c r="AS17" s="36">
        <f t="shared" si="7"/>
        <v>92.307692307692307</v>
      </c>
      <c r="AT17" s="89">
        <f>((130-AN17)+(130-AO17)/2*15)+((130-AO17)+(130-AP17)/2*15)+((130-AP17)+(130-AQ17)/2*30)+((130-AQ17)+(130-AR17)/2*30)+((130-AR17)+(130-AS17)/2*30)</f>
        <v>3278.2051282051279</v>
      </c>
      <c r="AU17" s="2">
        <v>71</v>
      </c>
      <c r="AV17" s="32">
        <v>8.6999999999999993</v>
      </c>
      <c r="AW17" s="51">
        <v>8.8000000000000007</v>
      </c>
      <c r="AX17" s="2">
        <v>7.1</v>
      </c>
      <c r="AY17" s="2">
        <v>7.2</v>
      </c>
      <c r="AZ17" s="2">
        <v>8.1999999999999993</v>
      </c>
      <c r="BA17" s="118">
        <v>8.3000000000000007</v>
      </c>
      <c r="BB17" s="84">
        <f t="shared" si="8"/>
        <v>100</v>
      </c>
      <c r="BC17" s="122">
        <f t="shared" si="8"/>
        <v>101.14942528735634</v>
      </c>
      <c r="BD17" s="122">
        <f t="shared" si="8"/>
        <v>81.609195402298852</v>
      </c>
      <c r="BE17" s="122">
        <f t="shared" si="8"/>
        <v>82.758620689655189</v>
      </c>
      <c r="BF17" s="122">
        <f t="shared" si="8"/>
        <v>94.252873563218387</v>
      </c>
      <c r="BG17" s="195">
        <f t="shared" si="8"/>
        <v>95.402298850574724</v>
      </c>
      <c r="BH17" s="40"/>
      <c r="BI17" s="131"/>
      <c r="BJ17" s="35"/>
      <c r="BK17" s="40"/>
      <c r="BL17" s="40"/>
      <c r="BM17" s="40"/>
      <c r="BN17" s="41"/>
      <c r="BO17" s="36">
        <f>(AV17/$AV17)*100</f>
        <v>100</v>
      </c>
      <c r="BP17" s="36">
        <f>(AW17/$AV17)*100</f>
        <v>101.14942528735634</v>
      </c>
      <c r="BQ17" s="36">
        <f>(AX17/$AV17)*100</f>
        <v>81.609195402298852</v>
      </c>
      <c r="BR17" s="36">
        <f>(AY17/$AV17)*100</f>
        <v>82.758620689655189</v>
      </c>
      <c r="BS17" s="36">
        <f>(AZ17/$AV17)*100</f>
        <v>94.252873563218387</v>
      </c>
      <c r="BT17" s="36">
        <f>(BA17/$AV17)*100</f>
        <v>95.402298850574724</v>
      </c>
      <c r="BU17" s="40">
        <v>78.3</v>
      </c>
      <c r="BV17" s="131">
        <v>7.6</v>
      </c>
      <c r="BW17" s="35">
        <v>8.3000000000000007</v>
      </c>
      <c r="BX17" s="40">
        <v>6.3</v>
      </c>
      <c r="BY17" s="40">
        <v>5.6</v>
      </c>
      <c r="BZ17" s="40">
        <v>5.5</v>
      </c>
      <c r="CA17" s="41">
        <v>9.9</v>
      </c>
      <c r="CB17" s="36">
        <f t="shared" si="9"/>
        <v>100</v>
      </c>
      <c r="CC17" s="36">
        <f t="shared" si="9"/>
        <v>109.21052631578949</v>
      </c>
      <c r="CD17" s="36">
        <f t="shared" si="9"/>
        <v>82.89473684210526</v>
      </c>
      <c r="CE17" s="36">
        <f t="shared" si="9"/>
        <v>73.68421052631578</v>
      </c>
      <c r="CF17" s="36">
        <f t="shared" si="9"/>
        <v>72.368421052631575</v>
      </c>
      <c r="CG17" s="36">
        <f t="shared" si="9"/>
        <v>130.26315789473685</v>
      </c>
    </row>
    <row r="18" spans="1:85" x14ac:dyDescent="0.2">
      <c r="A18">
        <v>4</v>
      </c>
      <c r="B18" s="42" t="s">
        <v>32</v>
      </c>
      <c r="C18">
        <v>4</v>
      </c>
      <c r="D18" s="30">
        <v>1</v>
      </c>
      <c r="E18" s="30" t="s">
        <v>19</v>
      </c>
      <c r="F18" s="16" t="s">
        <v>20</v>
      </c>
      <c r="G18" s="40">
        <v>27.4</v>
      </c>
      <c r="H18" s="35">
        <v>10.7</v>
      </c>
      <c r="I18" s="35">
        <v>8.4</v>
      </c>
      <c r="J18" s="40">
        <v>6.4</v>
      </c>
      <c r="K18" s="40">
        <v>6.4</v>
      </c>
      <c r="L18" s="40">
        <v>6.6</v>
      </c>
      <c r="M18" s="41">
        <v>7.1</v>
      </c>
      <c r="N18" s="36">
        <f t="shared" si="4"/>
        <v>100</v>
      </c>
      <c r="O18" s="36">
        <f t="shared" si="0"/>
        <v>78.504672897196272</v>
      </c>
      <c r="P18" s="36">
        <f t="shared" si="0"/>
        <v>59.813084112149539</v>
      </c>
      <c r="Q18" s="36">
        <f t="shared" si="0"/>
        <v>59.813084112149539</v>
      </c>
      <c r="R18" s="36">
        <f t="shared" si="0"/>
        <v>61.682242990654203</v>
      </c>
      <c r="S18" s="195">
        <f t="shared" si="0"/>
        <v>66.355140186915889</v>
      </c>
      <c r="AF18" s="89"/>
      <c r="AG18" s="40">
        <v>29.5</v>
      </c>
      <c r="AH18" s="131">
        <v>7.3</v>
      </c>
      <c r="AI18" s="35">
        <v>6.3</v>
      </c>
      <c r="AJ18" s="40">
        <v>5.3</v>
      </c>
      <c r="AK18" s="40">
        <v>4.4000000000000004</v>
      </c>
      <c r="AL18" s="40">
        <v>5.2</v>
      </c>
      <c r="AM18" s="41">
        <v>5.0999999999999996</v>
      </c>
      <c r="AN18" s="36">
        <f t="shared" si="7"/>
        <v>100</v>
      </c>
      <c r="AO18" s="36">
        <f t="shared" si="7"/>
        <v>86.301369863013704</v>
      </c>
      <c r="AP18" s="36">
        <f t="shared" si="7"/>
        <v>72.602739726027394</v>
      </c>
      <c r="AQ18" s="36">
        <f t="shared" si="7"/>
        <v>60.273972602739732</v>
      </c>
      <c r="AR18" s="36">
        <f t="shared" si="7"/>
        <v>71.232876712328775</v>
      </c>
      <c r="AS18" s="36">
        <f t="shared" si="7"/>
        <v>69.863013698630141</v>
      </c>
      <c r="AT18" s="89">
        <f>((130-AN18)+(130-AO18)/2*15)+((130-AO18)+(130-AP18)/2*15)+((130-AP18)+(130-AQ18)/2*30)+((130-AQ18)+(130-AR18)/2*30)+((130-AR18)+(130-AS18)/2*30)</f>
        <v>3847.2602739726026</v>
      </c>
      <c r="BA18" s="118"/>
      <c r="BB18" s="31"/>
      <c r="BC18" s="118"/>
      <c r="BD18" s="118"/>
      <c r="BE18" s="118"/>
      <c r="BF18" s="118"/>
      <c r="BG18" s="89"/>
      <c r="BH18" s="40"/>
      <c r="BI18" s="131"/>
      <c r="BJ18" s="35"/>
      <c r="BK18" s="40"/>
      <c r="BL18" s="40"/>
      <c r="BM18" s="40"/>
      <c r="BN18" s="41"/>
      <c r="BO18" s="36"/>
      <c r="BP18" s="36"/>
      <c r="BQ18" s="36"/>
      <c r="BR18" s="36"/>
      <c r="BS18" s="36"/>
      <c r="BT18" s="36"/>
      <c r="BU18" s="40"/>
      <c r="BV18" s="131"/>
      <c r="BW18" s="35"/>
      <c r="BX18" s="40"/>
      <c r="BY18" s="40"/>
      <c r="BZ18" s="40"/>
      <c r="CA18" s="41"/>
      <c r="CB18" s="36"/>
      <c r="CC18" s="36"/>
      <c r="CD18" s="36"/>
      <c r="CE18" s="36"/>
      <c r="CF18" s="36"/>
      <c r="CG18" s="36"/>
    </row>
    <row r="19" spans="1:85" x14ac:dyDescent="0.2">
      <c r="A19">
        <v>4</v>
      </c>
      <c r="B19" s="42" t="s">
        <v>33</v>
      </c>
      <c r="C19">
        <v>5</v>
      </c>
      <c r="D19" s="30">
        <v>1</v>
      </c>
      <c r="E19" s="30" t="s">
        <v>19</v>
      </c>
      <c r="F19" s="16" t="s">
        <v>20</v>
      </c>
      <c r="G19" s="40">
        <v>33</v>
      </c>
      <c r="H19" s="35">
        <v>11.9</v>
      </c>
      <c r="I19" s="35">
        <v>11.3</v>
      </c>
      <c r="J19" s="40">
        <v>7.5</v>
      </c>
      <c r="K19" s="40">
        <v>6.8</v>
      </c>
      <c r="L19" s="40">
        <v>8.3000000000000007</v>
      </c>
      <c r="M19" s="41">
        <v>9.6999999999999993</v>
      </c>
      <c r="N19" s="36">
        <f t="shared" si="4"/>
        <v>100</v>
      </c>
      <c r="O19" s="36">
        <f t="shared" si="0"/>
        <v>94.957983193277315</v>
      </c>
      <c r="P19" s="36">
        <f t="shared" si="0"/>
        <v>63.02521008403361</v>
      </c>
      <c r="Q19" s="36">
        <f t="shared" si="0"/>
        <v>57.142857142857139</v>
      </c>
      <c r="R19" s="36">
        <f t="shared" si="0"/>
        <v>69.747899159663874</v>
      </c>
      <c r="S19" s="195">
        <f t="shared" si="0"/>
        <v>81.512605042016801</v>
      </c>
      <c r="AF19" s="89"/>
      <c r="AG19" s="40">
        <v>42.5</v>
      </c>
      <c r="AH19" s="131">
        <v>9.6999999999999993</v>
      </c>
      <c r="AI19" s="35">
        <v>8.8000000000000007</v>
      </c>
      <c r="AJ19" s="40">
        <v>5.9</v>
      </c>
      <c r="AK19" s="40">
        <v>6.1</v>
      </c>
      <c r="AL19" s="40">
        <v>6.8</v>
      </c>
      <c r="AM19" s="41">
        <v>6.6</v>
      </c>
      <c r="AN19" s="36">
        <f t="shared" si="7"/>
        <v>100</v>
      </c>
      <c r="AO19" s="36">
        <f t="shared" si="7"/>
        <v>90.721649484536087</v>
      </c>
      <c r="AP19" s="36">
        <f t="shared" si="7"/>
        <v>60.824742268041241</v>
      </c>
      <c r="AQ19" s="36">
        <f t="shared" si="7"/>
        <v>62.886597938144327</v>
      </c>
      <c r="AR19" s="36">
        <f t="shared" si="7"/>
        <v>70.103092783505161</v>
      </c>
      <c r="AS19" s="36">
        <f t="shared" si="7"/>
        <v>68.041237113402062</v>
      </c>
      <c r="AT19" s="89">
        <f>((130-AN19)+(130-AO19)/2*15)+((130-AO19)+(130-AP19)/2*15)+((130-AP19)+(130-AQ19)/2*30)+((130-AQ19)+(130-AR19)/2*30)+((130-AR19)+(130-AS19)/2*30)</f>
        <v>3913.4020618556701</v>
      </c>
      <c r="AU19" s="2">
        <v>59.2</v>
      </c>
      <c r="AV19" s="32">
        <v>8.6</v>
      </c>
      <c r="AW19" s="51">
        <v>8.6999999999999993</v>
      </c>
      <c r="AX19" s="2">
        <v>6.9</v>
      </c>
      <c r="AY19" s="2">
        <v>6.1</v>
      </c>
      <c r="AZ19" s="2">
        <v>6.8</v>
      </c>
      <c r="BA19" s="118">
        <v>7.1</v>
      </c>
      <c r="BB19" s="84">
        <f t="shared" ref="BB19:BG19" si="10">(AV19/$AV19)*100</f>
        <v>100</v>
      </c>
      <c r="BC19" s="122">
        <f t="shared" si="10"/>
        <v>101.16279069767442</v>
      </c>
      <c r="BD19" s="122">
        <f t="shared" si="10"/>
        <v>80.232558139534888</v>
      </c>
      <c r="BE19" s="122">
        <f t="shared" si="10"/>
        <v>70.930232558139537</v>
      </c>
      <c r="BF19" s="122">
        <f t="shared" si="10"/>
        <v>79.069767441860463</v>
      </c>
      <c r="BG19" s="195">
        <f t="shared" si="10"/>
        <v>82.558139534883722</v>
      </c>
      <c r="BH19" s="40"/>
      <c r="BI19" s="131"/>
      <c r="BJ19" s="35"/>
      <c r="BK19" s="40"/>
      <c r="BL19" s="40"/>
      <c r="BM19" s="40"/>
      <c r="BN19" s="41"/>
      <c r="BO19" s="36">
        <f>(AV19/$AV19)*100</f>
        <v>100</v>
      </c>
      <c r="BP19" s="36">
        <f>(AW19/$AV19)*100</f>
        <v>101.16279069767442</v>
      </c>
      <c r="BQ19" s="36">
        <f>(AX19/$AV19)*100</f>
        <v>80.232558139534888</v>
      </c>
      <c r="BR19" s="36">
        <f>(AY19/$AV19)*100</f>
        <v>70.930232558139537</v>
      </c>
      <c r="BS19" s="36">
        <f>(AZ19/$AV19)*100</f>
        <v>79.069767441860463</v>
      </c>
      <c r="BT19" s="36">
        <f>(BA19/$AV19)*100</f>
        <v>82.558139534883722</v>
      </c>
      <c r="BU19" s="40">
        <v>61</v>
      </c>
      <c r="BV19" s="131">
        <v>8.4</v>
      </c>
      <c r="BW19" s="35">
        <v>4.5999999999999996</v>
      </c>
      <c r="BX19" s="40">
        <v>3.6</v>
      </c>
      <c r="BY19" s="40">
        <v>3.2</v>
      </c>
      <c r="BZ19" s="40">
        <v>3.6</v>
      </c>
      <c r="CA19" s="41">
        <v>4.7</v>
      </c>
      <c r="CB19" s="36">
        <f t="shared" ref="CB19:CG19" si="11">(BV19/$BV19)*100</f>
        <v>100</v>
      </c>
      <c r="CC19" s="36">
        <f t="shared" si="11"/>
        <v>54.761904761904759</v>
      </c>
      <c r="CD19" s="36">
        <f t="shared" si="11"/>
        <v>42.857142857142854</v>
      </c>
      <c r="CE19" s="36">
        <f t="shared" si="11"/>
        <v>38.095238095238095</v>
      </c>
      <c r="CF19" s="36">
        <f t="shared" si="11"/>
        <v>42.857142857142854</v>
      </c>
      <c r="CG19" s="36">
        <f t="shared" si="11"/>
        <v>55.952380952380956</v>
      </c>
    </row>
    <row r="20" spans="1:85" x14ac:dyDescent="0.2">
      <c r="B20" s="29"/>
      <c r="D20" s="30"/>
      <c r="E20" s="30"/>
      <c r="G20" s="36"/>
      <c r="H20" s="34"/>
      <c r="I20" s="35"/>
      <c r="J20" s="36"/>
      <c r="K20" s="36"/>
      <c r="L20" s="36"/>
      <c r="M20" s="37"/>
      <c r="N20" s="34"/>
      <c r="O20" s="35"/>
      <c r="P20" s="36"/>
      <c r="Q20" s="36"/>
      <c r="R20" s="36"/>
      <c r="S20" s="195"/>
      <c r="T20" s="36"/>
      <c r="U20" s="130"/>
      <c r="V20" s="35"/>
      <c r="W20" s="36"/>
      <c r="X20" s="36"/>
      <c r="Y20" s="36"/>
      <c r="Z20" s="37"/>
      <c r="AA20" s="36"/>
      <c r="AB20" s="36"/>
      <c r="AC20" s="36"/>
      <c r="AD20" s="36"/>
      <c r="AE20" s="36"/>
      <c r="AF20" s="195"/>
      <c r="AG20" s="36"/>
      <c r="AH20" s="130"/>
      <c r="AI20" s="35"/>
      <c r="AJ20" s="36"/>
      <c r="AK20" s="36"/>
      <c r="AL20" s="36"/>
      <c r="AM20" s="37"/>
      <c r="AT20" s="198"/>
      <c r="AU20" s="36"/>
      <c r="AV20" s="130"/>
      <c r="AW20" s="35"/>
      <c r="AX20" s="36"/>
      <c r="AY20" s="36"/>
      <c r="AZ20" s="36"/>
      <c r="BA20" s="122"/>
      <c r="BB20" s="84"/>
      <c r="BC20" s="122"/>
      <c r="BD20" s="122"/>
      <c r="BE20" s="122"/>
      <c r="BF20" s="122"/>
      <c r="BG20" s="195"/>
      <c r="BH20" s="36"/>
      <c r="BI20" s="130"/>
      <c r="BJ20" s="35"/>
      <c r="BK20" s="36"/>
      <c r="BL20" s="36"/>
      <c r="BM20" s="36"/>
      <c r="BN20" s="37"/>
      <c r="BU20" s="36"/>
      <c r="BV20" s="130"/>
      <c r="BW20" s="35"/>
      <c r="BX20" s="36"/>
      <c r="BY20" s="36"/>
      <c r="BZ20" s="36"/>
      <c r="CA20" s="37"/>
    </row>
    <row r="21" spans="1:85" ht="18.5" customHeight="1" x14ac:dyDescent="0.2">
      <c r="A21" s="2" t="s">
        <v>37</v>
      </c>
      <c r="B21" s="29"/>
      <c r="G21" s="36"/>
      <c r="H21" s="34"/>
      <c r="I21" s="35"/>
      <c r="J21" s="36"/>
      <c r="K21" s="36"/>
      <c r="L21" s="36"/>
      <c r="M21" s="37"/>
      <c r="N21" s="34"/>
      <c r="O21" s="35"/>
      <c r="P21" s="36"/>
      <c r="Q21" s="36"/>
      <c r="R21" s="36"/>
      <c r="S21" s="195"/>
      <c r="T21" s="36"/>
      <c r="U21" s="130"/>
      <c r="V21" s="35"/>
      <c r="W21" s="36"/>
      <c r="X21" s="36"/>
      <c r="Y21" s="36"/>
      <c r="Z21" s="37"/>
      <c r="AA21" s="36"/>
      <c r="AB21" s="36"/>
      <c r="AC21" s="36"/>
      <c r="AD21" s="36"/>
      <c r="AE21" s="36"/>
      <c r="AF21" s="195"/>
      <c r="AG21" s="36"/>
      <c r="AH21" s="130"/>
      <c r="AI21" s="35"/>
      <c r="AJ21" s="36"/>
      <c r="AK21" s="36"/>
      <c r="AL21" s="36"/>
      <c r="AM21" s="37"/>
      <c r="AT21" s="198"/>
      <c r="AU21" s="36"/>
      <c r="AV21" s="130"/>
      <c r="AW21" s="35"/>
      <c r="AX21" s="36"/>
      <c r="AY21" s="36"/>
      <c r="AZ21" s="36"/>
      <c r="BA21" s="122"/>
      <c r="BB21" s="84"/>
      <c r="BC21" s="122"/>
      <c r="BD21" s="122"/>
      <c r="BE21" s="122"/>
      <c r="BF21" s="122"/>
      <c r="BG21" s="195"/>
      <c r="BH21" s="36"/>
      <c r="BI21" s="130"/>
      <c r="BJ21" s="35"/>
      <c r="BK21" s="36"/>
      <c r="BL21" s="36"/>
      <c r="BM21" s="36"/>
      <c r="BN21" s="37"/>
      <c r="BU21" s="36"/>
      <c r="BV21" s="130"/>
      <c r="BW21" s="35"/>
      <c r="BX21" s="36"/>
      <c r="BY21" s="36"/>
      <c r="BZ21" s="36"/>
      <c r="CA21" s="37"/>
    </row>
    <row r="22" spans="1:85" ht="17" x14ac:dyDescent="0.2">
      <c r="A22" s="2">
        <v>1</v>
      </c>
      <c r="B22" s="29" t="s">
        <v>38</v>
      </c>
      <c r="C22" s="2">
        <v>5</v>
      </c>
      <c r="D22" s="49">
        <v>2</v>
      </c>
      <c r="E22" s="49" t="s">
        <v>19</v>
      </c>
      <c r="F22" s="16" t="s">
        <v>20</v>
      </c>
      <c r="G22" s="2">
        <v>23</v>
      </c>
      <c r="H22" s="34">
        <v>9.1999999999999993</v>
      </c>
      <c r="I22" s="163">
        <v>8.1999999999999993</v>
      </c>
      <c r="J22" s="164">
        <v>5.9</v>
      </c>
      <c r="K22" s="164">
        <v>6.3</v>
      </c>
      <c r="L22" s="164">
        <v>6.7</v>
      </c>
      <c r="M22" s="165">
        <v>7.1</v>
      </c>
      <c r="N22" s="36">
        <f>(H22/$H22)*100</f>
        <v>100</v>
      </c>
      <c r="O22" s="36">
        <f t="shared" ref="O22:S37" si="12">(I22/$H22)*100</f>
        <v>89.130434782608688</v>
      </c>
      <c r="P22" s="36">
        <f t="shared" si="12"/>
        <v>64.130434782608702</v>
      </c>
      <c r="Q22" s="36">
        <f t="shared" si="12"/>
        <v>68.478260869565219</v>
      </c>
      <c r="R22" s="36">
        <f t="shared" si="12"/>
        <v>72.826086956521749</v>
      </c>
      <c r="S22" s="195">
        <f t="shared" si="12"/>
        <v>77.173913043478265</v>
      </c>
      <c r="T22" s="2">
        <v>38.200000000000003</v>
      </c>
      <c r="U22" s="130" t="s">
        <v>119</v>
      </c>
      <c r="V22" s="163" t="s">
        <v>119</v>
      </c>
      <c r="W22" s="166" t="s">
        <v>119</v>
      </c>
      <c r="X22" s="164" t="s">
        <v>398</v>
      </c>
      <c r="Y22" s="164" t="s">
        <v>398</v>
      </c>
      <c r="Z22" s="165" t="s">
        <v>398</v>
      </c>
      <c r="AA22" s="36"/>
      <c r="AB22" s="36"/>
      <c r="AC22" s="36"/>
      <c r="AD22" s="36"/>
      <c r="AE22" s="36"/>
      <c r="AF22" s="195"/>
      <c r="AG22" s="2">
        <v>38.200000000000003</v>
      </c>
      <c r="AH22" s="167" t="s">
        <v>119</v>
      </c>
      <c r="AI22" s="168" t="s">
        <v>119</v>
      </c>
      <c r="AJ22" s="168" t="s">
        <v>119</v>
      </c>
      <c r="AK22" s="168" t="s">
        <v>119</v>
      </c>
      <c r="AL22" s="168" t="s">
        <v>119</v>
      </c>
      <c r="AM22" s="162" t="s">
        <v>119</v>
      </c>
      <c r="AT22" s="89"/>
      <c r="AV22" s="130"/>
      <c r="AW22" s="163"/>
      <c r="AX22" s="166"/>
      <c r="AY22" s="164"/>
      <c r="AZ22" s="164"/>
      <c r="BA22" s="164"/>
      <c r="BB22" s="84"/>
      <c r="BC22" s="122"/>
      <c r="BD22" s="122"/>
      <c r="BE22" s="122"/>
      <c r="BF22" s="122"/>
      <c r="BG22" s="195"/>
      <c r="BH22" s="2">
        <v>49.5</v>
      </c>
      <c r="BI22" s="167">
        <v>6.7</v>
      </c>
      <c r="BJ22" s="168">
        <v>7.3</v>
      </c>
      <c r="BK22" s="168">
        <v>7.1</v>
      </c>
      <c r="BL22" s="168">
        <v>6.2</v>
      </c>
      <c r="BM22" s="168">
        <v>6.2</v>
      </c>
      <c r="BN22" s="162">
        <v>8.3000000000000007</v>
      </c>
      <c r="BO22" s="36">
        <f>(BI22/$BI22)*100</f>
        <v>100</v>
      </c>
      <c r="BP22" s="36">
        <f t="shared" ref="BP22:BT25" si="13">(BJ22/$BI22)*100</f>
        <v>108.95522388059702</v>
      </c>
      <c r="BQ22" s="36">
        <f t="shared" si="13"/>
        <v>105.97014925373134</v>
      </c>
      <c r="BR22" s="36">
        <f t="shared" si="13"/>
        <v>92.537313432835816</v>
      </c>
      <c r="BS22" s="36">
        <f t="shared" si="13"/>
        <v>92.537313432835816</v>
      </c>
      <c r="BT22" s="36">
        <f t="shared" si="13"/>
        <v>123.88059701492537</v>
      </c>
      <c r="BU22" s="2">
        <v>54.2</v>
      </c>
      <c r="BV22" s="167">
        <v>7.6</v>
      </c>
      <c r="BW22" s="168">
        <v>6.9</v>
      </c>
      <c r="BX22" s="168">
        <v>4.2</v>
      </c>
      <c r="BY22" s="168">
        <v>4.0999999999999996</v>
      </c>
      <c r="BZ22" s="168">
        <v>4.3</v>
      </c>
      <c r="CA22" s="162">
        <v>4</v>
      </c>
      <c r="CB22" s="36">
        <f>(BV22/$BV22)*100</f>
        <v>100</v>
      </c>
      <c r="CC22" s="36">
        <f t="shared" ref="CC22:CG23" si="14">(BW22/$BV22)*100</f>
        <v>90.789473684210535</v>
      </c>
      <c r="CD22" s="36">
        <f t="shared" si="14"/>
        <v>55.26315789473685</v>
      </c>
      <c r="CE22" s="36">
        <f t="shared" si="14"/>
        <v>53.94736842105263</v>
      </c>
      <c r="CF22" s="36">
        <f t="shared" si="14"/>
        <v>56.578947368421048</v>
      </c>
      <c r="CG22" s="36">
        <f t="shared" si="14"/>
        <v>52.631578947368418</v>
      </c>
    </row>
    <row r="23" spans="1:85" x14ac:dyDescent="0.2">
      <c r="A23" s="2">
        <v>1</v>
      </c>
      <c r="B23" s="29" t="s">
        <v>39</v>
      </c>
      <c r="C23" s="2">
        <v>6</v>
      </c>
      <c r="D23" s="49">
        <v>2</v>
      </c>
      <c r="E23" s="49" t="s">
        <v>19</v>
      </c>
      <c r="F23" s="16" t="s">
        <v>20</v>
      </c>
      <c r="G23" s="2">
        <v>27.8</v>
      </c>
      <c r="H23" s="34">
        <v>8.6</v>
      </c>
      <c r="I23" s="163">
        <v>8.6</v>
      </c>
      <c r="J23" s="164">
        <v>6.9</v>
      </c>
      <c r="K23" s="164">
        <v>7.8</v>
      </c>
      <c r="L23" s="164">
        <v>8.1999999999999993</v>
      </c>
      <c r="M23" s="165">
        <v>9.5</v>
      </c>
      <c r="N23" s="36">
        <f t="shared" ref="N23:N38" si="15">(H23/$H23)*100</f>
        <v>100</v>
      </c>
      <c r="O23" s="36">
        <f t="shared" si="12"/>
        <v>100</v>
      </c>
      <c r="P23" s="36">
        <f t="shared" si="12"/>
        <v>80.232558139534888</v>
      </c>
      <c r="Q23" s="36">
        <f t="shared" si="12"/>
        <v>90.697674418604663</v>
      </c>
      <c r="R23" s="36">
        <f t="shared" si="12"/>
        <v>95.348837209302317</v>
      </c>
      <c r="S23" s="195">
        <f t="shared" si="12"/>
        <v>110.46511627906976</v>
      </c>
      <c r="T23" s="2">
        <v>46.4</v>
      </c>
      <c r="U23" s="130">
        <v>9.9</v>
      </c>
      <c r="V23" s="163">
        <v>6.3</v>
      </c>
      <c r="W23" s="164">
        <v>4.3</v>
      </c>
      <c r="X23" s="164">
        <v>2.6</v>
      </c>
      <c r="Y23" s="164">
        <v>2.2999999999999998</v>
      </c>
      <c r="Z23" s="165">
        <v>3.1</v>
      </c>
      <c r="AA23" s="36">
        <f t="shared" ref="AA23:AF26" si="16">(U23/$U23)*100</f>
        <v>100</v>
      </c>
      <c r="AB23" s="36">
        <f t="shared" si="16"/>
        <v>63.636363636363633</v>
      </c>
      <c r="AC23" s="36">
        <f t="shared" si="16"/>
        <v>43.434343434343432</v>
      </c>
      <c r="AD23" s="36">
        <f t="shared" si="16"/>
        <v>26.262626262626267</v>
      </c>
      <c r="AE23" s="36">
        <f t="shared" si="16"/>
        <v>23.232323232323228</v>
      </c>
      <c r="AF23" s="195">
        <f t="shared" si="16"/>
        <v>31.313131313131315</v>
      </c>
      <c r="AG23" s="2">
        <v>46.4</v>
      </c>
      <c r="AH23" s="167" t="s">
        <v>119</v>
      </c>
      <c r="AI23" s="168" t="s">
        <v>119</v>
      </c>
      <c r="AJ23" s="168" t="s">
        <v>119</v>
      </c>
      <c r="AK23" s="168" t="s">
        <v>119</v>
      </c>
      <c r="AL23" s="168" t="s">
        <v>119</v>
      </c>
      <c r="AM23" s="162" t="s">
        <v>119</v>
      </c>
      <c r="AT23" s="89"/>
      <c r="AV23" s="130"/>
      <c r="AW23" s="163"/>
      <c r="AX23" s="164"/>
      <c r="AY23" s="164"/>
      <c r="AZ23" s="164"/>
      <c r="BA23" s="164"/>
      <c r="BB23" s="84"/>
      <c r="BC23" s="122"/>
      <c r="BD23" s="122"/>
      <c r="BE23" s="122"/>
      <c r="BF23" s="122"/>
      <c r="BG23" s="195"/>
      <c r="BH23" s="2">
        <v>57.7</v>
      </c>
      <c r="BI23" s="167">
        <v>9.5</v>
      </c>
      <c r="BJ23" s="168">
        <v>9.8000000000000007</v>
      </c>
      <c r="BK23" s="168">
        <v>10.4</v>
      </c>
      <c r="BL23" s="168">
        <v>7.9</v>
      </c>
      <c r="BM23" s="168">
        <v>7.3</v>
      </c>
      <c r="BN23" s="162">
        <v>10.8</v>
      </c>
      <c r="BO23" s="36">
        <f>(BI23/$BI23)*100</f>
        <v>100</v>
      </c>
      <c r="BP23" s="36">
        <f t="shared" si="13"/>
        <v>103.15789473684211</v>
      </c>
      <c r="BQ23" s="36">
        <f t="shared" si="13"/>
        <v>109.47368421052633</v>
      </c>
      <c r="BR23" s="36">
        <f t="shared" si="13"/>
        <v>83.15789473684211</v>
      </c>
      <c r="BS23" s="36">
        <f t="shared" si="13"/>
        <v>76.84210526315789</v>
      </c>
      <c r="BT23" s="36">
        <f t="shared" si="13"/>
        <v>113.68421052631578</v>
      </c>
      <c r="BU23" s="2">
        <v>63.3</v>
      </c>
      <c r="BV23" s="167">
        <v>8.8000000000000007</v>
      </c>
      <c r="BW23" s="168">
        <v>8.1</v>
      </c>
      <c r="BX23" s="168">
        <v>6.4</v>
      </c>
      <c r="BY23" s="168">
        <v>4.4000000000000004</v>
      </c>
      <c r="BZ23" s="168">
        <v>4.9000000000000004</v>
      </c>
      <c r="CA23" s="162">
        <v>4.0999999999999996</v>
      </c>
      <c r="CB23" s="36">
        <f>(BV23/$BV23)*100</f>
        <v>100</v>
      </c>
      <c r="CC23" s="36">
        <f t="shared" si="14"/>
        <v>92.045454545454533</v>
      </c>
      <c r="CD23" s="36">
        <f t="shared" si="14"/>
        <v>72.727272727272734</v>
      </c>
      <c r="CE23" s="36">
        <f t="shared" si="14"/>
        <v>50</v>
      </c>
      <c r="CF23" s="36">
        <f t="shared" si="14"/>
        <v>55.68181818181818</v>
      </c>
      <c r="CG23" s="36">
        <f t="shared" si="14"/>
        <v>46.590909090909079</v>
      </c>
    </row>
    <row r="24" spans="1:85" x14ac:dyDescent="0.2">
      <c r="A24" s="2">
        <v>1</v>
      </c>
      <c r="B24" s="29" t="s">
        <v>40</v>
      </c>
      <c r="C24" s="2">
        <v>7</v>
      </c>
      <c r="D24" s="49">
        <v>2</v>
      </c>
      <c r="E24" s="49" t="s">
        <v>19</v>
      </c>
      <c r="F24" s="16" t="s">
        <v>20</v>
      </c>
      <c r="G24" s="2">
        <v>28.4</v>
      </c>
      <c r="H24" s="34">
        <v>8.1</v>
      </c>
      <c r="I24" s="163">
        <v>7.2</v>
      </c>
      <c r="J24" s="164">
        <v>6.4</v>
      </c>
      <c r="K24" s="164">
        <v>6.6</v>
      </c>
      <c r="L24" s="164">
        <v>7.7</v>
      </c>
      <c r="M24" s="165">
        <v>7.4</v>
      </c>
      <c r="N24" s="36">
        <f t="shared" si="15"/>
        <v>100</v>
      </c>
      <c r="O24" s="36">
        <f t="shared" si="12"/>
        <v>88.8888888888889</v>
      </c>
      <c r="P24" s="36">
        <f t="shared" si="12"/>
        <v>79.012345679012356</v>
      </c>
      <c r="Q24" s="36">
        <f t="shared" si="12"/>
        <v>81.481481481481481</v>
      </c>
      <c r="R24" s="36">
        <f t="shared" si="12"/>
        <v>95.061728395061735</v>
      </c>
      <c r="S24" s="195">
        <f t="shared" si="12"/>
        <v>91.358024691358025</v>
      </c>
      <c r="T24" s="2">
        <v>49.2</v>
      </c>
      <c r="U24" s="130">
        <v>9.1999999999999993</v>
      </c>
      <c r="V24" s="163">
        <v>8.4</v>
      </c>
      <c r="W24" s="164">
        <v>5.7</v>
      </c>
      <c r="X24" s="164">
        <v>4.9000000000000004</v>
      </c>
      <c r="Y24" s="164">
        <v>8.1999999999999993</v>
      </c>
      <c r="Z24" s="165">
        <v>7.3</v>
      </c>
      <c r="AA24" s="36">
        <f t="shared" si="16"/>
        <v>100</v>
      </c>
      <c r="AB24" s="36">
        <f t="shared" si="16"/>
        <v>91.304347826086968</v>
      </c>
      <c r="AC24" s="36">
        <f t="shared" si="16"/>
        <v>61.956521739130444</v>
      </c>
      <c r="AD24" s="36">
        <f t="shared" si="16"/>
        <v>53.260869565217398</v>
      </c>
      <c r="AE24" s="36">
        <f t="shared" si="16"/>
        <v>89.130434782608688</v>
      </c>
      <c r="AF24" s="195">
        <f t="shared" si="16"/>
        <v>79.34782608695653</v>
      </c>
      <c r="AG24" s="2">
        <v>49.2</v>
      </c>
      <c r="AH24" s="167" t="s">
        <v>119</v>
      </c>
      <c r="AI24" s="168" t="s">
        <v>119</v>
      </c>
      <c r="AJ24" s="168" t="s">
        <v>119</v>
      </c>
      <c r="AK24" s="168" t="s">
        <v>119</v>
      </c>
      <c r="AL24" s="168" t="s">
        <v>119</v>
      </c>
      <c r="AM24" s="162" t="s">
        <v>119</v>
      </c>
      <c r="AT24" s="89"/>
      <c r="AV24" s="130"/>
      <c r="AW24" s="163"/>
      <c r="AX24" s="164"/>
      <c r="AY24" s="164"/>
      <c r="AZ24" s="164"/>
      <c r="BA24" s="164"/>
      <c r="BB24" s="84"/>
      <c r="BC24" s="122"/>
      <c r="BD24" s="122"/>
      <c r="BE24" s="122"/>
      <c r="BF24" s="122"/>
      <c r="BG24" s="195"/>
      <c r="BI24" s="167" t="s">
        <v>399</v>
      </c>
      <c r="BJ24" s="168" t="s">
        <v>399</v>
      </c>
      <c r="BK24" s="168" t="s">
        <v>399</v>
      </c>
      <c r="BL24" s="168" t="s">
        <v>399</v>
      </c>
      <c r="BM24" s="168" t="s">
        <v>399</v>
      </c>
      <c r="BN24" s="168" t="s">
        <v>399</v>
      </c>
      <c r="BO24" s="36"/>
      <c r="BP24" s="36"/>
      <c r="BQ24" s="36"/>
      <c r="BR24" s="36"/>
      <c r="BS24" s="36"/>
      <c r="BT24" s="36"/>
      <c r="BV24" s="167"/>
      <c r="BW24" s="168"/>
      <c r="BX24" s="168"/>
      <c r="BY24" s="168"/>
      <c r="BZ24" s="168"/>
      <c r="CA24" s="168"/>
      <c r="CB24" s="36"/>
      <c r="CC24" s="36"/>
      <c r="CD24" s="36"/>
      <c r="CE24" s="36"/>
      <c r="CF24" s="36"/>
      <c r="CG24" s="36"/>
    </row>
    <row r="25" spans="1:85" x14ac:dyDescent="0.2">
      <c r="A25" s="2">
        <v>1</v>
      </c>
      <c r="B25" s="29" t="s">
        <v>41</v>
      </c>
      <c r="C25" s="2">
        <v>8</v>
      </c>
      <c r="D25" s="49">
        <v>2</v>
      </c>
      <c r="E25" s="49" t="s">
        <v>19</v>
      </c>
      <c r="F25" s="16" t="s">
        <v>20</v>
      </c>
      <c r="G25" s="2">
        <v>28</v>
      </c>
      <c r="H25" s="34">
        <v>8.6999999999999993</v>
      </c>
      <c r="I25" s="163">
        <v>8.9</v>
      </c>
      <c r="J25" s="164">
        <v>6.1</v>
      </c>
      <c r="K25" s="164">
        <v>6.6</v>
      </c>
      <c r="L25" s="164">
        <v>6</v>
      </c>
      <c r="M25" s="165">
        <v>7.4</v>
      </c>
      <c r="N25" s="36">
        <f t="shared" si="15"/>
        <v>100</v>
      </c>
      <c r="O25" s="36">
        <f t="shared" si="12"/>
        <v>102.29885057471266</v>
      </c>
      <c r="P25" s="36">
        <f t="shared" si="12"/>
        <v>70.114942528735639</v>
      </c>
      <c r="Q25" s="36">
        <f t="shared" si="12"/>
        <v>75.862068965517253</v>
      </c>
      <c r="R25" s="36">
        <f t="shared" si="12"/>
        <v>68.965517241379317</v>
      </c>
      <c r="S25" s="195">
        <f t="shared" si="12"/>
        <v>85.05747126436782</v>
      </c>
      <c r="T25" s="2">
        <v>47.3</v>
      </c>
      <c r="U25" s="130">
        <v>8.8000000000000007</v>
      </c>
      <c r="V25" s="163">
        <v>4.5</v>
      </c>
      <c r="W25" s="164">
        <v>3.2</v>
      </c>
      <c r="X25" s="164">
        <v>2.4</v>
      </c>
      <c r="Y25" s="164">
        <v>2.7</v>
      </c>
      <c r="Z25" s="165">
        <v>4.2</v>
      </c>
      <c r="AA25" s="36">
        <f t="shared" si="16"/>
        <v>100</v>
      </c>
      <c r="AB25" s="36">
        <f t="shared" si="16"/>
        <v>51.136363636363633</v>
      </c>
      <c r="AC25" s="36">
        <f t="shared" si="16"/>
        <v>36.363636363636367</v>
      </c>
      <c r="AD25" s="36">
        <f t="shared" si="16"/>
        <v>27.27272727272727</v>
      </c>
      <c r="AE25" s="36">
        <f t="shared" si="16"/>
        <v>30.681818181818183</v>
      </c>
      <c r="AF25" s="195">
        <f t="shared" si="16"/>
        <v>47.727272727272727</v>
      </c>
      <c r="AG25" s="2">
        <v>47.3</v>
      </c>
      <c r="AH25" s="167" t="s">
        <v>119</v>
      </c>
      <c r="AI25" s="168" t="s">
        <v>119</v>
      </c>
      <c r="AJ25" s="168" t="s">
        <v>119</v>
      </c>
      <c r="AK25" s="168" t="s">
        <v>119</v>
      </c>
      <c r="AL25" s="168" t="s">
        <v>119</v>
      </c>
      <c r="AM25" s="162" t="s">
        <v>119</v>
      </c>
      <c r="AT25" s="89"/>
      <c r="AV25" s="130"/>
      <c r="AW25" s="163"/>
      <c r="AX25" s="164"/>
      <c r="AY25" s="164"/>
      <c r="AZ25" s="164"/>
      <c r="BA25" s="164"/>
      <c r="BB25" s="84"/>
      <c r="BC25" s="122"/>
      <c r="BD25" s="122"/>
      <c r="BE25" s="122"/>
      <c r="BF25" s="122"/>
      <c r="BG25" s="195"/>
      <c r="BH25" s="2">
        <v>64.3</v>
      </c>
      <c r="BI25" s="167">
        <v>8.9</v>
      </c>
      <c r="BJ25" s="168">
        <v>10.7</v>
      </c>
      <c r="BK25" s="168">
        <v>9.8000000000000007</v>
      </c>
      <c r="BL25" s="168">
        <v>8.9</v>
      </c>
      <c r="BM25" s="168">
        <v>8.4</v>
      </c>
      <c r="BN25" s="162">
        <v>11.3</v>
      </c>
      <c r="BO25" s="36">
        <f>(BI25/$BI25)*100</f>
        <v>100</v>
      </c>
      <c r="BP25" s="36">
        <f t="shared" si="13"/>
        <v>120.22471910112358</v>
      </c>
      <c r="BQ25" s="36">
        <f t="shared" si="13"/>
        <v>110.11235955056181</v>
      </c>
      <c r="BR25" s="36">
        <f t="shared" si="13"/>
        <v>100</v>
      </c>
      <c r="BS25" s="36">
        <f t="shared" si="13"/>
        <v>94.382022471910105</v>
      </c>
      <c r="BT25" s="36">
        <f t="shared" si="13"/>
        <v>126.96629213483146</v>
      </c>
      <c r="BU25" s="2">
        <v>76.599999999999994</v>
      </c>
      <c r="BV25" s="167">
        <v>8.8000000000000007</v>
      </c>
      <c r="BW25" s="168">
        <v>8.8000000000000007</v>
      </c>
      <c r="BX25" s="168">
        <v>6.8</v>
      </c>
      <c r="BY25" s="168">
        <v>5.7</v>
      </c>
      <c r="BZ25" s="168">
        <v>6.4</v>
      </c>
      <c r="CA25" s="162">
        <v>6.2</v>
      </c>
      <c r="CB25" s="36">
        <f>(BV25/$BV25)*100</f>
        <v>100</v>
      </c>
      <c r="CC25" s="36">
        <f t="shared" ref="CC25:CG31" si="17">(BW25/$BV25)*100</f>
        <v>100</v>
      </c>
      <c r="CD25" s="36">
        <f t="shared" si="17"/>
        <v>77.272727272727266</v>
      </c>
      <c r="CE25" s="36">
        <f t="shared" si="17"/>
        <v>64.772727272727266</v>
      </c>
      <c r="CF25" s="36">
        <f t="shared" si="17"/>
        <v>72.727272727272734</v>
      </c>
      <c r="CG25" s="36">
        <f t="shared" si="17"/>
        <v>70.454545454545453</v>
      </c>
    </row>
    <row r="26" spans="1:85" x14ac:dyDescent="0.2">
      <c r="A26" s="2">
        <v>1</v>
      </c>
      <c r="B26" s="29" t="s">
        <v>42</v>
      </c>
      <c r="C26" s="2">
        <v>9</v>
      </c>
      <c r="D26" s="49">
        <v>2</v>
      </c>
      <c r="E26" s="49" t="s">
        <v>19</v>
      </c>
      <c r="F26" s="16" t="s">
        <v>20</v>
      </c>
      <c r="G26" s="2">
        <v>29.4</v>
      </c>
      <c r="H26" s="34">
        <v>10.199999999999999</v>
      </c>
      <c r="I26" s="169">
        <v>8.5</v>
      </c>
      <c r="J26" s="170">
        <v>6.2</v>
      </c>
      <c r="K26" s="170">
        <v>5.7</v>
      </c>
      <c r="L26" s="170">
        <v>6.6</v>
      </c>
      <c r="M26" s="171">
        <v>7.7</v>
      </c>
      <c r="N26" s="36">
        <f t="shared" si="15"/>
        <v>100</v>
      </c>
      <c r="O26" s="36">
        <f t="shared" si="12"/>
        <v>83.333333333333343</v>
      </c>
      <c r="P26" s="36">
        <f t="shared" si="12"/>
        <v>60.7843137254902</v>
      </c>
      <c r="Q26" s="36">
        <f t="shared" si="12"/>
        <v>55.882352941176471</v>
      </c>
      <c r="R26" s="36">
        <f t="shared" si="12"/>
        <v>64.705882352941174</v>
      </c>
      <c r="S26" s="195">
        <f t="shared" si="12"/>
        <v>75.490196078431381</v>
      </c>
      <c r="T26" s="2">
        <v>55</v>
      </c>
      <c r="U26" s="130">
        <v>14.8</v>
      </c>
      <c r="V26" s="169">
        <v>11.1</v>
      </c>
      <c r="W26" s="170">
        <v>5.9</v>
      </c>
      <c r="X26" s="170">
        <v>4.7</v>
      </c>
      <c r="Y26" s="170">
        <v>3.9</v>
      </c>
      <c r="Z26" s="171">
        <v>4.8</v>
      </c>
      <c r="AA26" s="36">
        <f t="shared" si="16"/>
        <v>100</v>
      </c>
      <c r="AB26" s="36">
        <f t="shared" si="16"/>
        <v>74.999999999999986</v>
      </c>
      <c r="AC26" s="36">
        <f t="shared" si="16"/>
        <v>39.864864864864863</v>
      </c>
      <c r="AD26" s="36">
        <f t="shared" si="16"/>
        <v>31.756756756756754</v>
      </c>
      <c r="AE26" s="36">
        <f t="shared" si="16"/>
        <v>26.351351351351347</v>
      </c>
      <c r="AF26" s="195">
        <f t="shared" si="16"/>
        <v>32.432432432432428</v>
      </c>
      <c r="AG26" s="2">
        <v>55</v>
      </c>
      <c r="AH26" s="167" t="s">
        <v>119</v>
      </c>
      <c r="AI26" s="168" t="s">
        <v>119</v>
      </c>
      <c r="AJ26" s="168" t="s">
        <v>119</v>
      </c>
      <c r="AK26" s="168" t="s">
        <v>119</v>
      </c>
      <c r="AL26" s="168" t="s">
        <v>119</v>
      </c>
      <c r="AM26" s="162" t="s">
        <v>119</v>
      </c>
      <c r="AT26" s="89"/>
      <c r="AV26" s="130"/>
      <c r="AW26" s="169"/>
      <c r="AX26" s="170"/>
      <c r="AY26" s="170"/>
      <c r="AZ26" s="170"/>
      <c r="BA26" s="218"/>
      <c r="BB26" s="84"/>
      <c r="BC26" s="122"/>
      <c r="BD26" s="122"/>
      <c r="BE26" s="122"/>
      <c r="BF26" s="122"/>
      <c r="BG26" s="195"/>
      <c r="BI26" s="167"/>
      <c r="BJ26" s="168"/>
      <c r="BK26" s="168"/>
      <c r="BL26" s="168"/>
      <c r="BM26" s="168"/>
      <c r="BN26" s="162"/>
      <c r="BV26" s="167"/>
      <c r="BW26" s="168"/>
      <c r="BX26" s="168"/>
      <c r="BY26" s="168"/>
      <c r="BZ26" s="168"/>
      <c r="CA26" s="162"/>
      <c r="CB26" s="36"/>
      <c r="CC26" s="36"/>
      <c r="CD26" s="36"/>
      <c r="CE26" s="36"/>
      <c r="CF26" s="36"/>
      <c r="CG26" s="36"/>
    </row>
    <row r="27" spans="1:85" x14ac:dyDescent="0.2">
      <c r="A27" s="2">
        <v>2</v>
      </c>
      <c r="B27" s="2" t="s">
        <v>43</v>
      </c>
      <c r="C27" s="2">
        <v>4</v>
      </c>
      <c r="D27" s="49">
        <v>2</v>
      </c>
      <c r="E27" s="49" t="s">
        <v>19</v>
      </c>
      <c r="F27" s="16" t="s">
        <v>20</v>
      </c>
      <c r="G27" s="36">
        <v>27</v>
      </c>
      <c r="H27" s="35">
        <v>9</v>
      </c>
      <c r="I27" s="35">
        <v>8.1</v>
      </c>
      <c r="J27" s="40">
        <v>6.3</v>
      </c>
      <c r="K27" s="40">
        <v>6.8</v>
      </c>
      <c r="L27" s="40">
        <v>6.3</v>
      </c>
      <c r="M27" s="41">
        <v>5</v>
      </c>
      <c r="N27" s="36">
        <f t="shared" si="15"/>
        <v>100</v>
      </c>
      <c r="O27" s="36">
        <f t="shared" si="12"/>
        <v>89.999999999999986</v>
      </c>
      <c r="P27" s="36">
        <f t="shared" si="12"/>
        <v>70</v>
      </c>
      <c r="Q27" s="36">
        <f t="shared" si="12"/>
        <v>75.555555555555557</v>
      </c>
      <c r="R27" s="36">
        <f t="shared" si="12"/>
        <v>70</v>
      </c>
      <c r="S27" s="195">
        <f t="shared" si="12"/>
        <v>55.555555555555557</v>
      </c>
      <c r="T27" s="36"/>
      <c r="U27" s="131"/>
      <c r="V27" s="35"/>
      <c r="W27" s="40"/>
      <c r="X27" s="40"/>
      <c r="Y27" s="40"/>
      <c r="Z27" s="41"/>
      <c r="AA27" s="40"/>
      <c r="AB27" s="40"/>
      <c r="AC27" s="40"/>
      <c r="AD27" s="40"/>
      <c r="AE27" s="40"/>
      <c r="AF27" s="205"/>
      <c r="AG27" s="36">
        <v>45.7</v>
      </c>
      <c r="AH27" s="131">
        <v>9.6999999999999993</v>
      </c>
      <c r="AI27" s="35">
        <v>10.7</v>
      </c>
      <c r="AJ27" s="40">
        <v>7.4</v>
      </c>
      <c r="AK27" s="40">
        <v>7.3</v>
      </c>
      <c r="AL27" s="40">
        <v>7.2</v>
      </c>
      <c r="AM27" s="41">
        <v>7.7</v>
      </c>
      <c r="AN27" s="36">
        <f t="shared" ref="AN27:AS31" si="18">(AH27/$AH27)*100</f>
        <v>100</v>
      </c>
      <c r="AO27" s="36">
        <f t="shared" si="18"/>
        <v>110.30927835051547</v>
      </c>
      <c r="AP27" s="36">
        <f t="shared" si="18"/>
        <v>76.288659793814446</v>
      </c>
      <c r="AQ27" s="36">
        <f t="shared" si="18"/>
        <v>75.257731958762889</v>
      </c>
      <c r="AR27" s="36">
        <f t="shared" si="18"/>
        <v>74.226804123711347</v>
      </c>
      <c r="AS27" s="36">
        <f t="shared" si="18"/>
        <v>79.381443298969074</v>
      </c>
      <c r="AT27" s="89">
        <f>((130-AN27)+(130-AO27)/2*15)+((130-AO27)+(130-AP27)/2*15)+((130-AP27)+(130-AQ27)/2*30)+((130-AQ27)+(130-AR27)/2*30)+((130-AR27)+(130-AS27)/2*30)</f>
        <v>3181.4432989690717</v>
      </c>
      <c r="AU27" s="36">
        <v>55.9</v>
      </c>
      <c r="AV27" s="131">
        <v>9.6</v>
      </c>
      <c r="AW27" s="35">
        <v>9.1999999999999993</v>
      </c>
      <c r="AX27" s="40">
        <v>5.4</v>
      </c>
      <c r="AY27" s="40">
        <v>4.9000000000000004</v>
      </c>
      <c r="AZ27" s="40">
        <v>5.0999999999999996</v>
      </c>
      <c r="BA27" s="117">
        <v>4</v>
      </c>
      <c r="BB27" s="84">
        <f>(AV27/$AV27)*100</f>
        <v>100</v>
      </c>
      <c r="BC27" s="122">
        <f t="shared" ref="BC27:BG31" si="19">(AW27/$AV27)*100</f>
        <v>95.833333333333329</v>
      </c>
      <c r="BD27" s="122">
        <f t="shared" si="19"/>
        <v>56.250000000000014</v>
      </c>
      <c r="BE27" s="122">
        <f t="shared" si="19"/>
        <v>51.041666666666671</v>
      </c>
      <c r="BF27" s="122">
        <f t="shared" si="19"/>
        <v>53.125</v>
      </c>
      <c r="BG27" s="195">
        <f t="shared" si="19"/>
        <v>41.666666666666671</v>
      </c>
      <c r="BH27" s="36"/>
      <c r="BI27" s="131"/>
      <c r="BJ27" s="35"/>
      <c r="BK27" s="40"/>
      <c r="BL27" s="40"/>
      <c r="BM27" s="40"/>
      <c r="BN27" s="41"/>
      <c r="BO27" s="36"/>
      <c r="BP27" s="36"/>
      <c r="BQ27" s="36"/>
      <c r="BR27" s="36"/>
      <c r="BS27" s="36"/>
      <c r="BT27" s="36"/>
      <c r="BU27" s="36">
        <v>61.4</v>
      </c>
      <c r="BV27" s="131">
        <v>7.7</v>
      </c>
      <c r="BW27" s="35">
        <v>7.5</v>
      </c>
      <c r="BX27" s="40">
        <v>4.5</v>
      </c>
      <c r="BY27" s="40">
        <v>3.4</v>
      </c>
      <c r="BZ27" s="40">
        <v>3.4</v>
      </c>
      <c r="CA27" s="41">
        <v>4</v>
      </c>
      <c r="CB27" s="36">
        <f>(BV27/$BV27)*100</f>
        <v>100</v>
      </c>
      <c r="CC27" s="36">
        <f t="shared" si="17"/>
        <v>97.402597402597408</v>
      </c>
      <c r="CD27" s="36">
        <f t="shared" si="17"/>
        <v>58.441558441558442</v>
      </c>
      <c r="CE27" s="36">
        <f t="shared" si="17"/>
        <v>44.155844155844157</v>
      </c>
      <c r="CF27" s="36">
        <f t="shared" si="17"/>
        <v>44.155844155844157</v>
      </c>
      <c r="CG27" s="36">
        <f t="shared" si="17"/>
        <v>51.94805194805194</v>
      </c>
    </row>
    <row r="28" spans="1:85" x14ac:dyDescent="0.2">
      <c r="A28" s="2">
        <v>2</v>
      </c>
      <c r="B28" s="2" t="s">
        <v>44</v>
      </c>
      <c r="C28" s="2">
        <v>5</v>
      </c>
      <c r="D28" s="49">
        <v>2</v>
      </c>
      <c r="E28" s="49" t="s">
        <v>19</v>
      </c>
      <c r="F28" s="16" t="s">
        <v>20</v>
      </c>
      <c r="G28" s="36">
        <v>21.2</v>
      </c>
      <c r="H28" s="35">
        <v>7.4</v>
      </c>
      <c r="I28" s="35">
        <v>5.6</v>
      </c>
      <c r="J28" s="40">
        <v>5.0999999999999996</v>
      </c>
      <c r="K28" s="40">
        <v>3.4</v>
      </c>
      <c r="L28" s="40">
        <v>4</v>
      </c>
      <c r="M28" s="41">
        <v>4.3</v>
      </c>
      <c r="N28" s="36">
        <f t="shared" si="15"/>
        <v>100</v>
      </c>
      <c r="O28" s="36">
        <f t="shared" si="12"/>
        <v>75.675675675675663</v>
      </c>
      <c r="P28" s="36">
        <f t="shared" si="12"/>
        <v>68.918918918918919</v>
      </c>
      <c r="Q28" s="36">
        <f t="shared" si="12"/>
        <v>45.945945945945944</v>
      </c>
      <c r="R28" s="36">
        <f t="shared" si="12"/>
        <v>54.054054054054049</v>
      </c>
      <c r="S28" s="195">
        <f t="shared" si="12"/>
        <v>58.108108108108105</v>
      </c>
      <c r="T28" s="36"/>
      <c r="U28" s="131"/>
      <c r="V28" s="35"/>
      <c r="W28" s="40"/>
      <c r="X28" s="40"/>
      <c r="Y28" s="40"/>
      <c r="Z28" s="41"/>
      <c r="AA28" s="40"/>
      <c r="AB28" s="40"/>
      <c r="AC28" s="40"/>
      <c r="AD28" s="40"/>
      <c r="AE28" s="40"/>
      <c r="AF28" s="205"/>
      <c r="AG28" s="36">
        <v>38.799999999999997</v>
      </c>
      <c r="AH28" s="131">
        <v>7.9</v>
      </c>
      <c r="AI28" s="35">
        <v>9.3000000000000007</v>
      </c>
      <c r="AJ28" s="40">
        <v>6.8</v>
      </c>
      <c r="AK28" s="40">
        <v>7.6</v>
      </c>
      <c r="AL28" s="40">
        <v>7.2</v>
      </c>
      <c r="AM28" s="41">
        <v>8.6999999999999993</v>
      </c>
      <c r="AN28" s="36">
        <f t="shared" si="18"/>
        <v>100</v>
      </c>
      <c r="AO28" s="36">
        <f t="shared" si="18"/>
        <v>117.72151898734178</v>
      </c>
      <c r="AP28" s="36">
        <f t="shared" si="18"/>
        <v>86.075949367088597</v>
      </c>
      <c r="AQ28" s="36">
        <f t="shared" si="18"/>
        <v>96.202531645569607</v>
      </c>
      <c r="AR28" s="36">
        <f t="shared" si="18"/>
        <v>91.139240506329116</v>
      </c>
      <c r="AS28" s="36">
        <f t="shared" si="18"/>
        <v>110.126582278481</v>
      </c>
      <c r="AT28" s="89">
        <f>((130-AN28)+(130-AO28)/2*15)+((130-AO28)+(130-AP28)/2*15)+((130-AP28)+(130-AQ28)/2*30)+((130-AQ28)+(130-AR28)/2*30)+((130-AR28)+(130-AS28)/2*30)</f>
        <v>1968.3544303797473</v>
      </c>
      <c r="AU28" s="36">
        <v>49.3</v>
      </c>
      <c r="AV28" s="131">
        <v>9.6</v>
      </c>
      <c r="AW28" s="35">
        <v>10.1</v>
      </c>
      <c r="AX28" s="40">
        <v>4.5999999999999996</v>
      </c>
      <c r="AY28" s="40">
        <v>3.9</v>
      </c>
      <c r="AZ28" s="40">
        <v>3.5</v>
      </c>
      <c r="BA28" s="117">
        <v>4</v>
      </c>
      <c r="BB28" s="84">
        <f>(AV28/$AV28)*100</f>
        <v>100</v>
      </c>
      <c r="BC28" s="122">
        <f t="shared" si="19"/>
        <v>105.20833333333333</v>
      </c>
      <c r="BD28" s="122">
        <f t="shared" si="19"/>
        <v>47.916666666666664</v>
      </c>
      <c r="BE28" s="122">
        <f t="shared" si="19"/>
        <v>40.625</v>
      </c>
      <c r="BF28" s="122">
        <f t="shared" si="19"/>
        <v>36.458333333333336</v>
      </c>
      <c r="BG28" s="195">
        <f t="shared" si="19"/>
        <v>41.666666666666671</v>
      </c>
      <c r="BH28" s="36"/>
      <c r="BI28" s="131"/>
      <c r="BJ28" s="35"/>
      <c r="BK28" s="40"/>
      <c r="BL28" s="40"/>
      <c r="BM28" s="40"/>
      <c r="BN28" s="41"/>
      <c r="BO28" s="36"/>
      <c r="BP28" s="36"/>
      <c r="BQ28" s="36"/>
      <c r="BR28" s="36"/>
      <c r="BS28" s="36"/>
      <c r="BT28" s="36"/>
      <c r="BU28" s="36">
        <v>52.2</v>
      </c>
      <c r="BV28" s="131">
        <v>9.5</v>
      </c>
      <c r="BW28" s="35">
        <v>7.7</v>
      </c>
      <c r="BX28" s="40">
        <v>5.0999999999999996</v>
      </c>
      <c r="BY28" s="40">
        <v>4.5</v>
      </c>
      <c r="BZ28" s="40">
        <v>5.2</v>
      </c>
      <c r="CA28" s="41">
        <v>7.4</v>
      </c>
      <c r="CB28" s="36">
        <f>(BV28/$BV28)*100</f>
        <v>100</v>
      </c>
      <c r="CC28" s="36">
        <f t="shared" si="17"/>
        <v>81.05263157894737</v>
      </c>
      <c r="CD28" s="36">
        <f t="shared" si="17"/>
        <v>53.684210526315788</v>
      </c>
      <c r="CE28" s="36">
        <f t="shared" si="17"/>
        <v>47.368421052631575</v>
      </c>
      <c r="CF28" s="36">
        <f t="shared" si="17"/>
        <v>54.736842105263165</v>
      </c>
      <c r="CG28" s="36">
        <f t="shared" si="17"/>
        <v>77.894736842105274</v>
      </c>
    </row>
    <row r="29" spans="1:85" x14ac:dyDescent="0.2">
      <c r="A29" s="2">
        <v>2</v>
      </c>
      <c r="B29" s="2" t="s">
        <v>45</v>
      </c>
      <c r="C29" s="2">
        <v>6</v>
      </c>
      <c r="D29" s="49">
        <v>2</v>
      </c>
      <c r="E29" s="49" t="s">
        <v>19</v>
      </c>
      <c r="F29" s="16" t="s">
        <v>20</v>
      </c>
      <c r="G29" s="36">
        <v>19.8</v>
      </c>
      <c r="H29" s="35">
        <v>9.1</v>
      </c>
      <c r="I29" s="35">
        <v>5.6</v>
      </c>
      <c r="J29" s="40">
        <v>3.9</v>
      </c>
      <c r="K29" s="40">
        <v>3.8</v>
      </c>
      <c r="L29" s="40">
        <v>4.4000000000000004</v>
      </c>
      <c r="M29" s="41">
        <v>4</v>
      </c>
      <c r="N29" s="36">
        <f t="shared" si="15"/>
        <v>100</v>
      </c>
      <c r="O29" s="36">
        <f t="shared" si="12"/>
        <v>61.53846153846154</v>
      </c>
      <c r="P29" s="36">
        <f t="shared" si="12"/>
        <v>42.857142857142861</v>
      </c>
      <c r="Q29" s="36">
        <f t="shared" si="12"/>
        <v>41.758241758241759</v>
      </c>
      <c r="R29" s="36">
        <f t="shared" si="12"/>
        <v>48.351648351648358</v>
      </c>
      <c r="S29" s="195">
        <f t="shared" si="12"/>
        <v>43.956043956043956</v>
      </c>
      <c r="T29" s="36"/>
      <c r="U29" s="131"/>
      <c r="V29" s="35"/>
      <c r="W29" s="40"/>
      <c r="X29" s="40"/>
      <c r="Y29" s="40"/>
      <c r="Z29" s="41"/>
      <c r="AA29" s="40"/>
      <c r="AB29" s="40"/>
      <c r="AC29" s="40"/>
      <c r="AD29" s="40"/>
      <c r="AE29" s="40"/>
      <c r="AF29" s="205"/>
      <c r="AG29" s="36">
        <v>33.299999999999997</v>
      </c>
      <c r="AH29" s="131">
        <v>7.3</v>
      </c>
      <c r="AI29" s="35">
        <v>8.1</v>
      </c>
      <c r="AJ29" s="40">
        <v>4.0999999999999996</v>
      </c>
      <c r="AK29" s="40">
        <v>6</v>
      </c>
      <c r="AL29" s="40">
        <v>4.9000000000000004</v>
      </c>
      <c r="AM29" s="41">
        <v>5.7</v>
      </c>
      <c r="AN29" s="36">
        <f t="shared" si="18"/>
        <v>100</v>
      </c>
      <c r="AO29" s="36">
        <f t="shared" si="18"/>
        <v>110.95890410958904</v>
      </c>
      <c r="AP29" s="36">
        <f t="shared" si="18"/>
        <v>56.164383561643824</v>
      </c>
      <c r="AQ29" s="36">
        <f t="shared" si="18"/>
        <v>82.191780821917817</v>
      </c>
      <c r="AR29" s="36">
        <f t="shared" si="18"/>
        <v>67.123287671232873</v>
      </c>
      <c r="AS29" s="36">
        <f t="shared" si="18"/>
        <v>78.082191780821915</v>
      </c>
      <c r="AT29" s="89">
        <f>((130-AN29)+(130-AO29)/2*15)+((130-AO29)+(130-AP29)/2*15)+((130-AP29)+(130-AQ29)/2*30)+((130-AQ29)+(130-AR29)/2*30)+((130-AR29)+(130-AS29)/2*30)</f>
        <v>3369.178082191781</v>
      </c>
      <c r="AU29" s="36">
        <v>44.2</v>
      </c>
      <c r="AV29" s="131">
        <v>8.3000000000000007</v>
      </c>
      <c r="AW29" s="35">
        <v>11.7</v>
      </c>
      <c r="AX29" s="40">
        <v>6.1</v>
      </c>
      <c r="AY29" s="40">
        <v>3.6</v>
      </c>
      <c r="AZ29" s="40">
        <v>2.7</v>
      </c>
      <c r="BA29" s="117">
        <v>2.2000000000000002</v>
      </c>
      <c r="BB29" s="84">
        <f>(AV29/$AV29)*100</f>
        <v>100</v>
      </c>
      <c r="BC29" s="122">
        <f t="shared" si="19"/>
        <v>140.96385542168673</v>
      </c>
      <c r="BD29" s="122">
        <f t="shared" si="19"/>
        <v>73.493975903614455</v>
      </c>
      <c r="BE29" s="122">
        <f t="shared" si="19"/>
        <v>43.373493975903607</v>
      </c>
      <c r="BF29" s="122">
        <f t="shared" si="19"/>
        <v>32.53012048192771</v>
      </c>
      <c r="BG29" s="195">
        <f t="shared" si="19"/>
        <v>26.506024096385545</v>
      </c>
      <c r="BH29" s="36"/>
      <c r="BI29" s="131"/>
      <c r="BJ29" s="35"/>
      <c r="BK29" s="40"/>
      <c r="BL29" s="40"/>
      <c r="BM29" s="40"/>
      <c r="BN29" s="41"/>
      <c r="BO29" s="36"/>
      <c r="BP29" s="36"/>
      <c r="BQ29" s="36"/>
      <c r="BR29" s="36"/>
      <c r="BS29" s="36"/>
      <c r="BT29" s="36"/>
      <c r="BU29" s="36">
        <v>49.2</v>
      </c>
      <c r="BV29" s="131">
        <v>12.7</v>
      </c>
      <c r="BW29" s="35">
        <v>5.0999999999999996</v>
      </c>
      <c r="BX29" s="40">
        <v>4.5</v>
      </c>
      <c r="BY29" s="40">
        <v>3.6</v>
      </c>
      <c r="BZ29" s="40">
        <v>3.1</v>
      </c>
      <c r="CA29" s="41">
        <v>4.3</v>
      </c>
      <c r="CB29" s="36">
        <f>(BV29/$BV29)*100</f>
        <v>100</v>
      </c>
      <c r="CC29" s="36">
        <f t="shared" si="17"/>
        <v>40.15748031496063</v>
      </c>
      <c r="CD29" s="36">
        <f t="shared" si="17"/>
        <v>35.433070866141733</v>
      </c>
      <c r="CE29" s="36">
        <f t="shared" si="17"/>
        <v>28.346456692913385</v>
      </c>
      <c r="CF29" s="36">
        <f t="shared" si="17"/>
        <v>24.409448818897637</v>
      </c>
      <c r="CG29" s="36">
        <f t="shared" si="17"/>
        <v>33.858267716535437</v>
      </c>
    </row>
    <row r="30" spans="1:85" x14ac:dyDescent="0.2">
      <c r="A30" s="2">
        <v>2</v>
      </c>
      <c r="B30" s="2" t="s">
        <v>46</v>
      </c>
      <c r="C30" s="2">
        <v>7</v>
      </c>
      <c r="D30" s="49">
        <v>2</v>
      </c>
      <c r="E30" s="49" t="s">
        <v>19</v>
      </c>
      <c r="F30" s="16" t="s">
        <v>20</v>
      </c>
      <c r="G30" s="36">
        <v>31.7</v>
      </c>
      <c r="H30" s="35">
        <v>8.8000000000000007</v>
      </c>
      <c r="I30" s="35">
        <v>7.8</v>
      </c>
      <c r="J30" s="40">
        <v>8.1</v>
      </c>
      <c r="K30" s="40">
        <v>7</v>
      </c>
      <c r="L30" s="40">
        <v>6.2</v>
      </c>
      <c r="M30" s="41">
        <v>6.7</v>
      </c>
      <c r="N30" s="36">
        <f t="shared" si="15"/>
        <v>100</v>
      </c>
      <c r="O30" s="36">
        <f t="shared" si="12"/>
        <v>88.636363636363626</v>
      </c>
      <c r="P30" s="36">
        <f t="shared" si="12"/>
        <v>92.045454545454533</v>
      </c>
      <c r="Q30" s="36">
        <f t="shared" si="12"/>
        <v>79.545454545454547</v>
      </c>
      <c r="R30" s="36">
        <f t="shared" si="12"/>
        <v>70.454545454545453</v>
      </c>
      <c r="S30" s="195">
        <f t="shared" si="12"/>
        <v>76.13636363636364</v>
      </c>
      <c r="T30" s="36"/>
      <c r="U30" s="131"/>
      <c r="V30" s="35"/>
      <c r="W30" s="40"/>
      <c r="X30" s="40"/>
      <c r="Y30" s="40"/>
      <c r="Z30" s="41"/>
      <c r="AA30" s="40"/>
      <c r="AB30" s="40"/>
      <c r="AC30" s="40"/>
      <c r="AD30" s="40"/>
      <c r="AE30" s="40"/>
      <c r="AF30" s="205"/>
      <c r="AG30" s="36">
        <v>52.3</v>
      </c>
      <c r="AH30" s="131">
        <v>10.9</v>
      </c>
      <c r="AI30" s="35">
        <v>9.3000000000000007</v>
      </c>
      <c r="AJ30" s="40">
        <v>7.7</v>
      </c>
      <c r="AK30" s="40">
        <v>7.6</v>
      </c>
      <c r="AL30" s="40">
        <v>7.9</v>
      </c>
      <c r="AM30" s="41">
        <v>8.6</v>
      </c>
      <c r="AN30" s="36">
        <f t="shared" si="18"/>
        <v>100</v>
      </c>
      <c r="AO30" s="36">
        <f t="shared" si="18"/>
        <v>85.321100917431195</v>
      </c>
      <c r="AP30" s="36">
        <f t="shared" si="18"/>
        <v>70.642201834862391</v>
      </c>
      <c r="AQ30" s="36">
        <f t="shared" si="18"/>
        <v>69.724770642201833</v>
      </c>
      <c r="AR30" s="36">
        <f t="shared" si="18"/>
        <v>72.477064220183479</v>
      </c>
      <c r="AS30" s="36">
        <f t="shared" si="18"/>
        <v>78.89908256880733</v>
      </c>
      <c r="AT30" s="89">
        <f>((130-AN30)+(130-AO30)/2*15)+((130-AO30)+(130-AP30)/2*15)+((130-AP30)+(130-AQ30)/2*30)+((130-AQ30)+(130-AR30)/2*30)+((130-AR30)+(130-AS30)/2*30)</f>
        <v>3565.5963302752298</v>
      </c>
      <c r="AU30" s="36">
        <v>63.3</v>
      </c>
      <c r="AV30" s="131">
        <v>9.1</v>
      </c>
      <c r="AW30" s="35">
        <v>10.4</v>
      </c>
      <c r="AX30" s="40">
        <v>8.1</v>
      </c>
      <c r="AY30" s="40">
        <v>7.2</v>
      </c>
      <c r="AZ30" s="40">
        <v>8.5</v>
      </c>
      <c r="BA30" s="117">
        <v>8.6999999999999993</v>
      </c>
      <c r="BB30" s="84">
        <f>(AV30/$AV30)*100</f>
        <v>100</v>
      </c>
      <c r="BC30" s="122">
        <f t="shared" si="19"/>
        <v>114.28571428571431</v>
      </c>
      <c r="BD30" s="122">
        <f t="shared" si="19"/>
        <v>89.010989010989007</v>
      </c>
      <c r="BE30" s="122">
        <f t="shared" si="19"/>
        <v>79.120879120879124</v>
      </c>
      <c r="BF30" s="122">
        <f t="shared" si="19"/>
        <v>93.406593406593402</v>
      </c>
      <c r="BG30" s="195">
        <f t="shared" si="19"/>
        <v>95.604395604395592</v>
      </c>
      <c r="BH30" s="36"/>
      <c r="BI30" s="131"/>
      <c r="BJ30" s="35"/>
      <c r="BK30" s="40"/>
      <c r="BL30" s="40"/>
      <c r="BM30" s="40"/>
      <c r="BN30" s="41"/>
      <c r="BO30" s="36"/>
      <c r="BP30" s="36"/>
      <c r="BQ30" s="36"/>
      <c r="BR30" s="36"/>
      <c r="BS30" s="36"/>
      <c r="BT30" s="36"/>
      <c r="BU30" s="36">
        <v>74.900000000000006</v>
      </c>
      <c r="BV30" s="131">
        <v>8.9</v>
      </c>
      <c r="BW30" s="35">
        <v>6.9</v>
      </c>
      <c r="BX30" s="40">
        <v>6.4</v>
      </c>
      <c r="BY30" s="40">
        <v>5.9</v>
      </c>
      <c r="BZ30" s="40">
        <v>6.2</v>
      </c>
      <c r="CA30" s="41">
        <v>7.1</v>
      </c>
      <c r="CB30" s="36">
        <f>(BV30/$BV30)*100</f>
        <v>100</v>
      </c>
      <c r="CC30" s="36">
        <f t="shared" si="17"/>
        <v>77.528089887640448</v>
      </c>
      <c r="CD30" s="36">
        <f t="shared" si="17"/>
        <v>71.910112359550567</v>
      </c>
      <c r="CE30" s="36">
        <f t="shared" si="17"/>
        <v>66.292134831460686</v>
      </c>
      <c r="CF30" s="36">
        <f t="shared" si="17"/>
        <v>69.662921348314612</v>
      </c>
      <c r="CG30" s="36">
        <f t="shared" si="17"/>
        <v>79.775280898876403</v>
      </c>
    </row>
    <row r="31" spans="1:85" x14ac:dyDescent="0.2">
      <c r="A31" s="2">
        <v>2</v>
      </c>
      <c r="B31" s="2" t="s">
        <v>47</v>
      </c>
      <c r="C31" s="2">
        <v>8</v>
      </c>
      <c r="D31" s="49">
        <v>2</v>
      </c>
      <c r="E31" s="49" t="s">
        <v>19</v>
      </c>
      <c r="F31" s="16" t="s">
        <v>20</v>
      </c>
      <c r="G31" s="36">
        <v>22</v>
      </c>
      <c r="H31" s="35">
        <v>8</v>
      </c>
      <c r="I31" s="35">
        <v>6.8</v>
      </c>
      <c r="J31" s="40">
        <v>5.0999999999999996</v>
      </c>
      <c r="K31" s="40">
        <v>5.4</v>
      </c>
      <c r="L31" s="40">
        <v>6.1</v>
      </c>
      <c r="M31" s="41">
        <v>5.8</v>
      </c>
      <c r="N31" s="36">
        <f t="shared" si="15"/>
        <v>100</v>
      </c>
      <c r="O31" s="36">
        <f t="shared" si="12"/>
        <v>85</v>
      </c>
      <c r="P31" s="36">
        <f t="shared" si="12"/>
        <v>63.749999999999993</v>
      </c>
      <c r="Q31" s="36">
        <f t="shared" si="12"/>
        <v>67.5</v>
      </c>
      <c r="R31" s="36">
        <f t="shared" si="12"/>
        <v>76.25</v>
      </c>
      <c r="S31" s="195">
        <f t="shared" si="12"/>
        <v>72.5</v>
      </c>
      <c r="T31" s="36"/>
      <c r="U31" s="131"/>
      <c r="V31" s="35"/>
      <c r="W31" s="40"/>
      <c r="X31" s="40"/>
      <c r="Y31" s="40"/>
      <c r="Z31" s="41"/>
      <c r="AA31" s="40"/>
      <c r="AB31" s="40"/>
      <c r="AC31" s="40"/>
      <c r="AD31" s="40"/>
      <c r="AE31" s="40"/>
      <c r="AF31" s="205"/>
      <c r="AG31" s="36">
        <v>40</v>
      </c>
      <c r="AH31" s="131">
        <v>9.1</v>
      </c>
      <c r="AI31" s="35">
        <v>9.1</v>
      </c>
      <c r="AJ31" s="40">
        <v>7.8</v>
      </c>
      <c r="AK31" s="40">
        <v>7.8</v>
      </c>
      <c r="AL31" s="40">
        <v>8.8000000000000007</v>
      </c>
      <c r="AM31" s="41">
        <v>9.4</v>
      </c>
      <c r="AN31" s="36">
        <f t="shared" si="18"/>
        <v>100</v>
      </c>
      <c r="AO31" s="36">
        <f t="shared" si="18"/>
        <v>100</v>
      </c>
      <c r="AP31" s="36">
        <f t="shared" si="18"/>
        <v>85.714285714285722</v>
      </c>
      <c r="AQ31" s="36">
        <f t="shared" si="18"/>
        <v>85.714285714285722</v>
      </c>
      <c r="AR31" s="36">
        <f t="shared" si="18"/>
        <v>96.703296703296715</v>
      </c>
      <c r="AS31" s="36">
        <f t="shared" si="18"/>
        <v>103.29670329670331</v>
      </c>
      <c r="AT31" s="89">
        <f>((130-AN31)+(130-AO31)/2*15)+((130-AO31)+(130-AP31)/2*15)+((130-AP31)+(130-AQ31)/2*30)+((130-AQ31)+(130-AR31)/2*30)+((130-AR31)+(130-AS31)/2*30)</f>
        <v>2303.2967032967026</v>
      </c>
      <c r="AU31" s="36">
        <v>51</v>
      </c>
      <c r="AV31" s="131">
        <v>7.3</v>
      </c>
      <c r="AW31" s="35">
        <v>5.8</v>
      </c>
      <c r="AX31" s="40">
        <v>4.3</v>
      </c>
      <c r="AY31" s="40">
        <v>3.6</v>
      </c>
      <c r="AZ31" s="40">
        <v>3.1</v>
      </c>
      <c r="BA31" s="117">
        <v>3.9</v>
      </c>
      <c r="BB31" s="84">
        <f>(AV31/$AV31)*100</f>
        <v>100</v>
      </c>
      <c r="BC31" s="122">
        <f t="shared" si="19"/>
        <v>79.452054794520549</v>
      </c>
      <c r="BD31" s="122">
        <f t="shared" si="19"/>
        <v>58.904109589041099</v>
      </c>
      <c r="BE31" s="122">
        <f t="shared" si="19"/>
        <v>49.31506849315069</v>
      </c>
      <c r="BF31" s="122">
        <f t="shared" si="19"/>
        <v>42.465753424657535</v>
      </c>
      <c r="BG31" s="195">
        <f t="shared" si="19"/>
        <v>53.424657534246577</v>
      </c>
      <c r="BH31" s="36"/>
      <c r="BI31" s="131"/>
      <c r="BJ31" s="35"/>
      <c r="BK31" s="40"/>
      <c r="BL31" s="40"/>
      <c r="BM31" s="40"/>
      <c r="BN31" s="41"/>
      <c r="BO31" s="36"/>
      <c r="BP31" s="36"/>
      <c r="BQ31" s="36"/>
      <c r="BR31" s="36"/>
      <c r="BS31" s="36"/>
      <c r="BT31" s="36"/>
      <c r="BU31" s="36">
        <v>53.4</v>
      </c>
      <c r="BV31" s="131">
        <v>13</v>
      </c>
      <c r="BW31" s="35">
        <v>4.7</v>
      </c>
      <c r="BX31" s="40">
        <v>3.7</v>
      </c>
      <c r="BY31" s="40">
        <v>3.5</v>
      </c>
      <c r="BZ31" s="40">
        <v>4.2</v>
      </c>
      <c r="CA31" s="41">
        <v>5.0999999999999996</v>
      </c>
      <c r="CB31" s="36">
        <f>(BV31/$BV31)*100</f>
        <v>100</v>
      </c>
      <c r="CC31" s="36">
        <f t="shared" si="17"/>
        <v>36.153846153846153</v>
      </c>
      <c r="CD31" s="36">
        <f t="shared" si="17"/>
        <v>28.46153846153846</v>
      </c>
      <c r="CE31" s="36">
        <f t="shared" si="17"/>
        <v>26.923076923076923</v>
      </c>
      <c r="CF31" s="36">
        <f t="shared" si="17"/>
        <v>32.307692307692307</v>
      </c>
      <c r="CG31" s="36">
        <f t="shared" si="17"/>
        <v>39.230769230769234</v>
      </c>
    </row>
    <row r="32" spans="1:85" x14ac:dyDescent="0.2">
      <c r="A32" s="2">
        <v>3</v>
      </c>
      <c r="B32" s="42" t="s">
        <v>48</v>
      </c>
      <c r="C32" s="2">
        <v>7</v>
      </c>
      <c r="D32" s="49">
        <v>2</v>
      </c>
      <c r="E32" s="49" t="s">
        <v>19</v>
      </c>
      <c r="F32" s="16" t="s">
        <v>20</v>
      </c>
      <c r="G32" s="40">
        <v>24.8</v>
      </c>
      <c r="H32" s="35">
        <v>8.5</v>
      </c>
      <c r="I32" s="35">
        <v>7.8</v>
      </c>
      <c r="J32" s="40">
        <v>5.8</v>
      </c>
      <c r="K32" s="40">
        <v>5.3</v>
      </c>
      <c r="L32" s="40">
        <v>4.8</v>
      </c>
      <c r="M32" s="41">
        <v>5.8</v>
      </c>
      <c r="N32" s="36">
        <f t="shared" si="15"/>
        <v>100</v>
      </c>
      <c r="O32" s="36">
        <f t="shared" si="12"/>
        <v>91.764705882352942</v>
      </c>
      <c r="P32" s="36">
        <f t="shared" si="12"/>
        <v>68.235294117647058</v>
      </c>
      <c r="Q32" s="36">
        <f t="shared" si="12"/>
        <v>62.352941176470587</v>
      </c>
      <c r="R32" s="36">
        <f t="shared" si="12"/>
        <v>56.470588235294116</v>
      </c>
      <c r="S32" s="195">
        <f t="shared" si="12"/>
        <v>68.235294117647058</v>
      </c>
      <c r="T32" s="40"/>
      <c r="U32" s="131"/>
      <c r="V32" s="35"/>
      <c r="W32" s="40"/>
      <c r="X32" s="40"/>
      <c r="Y32" s="40"/>
      <c r="Z32" s="41"/>
      <c r="AA32" s="40"/>
      <c r="AB32" s="40"/>
      <c r="AC32" s="40"/>
      <c r="AD32" s="40"/>
      <c r="AE32" s="40"/>
      <c r="AF32" s="205"/>
      <c r="AG32" s="40"/>
      <c r="AH32" s="131"/>
      <c r="AI32" s="35"/>
      <c r="AJ32" s="40"/>
      <c r="AK32" s="40"/>
      <c r="AL32" s="40"/>
      <c r="AM32" s="41"/>
      <c r="AN32" s="36"/>
      <c r="AO32" s="36"/>
      <c r="AP32" s="36"/>
      <c r="AQ32" s="36"/>
      <c r="AR32" s="36"/>
      <c r="AS32" s="36"/>
      <c r="AT32" s="89"/>
      <c r="AU32" s="40"/>
      <c r="AV32" s="131"/>
      <c r="AW32" s="35"/>
      <c r="AX32" s="40"/>
      <c r="AY32" s="40"/>
      <c r="AZ32" s="40"/>
      <c r="BA32" s="117"/>
      <c r="BB32" s="84"/>
      <c r="BC32" s="122"/>
      <c r="BD32" s="122"/>
      <c r="BE32" s="122"/>
      <c r="BF32" s="122"/>
      <c r="BG32" s="195"/>
      <c r="BH32" s="40"/>
      <c r="BI32" s="131"/>
      <c r="BJ32" s="35"/>
      <c r="BK32" s="40"/>
      <c r="BL32" s="40"/>
      <c r="BM32" s="40"/>
      <c r="BN32" s="41"/>
      <c r="BO32" s="36"/>
      <c r="BP32" s="36"/>
      <c r="BQ32" s="36"/>
      <c r="BR32" s="36"/>
      <c r="BS32" s="36"/>
      <c r="BT32" s="36"/>
      <c r="BU32" s="40"/>
      <c r="BV32" s="131"/>
      <c r="BW32" s="35"/>
      <c r="BX32" s="40"/>
      <c r="BY32" s="40"/>
      <c r="BZ32" s="40"/>
      <c r="CA32" s="41"/>
      <c r="CB32" s="36"/>
      <c r="CC32" s="36"/>
      <c r="CD32" s="36"/>
      <c r="CE32" s="36"/>
      <c r="CF32" s="36"/>
      <c r="CG32" s="36"/>
    </row>
    <row r="33" spans="1:85" x14ac:dyDescent="0.2">
      <c r="A33" s="2">
        <v>3</v>
      </c>
      <c r="B33" s="42" t="s">
        <v>49</v>
      </c>
      <c r="C33" s="2">
        <v>9</v>
      </c>
      <c r="D33" s="49">
        <v>2</v>
      </c>
      <c r="E33" s="49" t="s">
        <v>19</v>
      </c>
      <c r="F33" s="16" t="s">
        <v>20</v>
      </c>
      <c r="G33" s="40">
        <v>33.4</v>
      </c>
      <c r="H33" s="35">
        <v>10.6</v>
      </c>
      <c r="I33" s="35">
        <v>9.4</v>
      </c>
      <c r="J33" s="40">
        <v>8.1</v>
      </c>
      <c r="K33" s="40">
        <v>7.4</v>
      </c>
      <c r="L33" s="40">
        <v>7.3</v>
      </c>
      <c r="M33" s="41">
        <v>7.2</v>
      </c>
      <c r="N33" s="36">
        <f t="shared" si="15"/>
        <v>100</v>
      </c>
      <c r="O33" s="36">
        <f t="shared" si="12"/>
        <v>88.679245283018872</v>
      </c>
      <c r="P33" s="36">
        <f t="shared" si="12"/>
        <v>76.415094339622641</v>
      </c>
      <c r="Q33" s="36">
        <f t="shared" si="12"/>
        <v>69.811320754716988</v>
      </c>
      <c r="R33" s="36">
        <f t="shared" si="12"/>
        <v>68.867924528301884</v>
      </c>
      <c r="S33" s="195">
        <f t="shared" si="12"/>
        <v>67.924528301886795</v>
      </c>
      <c r="T33" s="40"/>
      <c r="U33" s="131"/>
      <c r="V33" s="35"/>
      <c r="W33" s="40"/>
      <c r="X33" s="40"/>
      <c r="Y33" s="40"/>
      <c r="Z33" s="41"/>
      <c r="AA33" s="40"/>
      <c r="AB33" s="40"/>
      <c r="AC33" s="40"/>
      <c r="AD33" s="40"/>
      <c r="AE33" s="40"/>
      <c r="AF33" s="205"/>
      <c r="AG33" s="40"/>
      <c r="AH33" s="131"/>
      <c r="AI33" s="35"/>
      <c r="AJ33" s="40"/>
      <c r="AK33" s="40"/>
      <c r="AL33" s="40"/>
      <c r="AM33" s="41"/>
      <c r="AN33" s="36"/>
      <c r="AO33" s="36"/>
      <c r="AP33" s="36"/>
      <c r="AQ33" s="36"/>
      <c r="AR33" s="36"/>
      <c r="AS33" s="36"/>
      <c r="AT33" s="89"/>
      <c r="AU33" s="40"/>
      <c r="AV33" s="131"/>
      <c r="AW33" s="35"/>
      <c r="AX33" s="40"/>
      <c r="AY33" s="40"/>
      <c r="AZ33" s="40"/>
      <c r="BA33" s="117"/>
      <c r="BB33" s="84"/>
      <c r="BC33" s="122"/>
      <c r="BD33" s="122"/>
      <c r="BE33" s="122"/>
      <c r="BF33" s="122"/>
      <c r="BG33" s="195"/>
      <c r="BH33" s="40"/>
      <c r="BI33" s="131"/>
      <c r="BJ33" s="35"/>
      <c r="BK33" s="40"/>
      <c r="BL33" s="40"/>
      <c r="BM33" s="40"/>
      <c r="BN33" s="41"/>
      <c r="BO33" s="36"/>
      <c r="BP33" s="36"/>
      <c r="BQ33" s="36"/>
      <c r="BR33" s="36"/>
      <c r="BS33" s="36"/>
      <c r="BT33" s="36"/>
      <c r="BU33" s="40"/>
      <c r="BV33" s="131"/>
      <c r="BW33" s="35"/>
      <c r="BX33" s="40"/>
      <c r="BY33" s="40"/>
      <c r="BZ33" s="40"/>
      <c r="CA33" s="41"/>
      <c r="CB33" s="36"/>
      <c r="CC33" s="36"/>
      <c r="CD33" s="36"/>
      <c r="CE33" s="36"/>
      <c r="CF33" s="36"/>
      <c r="CG33" s="36"/>
    </row>
    <row r="34" spans="1:85" x14ac:dyDescent="0.2">
      <c r="A34" s="2">
        <v>3</v>
      </c>
      <c r="B34" s="42" t="s">
        <v>50</v>
      </c>
      <c r="C34" s="2">
        <v>10</v>
      </c>
      <c r="D34" s="49">
        <v>2</v>
      </c>
      <c r="E34" s="49" t="s">
        <v>19</v>
      </c>
      <c r="F34" s="16" t="s">
        <v>20</v>
      </c>
      <c r="G34" s="40">
        <v>29</v>
      </c>
      <c r="H34" s="35">
        <v>9.1999999999999993</v>
      </c>
      <c r="I34" s="35">
        <v>10.199999999999999</v>
      </c>
      <c r="J34" s="40">
        <v>5.2</v>
      </c>
      <c r="K34" s="40">
        <v>5.8</v>
      </c>
      <c r="L34" s="40">
        <v>5.5</v>
      </c>
      <c r="M34" s="41">
        <v>5.0999999999999996</v>
      </c>
      <c r="N34" s="36">
        <f t="shared" si="15"/>
        <v>100</v>
      </c>
      <c r="O34" s="36">
        <f t="shared" si="12"/>
        <v>110.86956521739131</v>
      </c>
      <c r="P34" s="36">
        <f t="shared" si="12"/>
        <v>56.521739130434788</v>
      </c>
      <c r="Q34" s="36">
        <f t="shared" si="12"/>
        <v>63.04347826086957</v>
      </c>
      <c r="R34" s="36">
        <f t="shared" si="12"/>
        <v>59.782608695652186</v>
      </c>
      <c r="S34" s="195">
        <f t="shared" si="12"/>
        <v>55.434782608695656</v>
      </c>
      <c r="T34" s="40"/>
      <c r="U34" s="131"/>
      <c r="V34" s="35"/>
      <c r="W34" s="40"/>
      <c r="X34" s="40"/>
      <c r="Y34" s="40"/>
      <c r="Z34" s="41"/>
      <c r="AA34" s="40"/>
      <c r="AB34" s="40"/>
      <c r="AC34" s="40"/>
      <c r="AD34" s="40"/>
      <c r="AE34" s="40"/>
      <c r="AF34" s="205"/>
      <c r="AG34" s="40"/>
      <c r="AH34" s="131"/>
      <c r="AI34" s="35"/>
      <c r="AJ34" s="40"/>
      <c r="AK34" s="40"/>
      <c r="AL34" s="40"/>
      <c r="AM34" s="41"/>
      <c r="AN34" s="36"/>
      <c r="AO34" s="36"/>
      <c r="AP34" s="36"/>
      <c r="AQ34" s="36"/>
      <c r="AR34" s="36"/>
      <c r="AS34" s="36"/>
      <c r="AT34" s="89"/>
      <c r="AU34" s="40"/>
      <c r="AV34" s="131"/>
      <c r="AW34" s="35"/>
      <c r="AX34" s="40"/>
      <c r="AY34" s="40"/>
      <c r="AZ34" s="40"/>
      <c r="BA34" s="117"/>
      <c r="BB34" s="84"/>
      <c r="BC34" s="122"/>
      <c r="BD34" s="122"/>
      <c r="BE34" s="122"/>
      <c r="BF34" s="122"/>
      <c r="BG34" s="195"/>
      <c r="BH34" s="40"/>
      <c r="BI34" s="131"/>
      <c r="BJ34" s="35"/>
      <c r="BK34" s="40"/>
      <c r="BL34" s="40"/>
      <c r="BM34" s="40"/>
      <c r="BN34" s="41"/>
      <c r="BO34" s="36"/>
      <c r="BP34" s="36"/>
      <c r="BQ34" s="36"/>
      <c r="BR34" s="36"/>
      <c r="BS34" s="36"/>
      <c r="BT34" s="36"/>
      <c r="BU34" s="40"/>
      <c r="BV34" s="131"/>
      <c r="BW34" s="35"/>
      <c r="BX34" s="40"/>
      <c r="BY34" s="40"/>
      <c r="BZ34" s="40"/>
      <c r="CA34" s="41"/>
      <c r="CB34" s="36"/>
      <c r="CC34" s="36"/>
      <c r="CD34" s="36"/>
      <c r="CE34" s="36"/>
      <c r="CF34" s="36"/>
      <c r="CG34" s="36"/>
    </row>
    <row r="35" spans="1:85" x14ac:dyDescent="0.2">
      <c r="A35">
        <v>4</v>
      </c>
      <c r="B35" s="42" t="s">
        <v>51</v>
      </c>
      <c r="C35" s="2">
        <v>7</v>
      </c>
      <c r="D35" s="49">
        <v>2</v>
      </c>
      <c r="E35" s="49" t="s">
        <v>19</v>
      </c>
      <c r="F35" s="16" t="s">
        <v>20</v>
      </c>
      <c r="G35" s="40">
        <v>30.6</v>
      </c>
      <c r="H35" s="35">
        <v>9.5</v>
      </c>
      <c r="I35" s="35">
        <v>9.1</v>
      </c>
      <c r="J35" s="40">
        <v>6.6</v>
      </c>
      <c r="K35" s="40">
        <v>6.3</v>
      </c>
      <c r="L35" s="40">
        <v>6.6</v>
      </c>
      <c r="M35" s="41">
        <v>6.6</v>
      </c>
      <c r="N35" s="36">
        <f t="shared" si="15"/>
        <v>100</v>
      </c>
      <c r="O35" s="36">
        <f t="shared" si="12"/>
        <v>95.78947368421052</v>
      </c>
      <c r="P35" s="36">
        <f t="shared" si="12"/>
        <v>69.473684210526315</v>
      </c>
      <c r="Q35" s="36">
        <f t="shared" si="12"/>
        <v>66.315789473684205</v>
      </c>
      <c r="R35" s="36">
        <f t="shared" si="12"/>
        <v>69.473684210526315</v>
      </c>
      <c r="S35" s="195">
        <f t="shared" si="12"/>
        <v>69.473684210526315</v>
      </c>
      <c r="AF35" s="89"/>
      <c r="AG35" s="40">
        <v>51</v>
      </c>
      <c r="AH35" s="131">
        <v>11.9</v>
      </c>
      <c r="AI35" s="35">
        <v>10.3</v>
      </c>
      <c r="AJ35" s="40">
        <v>10.6</v>
      </c>
      <c r="AK35" s="40">
        <v>7.8</v>
      </c>
      <c r="AL35" s="40">
        <v>7.4</v>
      </c>
      <c r="AM35" s="41">
        <v>10.6</v>
      </c>
      <c r="AN35" s="36">
        <f t="shared" ref="AN35:AS38" si="20">(AH35/$AH35)*100</f>
        <v>100</v>
      </c>
      <c r="AO35" s="36">
        <f t="shared" si="20"/>
        <v>86.554621848739501</v>
      </c>
      <c r="AP35" s="36">
        <f t="shared" si="20"/>
        <v>89.075630252100837</v>
      </c>
      <c r="AQ35" s="36">
        <f t="shared" si="20"/>
        <v>65.546218487394952</v>
      </c>
      <c r="AR35" s="36">
        <f t="shared" si="20"/>
        <v>62.184873949579831</v>
      </c>
      <c r="AS35" s="36">
        <f t="shared" si="20"/>
        <v>89.075630252100837</v>
      </c>
      <c r="AT35" s="89">
        <f>((130-AN35)+(130-AO35)/2*15)+((130-AO35)+(130-AP35)/2*15)+((130-AP35)+(130-AQ35)/2*30)+((130-AQ35)+(130-AR35)/2*30)+((130-AR35)+(130-AS35)/2*30)</f>
        <v>3477.3109243697477</v>
      </c>
      <c r="AU35" s="2">
        <v>60</v>
      </c>
      <c r="AV35" s="32">
        <v>9.1999999999999993</v>
      </c>
      <c r="AW35" s="51">
        <v>11.8</v>
      </c>
      <c r="AX35" s="2">
        <v>8.4</v>
      </c>
      <c r="AY35" s="2">
        <v>8.6</v>
      </c>
      <c r="AZ35" s="2">
        <v>8.6</v>
      </c>
      <c r="BA35" s="118">
        <v>7.63</v>
      </c>
      <c r="BB35" s="84">
        <f t="shared" ref="BB35:BG42" si="21">(AV35/$AV35)*100</f>
        <v>100</v>
      </c>
      <c r="BC35" s="122">
        <f t="shared" si="21"/>
        <v>128.2608695652174</v>
      </c>
      <c r="BD35" s="122">
        <f t="shared" si="21"/>
        <v>91.304347826086968</v>
      </c>
      <c r="BE35" s="122">
        <f t="shared" si="21"/>
        <v>93.478260869565219</v>
      </c>
      <c r="BF35" s="122">
        <f t="shared" si="21"/>
        <v>93.478260869565219</v>
      </c>
      <c r="BG35" s="195">
        <f t="shared" si="21"/>
        <v>82.934782608695656</v>
      </c>
      <c r="BH35" s="40"/>
      <c r="BI35" s="131"/>
      <c r="BJ35" s="35"/>
      <c r="BK35" s="40"/>
      <c r="BL35" s="40"/>
      <c r="BM35" s="40"/>
      <c r="BN35" s="41"/>
      <c r="BO35" s="36">
        <f>(AV35/$AV35)*100</f>
        <v>100</v>
      </c>
      <c r="BP35" s="36">
        <f>(AW35/$AV35)*100</f>
        <v>128.2608695652174</v>
      </c>
      <c r="BQ35" s="36">
        <f>(AX35/$AV35)*100</f>
        <v>91.304347826086968</v>
      </c>
      <c r="BR35" s="36">
        <f>(AY35/$AV35)*100</f>
        <v>93.478260869565219</v>
      </c>
      <c r="BS35" s="36">
        <f>(AZ35/$AV35)*100</f>
        <v>93.478260869565219</v>
      </c>
      <c r="BT35" s="36">
        <f>(BA35/$AV35)*100</f>
        <v>82.934782608695656</v>
      </c>
      <c r="BU35" s="40">
        <v>68.3</v>
      </c>
      <c r="BV35" s="131">
        <v>8.8000000000000007</v>
      </c>
      <c r="BW35" s="35">
        <v>9.6999999999999993</v>
      </c>
      <c r="BX35" s="40">
        <v>7.6</v>
      </c>
      <c r="BY35" s="40">
        <v>7.1</v>
      </c>
      <c r="BZ35" s="40">
        <v>6.8</v>
      </c>
      <c r="CA35" s="41">
        <v>7.8</v>
      </c>
      <c r="CB35" s="36">
        <f t="shared" ref="CB35:CG38" si="22">(BV35/$BV35)*100</f>
        <v>100</v>
      </c>
      <c r="CC35" s="36">
        <f t="shared" si="22"/>
        <v>110.22727272727271</v>
      </c>
      <c r="CD35" s="36">
        <f t="shared" si="22"/>
        <v>86.36363636363636</v>
      </c>
      <c r="CE35" s="36">
        <f t="shared" si="22"/>
        <v>80.681818181818173</v>
      </c>
      <c r="CF35" s="36">
        <f t="shared" si="22"/>
        <v>77.272727272727266</v>
      </c>
      <c r="CG35" s="36">
        <f t="shared" si="22"/>
        <v>88.636363636363626</v>
      </c>
    </row>
    <row r="36" spans="1:85" x14ac:dyDescent="0.2">
      <c r="A36">
        <v>4</v>
      </c>
      <c r="B36" s="42" t="s">
        <v>52</v>
      </c>
      <c r="C36" s="2">
        <v>8</v>
      </c>
      <c r="D36" s="49">
        <v>2</v>
      </c>
      <c r="E36" s="49" t="s">
        <v>19</v>
      </c>
      <c r="F36" s="16" t="s">
        <v>20</v>
      </c>
      <c r="G36" s="40">
        <v>28.1</v>
      </c>
      <c r="H36" s="35">
        <v>14.8</v>
      </c>
      <c r="I36" s="35">
        <v>8.6</v>
      </c>
      <c r="J36" s="40">
        <v>6.2</v>
      </c>
      <c r="K36" s="40">
        <v>6.1</v>
      </c>
      <c r="L36" s="40">
        <v>6.4</v>
      </c>
      <c r="M36" s="41">
        <v>7.6</v>
      </c>
      <c r="N36" s="36">
        <f t="shared" si="15"/>
        <v>100</v>
      </c>
      <c r="O36" s="36">
        <f t="shared" si="12"/>
        <v>58.108108108108105</v>
      </c>
      <c r="P36" s="36">
        <f t="shared" si="12"/>
        <v>41.891891891891895</v>
      </c>
      <c r="Q36" s="36">
        <f t="shared" si="12"/>
        <v>41.21621621621621</v>
      </c>
      <c r="R36" s="36">
        <f t="shared" si="12"/>
        <v>43.243243243243242</v>
      </c>
      <c r="S36" s="195">
        <f t="shared" si="12"/>
        <v>51.351351351351347</v>
      </c>
      <c r="AF36" s="89"/>
      <c r="AG36" s="40">
        <v>52.2</v>
      </c>
      <c r="AH36" s="131">
        <v>10.6</v>
      </c>
      <c r="AI36" s="35">
        <v>7</v>
      </c>
      <c r="AJ36" s="40">
        <v>5.0999999999999996</v>
      </c>
      <c r="AK36" s="40">
        <v>6.4</v>
      </c>
      <c r="AL36" s="40">
        <v>9.6</v>
      </c>
      <c r="AM36" s="41">
        <v>8.9</v>
      </c>
      <c r="AN36" s="36">
        <f t="shared" si="20"/>
        <v>100</v>
      </c>
      <c r="AO36" s="36">
        <f t="shared" si="20"/>
        <v>66.037735849056617</v>
      </c>
      <c r="AP36" s="36">
        <f t="shared" si="20"/>
        <v>48.113207547169814</v>
      </c>
      <c r="AQ36" s="36">
        <f t="shared" si="20"/>
        <v>60.377358490566046</v>
      </c>
      <c r="AR36" s="36">
        <f t="shared" si="20"/>
        <v>90.566037735849065</v>
      </c>
      <c r="AS36" s="36">
        <f t="shared" si="20"/>
        <v>83.962264150943398</v>
      </c>
      <c r="AT36" s="89">
        <f>((130-AN36)+(130-AO36)/2*15)+((130-AO36)+(130-AP36)/2*15)+((130-AP36)+(130-AQ36)/2*30)+((130-AQ36)+(130-AR36)/2*30)+((130-AR36)+(130-AS36)/2*30)</f>
        <v>3705.1886792452824</v>
      </c>
      <c r="AU36" s="2">
        <v>61</v>
      </c>
      <c r="AV36" s="32">
        <v>9.3000000000000007</v>
      </c>
      <c r="AW36" s="51">
        <v>11.9</v>
      </c>
      <c r="AX36" s="2">
        <v>11.1</v>
      </c>
      <c r="AY36" s="2">
        <v>9.3000000000000007</v>
      </c>
      <c r="AZ36" s="2">
        <v>9.6999999999999993</v>
      </c>
      <c r="BA36" s="118">
        <v>9.6</v>
      </c>
      <c r="BB36" s="84">
        <f t="shared" si="21"/>
        <v>100</v>
      </c>
      <c r="BC36" s="122">
        <f t="shared" si="21"/>
        <v>127.95698924731182</v>
      </c>
      <c r="BD36" s="122">
        <f t="shared" si="21"/>
        <v>119.35483870967741</v>
      </c>
      <c r="BE36" s="122">
        <f t="shared" si="21"/>
        <v>100</v>
      </c>
      <c r="BF36" s="122">
        <f t="shared" si="21"/>
        <v>104.30107526881717</v>
      </c>
      <c r="BG36" s="195">
        <f t="shared" si="21"/>
        <v>103.2258064516129</v>
      </c>
      <c r="BH36" s="40"/>
      <c r="BI36" s="131"/>
      <c r="BJ36" s="35"/>
      <c r="BK36" s="40"/>
      <c r="BL36" s="40"/>
      <c r="BM36" s="40"/>
      <c r="BN36" s="41"/>
      <c r="BO36" s="36">
        <f>(AV36/$AV36)*100</f>
        <v>100</v>
      </c>
      <c r="BP36" s="36">
        <f>(AW36/$AV36)*100</f>
        <v>127.95698924731182</v>
      </c>
      <c r="BQ36" s="36">
        <f>(AX36/$AV36)*100</f>
        <v>119.35483870967741</v>
      </c>
      <c r="BR36" s="36">
        <f>(AY36/$AV36)*100</f>
        <v>100</v>
      </c>
      <c r="BS36" s="36">
        <f>(AZ36/$AV36)*100</f>
        <v>104.30107526881717</v>
      </c>
      <c r="BT36" s="36">
        <f>(BA36/$AV36)*100</f>
        <v>103.2258064516129</v>
      </c>
      <c r="BU36" s="40">
        <v>66.099999999999994</v>
      </c>
      <c r="BV36" s="131">
        <v>8.4</v>
      </c>
      <c r="BW36" s="35">
        <v>8.3000000000000007</v>
      </c>
      <c r="BX36" s="40">
        <v>6.3</v>
      </c>
      <c r="BY36" s="40">
        <v>6.4</v>
      </c>
      <c r="BZ36" s="40">
        <v>6.7</v>
      </c>
      <c r="CA36" s="41">
        <v>7.4</v>
      </c>
      <c r="CB36" s="36">
        <f t="shared" si="22"/>
        <v>100</v>
      </c>
      <c r="CC36" s="36">
        <f t="shared" si="22"/>
        <v>98.80952380952381</v>
      </c>
      <c r="CD36" s="36">
        <f t="shared" si="22"/>
        <v>75</v>
      </c>
      <c r="CE36" s="36">
        <f t="shared" si="22"/>
        <v>76.19047619047619</v>
      </c>
      <c r="CF36" s="36">
        <f t="shared" si="22"/>
        <v>79.761904761904759</v>
      </c>
      <c r="CG36" s="36">
        <f t="shared" si="22"/>
        <v>88.095238095238088</v>
      </c>
    </row>
    <row r="37" spans="1:85" x14ac:dyDescent="0.2">
      <c r="A37">
        <v>4</v>
      </c>
      <c r="B37" s="42" t="s">
        <v>53</v>
      </c>
      <c r="C37" s="2">
        <v>9</v>
      </c>
      <c r="D37" s="49">
        <v>2</v>
      </c>
      <c r="E37" s="49" t="s">
        <v>19</v>
      </c>
      <c r="F37" s="16" t="s">
        <v>20</v>
      </c>
      <c r="G37" s="40">
        <v>32.6</v>
      </c>
      <c r="H37" s="35">
        <v>11.6</v>
      </c>
      <c r="I37" s="35">
        <v>10.9</v>
      </c>
      <c r="J37" s="40">
        <v>9.1999999999999993</v>
      </c>
      <c r="K37" s="40">
        <v>9</v>
      </c>
      <c r="L37" s="40">
        <v>10.4</v>
      </c>
      <c r="M37" s="41">
        <v>8.9</v>
      </c>
      <c r="N37" s="36">
        <f t="shared" si="15"/>
        <v>100</v>
      </c>
      <c r="O37" s="36">
        <f t="shared" si="12"/>
        <v>93.965517241379317</v>
      </c>
      <c r="P37" s="36">
        <f t="shared" si="12"/>
        <v>79.310344827586192</v>
      </c>
      <c r="Q37" s="36">
        <f t="shared" si="12"/>
        <v>77.58620689655173</v>
      </c>
      <c r="R37" s="36">
        <f t="shared" si="12"/>
        <v>89.65517241379311</v>
      </c>
      <c r="S37" s="195">
        <f t="shared" si="12"/>
        <v>76.724137931034491</v>
      </c>
      <c r="AF37" s="89"/>
      <c r="AG37" s="40">
        <v>51</v>
      </c>
      <c r="AH37" s="131">
        <v>9</v>
      </c>
      <c r="AI37" s="35">
        <v>11.9</v>
      </c>
      <c r="AJ37" s="40">
        <v>8.3000000000000007</v>
      </c>
      <c r="AK37" s="40">
        <v>6.9</v>
      </c>
      <c r="AL37" s="40">
        <v>6.7</v>
      </c>
      <c r="AM37" s="41">
        <v>8.5</v>
      </c>
      <c r="AN37" s="36">
        <f t="shared" si="20"/>
        <v>100</v>
      </c>
      <c r="AO37" s="36">
        <f t="shared" si="20"/>
        <v>132.22222222222223</v>
      </c>
      <c r="AP37" s="36">
        <f t="shared" si="20"/>
        <v>92.222222222222229</v>
      </c>
      <c r="AQ37" s="36">
        <f t="shared" si="20"/>
        <v>76.666666666666671</v>
      </c>
      <c r="AR37" s="36">
        <f t="shared" si="20"/>
        <v>74.444444444444443</v>
      </c>
      <c r="AS37" s="36">
        <f t="shared" si="20"/>
        <v>94.444444444444443</v>
      </c>
      <c r="AT37" s="89">
        <f>((130-AN37)+(130-AO37)/2*15)+((130-AO37)+(130-AP37)/2*15)+((130-AP37)+(130-AQ37)/2*30)+((130-AQ37)+(130-AR37)/2*30)+((130-AR37)+(130-AS37)/2*30)</f>
        <v>2607.7777777777774</v>
      </c>
      <c r="AU37" s="2">
        <v>65.3</v>
      </c>
      <c r="AV37" s="32">
        <v>8</v>
      </c>
      <c r="AW37" s="51">
        <v>11.3</v>
      </c>
      <c r="AX37" s="2">
        <v>7.9</v>
      </c>
      <c r="AY37" s="2">
        <v>8.4</v>
      </c>
      <c r="AZ37" s="2">
        <v>6.7</v>
      </c>
      <c r="BA37" s="118">
        <v>7.7</v>
      </c>
      <c r="BB37" s="84">
        <f t="shared" si="21"/>
        <v>100</v>
      </c>
      <c r="BC37" s="122">
        <f t="shared" si="21"/>
        <v>141.25</v>
      </c>
      <c r="BD37" s="122">
        <f t="shared" si="21"/>
        <v>98.75</v>
      </c>
      <c r="BE37" s="122">
        <f t="shared" si="21"/>
        <v>105</v>
      </c>
      <c r="BF37" s="122">
        <f t="shared" si="21"/>
        <v>83.75</v>
      </c>
      <c r="BG37" s="195">
        <f t="shared" si="21"/>
        <v>96.25</v>
      </c>
      <c r="BH37" s="40"/>
      <c r="BI37" s="131"/>
      <c r="BJ37" s="35"/>
      <c r="BK37" s="40"/>
      <c r="BL37" s="40"/>
      <c r="BM37" s="40"/>
      <c r="BN37" s="41"/>
      <c r="BO37" s="36">
        <f>(AV37/$AV37)*100</f>
        <v>100</v>
      </c>
      <c r="BP37" s="36">
        <f>(AW37/$AV37)*100</f>
        <v>141.25</v>
      </c>
      <c r="BQ37" s="36">
        <f>(AX37/$AV37)*100</f>
        <v>98.75</v>
      </c>
      <c r="BR37" s="36">
        <f>(AY37/$AV37)*100</f>
        <v>105</v>
      </c>
      <c r="BS37" s="36">
        <f>(AZ37/$AV37)*100</f>
        <v>83.75</v>
      </c>
      <c r="BT37" s="36">
        <f>(BA37/$AV37)*100</f>
        <v>96.25</v>
      </c>
      <c r="BU37" s="40">
        <v>72.5</v>
      </c>
      <c r="BV37" s="131">
        <v>8.8000000000000007</v>
      </c>
      <c r="BW37" s="35">
        <v>7.6</v>
      </c>
      <c r="BX37" s="40">
        <v>5.8</v>
      </c>
      <c r="BY37" s="40">
        <v>5.4</v>
      </c>
      <c r="BZ37" s="40">
        <v>7.3</v>
      </c>
      <c r="CA37" s="41">
        <v>7.1</v>
      </c>
      <c r="CB37" s="36">
        <f t="shared" si="22"/>
        <v>100</v>
      </c>
      <c r="CC37" s="36">
        <f t="shared" si="22"/>
        <v>86.36363636363636</v>
      </c>
      <c r="CD37" s="36">
        <f t="shared" si="22"/>
        <v>65.909090909090907</v>
      </c>
      <c r="CE37" s="36">
        <f t="shared" si="22"/>
        <v>61.363636363636367</v>
      </c>
      <c r="CF37" s="36">
        <f t="shared" si="22"/>
        <v>82.954545454545453</v>
      </c>
      <c r="CG37" s="36">
        <f t="shared" si="22"/>
        <v>80.681818181818173</v>
      </c>
    </row>
    <row r="38" spans="1:85" x14ac:dyDescent="0.2">
      <c r="A38">
        <v>4</v>
      </c>
      <c r="B38" s="42" t="s">
        <v>54</v>
      </c>
      <c r="C38" s="2">
        <v>10</v>
      </c>
      <c r="D38" s="49">
        <v>2</v>
      </c>
      <c r="E38" s="49" t="s">
        <v>19</v>
      </c>
      <c r="F38" s="16" t="s">
        <v>20</v>
      </c>
      <c r="G38" s="40">
        <v>29.7</v>
      </c>
      <c r="H38" s="35">
        <v>9.5</v>
      </c>
      <c r="I38" s="35">
        <v>10.7</v>
      </c>
      <c r="J38" s="40">
        <v>6.2</v>
      </c>
      <c r="K38" s="40">
        <v>8.4</v>
      </c>
      <c r="L38" s="40">
        <v>7.2</v>
      </c>
      <c r="M38" s="41">
        <v>7.8</v>
      </c>
      <c r="N38" s="36">
        <f t="shared" si="15"/>
        <v>100</v>
      </c>
      <c r="O38" s="36">
        <f>(I38/$H38)*100</f>
        <v>112.63157894736841</v>
      </c>
      <c r="P38" s="36">
        <f>(J38/$H38)*100</f>
        <v>65.26315789473685</v>
      </c>
      <c r="Q38" s="36">
        <f>(K38/$H38)*100</f>
        <v>88.421052631578959</v>
      </c>
      <c r="R38" s="36">
        <f>(L38/$H38)*100</f>
        <v>75.789473684210535</v>
      </c>
      <c r="S38" s="195">
        <f>(M38/$H38)*100</f>
        <v>82.10526315789474</v>
      </c>
      <c r="AF38" s="89"/>
      <c r="AG38" s="40">
        <v>41.3</v>
      </c>
      <c r="AH38" s="131">
        <v>9.8000000000000007</v>
      </c>
      <c r="AI38" s="35">
        <v>12.3</v>
      </c>
      <c r="AJ38" s="40">
        <v>8.8000000000000007</v>
      </c>
      <c r="AK38" s="40">
        <v>8.3000000000000007</v>
      </c>
      <c r="AL38" s="40">
        <v>7.8</v>
      </c>
      <c r="AM38" s="41">
        <v>7.7</v>
      </c>
      <c r="AN38" s="36">
        <f t="shared" si="20"/>
        <v>100</v>
      </c>
      <c r="AO38" s="36">
        <f t="shared" si="20"/>
        <v>125.51020408163265</v>
      </c>
      <c r="AP38" s="36">
        <f t="shared" si="20"/>
        <v>89.795918367346943</v>
      </c>
      <c r="AQ38" s="36">
        <f t="shared" si="20"/>
        <v>84.693877551020407</v>
      </c>
      <c r="AR38" s="36">
        <f t="shared" si="20"/>
        <v>79.591836734693871</v>
      </c>
      <c r="AS38" s="36">
        <f t="shared" si="20"/>
        <v>78.571428571428569</v>
      </c>
      <c r="AT38" s="89">
        <f>((130-AN38)+(130-AO38)/2*15)+((130-AO38)+(130-AP38)/2*15)+((130-AP38)+(130-AQ38)/2*30)+((130-AQ38)+(130-AR38)/2*30)+((130-AR38)+(130-AS38)/2*30)</f>
        <v>2712.7551020408164</v>
      </c>
      <c r="AU38" s="2">
        <v>54.9</v>
      </c>
      <c r="AV38" s="32">
        <v>8.5</v>
      </c>
      <c r="AW38" s="51">
        <v>8.6</v>
      </c>
      <c r="AX38" s="2">
        <v>7.4</v>
      </c>
      <c r="AY38" s="2">
        <v>7.1</v>
      </c>
      <c r="AZ38" s="2">
        <v>7.9</v>
      </c>
      <c r="BA38" s="118">
        <v>7.5</v>
      </c>
      <c r="BB38" s="84">
        <f t="shared" si="21"/>
        <v>100</v>
      </c>
      <c r="BC38" s="122">
        <f t="shared" si="21"/>
        <v>101.17647058823529</v>
      </c>
      <c r="BD38" s="122">
        <f t="shared" si="21"/>
        <v>87.058823529411768</v>
      </c>
      <c r="BE38" s="122">
        <f t="shared" si="21"/>
        <v>83.52941176470587</v>
      </c>
      <c r="BF38" s="122">
        <f t="shared" si="21"/>
        <v>92.941176470588232</v>
      </c>
      <c r="BG38" s="195">
        <f t="shared" si="21"/>
        <v>88.235294117647058</v>
      </c>
      <c r="BH38" s="40"/>
      <c r="BI38" s="131"/>
      <c r="BJ38" s="35"/>
      <c r="BK38" s="40"/>
      <c r="BL38" s="40"/>
      <c r="BM38" s="40"/>
      <c r="BN38" s="41"/>
      <c r="BO38" s="36">
        <f>(AV38/$AV38)*100</f>
        <v>100</v>
      </c>
      <c r="BP38" s="36">
        <f>(AW38/$AV38)*100</f>
        <v>101.17647058823529</v>
      </c>
      <c r="BQ38" s="36">
        <f>(AX38/$AV38)*100</f>
        <v>87.058823529411768</v>
      </c>
      <c r="BR38" s="36">
        <f>(AY38/$AV38)*100</f>
        <v>83.52941176470587</v>
      </c>
      <c r="BS38" s="36">
        <f>(AZ38/$AV38)*100</f>
        <v>92.941176470588232</v>
      </c>
      <c r="BT38" s="36">
        <f>(BA38/$AV38)*100</f>
        <v>88.235294117647058</v>
      </c>
      <c r="BU38" s="40">
        <v>58.3</v>
      </c>
      <c r="BV38" s="131">
        <v>7.8</v>
      </c>
      <c r="BW38" s="35">
        <v>6.6</v>
      </c>
      <c r="BX38" s="40">
        <v>5.6</v>
      </c>
      <c r="BY38" s="40">
        <v>4.8</v>
      </c>
      <c r="BZ38" s="40">
        <v>5.6</v>
      </c>
      <c r="CA38" s="41">
        <v>6.7</v>
      </c>
      <c r="CB38" s="36">
        <f t="shared" si="22"/>
        <v>100</v>
      </c>
      <c r="CC38" s="36">
        <f t="shared" si="22"/>
        <v>84.615384615384613</v>
      </c>
      <c r="CD38" s="36">
        <f t="shared" si="22"/>
        <v>71.794871794871796</v>
      </c>
      <c r="CE38" s="36">
        <f t="shared" si="22"/>
        <v>61.53846153846154</v>
      </c>
      <c r="CF38" s="36">
        <f t="shared" si="22"/>
        <v>71.794871794871796</v>
      </c>
      <c r="CG38" s="36">
        <f t="shared" si="22"/>
        <v>85.897435897435898</v>
      </c>
    </row>
    <row r="39" spans="1:85" x14ac:dyDescent="0.2">
      <c r="A39">
        <v>12</v>
      </c>
      <c r="B39" s="44" t="s">
        <v>55</v>
      </c>
      <c r="C39"/>
      <c r="D39" s="49">
        <v>2</v>
      </c>
      <c r="E39" s="50" t="s">
        <v>19</v>
      </c>
      <c r="F39" s="16" t="s">
        <v>20</v>
      </c>
      <c r="G39" s="40"/>
      <c r="H39" s="35"/>
      <c r="I39" s="35"/>
      <c r="J39" s="40"/>
      <c r="K39" s="40"/>
      <c r="L39" s="40"/>
      <c r="M39" s="41"/>
      <c r="N39" s="36"/>
      <c r="O39" s="36"/>
      <c r="P39" s="36"/>
      <c r="Q39" s="36"/>
      <c r="R39" s="36"/>
      <c r="S39" s="195"/>
      <c r="AF39" s="89"/>
      <c r="AG39" s="40"/>
      <c r="AH39" s="131"/>
      <c r="AI39" s="35"/>
      <c r="AJ39" s="40"/>
      <c r="AK39" s="40"/>
      <c r="AL39" s="40"/>
      <c r="AM39" s="41"/>
      <c r="AN39" s="36"/>
      <c r="AO39" s="36"/>
      <c r="AP39" s="36"/>
      <c r="AQ39" s="36"/>
      <c r="AR39" s="36"/>
      <c r="AS39" s="36"/>
      <c r="AT39" s="89"/>
      <c r="AU39" s="2">
        <v>61.1</v>
      </c>
      <c r="AV39" s="32">
        <v>8.4</v>
      </c>
      <c r="AW39" s="51">
        <v>7.3</v>
      </c>
      <c r="AX39" s="2">
        <v>5.2</v>
      </c>
      <c r="AY39" s="2">
        <v>3.4</v>
      </c>
      <c r="AZ39" s="2">
        <v>3.5</v>
      </c>
      <c r="BA39" s="118">
        <v>5.3</v>
      </c>
      <c r="BB39" s="84">
        <f t="shared" si="21"/>
        <v>100</v>
      </c>
      <c r="BC39" s="122">
        <f t="shared" si="21"/>
        <v>86.904761904761898</v>
      </c>
      <c r="BD39" s="122">
        <f t="shared" si="21"/>
        <v>61.904761904761905</v>
      </c>
      <c r="BE39" s="122">
        <f t="shared" si="21"/>
        <v>40.476190476190474</v>
      </c>
      <c r="BF39" s="122">
        <f t="shared" si="21"/>
        <v>41.666666666666664</v>
      </c>
      <c r="BG39" s="195">
        <f t="shared" si="21"/>
        <v>63.095238095238095</v>
      </c>
      <c r="BH39" s="40"/>
      <c r="BI39" s="131"/>
      <c r="BJ39" s="35"/>
      <c r="BK39" s="40"/>
      <c r="BL39" s="40"/>
      <c r="BM39" s="40"/>
      <c r="BN39" s="41"/>
      <c r="BO39" s="36"/>
      <c r="BP39" s="36"/>
      <c r="BQ39" s="36"/>
      <c r="BR39" s="36"/>
      <c r="BS39" s="36"/>
      <c r="BT39" s="36"/>
      <c r="BU39" s="40"/>
      <c r="BV39" s="131"/>
      <c r="BW39" s="35"/>
      <c r="BX39" s="40"/>
      <c r="BY39" s="40"/>
      <c r="BZ39" s="40"/>
      <c r="CA39" s="41"/>
      <c r="CB39" s="36"/>
      <c r="CC39" s="36"/>
      <c r="CD39" s="36"/>
      <c r="CE39" s="36"/>
      <c r="CF39" s="36"/>
      <c r="CG39" s="36"/>
    </row>
    <row r="40" spans="1:85" x14ac:dyDescent="0.2">
      <c r="A40">
        <v>12</v>
      </c>
      <c r="B40" s="44" t="s">
        <v>56</v>
      </c>
      <c r="C40"/>
      <c r="D40" s="49">
        <v>2</v>
      </c>
      <c r="E40" s="50" t="s">
        <v>19</v>
      </c>
      <c r="F40" s="16" t="s">
        <v>20</v>
      </c>
      <c r="G40" s="40"/>
      <c r="H40" s="35"/>
      <c r="I40" s="35"/>
      <c r="J40" s="40"/>
      <c r="K40" s="40"/>
      <c r="L40" s="40"/>
      <c r="M40" s="41"/>
      <c r="N40" s="36"/>
      <c r="O40" s="36"/>
      <c r="P40" s="36"/>
      <c r="Q40" s="36"/>
      <c r="R40" s="36"/>
      <c r="S40" s="195"/>
      <c r="AF40" s="89"/>
      <c r="AG40" s="40"/>
      <c r="AH40" s="131"/>
      <c r="AI40" s="35"/>
      <c r="AJ40" s="40"/>
      <c r="AK40" s="40"/>
      <c r="AL40" s="40"/>
      <c r="AM40" s="41"/>
      <c r="AN40" s="36"/>
      <c r="AO40" s="36"/>
      <c r="AP40" s="36"/>
      <c r="AQ40" s="36"/>
      <c r="AR40" s="36"/>
      <c r="AS40" s="36"/>
      <c r="AT40" s="89"/>
      <c r="AU40" s="2">
        <v>32.4</v>
      </c>
      <c r="AV40" s="32">
        <v>7.3</v>
      </c>
      <c r="AW40" s="51">
        <v>3.9</v>
      </c>
      <c r="AX40" s="2">
        <v>3.4</v>
      </c>
      <c r="AY40" s="2">
        <v>1.7</v>
      </c>
      <c r="AZ40" s="2">
        <v>1.4</v>
      </c>
      <c r="BA40" s="118">
        <v>2.1</v>
      </c>
      <c r="BB40" s="84">
        <f t="shared" si="21"/>
        <v>100</v>
      </c>
      <c r="BC40" s="122">
        <f t="shared" si="21"/>
        <v>53.424657534246577</v>
      </c>
      <c r="BD40" s="122">
        <f t="shared" si="21"/>
        <v>46.575342465753423</v>
      </c>
      <c r="BE40" s="122">
        <f t="shared" si="21"/>
        <v>23.287671232876711</v>
      </c>
      <c r="BF40" s="122">
        <f t="shared" si="21"/>
        <v>19.17808219178082</v>
      </c>
      <c r="BG40" s="195">
        <f t="shared" si="21"/>
        <v>28.767123287671236</v>
      </c>
      <c r="BH40" s="40"/>
      <c r="BI40" s="131"/>
      <c r="BJ40" s="35"/>
      <c r="BK40" s="40"/>
      <c r="BL40" s="40"/>
      <c r="BM40" s="40"/>
      <c r="BN40" s="41"/>
      <c r="BO40" s="36"/>
      <c r="BP40" s="36"/>
      <c r="BQ40" s="36"/>
      <c r="BR40" s="36"/>
      <c r="BS40" s="36"/>
      <c r="BT40" s="36"/>
      <c r="BU40" s="40"/>
      <c r="BV40" s="131"/>
      <c r="BW40" s="35"/>
      <c r="BX40" s="40"/>
      <c r="BY40" s="40"/>
      <c r="BZ40" s="40"/>
      <c r="CA40" s="41"/>
      <c r="CB40" s="36"/>
      <c r="CC40" s="36"/>
      <c r="CD40" s="36"/>
      <c r="CE40" s="36"/>
      <c r="CF40" s="36"/>
      <c r="CG40" s="36"/>
    </row>
    <row r="41" spans="1:85" x14ac:dyDescent="0.2">
      <c r="A41">
        <v>12</v>
      </c>
      <c r="B41" s="44" t="s">
        <v>57</v>
      </c>
      <c r="C41"/>
      <c r="D41" s="49">
        <v>2</v>
      </c>
      <c r="E41" s="50" t="s">
        <v>19</v>
      </c>
      <c r="F41" s="16" t="s">
        <v>20</v>
      </c>
      <c r="G41" s="40"/>
      <c r="H41" s="35"/>
      <c r="I41" s="35"/>
      <c r="J41" s="40"/>
      <c r="K41" s="40"/>
      <c r="L41" s="40"/>
      <c r="M41" s="41"/>
      <c r="N41" s="36"/>
      <c r="O41" s="36"/>
      <c r="P41" s="36"/>
      <c r="Q41" s="36"/>
      <c r="R41" s="36"/>
      <c r="S41" s="195"/>
      <c r="AF41" s="89"/>
      <c r="AG41" s="40"/>
      <c r="AH41" s="131"/>
      <c r="AI41" s="35"/>
      <c r="AJ41" s="40"/>
      <c r="AK41" s="40"/>
      <c r="AL41" s="40"/>
      <c r="AM41" s="41"/>
      <c r="AN41" s="36"/>
      <c r="AO41" s="36"/>
      <c r="AP41" s="36"/>
      <c r="AQ41" s="36"/>
      <c r="AR41" s="36"/>
      <c r="AS41" s="36"/>
      <c r="AT41" s="89"/>
      <c r="AU41" s="2">
        <v>36.9</v>
      </c>
      <c r="AV41" s="32">
        <v>6.4</v>
      </c>
      <c r="AW41" s="51">
        <v>5.6</v>
      </c>
      <c r="AX41" s="2">
        <v>2.8</v>
      </c>
      <c r="AY41" s="2">
        <v>1.3</v>
      </c>
      <c r="AZ41" s="2">
        <v>1.1000000000000001</v>
      </c>
      <c r="BA41" s="118">
        <v>1.1000000000000001</v>
      </c>
      <c r="BB41" s="84">
        <f t="shared" si="21"/>
        <v>100</v>
      </c>
      <c r="BC41" s="122">
        <f t="shared" si="21"/>
        <v>87.499999999999986</v>
      </c>
      <c r="BD41" s="122">
        <f t="shared" si="21"/>
        <v>43.749999999999993</v>
      </c>
      <c r="BE41" s="122">
        <f t="shared" si="21"/>
        <v>20.3125</v>
      </c>
      <c r="BF41" s="122">
        <f t="shared" si="21"/>
        <v>17.1875</v>
      </c>
      <c r="BG41" s="195">
        <f t="shared" si="21"/>
        <v>17.1875</v>
      </c>
      <c r="BH41" s="40"/>
      <c r="BI41" s="131"/>
      <c r="BJ41" s="35"/>
      <c r="BK41" s="40"/>
      <c r="BL41" s="40"/>
      <c r="BM41" s="40"/>
      <c r="BN41" s="41"/>
      <c r="BO41" s="36"/>
      <c r="BP41" s="36"/>
      <c r="BQ41" s="36"/>
      <c r="BR41" s="36"/>
      <c r="BS41" s="36"/>
      <c r="BT41" s="36"/>
      <c r="BU41" s="40"/>
      <c r="BV41" s="131"/>
      <c r="BW41" s="35"/>
      <c r="BX41" s="40"/>
      <c r="BY41" s="40"/>
      <c r="BZ41" s="40"/>
      <c r="CA41" s="41"/>
      <c r="CB41" s="36"/>
      <c r="CC41" s="36"/>
      <c r="CD41" s="36"/>
      <c r="CE41" s="36"/>
      <c r="CF41" s="36"/>
      <c r="CG41" s="36"/>
    </row>
    <row r="42" spans="1:85" x14ac:dyDescent="0.2">
      <c r="A42">
        <v>12</v>
      </c>
      <c r="B42" s="44" t="s">
        <v>58</v>
      </c>
      <c r="C42"/>
      <c r="D42" s="49">
        <v>2</v>
      </c>
      <c r="E42" s="50" t="s">
        <v>19</v>
      </c>
      <c r="F42" s="16" t="s">
        <v>20</v>
      </c>
      <c r="G42" s="40"/>
      <c r="H42" s="35"/>
      <c r="I42" s="35"/>
      <c r="J42" s="40"/>
      <c r="K42" s="40"/>
      <c r="L42" s="40"/>
      <c r="M42" s="41"/>
      <c r="N42" s="36"/>
      <c r="O42" s="36"/>
      <c r="P42" s="36"/>
      <c r="Q42" s="36"/>
      <c r="R42" s="36"/>
      <c r="S42" s="195"/>
      <c r="AF42" s="89"/>
      <c r="AG42" s="40"/>
      <c r="AH42" s="131"/>
      <c r="AI42" s="35"/>
      <c r="AJ42" s="40"/>
      <c r="AK42" s="40"/>
      <c r="AL42" s="40"/>
      <c r="AM42" s="41"/>
      <c r="AN42" s="36"/>
      <c r="AO42" s="36"/>
      <c r="AP42" s="36"/>
      <c r="AQ42" s="36"/>
      <c r="AR42" s="36"/>
      <c r="AS42" s="36"/>
      <c r="AT42" s="89"/>
      <c r="AU42" s="2">
        <v>68.8</v>
      </c>
      <c r="AV42" s="32">
        <v>9.1999999999999993</v>
      </c>
      <c r="AW42" s="51">
        <v>9.6999999999999993</v>
      </c>
      <c r="AX42" s="2">
        <v>4.5999999999999996</v>
      </c>
      <c r="AY42" s="2">
        <v>4.3</v>
      </c>
      <c r="AZ42" s="2">
        <v>5.3</v>
      </c>
      <c r="BA42" s="118">
        <v>8.6999999999999993</v>
      </c>
      <c r="BB42" s="84">
        <f t="shared" si="21"/>
        <v>100</v>
      </c>
      <c r="BC42" s="122">
        <f t="shared" si="21"/>
        <v>105.43478260869566</v>
      </c>
      <c r="BD42" s="122">
        <f t="shared" si="21"/>
        <v>50</v>
      </c>
      <c r="BE42" s="122">
        <f t="shared" si="21"/>
        <v>46.739130434782609</v>
      </c>
      <c r="BF42" s="122">
        <f t="shared" si="21"/>
        <v>57.608695652173914</v>
      </c>
      <c r="BG42" s="195">
        <f t="shared" si="21"/>
        <v>94.565217391304344</v>
      </c>
      <c r="BH42" s="40"/>
      <c r="BI42" s="131"/>
      <c r="BJ42" s="35"/>
      <c r="BK42" s="40"/>
      <c r="BL42" s="40"/>
      <c r="BM42" s="40"/>
      <c r="BN42" s="41"/>
      <c r="BO42" s="36"/>
      <c r="BP42" s="36"/>
      <c r="BQ42" s="36"/>
      <c r="BR42" s="36"/>
      <c r="BS42" s="36"/>
      <c r="BT42" s="36"/>
      <c r="BU42" s="40"/>
      <c r="BV42" s="131"/>
      <c r="BW42" s="35"/>
      <c r="BX42" s="40"/>
      <c r="BY42" s="40"/>
      <c r="BZ42" s="40"/>
      <c r="CA42" s="41"/>
      <c r="CB42" s="36"/>
      <c r="CC42" s="36"/>
      <c r="CD42" s="36"/>
      <c r="CE42" s="36"/>
      <c r="CF42" s="36"/>
      <c r="CG42" s="36"/>
    </row>
    <row r="43" spans="1:85" ht="17" customHeight="1" x14ac:dyDescent="0.2">
      <c r="B43" s="29"/>
      <c r="D43" s="49"/>
      <c r="E43" s="49"/>
      <c r="G43" s="36"/>
      <c r="H43" s="34"/>
      <c r="I43" s="35"/>
      <c r="J43" s="36"/>
      <c r="K43" s="36"/>
      <c r="L43" s="36"/>
      <c r="M43" s="37"/>
      <c r="N43" s="34"/>
      <c r="O43" s="35"/>
      <c r="P43" s="36"/>
      <c r="Q43" s="36"/>
      <c r="R43" s="36"/>
      <c r="S43" s="195"/>
      <c r="T43" s="36"/>
      <c r="U43" s="130"/>
      <c r="V43" s="35"/>
      <c r="W43" s="36"/>
      <c r="X43" s="36"/>
      <c r="Y43" s="36"/>
      <c r="Z43" s="37"/>
      <c r="AA43" s="36"/>
      <c r="AB43" s="36"/>
      <c r="AC43" s="36"/>
      <c r="AD43" s="36"/>
      <c r="AE43" s="36"/>
      <c r="AF43" s="195"/>
      <c r="AG43" s="36"/>
      <c r="AH43" s="130"/>
      <c r="AI43" s="35"/>
      <c r="AJ43" s="36"/>
      <c r="AK43" s="36"/>
      <c r="AL43" s="36"/>
      <c r="AM43" s="37"/>
      <c r="AT43" s="198"/>
      <c r="AU43" s="36"/>
      <c r="AV43" s="130"/>
      <c r="AW43" s="35"/>
      <c r="AX43" s="36"/>
      <c r="AY43" s="36"/>
      <c r="AZ43" s="36"/>
      <c r="BA43" s="122"/>
      <c r="BB43" s="84"/>
      <c r="BC43" s="122"/>
      <c r="BD43" s="122"/>
      <c r="BE43" s="122"/>
      <c r="BF43" s="122"/>
      <c r="BG43" s="195"/>
      <c r="BH43" s="36"/>
      <c r="BI43" s="130"/>
      <c r="BJ43" s="35"/>
      <c r="BK43" s="36"/>
      <c r="BL43" s="36"/>
      <c r="BM43" s="36"/>
      <c r="BN43" s="37"/>
      <c r="BU43" s="36"/>
      <c r="BV43" s="130"/>
      <c r="BW43" s="35"/>
      <c r="BX43" s="36"/>
      <c r="BY43" s="36"/>
      <c r="BZ43" s="36"/>
      <c r="CA43" s="37"/>
    </row>
    <row r="44" spans="1:85" x14ac:dyDescent="0.2">
      <c r="A44" s="2" t="s">
        <v>59</v>
      </c>
      <c r="B44" s="29"/>
      <c r="G44" s="36"/>
      <c r="H44" s="34"/>
      <c r="I44" s="35"/>
      <c r="J44" s="36"/>
      <c r="K44" s="36"/>
      <c r="L44" s="36"/>
      <c r="M44" s="37"/>
      <c r="N44" s="34"/>
      <c r="O44" s="35"/>
      <c r="P44" s="36"/>
      <c r="Q44" s="36"/>
      <c r="R44" s="36"/>
      <c r="S44" s="195"/>
      <c r="T44" s="36"/>
      <c r="U44" s="130"/>
      <c r="V44" s="35"/>
      <c r="W44" s="36"/>
      <c r="X44" s="36"/>
      <c r="Y44" s="36"/>
      <c r="Z44" s="37"/>
      <c r="AA44" s="36"/>
      <c r="AB44" s="36"/>
      <c r="AC44" s="36"/>
      <c r="AD44" s="36"/>
      <c r="AE44" s="36"/>
      <c r="AF44" s="195"/>
      <c r="AG44" s="36"/>
      <c r="AH44" s="130"/>
      <c r="AI44" s="35"/>
      <c r="AJ44" s="36"/>
      <c r="AK44" s="36"/>
      <c r="AL44" s="36"/>
      <c r="AM44" s="37"/>
      <c r="AT44" s="198"/>
      <c r="AU44" s="36"/>
      <c r="AV44" s="130"/>
      <c r="AW44" s="35"/>
      <c r="AX44" s="36"/>
      <c r="AY44" s="36"/>
      <c r="AZ44" s="36"/>
      <c r="BA44" s="122"/>
      <c r="BB44" s="84"/>
      <c r="BC44" s="122"/>
      <c r="BD44" s="122"/>
      <c r="BE44" s="122"/>
      <c r="BF44" s="122"/>
      <c r="BG44" s="195"/>
      <c r="BH44" s="36"/>
      <c r="BI44" s="130"/>
      <c r="BJ44" s="35"/>
      <c r="BK44" s="36"/>
      <c r="BL44" s="36"/>
      <c r="BM44" s="36"/>
      <c r="BN44" s="37"/>
      <c r="BU44" s="36"/>
      <c r="BV44" s="130"/>
      <c r="BW44" s="35"/>
      <c r="BX44" s="36"/>
      <c r="BY44" s="36"/>
      <c r="BZ44" s="36"/>
      <c r="CA44" s="37"/>
    </row>
    <row r="45" spans="1:85" x14ac:dyDescent="0.2">
      <c r="A45" s="2">
        <v>1</v>
      </c>
      <c r="B45" s="29" t="s">
        <v>60</v>
      </c>
      <c r="C45" s="2">
        <v>10</v>
      </c>
      <c r="D45" s="2">
        <v>3</v>
      </c>
      <c r="E45" s="2" t="s">
        <v>19</v>
      </c>
      <c r="F45" s="16" t="s">
        <v>20</v>
      </c>
      <c r="G45" s="2">
        <v>30.2</v>
      </c>
      <c r="H45" s="34">
        <v>10.1</v>
      </c>
      <c r="I45" s="159">
        <v>9.3000000000000007</v>
      </c>
      <c r="J45" s="160">
        <v>8.6999999999999993</v>
      </c>
      <c r="K45" s="160">
        <v>7.4</v>
      </c>
      <c r="L45" s="160">
        <v>9.1999999999999993</v>
      </c>
      <c r="M45" s="161">
        <v>8.5</v>
      </c>
      <c r="N45" s="36">
        <f>(H45/$H45)*100</f>
        <v>100</v>
      </c>
      <c r="O45" s="36">
        <f t="shared" ref="O45:S60" si="23">(I45/$H45)*100</f>
        <v>92.079207920792101</v>
      </c>
      <c r="P45" s="36">
        <f t="shared" si="23"/>
        <v>86.138613861386133</v>
      </c>
      <c r="Q45" s="36">
        <f t="shared" si="23"/>
        <v>73.267326732673283</v>
      </c>
      <c r="R45" s="36">
        <f t="shared" si="23"/>
        <v>91.089108910891085</v>
      </c>
      <c r="S45" s="195">
        <f t="shared" si="23"/>
        <v>84.158415841584173</v>
      </c>
      <c r="T45" s="36">
        <v>45.9</v>
      </c>
      <c r="U45" s="130">
        <v>13.4</v>
      </c>
      <c r="V45" s="159">
        <v>11.5</v>
      </c>
      <c r="W45" s="160">
        <v>4.5</v>
      </c>
      <c r="X45" s="160">
        <v>3.2</v>
      </c>
      <c r="Y45" s="160">
        <v>2.6</v>
      </c>
      <c r="Z45" s="161">
        <v>3.3</v>
      </c>
      <c r="AA45" s="36">
        <f t="shared" ref="AA45:AF47" si="24">(U45/$U45)*100</f>
        <v>100</v>
      </c>
      <c r="AB45" s="36">
        <f t="shared" si="24"/>
        <v>85.820895522388057</v>
      </c>
      <c r="AC45" s="36">
        <f t="shared" si="24"/>
        <v>33.582089552238806</v>
      </c>
      <c r="AD45" s="36">
        <f t="shared" si="24"/>
        <v>23.880597014925371</v>
      </c>
      <c r="AE45" s="36">
        <f t="shared" si="24"/>
        <v>19.402985074626866</v>
      </c>
      <c r="AF45" s="195">
        <f t="shared" si="24"/>
        <v>24.626865671641792</v>
      </c>
      <c r="AG45" s="36">
        <v>45.9</v>
      </c>
      <c r="AH45" s="167" t="s">
        <v>119</v>
      </c>
      <c r="AI45" s="168" t="s">
        <v>119</v>
      </c>
      <c r="AJ45" s="168" t="s">
        <v>119</v>
      </c>
      <c r="AK45" s="168" t="s">
        <v>119</v>
      </c>
      <c r="AL45" s="168" t="s">
        <v>119</v>
      </c>
      <c r="AM45" s="162" t="s">
        <v>119</v>
      </c>
      <c r="AO45"/>
      <c r="AP45"/>
      <c r="AQ45"/>
      <c r="AR45"/>
      <c r="AS45"/>
      <c r="AT45" s="89"/>
      <c r="AU45" s="36"/>
      <c r="AV45" s="130"/>
      <c r="AW45" s="159"/>
      <c r="AX45" s="160"/>
      <c r="AY45" s="160"/>
      <c r="AZ45" s="160"/>
      <c r="BA45" s="219"/>
      <c r="BB45" s="84"/>
      <c r="BC45" s="122"/>
      <c r="BD45" s="122"/>
      <c r="BE45" s="122"/>
      <c r="BF45" s="122"/>
      <c r="BG45" s="195"/>
      <c r="BH45" s="36">
        <v>57.8</v>
      </c>
      <c r="BI45" s="167">
        <v>9.9</v>
      </c>
      <c r="BJ45" s="168">
        <v>14.2</v>
      </c>
      <c r="BK45" s="168">
        <v>12.9</v>
      </c>
      <c r="BL45" s="168">
        <v>10.199999999999999</v>
      </c>
      <c r="BM45" s="168">
        <v>10.1</v>
      </c>
      <c r="BN45" s="162">
        <v>13.6</v>
      </c>
      <c r="BO45" s="36">
        <f t="shared" ref="BO45:BT48" si="25">(BI45/$BI45)*100</f>
        <v>100</v>
      </c>
      <c r="BP45" s="36">
        <f t="shared" si="25"/>
        <v>143.43434343434342</v>
      </c>
      <c r="BQ45" s="36">
        <f t="shared" si="25"/>
        <v>130.30303030303031</v>
      </c>
      <c r="BR45" s="36">
        <f t="shared" si="25"/>
        <v>103.03030303030303</v>
      </c>
      <c r="BS45" s="36">
        <f t="shared" si="25"/>
        <v>102.02020202020201</v>
      </c>
      <c r="BT45" s="36">
        <f t="shared" si="25"/>
        <v>137.37373737373736</v>
      </c>
      <c r="BU45" s="36">
        <v>71.3</v>
      </c>
      <c r="BV45" s="167">
        <v>8.5</v>
      </c>
      <c r="BW45" s="168" t="s">
        <v>400</v>
      </c>
      <c r="BX45" s="168">
        <v>7.2</v>
      </c>
      <c r="BY45" s="168">
        <v>6.1</v>
      </c>
      <c r="BZ45" s="168">
        <v>7.1</v>
      </c>
      <c r="CA45" s="162">
        <v>6.9</v>
      </c>
      <c r="CB45" s="36">
        <f>(BV45/$BV45)*100</f>
        <v>100</v>
      </c>
      <c r="CC45" s="36"/>
      <c r="CD45" s="36">
        <f t="shared" ref="CD45:CG46" si="26">(BX45/$BV45)*100</f>
        <v>84.705882352941174</v>
      </c>
      <c r="CE45" s="36">
        <f t="shared" si="26"/>
        <v>71.764705882352942</v>
      </c>
      <c r="CF45" s="36">
        <f t="shared" si="26"/>
        <v>83.52941176470587</v>
      </c>
      <c r="CG45" s="36">
        <f t="shared" si="26"/>
        <v>81.17647058823529</v>
      </c>
    </row>
    <row r="46" spans="1:85" x14ac:dyDescent="0.2">
      <c r="A46" s="2">
        <v>1</v>
      </c>
      <c r="B46" s="29" t="s">
        <v>61</v>
      </c>
      <c r="C46" s="2">
        <v>11</v>
      </c>
      <c r="D46" s="2">
        <v>3</v>
      </c>
      <c r="E46" s="2" t="s">
        <v>19</v>
      </c>
      <c r="F46" s="16" t="s">
        <v>20</v>
      </c>
      <c r="G46" s="2">
        <v>27</v>
      </c>
      <c r="H46" s="34">
        <v>8.6999999999999993</v>
      </c>
      <c r="I46" s="159">
        <v>7.8</v>
      </c>
      <c r="J46" s="160">
        <v>7.3</v>
      </c>
      <c r="K46" s="160">
        <v>7.3</v>
      </c>
      <c r="L46" s="160">
        <v>8.1</v>
      </c>
      <c r="M46" s="161">
        <v>7.3</v>
      </c>
      <c r="N46" s="36">
        <f t="shared" ref="N46:N61" si="27">(H46/$H46)*100</f>
        <v>100</v>
      </c>
      <c r="O46" s="36">
        <f t="shared" si="23"/>
        <v>89.65517241379311</v>
      </c>
      <c r="P46" s="36">
        <f t="shared" si="23"/>
        <v>83.908045977011497</v>
      </c>
      <c r="Q46" s="36">
        <f t="shared" si="23"/>
        <v>83.908045977011497</v>
      </c>
      <c r="R46" s="36">
        <f t="shared" si="23"/>
        <v>93.103448275862078</v>
      </c>
      <c r="S46" s="195">
        <f t="shared" si="23"/>
        <v>83.908045977011497</v>
      </c>
      <c r="T46" s="36">
        <v>50.1</v>
      </c>
      <c r="U46" s="130">
        <v>8.9</v>
      </c>
      <c r="V46" s="159">
        <v>7.7</v>
      </c>
      <c r="W46" s="160">
        <v>4.8</v>
      </c>
      <c r="X46" s="160">
        <v>4.5</v>
      </c>
      <c r="Y46" s="160">
        <v>5.9</v>
      </c>
      <c r="Z46" s="161">
        <v>7.4</v>
      </c>
      <c r="AA46" s="36">
        <f t="shared" si="24"/>
        <v>100</v>
      </c>
      <c r="AB46" s="36">
        <f t="shared" si="24"/>
        <v>86.516853932584269</v>
      </c>
      <c r="AC46" s="36">
        <f t="shared" si="24"/>
        <v>53.932584269662918</v>
      </c>
      <c r="AD46" s="36">
        <f t="shared" si="24"/>
        <v>50.561797752808992</v>
      </c>
      <c r="AE46" s="36">
        <f t="shared" si="24"/>
        <v>66.292134831460686</v>
      </c>
      <c r="AF46" s="195">
        <f t="shared" si="24"/>
        <v>83.146067415730343</v>
      </c>
      <c r="AG46" s="36">
        <v>50.1</v>
      </c>
      <c r="AH46" s="167" t="s">
        <v>119</v>
      </c>
      <c r="AI46" s="168" t="s">
        <v>119</v>
      </c>
      <c r="AJ46" s="168" t="s">
        <v>119</v>
      </c>
      <c r="AK46" s="168" t="s">
        <v>119</v>
      </c>
      <c r="AL46" s="168" t="s">
        <v>119</v>
      </c>
      <c r="AM46" s="162" t="s">
        <v>119</v>
      </c>
      <c r="AO46"/>
      <c r="AP46"/>
      <c r="AQ46"/>
      <c r="AR46"/>
      <c r="AS46"/>
      <c r="AT46" s="89"/>
      <c r="AU46" s="36"/>
      <c r="AV46" s="130"/>
      <c r="AW46" s="159"/>
      <c r="AX46" s="160"/>
      <c r="AY46" s="160"/>
      <c r="AZ46" s="160"/>
      <c r="BA46" s="219"/>
      <c r="BB46" s="84"/>
      <c r="BC46" s="122"/>
      <c r="BD46" s="122"/>
      <c r="BE46" s="122"/>
      <c r="BF46" s="122"/>
      <c r="BG46" s="195"/>
      <c r="BH46" s="36">
        <v>62.3</v>
      </c>
      <c r="BI46" s="167">
        <v>10.9</v>
      </c>
      <c r="BJ46" s="168">
        <v>13.7</v>
      </c>
      <c r="BK46" s="168">
        <v>15</v>
      </c>
      <c r="BL46" s="168">
        <v>11.2</v>
      </c>
      <c r="BM46" s="168">
        <v>10.4</v>
      </c>
      <c r="BN46" s="162">
        <v>11.4</v>
      </c>
      <c r="BO46" s="36">
        <f t="shared" si="25"/>
        <v>100</v>
      </c>
      <c r="BP46" s="36">
        <f t="shared" si="25"/>
        <v>125.68807339449539</v>
      </c>
      <c r="BQ46" s="36">
        <f t="shared" si="25"/>
        <v>137.61467889908258</v>
      </c>
      <c r="BR46" s="36">
        <f t="shared" si="25"/>
        <v>102.75229357798163</v>
      </c>
      <c r="BS46" s="36">
        <f t="shared" si="25"/>
        <v>95.412844036697251</v>
      </c>
      <c r="BT46" s="36">
        <f t="shared" si="25"/>
        <v>104.58715596330275</v>
      </c>
      <c r="BU46" s="36">
        <v>73.7</v>
      </c>
      <c r="BV46" s="167">
        <v>9.1</v>
      </c>
      <c r="BW46" s="168">
        <v>9.9</v>
      </c>
      <c r="BX46" s="168">
        <v>8.1</v>
      </c>
      <c r="BY46" s="168">
        <v>7.7</v>
      </c>
      <c r="BZ46" s="168">
        <v>7.9</v>
      </c>
      <c r="CA46" s="162">
        <v>7.9</v>
      </c>
      <c r="CB46" s="36">
        <f>(BV46/$BV46)*100</f>
        <v>100</v>
      </c>
      <c r="CC46" s="36">
        <f>(BW46/$BV46)*100</f>
        <v>108.7912087912088</v>
      </c>
      <c r="CD46" s="36">
        <f t="shared" si="26"/>
        <v>89.010989010989007</v>
      </c>
      <c r="CE46" s="36">
        <f t="shared" si="26"/>
        <v>84.615384615384627</v>
      </c>
      <c r="CF46" s="36">
        <f t="shared" si="26"/>
        <v>86.813186813186817</v>
      </c>
      <c r="CG46" s="36">
        <f t="shared" si="26"/>
        <v>86.813186813186817</v>
      </c>
    </row>
    <row r="47" spans="1:85" x14ac:dyDescent="0.2">
      <c r="A47" s="2">
        <v>1</v>
      </c>
      <c r="B47" s="29" t="s">
        <v>62</v>
      </c>
      <c r="C47" s="2">
        <v>12</v>
      </c>
      <c r="D47" s="2">
        <v>3</v>
      </c>
      <c r="E47" s="2" t="s">
        <v>19</v>
      </c>
      <c r="F47" s="16" t="s">
        <v>20</v>
      </c>
      <c r="G47" s="2">
        <v>25.8</v>
      </c>
      <c r="H47" s="34">
        <v>11.1</v>
      </c>
      <c r="I47" s="159">
        <v>10.1</v>
      </c>
      <c r="J47" s="160">
        <v>6.6</v>
      </c>
      <c r="K47" s="160">
        <v>6.8</v>
      </c>
      <c r="L47" s="160">
        <v>7.7</v>
      </c>
      <c r="M47" s="161">
        <v>8.9</v>
      </c>
      <c r="N47" s="36">
        <f t="shared" si="27"/>
        <v>100</v>
      </c>
      <c r="O47" s="36">
        <f t="shared" si="23"/>
        <v>90.990990990990994</v>
      </c>
      <c r="P47" s="36">
        <f t="shared" si="23"/>
        <v>59.45945945945946</v>
      </c>
      <c r="Q47" s="36">
        <f t="shared" si="23"/>
        <v>61.261261261261254</v>
      </c>
      <c r="R47" s="36">
        <f t="shared" si="23"/>
        <v>69.369369369369366</v>
      </c>
      <c r="S47" s="195">
        <f t="shared" si="23"/>
        <v>80.180180180180187</v>
      </c>
      <c r="T47" s="36">
        <v>41</v>
      </c>
      <c r="U47" s="130">
        <v>8.9</v>
      </c>
      <c r="V47" s="159">
        <v>10.7</v>
      </c>
      <c r="W47" s="160">
        <v>3.6</v>
      </c>
      <c r="X47" s="160">
        <v>2.8</v>
      </c>
      <c r="Y47" s="160">
        <v>2.4</v>
      </c>
      <c r="Z47" s="161">
        <v>2.6</v>
      </c>
      <c r="AA47" s="36">
        <f t="shared" si="24"/>
        <v>100</v>
      </c>
      <c r="AB47" s="36">
        <f t="shared" si="24"/>
        <v>120.22471910112358</v>
      </c>
      <c r="AC47" s="36">
        <f t="shared" si="24"/>
        <v>40.449438202247187</v>
      </c>
      <c r="AD47" s="36">
        <f t="shared" si="24"/>
        <v>31.460674157303369</v>
      </c>
      <c r="AE47" s="36">
        <f t="shared" si="24"/>
        <v>26.966292134831459</v>
      </c>
      <c r="AF47" s="195">
        <f t="shared" si="24"/>
        <v>29.213483146067414</v>
      </c>
      <c r="AG47" s="36">
        <v>41</v>
      </c>
      <c r="AH47" s="167" t="s">
        <v>119</v>
      </c>
      <c r="AI47" s="168" t="s">
        <v>119</v>
      </c>
      <c r="AJ47" s="168" t="s">
        <v>119</v>
      </c>
      <c r="AK47" s="168" t="s">
        <v>119</v>
      </c>
      <c r="AL47" s="168" t="s">
        <v>119</v>
      </c>
      <c r="AM47" s="162" t="s">
        <v>119</v>
      </c>
      <c r="AO47"/>
      <c r="AP47"/>
      <c r="AQ47"/>
      <c r="AR47"/>
      <c r="AS47"/>
      <c r="AT47" s="89"/>
      <c r="AU47" s="36"/>
      <c r="AV47" s="130"/>
      <c r="AW47" s="159"/>
      <c r="AX47" s="160"/>
      <c r="AY47" s="160"/>
      <c r="AZ47" s="160"/>
      <c r="BA47" s="219"/>
      <c r="BB47" s="84"/>
      <c r="BC47" s="122"/>
      <c r="BD47" s="122"/>
      <c r="BE47" s="122"/>
      <c r="BF47" s="122"/>
      <c r="BG47" s="195"/>
      <c r="BH47" s="36">
        <v>58.7</v>
      </c>
      <c r="BI47" s="167">
        <v>9.9</v>
      </c>
      <c r="BJ47" s="168">
        <v>14</v>
      </c>
      <c r="BK47" s="168">
        <v>11.9</v>
      </c>
      <c r="BL47" s="168">
        <v>10.1</v>
      </c>
      <c r="BM47" s="168">
        <v>9.3000000000000007</v>
      </c>
      <c r="BN47" s="162">
        <v>10.4</v>
      </c>
      <c r="BO47" s="36">
        <f t="shared" si="25"/>
        <v>100</v>
      </c>
      <c r="BP47" s="36">
        <f t="shared" si="25"/>
        <v>141.41414141414143</v>
      </c>
      <c r="BQ47" s="36">
        <f t="shared" si="25"/>
        <v>120.20202020202019</v>
      </c>
      <c r="BR47" s="36">
        <f t="shared" si="25"/>
        <v>102.02020202020201</v>
      </c>
      <c r="BS47" s="36">
        <f t="shared" si="25"/>
        <v>93.939393939393938</v>
      </c>
      <c r="BT47" s="36">
        <f t="shared" si="25"/>
        <v>105.05050505050507</v>
      </c>
      <c r="BU47" s="36"/>
      <c r="BV47" s="167"/>
      <c r="BW47" s="168"/>
      <c r="BX47" s="168"/>
      <c r="BY47" s="168"/>
      <c r="BZ47" s="168"/>
      <c r="CA47" s="162"/>
      <c r="CB47" s="36"/>
      <c r="CC47" s="36"/>
      <c r="CD47" s="36"/>
      <c r="CE47" s="36"/>
      <c r="CF47" s="36"/>
      <c r="CG47" s="36"/>
    </row>
    <row r="48" spans="1:85" x14ac:dyDescent="0.2">
      <c r="A48" s="2">
        <v>1</v>
      </c>
      <c r="B48" s="29" t="s">
        <v>63</v>
      </c>
      <c r="C48" s="2">
        <v>13</v>
      </c>
      <c r="D48" s="2">
        <v>3</v>
      </c>
      <c r="E48" s="2" t="s">
        <v>19</v>
      </c>
      <c r="F48" s="16" t="s">
        <v>20</v>
      </c>
      <c r="G48" s="2">
        <v>28.4</v>
      </c>
      <c r="H48" s="34">
        <v>8.9</v>
      </c>
      <c r="I48" s="159">
        <v>8.6999999999999993</v>
      </c>
      <c r="J48" s="160">
        <v>6.4</v>
      </c>
      <c r="K48" s="160">
        <v>8.1</v>
      </c>
      <c r="L48" s="160">
        <v>7.3</v>
      </c>
      <c r="M48" s="161">
        <v>8</v>
      </c>
      <c r="N48" s="36">
        <f t="shared" si="27"/>
        <v>100</v>
      </c>
      <c r="O48" s="36">
        <f t="shared" si="23"/>
        <v>97.752808988764031</v>
      </c>
      <c r="P48" s="36">
        <f t="shared" si="23"/>
        <v>71.910112359550567</v>
      </c>
      <c r="Q48" s="36">
        <f t="shared" si="23"/>
        <v>91.011235955056165</v>
      </c>
      <c r="R48" s="36">
        <f t="shared" si="23"/>
        <v>82.022471910112344</v>
      </c>
      <c r="S48" s="195">
        <f t="shared" si="23"/>
        <v>89.887640449438194</v>
      </c>
      <c r="T48" s="36">
        <v>47</v>
      </c>
      <c r="U48" s="130">
        <v>10.199999999999999</v>
      </c>
      <c r="V48" s="172">
        <v>8.9</v>
      </c>
      <c r="W48" s="173">
        <v>4.9000000000000004</v>
      </c>
      <c r="X48" s="173">
        <v>3.4</v>
      </c>
      <c r="Y48" s="173">
        <v>4.0999999999999996</v>
      </c>
      <c r="Z48" s="174">
        <v>5.0999999999999996</v>
      </c>
      <c r="AA48" s="36"/>
      <c r="AB48" s="36"/>
      <c r="AC48" s="36"/>
      <c r="AD48" s="36"/>
      <c r="AE48" s="36"/>
      <c r="AF48" s="195"/>
      <c r="AG48" s="36">
        <v>47</v>
      </c>
      <c r="AH48" s="167" t="s">
        <v>119</v>
      </c>
      <c r="AI48" s="168" t="s">
        <v>119</v>
      </c>
      <c r="AJ48" s="168" t="s">
        <v>119</v>
      </c>
      <c r="AK48" s="168" t="s">
        <v>119</v>
      </c>
      <c r="AL48" s="168" t="s">
        <v>119</v>
      </c>
      <c r="AM48" s="162" t="s">
        <v>119</v>
      </c>
      <c r="AO48"/>
      <c r="AP48"/>
      <c r="AQ48"/>
      <c r="AR48"/>
      <c r="AS48"/>
      <c r="AT48" s="89"/>
      <c r="AU48" s="36"/>
      <c r="AV48" s="130"/>
      <c r="AW48" s="159"/>
      <c r="AX48" s="160"/>
      <c r="AY48" s="160"/>
      <c r="AZ48" s="160"/>
      <c r="BA48" s="219"/>
      <c r="BB48" s="84"/>
      <c r="BC48" s="122"/>
      <c r="BD48" s="122"/>
      <c r="BE48" s="122"/>
      <c r="BF48" s="122"/>
      <c r="BG48" s="195"/>
      <c r="BH48" s="36">
        <v>59.4</v>
      </c>
      <c r="BI48" s="167">
        <v>8.4</v>
      </c>
      <c r="BJ48" s="168">
        <v>13.2</v>
      </c>
      <c r="BK48" s="168">
        <v>10</v>
      </c>
      <c r="BL48" s="168">
        <v>7.8</v>
      </c>
      <c r="BM48" s="168">
        <v>8.1</v>
      </c>
      <c r="BN48" s="162">
        <v>10.1</v>
      </c>
      <c r="BO48" s="36">
        <f t="shared" si="25"/>
        <v>100</v>
      </c>
      <c r="BP48" s="36">
        <f t="shared" si="25"/>
        <v>157.14285714285711</v>
      </c>
      <c r="BQ48" s="36">
        <f t="shared" si="25"/>
        <v>119.04761904761905</v>
      </c>
      <c r="BR48" s="36">
        <f t="shared" si="25"/>
        <v>92.857142857142847</v>
      </c>
      <c r="BS48" s="36">
        <f t="shared" si="25"/>
        <v>96.428571428571416</v>
      </c>
      <c r="BT48" s="36">
        <f t="shared" si="25"/>
        <v>120.23809523809523</v>
      </c>
      <c r="BU48" s="36">
        <v>68.099999999999994</v>
      </c>
      <c r="BV48" s="167">
        <v>9.1</v>
      </c>
      <c r="BW48" s="168">
        <v>8.4</v>
      </c>
      <c r="BX48" s="168">
        <v>6.9</v>
      </c>
      <c r="BY48" s="168">
        <v>6.9</v>
      </c>
      <c r="BZ48" s="168">
        <v>6.9</v>
      </c>
      <c r="CA48" s="162">
        <v>6.8</v>
      </c>
      <c r="CB48" s="36">
        <f t="shared" ref="CB48:CG48" si="28">(BV48/$BV48)*100</f>
        <v>100</v>
      </c>
      <c r="CC48" s="36">
        <f t="shared" si="28"/>
        <v>92.307692307692307</v>
      </c>
      <c r="CD48" s="36">
        <f t="shared" si="28"/>
        <v>75.824175824175839</v>
      </c>
      <c r="CE48" s="36">
        <f t="shared" si="28"/>
        <v>75.824175824175839</v>
      </c>
      <c r="CF48" s="36">
        <f t="shared" si="28"/>
        <v>75.824175824175839</v>
      </c>
      <c r="CG48" s="36">
        <f t="shared" si="28"/>
        <v>74.72527472527473</v>
      </c>
    </row>
    <row r="49" spans="1:85" x14ac:dyDescent="0.2">
      <c r="A49" s="2">
        <v>2</v>
      </c>
      <c r="B49" s="2" t="s">
        <v>64</v>
      </c>
      <c r="C49" s="2">
        <v>9</v>
      </c>
      <c r="D49" s="2">
        <v>3</v>
      </c>
      <c r="E49" s="2" t="s">
        <v>19</v>
      </c>
      <c r="F49" s="16" t="s">
        <v>20</v>
      </c>
      <c r="G49" s="36">
        <v>19.100000000000001</v>
      </c>
      <c r="H49" s="35">
        <v>7.1</v>
      </c>
      <c r="I49" s="35">
        <v>5.9</v>
      </c>
      <c r="J49" s="40">
        <v>5.0999999999999996</v>
      </c>
      <c r="K49" s="40">
        <v>4.0999999999999996</v>
      </c>
      <c r="L49" s="40">
        <v>3.9</v>
      </c>
      <c r="M49" s="41">
        <v>3.4</v>
      </c>
      <c r="N49" s="36">
        <f t="shared" si="27"/>
        <v>100</v>
      </c>
      <c r="O49" s="36">
        <f t="shared" si="23"/>
        <v>83.09859154929579</v>
      </c>
      <c r="P49" s="36">
        <f t="shared" si="23"/>
        <v>71.830985915492946</v>
      </c>
      <c r="Q49" s="36">
        <f t="shared" si="23"/>
        <v>57.74647887323944</v>
      </c>
      <c r="R49" s="36">
        <f t="shared" si="23"/>
        <v>54.929577464788736</v>
      </c>
      <c r="S49" s="195">
        <f t="shared" si="23"/>
        <v>47.887323943661976</v>
      </c>
      <c r="T49" s="36"/>
      <c r="U49" s="131"/>
      <c r="V49" s="35"/>
      <c r="W49" s="40"/>
      <c r="X49" s="40"/>
      <c r="Y49" s="40"/>
      <c r="Z49" s="41"/>
      <c r="AA49" s="40"/>
      <c r="AB49" s="40"/>
      <c r="AC49" s="40"/>
      <c r="AD49" s="40"/>
      <c r="AE49" s="40"/>
      <c r="AF49" s="205"/>
      <c r="AG49" s="36">
        <v>34.299999999999997</v>
      </c>
      <c r="AH49" s="131">
        <v>9.8000000000000007</v>
      </c>
      <c r="AI49" s="35">
        <v>5.2</v>
      </c>
      <c r="AJ49" s="40">
        <v>4.0999999999999996</v>
      </c>
      <c r="AK49" s="40">
        <v>7</v>
      </c>
      <c r="AL49" s="40">
        <v>6.6</v>
      </c>
      <c r="AM49" s="41">
        <v>5.9</v>
      </c>
      <c r="AN49" s="36">
        <f t="shared" ref="AN49:AS52" si="29">(AH49/$AH49)*100</f>
        <v>100</v>
      </c>
      <c r="AO49" s="36">
        <f t="shared" si="29"/>
        <v>53.061224489795919</v>
      </c>
      <c r="AP49" s="36">
        <f t="shared" si="29"/>
        <v>41.836734693877546</v>
      </c>
      <c r="AQ49" s="36">
        <f t="shared" si="29"/>
        <v>71.428571428571416</v>
      </c>
      <c r="AR49" s="36">
        <f t="shared" si="29"/>
        <v>67.346938775510196</v>
      </c>
      <c r="AS49" s="36">
        <f t="shared" si="29"/>
        <v>60.204081632653065</v>
      </c>
      <c r="AT49" s="89">
        <f>((130-AN49)+(130-AO49)/2*15)+((130-AO49)+(130-AP49)/2*15)+((130-AP49)+(130-AQ49)/2*30)+((130-AQ49)+(130-AR49)/2*30)+((130-AR49)+(130-AS49)/2*30)</f>
        <v>4419.8979591836742</v>
      </c>
      <c r="AU49" s="36">
        <v>47.2</v>
      </c>
      <c r="AV49" s="131">
        <v>6.6</v>
      </c>
      <c r="AW49" s="35">
        <v>7.1</v>
      </c>
      <c r="AX49" s="40">
        <v>4.7</v>
      </c>
      <c r="AY49" s="40">
        <v>3.3</v>
      </c>
      <c r="AZ49" s="40">
        <v>3.4</v>
      </c>
      <c r="BA49" s="117">
        <v>2.4</v>
      </c>
      <c r="BB49" s="84">
        <f>(AV49/$AV49)*100</f>
        <v>100</v>
      </c>
      <c r="BC49" s="122">
        <f t="shared" ref="BC49:BG52" si="30">(AW49/$AV49)*100</f>
        <v>107.57575757575756</v>
      </c>
      <c r="BD49" s="122">
        <f t="shared" si="30"/>
        <v>71.212121212121218</v>
      </c>
      <c r="BE49" s="122">
        <f t="shared" si="30"/>
        <v>50</v>
      </c>
      <c r="BF49" s="122">
        <f t="shared" si="30"/>
        <v>51.515151515151516</v>
      </c>
      <c r="BG49" s="195">
        <f t="shared" si="30"/>
        <v>36.363636363636367</v>
      </c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</row>
    <row r="50" spans="1:85" x14ac:dyDescent="0.2">
      <c r="A50" s="2">
        <v>2</v>
      </c>
      <c r="B50" s="2" t="s">
        <v>65</v>
      </c>
      <c r="C50" s="2">
        <v>10</v>
      </c>
      <c r="D50" s="2">
        <v>3</v>
      </c>
      <c r="E50" s="2" t="s">
        <v>19</v>
      </c>
      <c r="F50" s="16" t="s">
        <v>20</v>
      </c>
      <c r="G50" s="36">
        <v>21.6</v>
      </c>
      <c r="H50" s="35">
        <v>8</v>
      </c>
      <c r="I50" s="35">
        <v>6.4</v>
      </c>
      <c r="J50" s="40">
        <v>5</v>
      </c>
      <c r="K50" s="40">
        <v>5.4</v>
      </c>
      <c r="L50" s="40">
        <v>5.5</v>
      </c>
      <c r="M50" s="41">
        <v>5.8</v>
      </c>
      <c r="N50" s="36">
        <f t="shared" si="27"/>
        <v>100</v>
      </c>
      <c r="O50" s="36">
        <f t="shared" si="23"/>
        <v>80</v>
      </c>
      <c r="P50" s="36">
        <f t="shared" si="23"/>
        <v>62.5</v>
      </c>
      <c r="Q50" s="36">
        <f t="shared" si="23"/>
        <v>67.5</v>
      </c>
      <c r="R50" s="36">
        <f t="shared" si="23"/>
        <v>68.75</v>
      </c>
      <c r="S50" s="195">
        <f t="shared" si="23"/>
        <v>72.5</v>
      </c>
      <c r="T50" s="36"/>
      <c r="U50" s="131"/>
      <c r="V50" s="35"/>
      <c r="W50" s="40"/>
      <c r="X50" s="40"/>
      <c r="Y50" s="40"/>
      <c r="Z50" s="41"/>
      <c r="AA50" s="40"/>
      <c r="AB50" s="40"/>
      <c r="AC50" s="40"/>
      <c r="AD50" s="40"/>
      <c r="AE50" s="40"/>
      <c r="AF50" s="205"/>
      <c r="AG50" s="36">
        <v>43</v>
      </c>
      <c r="AH50" s="131">
        <v>9.6</v>
      </c>
      <c r="AI50" s="35">
        <v>10.7</v>
      </c>
      <c r="AJ50" s="40">
        <v>9.6</v>
      </c>
      <c r="AK50" s="40">
        <v>9.1999999999999993</v>
      </c>
      <c r="AL50" s="40">
        <v>7.6</v>
      </c>
      <c r="AM50" s="41">
        <v>8.5</v>
      </c>
      <c r="AN50" s="36">
        <f t="shared" si="29"/>
        <v>100</v>
      </c>
      <c r="AO50" s="36">
        <f t="shared" si="29"/>
        <v>111.45833333333333</v>
      </c>
      <c r="AP50" s="36">
        <f t="shared" si="29"/>
        <v>100</v>
      </c>
      <c r="AQ50" s="36">
        <f t="shared" si="29"/>
        <v>95.833333333333329</v>
      </c>
      <c r="AR50" s="36">
        <f t="shared" si="29"/>
        <v>79.166666666666657</v>
      </c>
      <c r="AS50" s="36">
        <f t="shared" si="29"/>
        <v>88.541666666666671</v>
      </c>
      <c r="AT50" s="89">
        <f>((130-AN50)+(130-AO50)/2*15)+((130-AO50)+(130-AP50)/2*15)+((130-AP50)+(130-AQ50)/2*30)+((130-AQ50)+(130-AR50)/2*30)+((130-AR50)+(130-AS50)/2*30)</f>
        <v>2424.479166666667</v>
      </c>
      <c r="AU50" s="36">
        <v>53.5</v>
      </c>
      <c r="AV50" s="131">
        <v>9.6</v>
      </c>
      <c r="AW50" s="35">
        <v>10.8</v>
      </c>
      <c r="AX50" s="40">
        <v>6.6</v>
      </c>
      <c r="AY50" s="40">
        <v>5.4</v>
      </c>
      <c r="AZ50" s="40">
        <v>2.5</v>
      </c>
      <c r="BA50" s="117">
        <v>4.3</v>
      </c>
      <c r="BB50" s="84">
        <f>(AV50/$AV50)*100</f>
        <v>100</v>
      </c>
      <c r="BC50" s="122">
        <f t="shared" si="30"/>
        <v>112.50000000000003</v>
      </c>
      <c r="BD50" s="122">
        <f t="shared" si="30"/>
        <v>68.75</v>
      </c>
      <c r="BE50" s="122">
        <f t="shared" si="30"/>
        <v>56.250000000000014</v>
      </c>
      <c r="BF50" s="122">
        <f t="shared" si="30"/>
        <v>26.041666666666668</v>
      </c>
      <c r="BG50" s="195">
        <f t="shared" si="30"/>
        <v>44.791666666666671</v>
      </c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>
        <v>63</v>
      </c>
      <c r="BV50" s="36">
        <v>8.9</v>
      </c>
      <c r="BW50" s="36">
        <v>9.6</v>
      </c>
      <c r="BX50" s="36">
        <v>4.9000000000000004</v>
      </c>
      <c r="BY50" s="36">
        <v>4.3</v>
      </c>
      <c r="BZ50" s="36">
        <v>4.2</v>
      </c>
      <c r="CA50" s="36">
        <v>5</v>
      </c>
      <c r="CB50" s="36">
        <f t="shared" ref="CB50:CG52" si="31">(BV50/$BV50)*100</f>
        <v>100</v>
      </c>
      <c r="CC50" s="36">
        <f t="shared" si="31"/>
        <v>107.86516853932584</v>
      </c>
      <c r="CD50" s="36">
        <f t="shared" si="31"/>
        <v>55.056179775280903</v>
      </c>
      <c r="CE50" s="36">
        <f t="shared" si="31"/>
        <v>48.31460674157303</v>
      </c>
      <c r="CF50" s="36">
        <f t="shared" si="31"/>
        <v>47.191011235955052</v>
      </c>
      <c r="CG50" s="36">
        <f t="shared" si="31"/>
        <v>56.179775280898866</v>
      </c>
    </row>
    <row r="51" spans="1:85" x14ac:dyDescent="0.2">
      <c r="A51" s="2">
        <v>2</v>
      </c>
      <c r="B51" s="2" t="s">
        <v>66</v>
      </c>
      <c r="C51" s="2">
        <v>11</v>
      </c>
      <c r="D51" s="2">
        <v>3</v>
      </c>
      <c r="E51" s="2" t="s">
        <v>19</v>
      </c>
      <c r="F51" s="16" t="s">
        <v>20</v>
      </c>
      <c r="G51" s="36">
        <v>22.3</v>
      </c>
      <c r="H51" s="35">
        <v>8.1999999999999993</v>
      </c>
      <c r="I51" s="35">
        <v>5.5</v>
      </c>
      <c r="J51" s="40">
        <v>6.1</v>
      </c>
      <c r="K51" s="40">
        <v>5.2</v>
      </c>
      <c r="L51" s="40">
        <v>5.4</v>
      </c>
      <c r="M51" s="41">
        <v>6</v>
      </c>
      <c r="N51" s="36">
        <f t="shared" si="27"/>
        <v>100</v>
      </c>
      <c r="O51" s="36">
        <f t="shared" si="23"/>
        <v>67.073170731707322</v>
      </c>
      <c r="P51" s="36">
        <f t="shared" si="23"/>
        <v>74.390243902439025</v>
      </c>
      <c r="Q51" s="36">
        <f t="shared" si="23"/>
        <v>63.414634146341477</v>
      </c>
      <c r="R51" s="36">
        <f t="shared" si="23"/>
        <v>65.853658536585385</v>
      </c>
      <c r="S51" s="195">
        <f t="shared" si="23"/>
        <v>73.170731707317088</v>
      </c>
      <c r="T51" s="36"/>
      <c r="U51" s="131"/>
      <c r="V51" s="35"/>
      <c r="W51" s="40"/>
      <c r="X51" s="40"/>
      <c r="Y51" s="40"/>
      <c r="Z51" s="41"/>
      <c r="AA51" s="40"/>
      <c r="AB51" s="40"/>
      <c r="AC51" s="40"/>
      <c r="AD51" s="40"/>
      <c r="AE51" s="40"/>
      <c r="AF51" s="205"/>
      <c r="AG51" s="36">
        <v>38.200000000000003</v>
      </c>
      <c r="AH51" s="131">
        <v>8.6</v>
      </c>
      <c r="AI51" s="35">
        <v>8.6</v>
      </c>
      <c r="AJ51" s="40">
        <v>6</v>
      </c>
      <c r="AK51" s="40">
        <v>6</v>
      </c>
      <c r="AL51" s="40">
        <v>6.8</v>
      </c>
      <c r="AM51" s="41">
        <v>7.7</v>
      </c>
      <c r="AN51" s="36">
        <f t="shared" si="29"/>
        <v>100</v>
      </c>
      <c r="AO51" s="36">
        <f t="shared" si="29"/>
        <v>100</v>
      </c>
      <c r="AP51" s="36">
        <f t="shared" si="29"/>
        <v>69.767441860465112</v>
      </c>
      <c r="AQ51" s="36">
        <f t="shared" si="29"/>
        <v>69.767441860465112</v>
      </c>
      <c r="AR51" s="36">
        <f t="shared" si="29"/>
        <v>79.069767441860463</v>
      </c>
      <c r="AS51" s="36">
        <f t="shared" si="29"/>
        <v>89.534883720930239</v>
      </c>
      <c r="AT51" s="89">
        <f>((130-AN51)+(130-AO51)/2*15)+((130-AO51)+(130-AP51)/2*15)+((130-AP51)+(130-AQ51)/2*30)+((130-AQ51)+(130-AR51)/2*30)+((130-AR51)+(130-AS51)/2*30)</f>
        <v>3182.5581395348836</v>
      </c>
      <c r="AU51" s="36">
        <v>48.3</v>
      </c>
      <c r="AV51" s="131">
        <v>9</v>
      </c>
      <c r="AW51" s="35">
        <v>10.7</v>
      </c>
      <c r="AX51" s="40">
        <v>5.9</v>
      </c>
      <c r="AY51" s="40">
        <v>6.3</v>
      </c>
      <c r="AZ51" s="40">
        <v>8.3000000000000007</v>
      </c>
      <c r="BA51" s="117">
        <v>7.1</v>
      </c>
      <c r="BB51" s="84">
        <f>(AV51/$AV51)*100</f>
        <v>100</v>
      </c>
      <c r="BC51" s="122">
        <f t="shared" si="30"/>
        <v>118.88888888888889</v>
      </c>
      <c r="BD51" s="122">
        <f t="shared" si="30"/>
        <v>65.555555555555557</v>
      </c>
      <c r="BE51" s="122">
        <f t="shared" si="30"/>
        <v>70</v>
      </c>
      <c r="BF51" s="122">
        <f t="shared" si="30"/>
        <v>92.222222222222229</v>
      </c>
      <c r="BG51" s="195">
        <f t="shared" si="30"/>
        <v>78.888888888888886</v>
      </c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>
        <v>54.9</v>
      </c>
      <c r="BV51" s="36">
        <v>9.4</v>
      </c>
      <c r="BW51" s="36">
        <v>6.9</v>
      </c>
      <c r="BX51" s="36">
        <v>7.7</v>
      </c>
      <c r="BY51" s="36">
        <v>6.1</v>
      </c>
      <c r="BZ51" s="36">
        <v>6.7</v>
      </c>
      <c r="CA51" s="36">
        <v>7.4</v>
      </c>
      <c r="CB51" s="36">
        <f t="shared" si="31"/>
        <v>100</v>
      </c>
      <c r="CC51" s="36">
        <f t="shared" si="31"/>
        <v>73.40425531914893</v>
      </c>
      <c r="CD51" s="36">
        <f t="shared" si="31"/>
        <v>81.914893617021278</v>
      </c>
      <c r="CE51" s="36">
        <f t="shared" si="31"/>
        <v>64.893617021276597</v>
      </c>
      <c r="CF51" s="36">
        <f t="shared" si="31"/>
        <v>71.276595744680847</v>
      </c>
      <c r="CG51" s="36">
        <f t="shared" si="31"/>
        <v>78.723404255319153</v>
      </c>
    </row>
    <row r="52" spans="1:85" x14ac:dyDescent="0.2">
      <c r="A52" s="2">
        <v>2</v>
      </c>
      <c r="B52" s="2" t="s">
        <v>67</v>
      </c>
      <c r="C52" s="2">
        <v>12</v>
      </c>
      <c r="D52" s="2">
        <v>3</v>
      </c>
      <c r="E52" s="2" t="s">
        <v>19</v>
      </c>
      <c r="F52" s="16" t="s">
        <v>20</v>
      </c>
      <c r="G52" s="36">
        <v>20.8</v>
      </c>
      <c r="H52" s="35">
        <v>6.7</v>
      </c>
      <c r="I52" s="35">
        <v>9.3000000000000007</v>
      </c>
      <c r="J52" s="40">
        <v>5.3</v>
      </c>
      <c r="K52" s="40">
        <v>5.0999999999999996</v>
      </c>
      <c r="L52" s="40">
        <v>5.2</v>
      </c>
      <c r="M52" s="41">
        <v>5.0999999999999996</v>
      </c>
      <c r="N52" s="36">
        <f t="shared" si="27"/>
        <v>100</v>
      </c>
      <c r="O52" s="36">
        <f t="shared" si="23"/>
        <v>138.80597014925374</v>
      </c>
      <c r="P52" s="36">
        <f t="shared" si="23"/>
        <v>79.104477611940297</v>
      </c>
      <c r="Q52" s="36">
        <f t="shared" si="23"/>
        <v>76.119402985074629</v>
      </c>
      <c r="R52" s="36">
        <f t="shared" si="23"/>
        <v>77.611940298507463</v>
      </c>
      <c r="S52" s="195">
        <f t="shared" si="23"/>
        <v>76.119402985074629</v>
      </c>
      <c r="T52" s="36"/>
      <c r="U52" s="131"/>
      <c r="V52" s="35"/>
      <c r="W52" s="40"/>
      <c r="X52" s="40"/>
      <c r="Y52" s="40"/>
      <c r="Z52" s="41"/>
      <c r="AA52" s="40"/>
      <c r="AB52" s="40"/>
      <c r="AC52" s="40"/>
      <c r="AD52" s="40"/>
      <c r="AE52" s="40"/>
      <c r="AF52" s="205"/>
      <c r="AG52" s="36">
        <v>31.5</v>
      </c>
      <c r="AH52" s="131">
        <v>7.8</v>
      </c>
      <c r="AI52" s="35">
        <v>9.1</v>
      </c>
      <c r="AJ52" s="40">
        <v>5.3</v>
      </c>
      <c r="AK52" s="40">
        <v>5.6</v>
      </c>
      <c r="AL52" s="40">
        <v>5.8</v>
      </c>
      <c r="AM52" s="41">
        <v>6.9</v>
      </c>
      <c r="AN52" s="36">
        <f t="shared" si="29"/>
        <v>100</v>
      </c>
      <c r="AO52" s="36">
        <f t="shared" si="29"/>
        <v>116.66666666666667</v>
      </c>
      <c r="AP52" s="36">
        <f t="shared" si="29"/>
        <v>67.948717948717956</v>
      </c>
      <c r="AQ52" s="36">
        <f t="shared" si="29"/>
        <v>71.794871794871796</v>
      </c>
      <c r="AR52" s="36">
        <f t="shared" si="29"/>
        <v>74.358974358974365</v>
      </c>
      <c r="AS52" s="36">
        <f t="shared" si="29"/>
        <v>88.461538461538467</v>
      </c>
      <c r="AT52" s="89">
        <f>((130-AN52)+(130-AO52)/2*15)+((130-AO52)+(130-AP52)/2*15)+((130-AP52)+(130-AQ52)/2*30)+((130-AQ52)+(130-AR52)/2*30)+((130-AR52)+(130-AS52)/2*30)</f>
        <v>3115.3846153846152</v>
      </c>
      <c r="AU52" s="36">
        <v>39.6</v>
      </c>
      <c r="AV52" s="131">
        <v>7.6</v>
      </c>
      <c r="AW52" s="35">
        <v>5.7</v>
      </c>
      <c r="AX52" s="40">
        <v>3.9</v>
      </c>
      <c r="AY52" s="40">
        <v>1.1000000000000001</v>
      </c>
      <c r="AZ52" s="40"/>
      <c r="BA52" s="117"/>
      <c r="BB52" s="84">
        <f>(AV52/$AV52)*100</f>
        <v>100</v>
      </c>
      <c r="BC52" s="122">
        <f t="shared" si="30"/>
        <v>75.000000000000014</v>
      </c>
      <c r="BD52" s="122">
        <f t="shared" si="30"/>
        <v>51.315789473684212</v>
      </c>
      <c r="BE52" s="122">
        <f t="shared" si="30"/>
        <v>14.473684210526317</v>
      </c>
      <c r="BF52" s="122"/>
      <c r="BG52" s="195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>
        <v>50.1</v>
      </c>
      <c r="BV52" s="36">
        <v>8.1</v>
      </c>
      <c r="BW52" s="36">
        <v>6.9</v>
      </c>
      <c r="BX52" s="36">
        <v>4.4000000000000004</v>
      </c>
      <c r="BY52" s="36">
        <v>3.7</v>
      </c>
      <c r="BZ52" s="36">
        <v>3.3</v>
      </c>
      <c r="CA52" s="36">
        <v>4.2</v>
      </c>
      <c r="CB52" s="36">
        <f t="shared" si="31"/>
        <v>100</v>
      </c>
      <c r="CC52" s="36">
        <f t="shared" si="31"/>
        <v>85.18518518518519</v>
      </c>
      <c r="CD52" s="36">
        <f t="shared" si="31"/>
        <v>54.320987654320994</v>
      </c>
      <c r="CE52" s="36">
        <f t="shared" si="31"/>
        <v>45.679012345679013</v>
      </c>
      <c r="CF52" s="36">
        <f t="shared" si="31"/>
        <v>40.74074074074074</v>
      </c>
      <c r="CG52" s="36">
        <f t="shared" si="31"/>
        <v>51.851851851851862</v>
      </c>
    </row>
    <row r="53" spans="1:85" x14ac:dyDescent="0.2">
      <c r="A53" s="2">
        <v>3</v>
      </c>
      <c r="B53" s="42" t="s">
        <v>68</v>
      </c>
      <c r="C53" s="2">
        <v>11</v>
      </c>
      <c r="D53" s="2">
        <v>3</v>
      </c>
      <c r="E53" s="2" t="s">
        <v>19</v>
      </c>
      <c r="F53" s="16" t="s">
        <v>20</v>
      </c>
      <c r="G53" s="40">
        <v>32.4</v>
      </c>
      <c r="H53" s="35">
        <v>9.6999999999999993</v>
      </c>
      <c r="I53" s="35">
        <v>8.1</v>
      </c>
      <c r="J53" s="40">
        <v>5.9</v>
      </c>
      <c r="K53" s="40">
        <v>6.1</v>
      </c>
      <c r="L53" s="40">
        <v>6.1</v>
      </c>
      <c r="M53" s="41">
        <v>6.3</v>
      </c>
      <c r="N53" s="36">
        <f t="shared" si="27"/>
        <v>100</v>
      </c>
      <c r="O53" s="36">
        <f t="shared" si="23"/>
        <v>83.505154639175259</v>
      </c>
      <c r="P53" s="36">
        <f t="shared" si="23"/>
        <v>60.824742268041241</v>
      </c>
      <c r="Q53" s="36">
        <f t="shared" si="23"/>
        <v>62.886597938144327</v>
      </c>
      <c r="R53" s="36">
        <f t="shared" si="23"/>
        <v>62.886597938144327</v>
      </c>
      <c r="S53" s="195">
        <f t="shared" si="23"/>
        <v>64.948453608247419</v>
      </c>
      <c r="T53" s="40"/>
      <c r="U53" s="131"/>
      <c r="V53" s="35"/>
      <c r="W53" s="40"/>
      <c r="X53" s="40"/>
      <c r="Y53" s="40"/>
      <c r="Z53" s="41"/>
      <c r="AA53" s="40"/>
      <c r="AB53" s="40"/>
      <c r="AC53" s="40"/>
      <c r="AD53" s="40"/>
      <c r="AE53" s="40"/>
      <c r="AF53" s="205"/>
      <c r="AG53" s="40"/>
      <c r="AH53" s="131"/>
      <c r="AI53" s="35"/>
      <c r="AJ53" s="40"/>
      <c r="AK53" s="40"/>
      <c r="AL53" s="40"/>
      <c r="AM53" s="41"/>
      <c r="AN53" s="36"/>
      <c r="AO53" s="36"/>
      <c r="AP53" s="36"/>
      <c r="AQ53" s="36"/>
      <c r="AR53" s="36"/>
      <c r="AS53" s="36"/>
      <c r="AT53" s="89"/>
      <c r="AU53" s="40"/>
      <c r="AV53" s="131"/>
      <c r="AW53" s="35"/>
      <c r="AX53" s="40"/>
      <c r="AY53" s="40"/>
      <c r="AZ53" s="40"/>
      <c r="BA53" s="117"/>
      <c r="BB53" s="84"/>
      <c r="BC53" s="122"/>
      <c r="BD53" s="122"/>
      <c r="BE53" s="122"/>
      <c r="BF53" s="122"/>
      <c r="BG53" s="195"/>
      <c r="BH53" s="40"/>
      <c r="BI53" s="131"/>
      <c r="BJ53" s="35"/>
      <c r="BK53" s="40"/>
      <c r="BL53" s="40"/>
      <c r="BM53" s="40"/>
      <c r="BN53" s="41"/>
      <c r="BO53" s="36"/>
      <c r="BP53" s="36"/>
      <c r="BQ53" s="36"/>
      <c r="BR53" s="36"/>
      <c r="BS53" s="36"/>
      <c r="BT53" s="36"/>
      <c r="BU53" s="40"/>
      <c r="BV53" s="131"/>
      <c r="BW53" s="35"/>
      <c r="BX53" s="40"/>
      <c r="BY53" s="40"/>
      <c r="BZ53" s="40"/>
      <c r="CA53" s="41"/>
      <c r="CB53" s="36"/>
      <c r="CC53" s="36"/>
      <c r="CD53" s="36"/>
      <c r="CE53" s="36"/>
      <c r="CF53" s="36"/>
      <c r="CG53" s="36"/>
    </row>
    <row r="54" spans="1:85" x14ac:dyDescent="0.2">
      <c r="A54" s="2">
        <v>3</v>
      </c>
      <c r="B54" s="42" t="s">
        <v>69</v>
      </c>
      <c r="C54" s="2">
        <v>12</v>
      </c>
      <c r="D54" s="2">
        <v>3</v>
      </c>
      <c r="E54" s="2" t="s">
        <v>19</v>
      </c>
      <c r="F54" s="16" t="s">
        <v>20</v>
      </c>
      <c r="G54" s="40">
        <v>27.9</v>
      </c>
      <c r="H54" s="35">
        <v>7</v>
      </c>
      <c r="I54" s="35">
        <v>8.6999999999999993</v>
      </c>
      <c r="J54" s="40">
        <v>7</v>
      </c>
      <c r="K54" s="40">
        <v>6.1</v>
      </c>
      <c r="L54" s="40">
        <v>5.2</v>
      </c>
      <c r="M54" s="41">
        <v>5.7</v>
      </c>
      <c r="N54" s="36">
        <f t="shared" si="27"/>
        <v>100</v>
      </c>
      <c r="O54" s="36">
        <f t="shared" si="23"/>
        <v>124.28571428571426</v>
      </c>
      <c r="P54" s="36">
        <f t="shared" si="23"/>
        <v>100</v>
      </c>
      <c r="Q54" s="36">
        <f t="shared" si="23"/>
        <v>87.142857142857139</v>
      </c>
      <c r="R54" s="36">
        <f t="shared" si="23"/>
        <v>74.285714285714292</v>
      </c>
      <c r="S54" s="195">
        <f t="shared" si="23"/>
        <v>81.428571428571431</v>
      </c>
      <c r="T54" s="40"/>
      <c r="U54" s="131"/>
      <c r="V54" s="35"/>
      <c r="W54" s="40"/>
      <c r="X54" s="40"/>
      <c r="Y54" s="40"/>
      <c r="Z54" s="41"/>
      <c r="AA54" s="40"/>
      <c r="AB54" s="40"/>
      <c r="AC54" s="40"/>
      <c r="AD54" s="40"/>
      <c r="AE54" s="40"/>
      <c r="AF54" s="205"/>
      <c r="AG54" s="40"/>
      <c r="AH54" s="131"/>
      <c r="AI54" s="35"/>
      <c r="AJ54" s="40"/>
      <c r="AK54" s="40"/>
      <c r="AL54" s="40"/>
      <c r="AM54" s="41"/>
      <c r="AN54" s="36"/>
      <c r="AO54" s="36"/>
      <c r="AP54" s="36"/>
      <c r="AQ54" s="36"/>
      <c r="AR54" s="36"/>
      <c r="AS54" s="36"/>
      <c r="AT54" s="89"/>
      <c r="AU54" s="40"/>
      <c r="AV54" s="131"/>
      <c r="AW54" s="35"/>
      <c r="AX54" s="40"/>
      <c r="AY54" s="40"/>
      <c r="AZ54" s="40"/>
      <c r="BA54" s="117"/>
      <c r="BB54" s="84"/>
      <c r="BC54" s="122"/>
      <c r="BD54" s="122"/>
      <c r="BE54" s="122"/>
      <c r="BF54" s="122"/>
      <c r="BG54" s="195"/>
      <c r="BH54" s="40"/>
      <c r="BI54" s="131"/>
      <c r="BJ54" s="35"/>
      <c r="BK54" s="40"/>
      <c r="BL54" s="40"/>
      <c r="BM54" s="40"/>
      <c r="BN54" s="41"/>
      <c r="BO54" s="36"/>
      <c r="BP54" s="36"/>
      <c r="BQ54" s="36"/>
      <c r="BR54" s="36"/>
      <c r="BS54" s="36"/>
      <c r="BT54" s="36"/>
      <c r="BU54" s="40"/>
      <c r="BV54" s="131"/>
      <c r="BW54" s="35"/>
      <c r="BX54" s="40"/>
      <c r="BY54" s="40"/>
      <c r="BZ54" s="40"/>
      <c r="CA54" s="41"/>
      <c r="CB54" s="36"/>
      <c r="CC54" s="36"/>
      <c r="CD54" s="36"/>
      <c r="CE54" s="36"/>
      <c r="CF54" s="36"/>
      <c r="CG54" s="36"/>
    </row>
    <row r="55" spans="1:85" x14ac:dyDescent="0.2">
      <c r="A55" s="2">
        <v>3</v>
      </c>
      <c r="B55" s="42" t="s">
        <v>70</v>
      </c>
      <c r="C55" s="2">
        <v>13</v>
      </c>
      <c r="D55" s="2">
        <v>3</v>
      </c>
      <c r="E55" s="2" t="s">
        <v>19</v>
      </c>
      <c r="F55" s="16" t="s">
        <v>20</v>
      </c>
      <c r="G55" s="40">
        <v>24.5</v>
      </c>
      <c r="H55" s="35">
        <v>7.8</v>
      </c>
      <c r="I55" s="35">
        <v>10.3</v>
      </c>
      <c r="J55" s="40">
        <v>7</v>
      </c>
      <c r="K55" s="40">
        <v>6.4</v>
      </c>
      <c r="L55" s="40">
        <v>5.7</v>
      </c>
      <c r="M55" s="41">
        <v>6.2</v>
      </c>
      <c r="N55" s="36">
        <f t="shared" si="27"/>
        <v>100</v>
      </c>
      <c r="O55" s="36">
        <f t="shared" si="23"/>
        <v>132.05128205128207</v>
      </c>
      <c r="P55" s="36">
        <f t="shared" si="23"/>
        <v>89.743589743589752</v>
      </c>
      <c r="Q55" s="36">
        <f t="shared" si="23"/>
        <v>82.051282051282058</v>
      </c>
      <c r="R55" s="36">
        <f t="shared" si="23"/>
        <v>73.07692307692308</v>
      </c>
      <c r="S55" s="195">
        <f t="shared" si="23"/>
        <v>79.487179487179489</v>
      </c>
      <c r="T55" s="40"/>
      <c r="U55" s="131"/>
      <c r="V55" s="35"/>
      <c r="W55" s="40"/>
      <c r="X55" s="40"/>
      <c r="Y55" s="40"/>
      <c r="Z55" s="41"/>
      <c r="AA55" s="40"/>
      <c r="AB55" s="40"/>
      <c r="AC55" s="40"/>
      <c r="AD55" s="40"/>
      <c r="AE55" s="40"/>
      <c r="AF55" s="205"/>
      <c r="AG55" s="40"/>
      <c r="AH55" s="131"/>
      <c r="AI55" s="35"/>
      <c r="AJ55" s="40"/>
      <c r="AK55" s="40"/>
      <c r="AL55" s="40"/>
      <c r="AM55" s="41"/>
      <c r="AN55" s="36"/>
      <c r="AO55" s="36"/>
      <c r="AP55" s="36"/>
      <c r="AQ55" s="36"/>
      <c r="AR55" s="36"/>
      <c r="AS55" s="36"/>
      <c r="AT55" s="89"/>
      <c r="AU55" s="40"/>
      <c r="AV55" s="131"/>
      <c r="AW55" s="35"/>
      <c r="AX55" s="40"/>
      <c r="AY55" s="40"/>
      <c r="AZ55" s="40"/>
      <c r="BA55" s="117"/>
      <c r="BB55" s="84"/>
      <c r="BC55" s="122"/>
      <c r="BD55" s="122"/>
      <c r="BE55" s="122"/>
      <c r="BF55" s="122"/>
      <c r="BG55" s="195"/>
      <c r="BH55" s="40"/>
      <c r="BI55" s="131"/>
      <c r="BJ55" s="35"/>
      <c r="BK55" s="40"/>
      <c r="BL55" s="40"/>
      <c r="BM55" s="40"/>
      <c r="BN55" s="41"/>
      <c r="BO55" s="36"/>
      <c r="BP55" s="36"/>
      <c r="BQ55" s="36"/>
      <c r="BR55" s="36"/>
      <c r="BS55" s="36"/>
      <c r="BT55" s="36"/>
      <c r="BU55" s="40"/>
      <c r="BV55" s="131"/>
      <c r="BW55" s="35"/>
      <c r="BX55" s="40"/>
      <c r="BY55" s="40"/>
      <c r="BZ55" s="40"/>
      <c r="CA55" s="41"/>
      <c r="CB55" s="36"/>
      <c r="CC55" s="36"/>
      <c r="CD55" s="36"/>
      <c r="CE55" s="36"/>
      <c r="CF55" s="36"/>
      <c r="CG55" s="36"/>
    </row>
    <row r="56" spans="1:85" x14ac:dyDescent="0.2">
      <c r="A56" s="2">
        <v>3</v>
      </c>
      <c r="B56" s="42" t="s">
        <v>71</v>
      </c>
      <c r="C56" s="2">
        <v>15</v>
      </c>
      <c r="D56" s="2">
        <v>3</v>
      </c>
      <c r="E56" s="2" t="s">
        <v>19</v>
      </c>
      <c r="F56" s="16" t="s">
        <v>20</v>
      </c>
      <c r="G56" s="40">
        <v>29.4</v>
      </c>
      <c r="H56" s="35">
        <v>9.9</v>
      </c>
      <c r="I56" s="35">
        <v>10.199999999999999</v>
      </c>
      <c r="J56" s="40">
        <v>8.1999999999999993</v>
      </c>
      <c r="K56" s="40">
        <v>6.8</v>
      </c>
      <c r="L56" s="40">
        <v>6.4</v>
      </c>
      <c r="M56" s="41">
        <v>6.7</v>
      </c>
      <c r="N56" s="36">
        <f t="shared" si="27"/>
        <v>100</v>
      </c>
      <c r="O56" s="36">
        <f t="shared" si="23"/>
        <v>103.03030303030303</v>
      </c>
      <c r="P56" s="36">
        <f t="shared" si="23"/>
        <v>82.828282828282823</v>
      </c>
      <c r="Q56" s="36">
        <f t="shared" si="23"/>
        <v>68.686868686868678</v>
      </c>
      <c r="R56" s="36">
        <f t="shared" si="23"/>
        <v>64.646464646464651</v>
      </c>
      <c r="S56" s="195">
        <f t="shared" si="23"/>
        <v>67.676767676767682</v>
      </c>
      <c r="T56" s="40"/>
      <c r="U56" s="131"/>
      <c r="V56" s="35"/>
      <c r="W56" s="40"/>
      <c r="X56" s="40"/>
      <c r="Y56" s="40"/>
      <c r="Z56" s="41"/>
      <c r="AA56" s="40"/>
      <c r="AB56" s="40"/>
      <c r="AC56" s="40"/>
      <c r="AD56" s="40"/>
      <c r="AE56" s="40"/>
      <c r="AF56" s="205"/>
      <c r="AG56" s="40"/>
      <c r="AH56" s="131"/>
      <c r="AI56" s="35"/>
      <c r="AJ56" s="40"/>
      <c r="AK56" s="40"/>
      <c r="AL56" s="40"/>
      <c r="AM56" s="41"/>
      <c r="AN56" s="36"/>
      <c r="AO56" s="36"/>
      <c r="AP56" s="36"/>
      <c r="AQ56" s="36"/>
      <c r="AR56" s="36"/>
      <c r="AS56" s="36"/>
      <c r="AT56" s="89"/>
      <c r="AU56" s="40"/>
      <c r="AV56" s="131"/>
      <c r="AW56" s="35"/>
      <c r="AX56" s="40"/>
      <c r="AY56" s="40"/>
      <c r="AZ56" s="40"/>
      <c r="BA56" s="117"/>
      <c r="BB56" s="84"/>
      <c r="BC56" s="122"/>
      <c r="BD56" s="122"/>
      <c r="BE56" s="122"/>
      <c r="BF56" s="122"/>
      <c r="BG56" s="195"/>
      <c r="BH56" s="40"/>
      <c r="BI56" s="131"/>
      <c r="BJ56" s="35"/>
      <c r="BK56" s="40"/>
      <c r="BL56" s="40"/>
      <c r="BM56" s="40"/>
      <c r="BN56" s="41"/>
      <c r="BO56" s="36"/>
      <c r="BP56" s="36"/>
      <c r="BQ56" s="36"/>
      <c r="BR56" s="36"/>
      <c r="BS56" s="36"/>
      <c r="BT56" s="36"/>
      <c r="BU56" s="40"/>
      <c r="BV56" s="131"/>
      <c r="BW56" s="35"/>
      <c r="BX56" s="40"/>
      <c r="BY56" s="40"/>
      <c r="BZ56" s="40"/>
      <c r="CA56" s="41"/>
      <c r="CB56" s="36"/>
      <c r="CC56" s="36"/>
      <c r="CD56" s="36"/>
      <c r="CE56" s="36"/>
      <c r="CF56" s="36"/>
      <c r="CG56" s="36"/>
    </row>
    <row r="57" spans="1:85" x14ac:dyDescent="0.2">
      <c r="A57">
        <v>4</v>
      </c>
      <c r="B57" s="42" t="s">
        <v>72</v>
      </c>
      <c r="C57" s="2">
        <v>11</v>
      </c>
      <c r="D57" s="2">
        <v>3</v>
      </c>
      <c r="E57" s="2" t="s">
        <v>19</v>
      </c>
      <c r="F57" s="16" t="s">
        <v>20</v>
      </c>
      <c r="G57" s="40">
        <v>27.9</v>
      </c>
      <c r="H57" s="35">
        <v>7.4</v>
      </c>
      <c r="I57" s="35">
        <v>8</v>
      </c>
      <c r="J57" s="40">
        <v>6.3</v>
      </c>
      <c r="K57" s="40">
        <v>6.1</v>
      </c>
      <c r="L57" s="40">
        <v>6.9</v>
      </c>
      <c r="M57" s="41">
        <v>8.1</v>
      </c>
      <c r="N57" s="36">
        <f t="shared" si="27"/>
        <v>100</v>
      </c>
      <c r="O57" s="36">
        <f t="shared" si="23"/>
        <v>108.1081081081081</v>
      </c>
      <c r="P57" s="36">
        <f t="shared" si="23"/>
        <v>85.13513513513513</v>
      </c>
      <c r="Q57" s="36">
        <f t="shared" si="23"/>
        <v>82.432432432432421</v>
      </c>
      <c r="R57" s="36">
        <f t="shared" si="23"/>
        <v>93.243243243243242</v>
      </c>
      <c r="S57" s="195">
        <f t="shared" si="23"/>
        <v>109.45945945945945</v>
      </c>
      <c r="T57" s="40"/>
      <c r="U57" s="131"/>
      <c r="V57" s="35"/>
      <c r="W57" s="40"/>
      <c r="X57" s="40"/>
      <c r="Y57" s="40"/>
      <c r="Z57" s="41"/>
      <c r="AA57" s="40"/>
      <c r="AB57" s="40"/>
      <c r="AC57" s="40"/>
      <c r="AD57" s="40"/>
      <c r="AE57" s="40"/>
      <c r="AF57" s="205"/>
      <c r="AG57" s="40"/>
      <c r="AH57" s="131"/>
      <c r="AI57" s="35"/>
      <c r="AJ57" s="40"/>
      <c r="AK57" s="40"/>
      <c r="AL57" s="40"/>
      <c r="AM57" s="41"/>
      <c r="AN57" s="36"/>
      <c r="AO57" s="36"/>
      <c r="AP57" s="36"/>
      <c r="AQ57" s="36"/>
      <c r="AR57" s="36"/>
      <c r="AS57" s="36"/>
      <c r="AT57" s="89"/>
      <c r="AU57" s="40"/>
      <c r="AV57" s="131"/>
      <c r="AW57" s="35"/>
      <c r="AX57" s="40"/>
      <c r="AY57" s="40"/>
      <c r="AZ57" s="40"/>
      <c r="BA57" s="117"/>
      <c r="BB57" s="84"/>
      <c r="BC57" s="122"/>
      <c r="BD57" s="122"/>
      <c r="BE57" s="122"/>
      <c r="BF57" s="122"/>
      <c r="BG57" s="195"/>
      <c r="BH57" s="40"/>
      <c r="BI57" s="131"/>
      <c r="BJ57" s="35"/>
      <c r="BK57" s="40"/>
      <c r="BL57" s="40"/>
      <c r="BM57" s="40"/>
      <c r="BN57" s="41"/>
      <c r="BO57" s="36"/>
      <c r="BP57" s="36"/>
      <c r="BQ57" s="36"/>
      <c r="BR57" s="36"/>
      <c r="BS57" s="36"/>
      <c r="BT57" s="36"/>
      <c r="BU57" s="40"/>
      <c r="BV57" s="131"/>
      <c r="BW57" s="35"/>
      <c r="BX57" s="40"/>
      <c r="BY57" s="40"/>
      <c r="BZ57" s="40"/>
      <c r="CA57" s="41"/>
      <c r="CB57" s="36"/>
      <c r="CC57" s="36"/>
      <c r="CD57" s="36"/>
      <c r="CE57" s="36"/>
      <c r="CF57" s="36"/>
      <c r="CG57" s="36"/>
    </row>
    <row r="58" spans="1:85" x14ac:dyDescent="0.2">
      <c r="A58">
        <v>4</v>
      </c>
      <c r="B58" s="42" t="s">
        <v>74</v>
      </c>
      <c r="C58" s="2">
        <v>12</v>
      </c>
      <c r="D58" s="2">
        <v>3</v>
      </c>
      <c r="E58" s="2" t="s">
        <v>19</v>
      </c>
      <c r="F58" s="16" t="s">
        <v>20</v>
      </c>
      <c r="G58" s="40">
        <v>23.5</v>
      </c>
      <c r="H58" s="35">
        <v>8.6</v>
      </c>
      <c r="I58" s="35">
        <v>6.1</v>
      </c>
      <c r="J58" s="40">
        <v>6.1</v>
      </c>
      <c r="K58" s="40">
        <v>6</v>
      </c>
      <c r="L58" s="40">
        <v>6.3</v>
      </c>
      <c r="M58" s="41">
        <v>7.1</v>
      </c>
      <c r="N58" s="36">
        <f t="shared" si="27"/>
        <v>100</v>
      </c>
      <c r="O58" s="36">
        <f t="shared" si="23"/>
        <v>70.930232558139537</v>
      </c>
      <c r="P58" s="36">
        <f t="shared" si="23"/>
        <v>70.930232558139537</v>
      </c>
      <c r="Q58" s="36">
        <f t="shared" si="23"/>
        <v>69.767441860465112</v>
      </c>
      <c r="R58" s="36">
        <f t="shared" si="23"/>
        <v>73.255813953488371</v>
      </c>
      <c r="S58" s="195">
        <f t="shared" si="23"/>
        <v>82.558139534883722</v>
      </c>
      <c r="AF58" s="89"/>
      <c r="AG58" s="40">
        <v>41.3</v>
      </c>
      <c r="AH58" s="131">
        <v>10.7</v>
      </c>
      <c r="AI58" s="35">
        <v>7.8</v>
      </c>
      <c r="AJ58" s="40">
        <v>6.6</v>
      </c>
      <c r="AK58" s="40">
        <v>6.9</v>
      </c>
      <c r="AL58" s="40">
        <v>6.8</v>
      </c>
      <c r="AM58" s="41">
        <v>7.3</v>
      </c>
      <c r="AN58" s="36">
        <f t="shared" ref="AN58:AS61" si="32">(AH58/$AH58)*100</f>
        <v>100</v>
      </c>
      <c r="AO58" s="36">
        <f t="shared" si="32"/>
        <v>72.897196261682254</v>
      </c>
      <c r="AP58" s="36">
        <f t="shared" si="32"/>
        <v>61.682242990654203</v>
      </c>
      <c r="AQ58" s="36">
        <f t="shared" si="32"/>
        <v>64.485981308411226</v>
      </c>
      <c r="AR58" s="36">
        <f t="shared" si="32"/>
        <v>63.551401869158887</v>
      </c>
      <c r="AS58" s="36">
        <f t="shared" si="32"/>
        <v>68.224299065420567</v>
      </c>
      <c r="AT58" s="89">
        <f>((130-AN58)+(130-AO58)/2*15)+((130-AO58)+(130-AP58)/2*15)+((130-AP58)+(130-AQ58)/2*30)+((130-AQ58)+(130-AR58)/2*30)+((130-AR58)+(130-AS58)/2*30)</f>
        <v>4134.1121495327097</v>
      </c>
      <c r="AU58" s="2">
        <v>52.3</v>
      </c>
      <c r="AV58" s="32">
        <v>7.4</v>
      </c>
      <c r="AW58" s="51">
        <v>8.6999999999999993</v>
      </c>
      <c r="AX58" s="2">
        <v>7.6</v>
      </c>
      <c r="AY58" s="2">
        <v>6.8</v>
      </c>
      <c r="AZ58" s="2">
        <v>7.2</v>
      </c>
      <c r="BA58" s="118">
        <v>7.7</v>
      </c>
      <c r="BB58" s="84">
        <f t="shared" ref="BB58:BG63" si="33">(AV58/$AV58)*100</f>
        <v>100</v>
      </c>
      <c r="BC58" s="122">
        <f t="shared" si="33"/>
        <v>117.56756756756755</v>
      </c>
      <c r="BD58" s="122">
        <f t="shared" si="33"/>
        <v>102.70270270270269</v>
      </c>
      <c r="BE58" s="122">
        <f t="shared" si="33"/>
        <v>91.891891891891888</v>
      </c>
      <c r="BF58" s="122">
        <f t="shared" si="33"/>
        <v>97.297297297297291</v>
      </c>
      <c r="BG58" s="195">
        <f t="shared" si="33"/>
        <v>104.05405405405406</v>
      </c>
      <c r="BH58" s="40"/>
      <c r="BI58" s="131"/>
      <c r="BJ58" s="35"/>
      <c r="BK58" s="40"/>
      <c r="BL58" s="40"/>
      <c r="BM58" s="40"/>
      <c r="BN58" s="41"/>
      <c r="BO58" s="36">
        <f>(AV58/$AV58)*100</f>
        <v>100</v>
      </c>
      <c r="BP58" s="36">
        <f>(AW58/$AV58)*100</f>
        <v>117.56756756756755</v>
      </c>
      <c r="BQ58" s="36">
        <f>(AX58/$AV58)*100</f>
        <v>102.70270270270269</v>
      </c>
      <c r="BR58" s="36">
        <f>(AY58/$AV58)*100</f>
        <v>91.891891891891888</v>
      </c>
      <c r="BS58" s="36">
        <f>(AZ58/$AV58)*100</f>
        <v>97.297297297297291</v>
      </c>
      <c r="BT58" s="36">
        <f>(BA58/$AV58)*100</f>
        <v>104.05405405405406</v>
      </c>
      <c r="BU58" s="40">
        <v>53.7</v>
      </c>
      <c r="BV58" s="131">
        <v>8.1999999999999993</v>
      </c>
      <c r="BW58" s="35">
        <v>6.9</v>
      </c>
      <c r="BX58" s="40">
        <v>4.5999999999999996</v>
      </c>
      <c r="BY58" s="40">
        <v>4.5999999999999996</v>
      </c>
      <c r="BZ58" s="40">
        <v>4.8</v>
      </c>
      <c r="CA58" s="41">
        <v>6.6</v>
      </c>
      <c r="CB58" s="36">
        <f t="shared" ref="CB58:CG61" si="34">(BV58/$BV58)*100</f>
        <v>100</v>
      </c>
      <c r="CC58" s="36">
        <f t="shared" si="34"/>
        <v>84.146341463414643</v>
      </c>
      <c r="CD58" s="36">
        <f t="shared" si="34"/>
        <v>56.09756097560976</v>
      </c>
      <c r="CE58" s="36">
        <f t="shared" si="34"/>
        <v>56.09756097560976</v>
      </c>
      <c r="CF58" s="36">
        <f t="shared" si="34"/>
        <v>58.536585365853668</v>
      </c>
      <c r="CG58" s="36">
        <f t="shared" si="34"/>
        <v>80.487804878048792</v>
      </c>
    </row>
    <row r="59" spans="1:85" x14ac:dyDescent="0.2">
      <c r="A59">
        <v>4</v>
      </c>
      <c r="B59" s="42" t="s">
        <v>75</v>
      </c>
      <c r="C59" s="2">
        <v>13</v>
      </c>
      <c r="D59" s="2">
        <v>3</v>
      </c>
      <c r="E59" s="2" t="s">
        <v>19</v>
      </c>
      <c r="F59" s="16" t="s">
        <v>20</v>
      </c>
      <c r="G59" s="40">
        <v>29.2</v>
      </c>
      <c r="H59" s="35">
        <v>9.3000000000000007</v>
      </c>
      <c r="I59" s="35">
        <v>11.1</v>
      </c>
      <c r="J59" s="40">
        <v>7.9</v>
      </c>
      <c r="K59" s="40">
        <v>7.2</v>
      </c>
      <c r="L59" s="40">
        <v>6.6</v>
      </c>
      <c r="M59" s="41">
        <v>8.1</v>
      </c>
      <c r="N59" s="36">
        <f t="shared" si="27"/>
        <v>100</v>
      </c>
      <c r="O59" s="36">
        <f t="shared" si="23"/>
        <v>119.35483870967741</v>
      </c>
      <c r="P59" s="36">
        <f t="shared" si="23"/>
        <v>84.946236559139791</v>
      </c>
      <c r="Q59" s="36">
        <f t="shared" si="23"/>
        <v>77.41935483870968</v>
      </c>
      <c r="R59" s="36">
        <f t="shared" si="23"/>
        <v>70.967741935483858</v>
      </c>
      <c r="S59" s="195">
        <f t="shared" si="23"/>
        <v>87.09677419354837</v>
      </c>
      <c r="AF59" s="89"/>
      <c r="AG59" s="40">
        <v>45.3</v>
      </c>
      <c r="AH59" s="131">
        <v>9.6999999999999993</v>
      </c>
      <c r="AI59" s="35">
        <v>11.2</v>
      </c>
      <c r="AJ59" s="40">
        <v>9.1</v>
      </c>
      <c r="AK59" s="40">
        <v>9.1</v>
      </c>
      <c r="AL59" s="40">
        <v>8.6</v>
      </c>
      <c r="AM59" s="41">
        <v>8</v>
      </c>
      <c r="AN59" s="36">
        <f t="shared" si="32"/>
        <v>100</v>
      </c>
      <c r="AO59" s="36">
        <f t="shared" si="32"/>
        <v>115.46391752577321</v>
      </c>
      <c r="AP59" s="36">
        <f t="shared" si="32"/>
        <v>93.814432989690715</v>
      </c>
      <c r="AQ59" s="36">
        <f t="shared" si="32"/>
        <v>93.814432989690715</v>
      </c>
      <c r="AR59" s="36">
        <f t="shared" si="32"/>
        <v>88.659793814433002</v>
      </c>
      <c r="AS59" s="36">
        <f t="shared" si="32"/>
        <v>82.474226804123717</v>
      </c>
      <c r="AT59" s="89">
        <f>((130-AN59)+(130-AO59)/2*15)+((130-AO59)+(130-AP59)/2*15)+((130-AP59)+(130-AQ59)/2*30)+((130-AQ59)+(130-AR59)/2*30)+((130-AR59)+(130-AS59)/2*30)</f>
        <v>2414.4329896907216</v>
      </c>
      <c r="AU59" s="2">
        <v>57</v>
      </c>
      <c r="AV59" s="32">
        <v>8.1</v>
      </c>
      <c r="AW59" s="51">
        <v>10.6</v>
      </c>
      <c r="AX59" s="2">
        <v>9.3000000000000007</v>
      </c>
      <c r="AY59" s="2">
        <v>7.9</v>
      </c>
      <c r="AZ59" s="2">
        <v>8.4</v>
      </c>
      <c r="BA59" s="118">
        <v>7.6</v>
      </c>
      <c r="BB59" s="84">
        <f t="shared" si="33"/>
        <v>100</v>
      </c>
      <c r="BC59" s="122">
        <f t="shared" si="33"/>
        <v>130.8641975308642</v>
      </c>
      <c r="BD59" s="122">
        <f t="shared" si="33"/>
        <v>114.81481481481484</v>
      </c>
      <c r="BE59" s="122">
        <f t="shared" si="33"/>
        <v>97.530864197530875</v>
      </c>
      <c r="BF59" s="122">
        <f t="shared" si="33"/>
        <v>103.70370370370372</v>
      </c>
      <c r="BG59" s="195">
        <f t="shared" si="33"/>
        <v>93.827160493827151</v>
      </c>
      <c r="BH59" s="40"/>
      <c r="BI59" s="131"/>
      <c r="BJ59" s="35"/>
      <c r="BK59" s="40"/>
      <c r="BL59" s="40"/>
      <c r="BM59" s="40"/>
      <c r="BN59" s="41"/>
      <c r="BO59" s="36">
        <f>(AV59/$AV59)*100</f>
        <v>100</v>
      </c>
      <c r="BP59" s="36">
        <f>(AW59/$AV59)*100</f>
        <v>130.8641975308642</v>
      </c>
      <c r="BQ59" s="36">
        <f>(AX59/$AV59)*100</f>
        <v>114.81481481481484</v>
      </c>
      <c r="BR59" s="36">
        <f>(AY59/$AV59)*100</f>
        <v>97.530864197530875</v>
      </c>
      <c r="BS59" s="36">
        <f>(AZ59/$AV59)*100</f>
        <v>103.70370370370372</v>
      </c>
      <c r="BT59" s="36">
        <f>(BA59/$AV59)*100</f>
        <v>93.827160493827151</v>
      </c>
      <c r="BU59" s="40">
        <v>60</v>
      </c>
      <c r="BV59" s="131">
        <v>10.3</v>
      </c>
      <c r="BW59" s="35">
        <v>9.3000000000000007</v>
      </c>
      <c r="BX59" s="40">
        <v>6.9</v>
      </c>
      <c r="BY59" s="40">
        <v>6.3</v>
      </c>
      <c r="BZ59" s="40">
        <v>6.4</v>
      </c>
      <c r="CA59" s="41">
        <v>5.9</v>
      </c>
      <c r="CB59" s="36">
        <f t="shared" si="34"/>
        <v>100</v>
      </c>
      <c r="CC59" s="36">
        <f t="shared" si="34"/>
        <v>90.291262135922338</v>
      </c>
      <c r="CD59" s="36">
        <f t="shared" si="34"/>
        <v>66.990291262135926</v>
      </c>
      <c r="CE59" s="36">
        <f t="shared" si="34"/>
        <v>61.165048543689316</v>
      </c>
      <c r="CF59" s="36">
        <f t="shared" si="34"/>
        <v>62.135922330097081</v>
      </c>
      <c r="CG59" s="36">
        <f t="shared" si="34"/>
        <v>57.28155339805825</v>
      </c>
    </row>
    <row r="60" spans="1:85" x14ac:dyDescent="0.2">
      <c r="A60">
        <v>4</v>
      </c>
      <c r="B60" s="42" t="s">
        <v>76</v>
      </c>
      <c r="C60" s="2">
        <v>14</v>
      </c>
      <c r="D60" s="2">
        <v>3</v>
      </c>
      <c r="E60" s="2" t="s">
        <v>19</v>
      </c>
      <c r="F60" s="16" t="s">
        <v>20</v>
      </c>
      <c r="G60" s="40">
        <v>23.8</v>
      </c>
      <c r="H60" s="35">
        <v>9.1</v>
      </c>
      <c r="I60" s="35">
        <v>6.7</v>
      </c>
      <c r="J60" s="40">
        <v>7</v>
      </c>
      <c r="K60" s="40">
        <v>6.6</v>
      </c>
      <c r="L60" s="40">
        <v>7</v>
      </c>
      <c r="M60" s="41">
        <v>7.1</v>
      </c>
      <c r="N60" s="36">
        <f t="shared" si="27"/>
        <v>100</v>
      </c>
      <c r="O60" s="36">
        <f t="shared" si="23"/>
        <v>73.626373626373635</v>
      </c>
      <c r="P60" s="36">
        <f t="shared" si="23"/>
        <v>76.923076923076934</v>
      </c>
      <c r="Q60" s="36">
        <f t="shared" si="23"/>
        <v>72.527472527472526</v>
      </c>
      <c r="R60" s="36">
        <f t="shared" si="23"/>
        <v>76.923076923076934</v>
      </c>
      <c r="S60" s="195">
        <f t="shared" si="23"/>
        <v>78.021978021978029</v>
      </c>
      <c r="AF60" s="89"/>
      <c r="AG60" s="40">
        <v>38.700000000000003</v>
      </c>
      <c r="AH60" s="131">
        <v>11.2</v>
      </c>
      <c r="AI60" s="35">
        <v>10</v>
      </c>
      <c r="AJ60" s="40">
        <v>7.9</v>
      </c>
      <c r="AK60" s="40">
        <v>5.7</v>
      </c>
      <c r="AL60" s="40">
        <v>6.7</v>
      </c>
      <c r="AM60" s="41">
        <v>7.6</v>
      </c>
      <c r="AN60" s="36">
        <f t="shared" si="32"/>
        <v>100</v>
      </c>
      <c r="AO60" s="36">
        <f t="shared" si="32"/>
        <v>89.285714285714292</v>
      </c>
      <c r="AP60" s="36">
        <f t="shared" si="32"/>
        <v>70.535714285714292</v>
      </c>
      <c r="AQ60" s="36">
        <f t="shared" si="32"/>
        <v>50.892857142857153</v>
      </c>
      <c r="AR60" s="36">
        <f t="shared" si="32"/>
        <v>59.821428571428584</v>
      </c>
      <c r="AS60" s="36">
        <f t="shared" si="32"/>
        <v>67.857142857142861</v>
      </c>
      <c r="AT60" s="89">
        <f>((130-AN60)+(130-AO60)/2*15)+((130-AO60)+(130-AP60)/2*15)+((130-AP60)+(130-AQ60)/2*30)+((130-AQ60)+(130-AR60)/2*30)+((130-AR60)+(130-AS60)/2*30)</f>
        <v>4202.2321428571431</v>
      </c>
      <c r="AU60" s="2">
        <v>49.4</v>
      </c>
      <c r="AV60" s="32">
        <v>8.9</v>
      </c>
      <c r="AW60" s="51">
        <v>9.9</v>
      </c>
      <c r="AX60" s="2">
        <v>8.6</v>
      </c>
      <c r="AY60" s="2">
        <v>6.9</v>
      </c>
      <c r="AZ60" s="2">
        <v>7.5</v>
      </c>
      <c r="BA60" s="118">
        <v>7.6</v>
      </c>
      <c r="BB60" s="84">
        <f t="shared" si="33"/>
        <v>100</v>
      </c>
      <c r="BC60" s="122">
        <f t="shared" si="33"/>
        <v>111.23595505617978</v>
      </c>
      <c r="BD60" s="122">
        <f t="shared" si="33"/>
        <v>96.62921348314606</v>
      </c>
      <c r="BE60" s="122">
        <f t="shared" si="33"/>
        <v>77.528089887640448</v>
      </c>
      <c r="BF60" s="122">
        <f t="shared" si="33"/>
        <v>84.269662921348313</v>
      </c>
      <c r="BG60" s="195">
        <f t="shared" si="33"/>
        <v>85.393258426966284</v>
      </c>
      <c r="BH60" s="40"/>
      <c r="BI60" s="131"/>
      <c r="BJ60" s="35"/>
      <c r="BK60" s="40"/>
      <c r="BL60" s="40"/>
      <c r="BM60" s="40"/>
      <c r="BN60" s="41"/>
      <c r="BO60" s="36">
        <f>(AV60/$AV60)*100</f>
        <v>100</v>
      </c>
      <c r="BP60" s="36">
        <f>(AW60/$AV60)*100</f>
        <v>111.23595505617978</v>
      </c>
      <c r="BQ60" s="36">
        <f>(AX60/$AV60)*100</f>
        <v>96.62921348314606</v>
      </c>
      <c r="BR60" s="36">
        <f>(AY60/$AV60)*100</f>
        <v>77.528089887640448</v>
      </c>
      <c r="BS60" s="36">
        <f>(AZ60/$AV60)*100</f>
        <v>84.269662921348313</v>
      </c>
      <c r="BT60" s="36">
        <f>(BA60/$AV60)*100</f>
        <v>85.393258426966284</v>
      </c>
      <c r="BU60" s="40">
        <v>55.7</v>
      </c>
      <c r="BV60" s="131">
        <v>12.6</v>
      </c>
      <c r="BW60" s="35">
        <v>10.7</v>
      </c>
      <c r="BX60" s="40">
        <v>7.9</v>
      </c>
      <c r="BY60" s="40">
        <v>8.1</v>
      </c>
      <c r="BZ60" s="40">
        <v>9.1999999999999993</v>
      </c>
      <c r="CA60" s="41">
        <v>9.9</v>
      </c>
      <c r="CB60" s="36">
        <f t="shared" si="34"/>
        <v>100</v>
      </c>
      <c r="CC60" s="36">
        <f t="shared" si="34"/>
        <v>84.920634920634924</v>
      </c>
      <c r="CD60" s="36">
        <f t="shared" si="34"/>
        <v>62.698412698412696</v>
      </c>
      <c r="CE60" s="36">
        <f t="shared" si="34"/>
        <v>64.285714285714278</v>
      </c>
      <c r="CF60" s="36">
        <f t="shared" si="34"/>
        <v>73.015873015873012</v>
      </c>
      <c r="CG60" s="36">
        <f t="shared" si="34"/>
        <v>78.571428571428584</v>
      </c>
    </row>
    <row r="61" spans="1:85" x14ac:dyDescent="0.2">
      <c r="A61">
        <v>4</v>
      </c>
      <c r="B61" s="42" t="s">
        <v>77</v>
      </c>
      <c r="C61" s="2">
        <v>15</v>
      </c>
      <c r="D61" s="2">
        <v>3</v>
      </c>
      <c r="E61" s="2" t="s">
        <v>19</v>
      </c>
      <c r="F61" s="16" t="s">
        <v>20</v>
      </c>
      <c r="G61" s="40">
        <v>26.5</v>
      </c>
      <c r="H61" s="35">
        <v>13.3</v>
      </c>
      <c r="I61" s="35">
        <v>8.6</v>
      </c>
      <c r="J61" s="40">
        <v>7</v>
      </c>
      <c r="K61" s="40">
        <v>6.5</v>
      </c>
      <c r="L61" s="40">
        <v>7.7</v>
      </c>
      <c r="M61" s="41">
        <v>7.2</v>
      </c>
      <c r="N61" s="36">
        <f t="shared" si="27"/>
        <v>100</v>
      </c>
      <c r="O61" s="36">
        <f>(I61/$H61)*100</f>
        <v>64.661654135338338</v>
      </c>
      <c r="P61" s="36">
        <f>(J61/$H61)*100</f>
        <v>52.631578947368418</v>
      </c>
      <c r="Q61" s="36">
        <f>(K61/$H61)*100</f>
        <v>48.872180451127818</v>
      </c>
      <c r="R61" s="36">
        <f>(L61/$H61)*100</f>
        <v>57.894736842105267</v>
      </c>
      <c r="S61" s="195">
        <f>(M61/$H61)*100</f>
        <v>54.13533834586466</v>
      </c>
      <c r="AF61" s="89"/>
      <c r="AG61" s="40">
        <v>35.799999999999997</v>
      </c>
      <c r="AH61" s="131">
        <v>9</v>
      </c>
      <c r="AI61" s="35">
        <v>6.9</v>
      </c>
      <c r="AJ61" s="40">
        <v>5.6</v>
      </c>
      <c r="AK61" s="40">
        <v>5.6</v>
      </c>
      <c r="AL61" s="40">
        <v>6.2</v>
      </c>
      <c r="AM61" s="41">
        <v>7.6</v>
      </c>
      <c r="AN61" s="36">
        <f t="shared" si="32"/>
        <v>100</v>
      </c>
      <c r="AO61" s="36">
        <f t="shared" si="32"/>
        <v>76.666666666666671</v>
      </c>
      <c r="AP61" s="36">
        <f t="shared" si="32"/>
        <v>62.222222222222221</v>
      </c>
      <c r="AQ61" s="36">
        <f t="shared" si="32"/>
        <v>62.222222222222221</v>
      </c>
      <c r="AR61" s="36">
        <f t="shared" si="32"/>
        <v>68.888888888888886</v>
      </c>
      <c r="AS61" s="36">
        <f t="shared" si="32"/>
        <v>84.444444444444443</v>
      </c>
      <c r="AT61" s="89">
        <f>((130-AN61)+(130-AO61)/2*15)+((130-AO61)+(130-AP61)/2*15)+((130-AP61)+(130-AQ61)/2*30)+((130-AQ61)+(130-AR61)/2*30)+((130-AR61)+(130-AS61)/2*30)</f>
        <v>3805</v>
      </c>
      <c r="AU61" s="2">
        <v>49.4</v>
      </c>
      <c r="AV61" s="32">
        <v>8.4</v>
      </c>
      <c r="AW61" s="51">
        <v>9.6</v>
      </c>
      <c r="AX61" s="2">
        <v>8.1999999999999993</v>
      </c>
      <c r="AY61" s="2">
        <v>6.8</v>
      </c>
      <c r="AZ61" s="2">
        <v>6.9</v>
      </c>
      <c r="BA61" s="118">
        <v>7</v>
      </c>
      <c r="BB61" s="84">
        <f t="shared" si="33"/>
        <v>100</v>
      </c>
      <c r="BC61" s="122">
        <f t="shared" si="33"/>
        <v>114.28571428571428</v>
      </c>
      <c r="BD61" s="122">
        <f t="shared" si="33"/>
        <v>97.619047619047606</v>
      </c>
      <c r="BE61" s="122">
        <f t="shared" si="33"/>
        <v>80.952380952380949</v>
      </c>
      <c r="BF61" s="122">
        <f t="shared" si="33"/>
        <v>82.142857142857139</v>
      </c>
      <c r="BG61" s="195">
        <f t="shared" si="33"/>
        <v>83.333333333333329</v>
      </c>
      <c r="BH61" s="40"/>
      <c r="BI61" s="131"/>
      <c r="BJ61" s="35"/>
      <c r="BK61" s="40"/>
      <c r="BL61" s="40"/>
      <c r="BM61" s="40"/>
      <c r="BN61" s="41"/>
      <c r="BO61" s="36">
        <f>(AV61/$AV61)*100</f>
        <v>100</v>
      </c>
      <c r="BP61" s="36">
        <f>(AW61/$AV61)*100</f>
        <v>114.28571428571428</v>
      </c>
      <c r="BQ61" s="36">
        <f>(AX61/$AV61)*100</f>
        <v>97.619047619047606</v>
      </c>
      <c r="BR61" s="36">
        <f>(AY61/$AV61)*100</f>
        <v>80.952380952380949</v>
      </c>
      <c r="BS61" s="36">
        <f>(AZ61/$AV61)*100</f>
        <v>82.142857142857139</v>
      </c>
      <c r="BT61" s="36">
        <f>(BA61/$AV61)*100</f>
        <v>83.333333333333329</v>
      </c>
      <c r="BU61" s="40">
        <v>53.8</v>
      </c>
      <c r="BV61" s="131">
        <v>8.8000000000000007</v>
      </c>
      <c r="BW61" s="35">
        <v>8.1999999999999993</v>
      </c>
      <c r="BX61" s="40">
        <v>3.9</v>
      </c>
      <c r="BY61" s="40">
        <v>3.8</v>
      </c>
      <c r="BZ61" s="40">
        <v>4.0999999999999996</v>
      </c>
      <c r="CA61" s="41">
        <v>5.0999999999999996</v>
      </c>
      <c r="CB61" s="36">
        <f t="shared" si="34"/>
        <v>100</v>
      </c>
      <c r="CC61" s="36">
        <f t="shared" si="34"/>
        <v>93.181818181818159</v>
      </c>
      <c r="CD61" s="36">
        <f t="shared" si="34"/>
        <v>44.318181818181813</v>
      </c>
      <c r="CE61" s="36">
        <f t="shared" si="34"/>
        <v>43.18181818181818</v>
      </c>
      <c r="CF61" s="36">
        <f t="shared" si="34"/>
        <v>46.590909090909079</v>
      </c>
      <c r="CG61" s="36">
        <f t="shared" si="34"/>
        <v>57.954545454545446</v>
      </c>
    </row>
    <row r="62" spans="1:85" x14ac:dyDescent="0.2">
      <c r="A62">
        <v>12</v>
      </c>
      <c r="B62" s="44" t="s">
        <v>78</v>
      </c>
      <c r="C62"/>
      <c r="D62">
        <v>3</v>
      </c>
      <c r="E62" t="s">
        <v>19</v>
      </c>
      <c r="F62" s="16" t="s">
        <v>20</v>
      </c>
      <c r="G62" s="40"/>
      <c r="H62" s="35"/>
      <c r="I62" s="35"/>
      <c r="J62" s="40"/>
      <c r="K62" s="40"/>
      <c r="L62" s="40"/>
      <c r="M62" s="41"/>
      <c r="N62" s="36"/>
      <c r="O62" s="36"/>
      <c r="P62" s="36"/>
      <c r="Q62" s="36"/>
      <c r="R62" s="36"/>
      <c r="S62" s="195"/>
      <c r="AF62" s="89"/>
      <c r="AG62" s="40"/>
      <c r="AH62" s="131"/>
      <c r="AI62" s="35"/>
      <c r="AJ62" s="40"/>
      <c r="AK62" s="40"/>
      <c r="AL62" s="40"/>
      <c r="AM62" s="41"/>
      <c r="AN62" s="36"/>
      <c r="AO62" s="36"/>
      <c r="AP62" s="36"/>
      <c r="AQ62" s="36"/>
      <c r="AR62" s="36"/>
      <c r="AS62" s="36"/>
      <c r="AT62" s="89"/>
      <c r="AU62" s="2">
        <v>55.6</v>
      </c>
      <c r="AV62" s="32">
        <v>7.3</v>
      </c>
      <c r="AW62" s="51">
        <v>6.7</v>
      </c>
      <c r="AX62" s="2">
        <v>3.6</v>
      </c>
      <c r="AY62" s="2">
        <v>3.2</v>
      </c>
      <c r="AZ62" s="2">
        <v>2.2999999999999998</v>
      </c>
      <c r="BA62" s="118">
        <v>2.9</v>
      </c>
      <c r="BB62" s="84">
        <f t="shared" si="33"/>
        <v>100</v>
      </c>
      <c r="BC62" s="122">
        <f t="shared" si="33"/>
        <v>91.780821917808225</v>
      </c>
      <c r="BD62" s="122">
        <f t="shared" si="33"/>
        <v>49.31506849315069</v>
      </c>
      <c r="BE62" s="122">
        <f t="shared" si="33"/>
        <v>43.835616438356169</v>
      </c>
      <c r="BF62" s="122">
        <f t="shared" si="33"/>
        <v>31.506849315068493</v>
      </c>
      <c r="BG62" s="195">
        <f t="shared" si="33"/>
        <v>39.726027397260275</v>
      </c>
      <c r="BH62" s="40"/>
      <c r="BI62" s="131"/>
      <c r="BJ62" s="35"/>
      <c r="BK62" s="40"/>
      <c r="BL62" s="40"/>
      <c r="BM62" s="40"/>
      <c r="BN62" s="41"/>
      <c r="BO62" s="36"/>
      <c r="BP62" s="36"/>
      <c r="BQ62" s="36"/>
      <c r="BR62" s="36"/>
      <c r="BS62" s="36"/>
      <c r="BT62" s="36"/>
      <c r="BU62" s="40"/>
      <c r="BV62" s="131"/>
      <c r="BW62" s="35"/>
      <c r="BX62" s="40"/>
      <c r="BY62" s="40"/>
      <c r="BZ62" s="40"/>
      <c r="CA62" s="41"/>
      <c r="CB62" s="36"/>
      <c r="CC62" s="36"/>
      <c r="CD62" s="36"/>
      <c r="CE62" s="36"/>
      <c r="CF62" s="36"/>
      <c r="CG62" s="36"/>
    </row>
    <row r="63" spans="1:85" x14ac:dyDescent="0.2">
      <c r="A63">
        <v>12</v>
      </c>
      <c r="B63" s="44" t="s">
        <v>79</v>
      </c>
      <c r="C63"/>
      <c r="D63">
        <v>3</v>
      </c>
      <c r="E63" t="s">
        <v>19</v>
      </c>
      <c r="F63" s="16" t="s">
        <v>20</v>
      </c>
      <c r="G63" s="40"/>
      <c r="H63" s="35"/>
      <c r="I63" s="35"/>
      <c r="J63" s="40"/>
      <c r="K63" s="40"/>
      <c r="L63" s="40"/>
      <c r="M63" s="41"/>
      <c r="N63" s="36"/>
      <c r="O63" s="36"/>
      <c r="P63" s="36"/>
      <c r="Q63" s="36"/>
      <c r="R63" s="36"/>
      <c r="S63" s="195"/>
      <c r="AF63" s="89"/>
      <c r="AG63" s="40"/>
      <c r="AH63" s="131"/>
      <c r="AI63" s="35"/>
      <c r="AJ63" s="40"/>
      <c r="AK63" s="40"/>
      <c r="AL63" s="40"/>
      <c r="AM63" s="41"/>
      <c r="AN63" s="36"/>
      <c r="AO63" s="36"/>
      <c r="AP63" s="36"/>
      <c r="AQ63" s="36"/>
      <c r="AR63" s="36"/>
      <c r="AS63" s="36"/>
      <c r="AT63" s="89"/>
      <c r="AU63" s="2">
        <v>61.6</v>
      </c>
      <c r="AV63" s="32">
        <v>11.1</v>
      </c>
      <c r="AW63" s="51">
        <v>11.2</v>
      </c>
      <c r="AX63" s="2">
        <v>6.7</v>
      </c>
      <c r="AY63" s="2">
        <v>7.4</v>
      </c>
      <c r="AZ63" s="2">
        <v>7.6</v>
      </c>
      <c r="BA63" s="118">
        <v>10.4</v>
      </c>
      <c r="BB63" s="84">
        <f t="shared" si="33"/>
        <v>100</v>
      </c>
      <c r="BC63" s="122">
        <f t="shared" si="33"/>
        <v>100.90090090090089</v>
      </c>
      <c r="BD63" s="122">
        <f t="shared" si="33"/>
        <v>60.360360360360367</v>
      </c>
      <c r="BE63" s="122">
        <f t="shared" si="33"/>
        <v>66.666666666666671</v>
      </c>
      <c r="BF63" s="122">
        <f t="shared" si="33"/>
        <v>68.468468468468473</v>
      </c>
      <c r="BG63" s="195">
        <f t="shared" si="33"/>
        <v>93.693693693693703</v>
      </c>
      <c r="BH63" s="40"/>
      <c r="BI63" s="131"/>
      <c r="BJ63" s="35"/>
      <c r="BK63" s="40"/>
      <c r="BL63" s="40"/>
      <c r="BM63" s="40"/>
      <c r="BN63" s="41"/>
      <c r="BO63" s="36"/>
      <c r="BP63" s="36"/>
      <c r="BQ63" s="36"/>
      <c r="BR63" s="36"/>
      <c r="BS63" s="36"/>
      <c r="BT63" s="36"/>
      <c r="BU63" s="40"/>
      <c r="BV63" s="131"/>
      <c r="BW63" s="35"/>
      <c r="BX63" s="40"/>
      <c r="BY63" s="40"/>
      <c r="BZ63" s="40"/>
      <c r="CA63" s="41"/>
      <c r="CB63" s="36"/>
      <c r="CC63" s="36"/>
      <c r="CD63" s="36"/>
      <c r="CE63" s="36"/>
      <c r="CF63" s="36"/>
      <c r="CG63" s="36"/>
    </row>
    <row r="64" spans="1:85" x14ac:dyDescent="0.2">
      <c r="B64" s="29"/>
      <c r="G64" s="36"/>
      <c r="H64" s="34"/>
      <c r="I64" s="35"/>
      <c r="J64" s="36"/>
      <c r="K64" s="36"/>
      <c r="L64" s="36"/>
      <c r="M64" s="37"/>
      <c r="N64" s="34"/>
      <c r="O64" s="35"/>
      <c r="P64" s="36"/>
      <c r="Q64" s="36"/>
      <c r="R64" s="36"/>
      <c r="S64" s="195"/>
      <c r="T64" s="36"/>
      <c r="U64" s="130"/>
      <c r="V64" s="35"/>
      <c r="W64" s="36"/>
      <c r="X64" s="36"/>
      <c r="Y64" s="36"/>
      <c r="Z64" s="37"/>
      <c r="AA64" s="36"/>
      <c r="AB64" s="36"/>
      <c r="AC64" s="36"/>
      <c r="AD64" s="36"/>
      <c r="AE64" s="36"/>
      <c r="AF64" s="195"/>
      <c r="AG64" s="36"/>
      <c r="AH64" s="130"/>
      <c r="AI64" s="35"/>
      <c r="AJ64" s="36"/>
      <c r="AK64" s="36"/>
      <c r="AL64" s="36"/>
      <c r="AM64" s="37"/>
      <c r="AO64"/>
      <c r="AP64"/>
      <c r="AQ64"/>
      <c r="AR64"/>
      <c r="AS64"/>
      <c r="AT64" s="198"/>
      <c r="AU64" s="36"/>
      <c r="AV64" s="130"/>
      <c r="AW64" s="35"/>
      <c r="AX64" s="36"/>
      <c r="AY64" s="36"/>
      <c r="AZ64" s="36"/>
      <c r="BA64" s="122"/>
      <c r="BB64" s="84"/>
      <c r="BC64" s="122"/>
      <c r="BD64" s="122"/>
      <c r="BE64" s="122"/>
      <c r="BF64" s="122"/>
      <c r="BG64" s="195"/>
      <c r="BH64" s="36"/>
      <c r="BI64" s="130"/>
      <c r="BJ64" s="35"/>
      <c r="BK64" s="36"/>
      <c r="BL64" s="36"/>
      <c r="BM64" s="36"/>
      <c r="BN64" s="37"/>
      <c r="BP64"/>
      <c r="BQ64"/>
      <c r="BR64"/>
      <c r="BS64"/>
      <c r="BT64"/>
      <c r="BU64" s="36"/>
      <c r="BV64" s="130"/>
      <c r="BW64" s="35"/>
      <c r="BX64" s="36"/>
      <c r="BY64" s="36"/>
      <c r="BZ64" s="36"/>
      <c r="CA64" s="37"/>
      <c r="CC64"/>
      <c r="CD64"/>
      <c r="CE64"/>
      <c r="CF64"/>
      <c r="CG64"/>
    </row>
    <row r="65" spans="1:85" x14ac:dyDescent="0.2">
      <c r="B65" s="29"/>
      <c r="G65" s="36"/>
      <c r="H65" s="36"/>
      <c r="I65" s="36"/>
      <c r="J65" s="36"/>
      <c r="K65" s="36"/>
      <c r="L65" s="36"/>
      <c r="M65" s="37"/>
      <c r="N65" s="36"/>
      <c r="O65" s="36"/>
      <c r="P65" s="36"/>
      <c r="Q65" s="36"/>
      <c r="R65" s="36"/>
      <c r="S65" s="195"/>
      <c r="T65" s="36"/>
      <c r="U65" s="38"/>
      <c r="V65" s="36"/>
      <c r="W65" s="36"/>
      <c r="X65" s="36"/>
      <c r="Y65" s="36"/>
      <c r="Z65" s="37"/>
      <c r="AA65" s="36"/>
      <c r="AB65" s="36"/>
      <c r="AC65" s="36"/>
      <c r="AD65" s="36"/>
      <c r="AE65" s="36"/>
      <c r="AF65" s="195"/>
      <c r="AG65" s="36"/>
      <c r="AH65" s="38"/>
      <c r="AI65" s="36"/>
      <c r="AJ65" s="36"/>
      <c r="AK65" s="36"/>
      <c r="AL65" s="36"/>
      <c r="AM65" s="37"/>
      <c r="AO65"/>
      <c r="AP65"/>
      <c r="AQ65"/>
      <c r="AR65"/>
      <c r="AS65"/>
      <c r="AT65" s="198"/>
      <c r="AU65" s="36"/>
      <c r="AV65" s="38"/>
      <c r="AW65" s="36"/>
      <c r="AX65" s="36"/>
      <c r="AY65" s="36"/>
      <c r="AZ65" s="36"/>
      <c r="BA65" s="122"/>
      <c r="BB65" s="84"/>
      <c r="BC65" s="122"/>
      <c r="BD65" s="122"/>
      <c r="BE65" s="122"/>
      <c r="BF65" s="122"/>
      <c r="BG65" s="195"/>
      <c r="BH65" s="36"/>
      <c r="BI65" s="38"/>
      <c r="BJ65" s="36"/>
      <c r="BK65" s="36"/>
      <c r="BL65" s="36"/>
      <c r="BM65" s="36"/>
      <c r="BN65" s="37"/>
      <c r="BP65"/>
      <c r="BQ65"/>
      <c r="BR65"/>
      <c r="BS65"/>
      <c r="BT65"/>
      <c r="BU65" s="36"/>
      <c r="BV65" s="38"/>
      <c r="BW65" s="36"/>
      <c r="BX65" s="36"/>
      <c r="BY65" s="36"/>
      <c r="BZ65" s="36"/>
      <c r="CA65" s="37"/>
      <c r="CC65"/>
      <c r="CD65"/>
      <c r="CE65"/>
      <c r="CF65"/>
      <c r="CG65"/>
    </row>
    <row r="66" spans="1:85" x14ac:dyDescent="0.2">
      <c r="A66" s="2" t="s">
        <v>80</v>
      </c>
      <c r="B66" s="29"/>
      <c r="G66" s="36"/>
      <c r="H66" s="34"/>
      <c r="I66" s="35"/>
      <c r="J66" s="36"/>
      <c r="K66" s="36"/>
      <c r="L66" s="36"/>
      <c r="M66" s="37"/>
      <c r="N66" s="34"/>
      <c r="O66" s="35"/>
      <c r="P66" s="36"/>
      <c r="Q66" s="36"/>
      <c r="R66" s="36"/>
      <c r="S66" s="195"/>
      <c r="T66" s="36"/>
      <c r="U66" s="130"/>
      <c r="V66" s="35"/>
      <c r="W66" s="36"/>
      <c r="X66" s="36"/>
      <c r="Y66" s="36"/>
      <c r="Z66" s="37"/>
      <c r="AA66" s="36"/>
      <c r="AB66" s="36"/>
      <c r="AC66" s="36"/>
      <c r="AD66" s="36"/>
      <c r="AE66" s="36"/>
      <c r="AF66" s="195"/>
      <c r="AG66" s="36"/>
      <c r="AH66" s="130"/>
      <c r="AI66" s="35"/>
      <c r="AJ66" s="36"/>
      <c r="AK66" s="36"/>
      <c r="AL66" s="36"/>
      <c r="AM66" s="37"/>
      <c r="AO66"/>
      <c r="AP66"/>
      <c r="AQ66"/>
      <c r="AR66"/>
      <c r="AS66"/>
      <c r="AT66" s="198"/>
      <c r="AU66" s="36"/>
      <c r="AV66" s="130"/>
      <c r="AW66" s="35"/>
      <c r="AX66" s="36"/>
      <c r="AY66" s="36"/>
      <c r="AZ66" s="36"/>
      <c r="BA66" s="122"/>
      <c r="BB66" s="84"/>
      <c r="BC66" s="122"/>
      <c r="BD66" s="122"/>
      <c r="BE66" s="122"/>
      <c r="BF66" s="122"/>
      <c r="BG66" s="195"/>
      <c r="BH66" s="36"/>
      <c r="BI66" s="130"/>
      <c r="BJ66" s="35"/>
      <c r="BK66" s="36"/>
      <c r="BL66" s="36"/>
      <c r="BM66" s="36"/>
      <c r="BN66" s="37"/>
      <c r="BP66"/>
      <c r="BQ66"/>
      <c r="BR66"/>
      <c r="BS66"/>
      <c r="BT66"/>
      <c r="BU66" s="36"/>
      <c r="BV66" s="130"/>
      <c r="BW66" s="35"/>
      <c r="BX66" s="36"/>
      <c r="BY66" s="36"/>
      <c r="BZ66" s="36"/>
      <c r="CA66" s="37"/>
      <c r="CC66"/>
      <c r="CD66"/>
      <c r="CE66"/>
      <c r="CF66"/>
      <c r="CG66"/>
    </row>
    <row r="67" spans="1:85" ht="17" x14ac:dyDescent="0.2">
      <c r="A67" s="2">
        <v>1</v>
      </c>
      <c r="B67" s="29" t="s">
        <v>81</v>
      </c>
      <c r="C67" s="2">
        <v>14</v>
      </c>
      <c r="D67" s="53">
        <v>4</v>
      </c>
      <c r="E67" s="53" t="s">
        <v>19</v>
      </c>
      <c r="F67" s="16" t="s">
        <v>20</v>
      </c>
      <c r="G67" s="2">
        <v>22.5</v>
      </c>
      <c r="H67" s="34">
        <v>10.7</v>
      </c>
      <c r="I67" s="159">
        <v>9.5</v>
      </c>
      <c r="J67" s="160">
        <v>7.6</v>
      </c>
      <c r="K67" s="160">
        <v>8.1999999999999993</v>
      </c>
      <c r="L67" s="160">
        <v>6.9</v>
      </c>
      <c r="M67" s="161">
        <v>6.7</v>
      </c>
      <c r="N67" s="36">
        <f>(H67/$H67)*100</f>
        <v>100</v>
      </c>
      <c r="O67" s="36">
        <f t="shared" ref="O67:S82" si="35">(I67/$H67)*100</f>
        <v>88.785046728971977</v>
      </c>
      <c r="P67" s="36">
        <f t="shared" si="35"/>
        <v>71.028037383177562</v>
      </c>
      <c r="Q67" s="36">
        <f t="shared" si="35"/>
        <v>76.63551401869158</v>
      </c>
      <c r="R67" s="36">
        <f t="shared" si="35"/>
        <v>64.485981308411226</v>
      </c>
      <c r="S67" s="195">
        <f t="shared" si="35"/>
        <v>62.616822429906549</v>
      </c>
      <c r="T67" s="2">
        <v>33.1</v>
      </c>
      <c r="U67" s="130" t="s">
        <v>73</v>
      </c>
      <c r="V67" s="159" t="s">
        <v>73</v>
      </c>
      <c r="W67" s="175" t="s">
        <v>73</v>
      </c>
      <c r="X67" s="160" t="s">
        <v>398</v>
      </c>
      <c r="Y67" s="160" t="s">
        <v>398</v>
      </c>
      <c r="Z67" s="161" t="s">
        <v>398</v>
      </c>
      <c r="AA67" s="160"/>
      <c r="AB67" s="160"/>
      <c r="AC67" s="160"/>
      <c r="AD67" s="160"/>
      <c r="AE67" s="160"/>
      <c r="AF67" s="206"/>
      <c r="AG67" s="2">
        <v>33.1</v>
      </c>
      <c r="AH67" s="167" t="s">
        <v>119</v>
      </c>
      <c r="AI67" s="168" t="s">
        <v>119</v>
      </c>
      <c r="AJ67" s="168" t="s">
        <v>119</v>
      </c>
      <c r="AK67" s="168" t="s">
        <v>119</v>
      </c>
      <c r="AL67" s="168" t="s">
        <v>119</v>
      </c>
      <c r="AM67" s="162" t="s">
        <v>119</v>
      </c>
      <c r="AO67"/>
      <c r="AP67"/>
      <c r="AQ67"/>
      <c r="AR67"/>
      <c r="AS67"/>
      <c r="AT67" s="89"/>
      <c r="AV67" s="130"/>
      <c r="AW67" s="159"/>
      <c r="AX67" s="175"/>
      <c r="AY67" s="160"/>
      <c r="AZ67" s="160"/>
      <c r="BA67" s="219"/>
      <c r="BB67" s="222"/>
      <c r="BC67" s="219"/>
      <c r="BD67" s="219"/>
      <c r="BE67" s="219"/>
      <c r="BF67" s="219"/>
      <c r="BG67" s="206"/>
      <c r="BH67" s="2">
        <v>46.6</v>
      </c>
      <c r="BI67" s="167">
        <v>7</v>
      </c>
      <c r="BJ67" s="168">
        <v>9.9</v>
      </c>
      <c r="BK67" s="168">
        <v>7.3</v>
      </c>
      <c r="BL67" s="168">
        <v>6.6</v>
      </c>
      <c r="BM67" s="168">
        <v>4.9000000000000004</v>
      </c>
      <c r="BN67" s="162">
        <v>6.7</v>
      </c>
      <c r="BO67" s="36">
        <f t="shared" ref="BO67:BT72" si="36">(BI67/$BI67)*100</f>
        <v>100</v>
      </c>
      <c r="BP67" s="36">
        <f t="shared" si="36"/>
        <v>141.42857142857144</v>
      </c>
      <c r="BQ67" s="36">
        <f t="shared" si="36"/>
        <v>104.28571428571429</v>
      </c>
      <c r="BR67" s="36">
        <f t="shared" si="36"/>
        <v>94.285714285714278</v>
      </c>
      <c r="BS67" s="36">
        <f t="shared" si="36"/>
        <v>70</v>
      </c>
      <c r="BT67" s="36">
        <f t="shared" si="36"/>
        <v>95.714285714285722</v>
      </c>
      <c r="BU67" s="2">
        <v>50</v>
      </c>
      <c r="BV67" s="167">
        <v>7.9</v>
      </c>
      <c r="BW67" s="168">
        <v>4.8</v>
      </c>
      <c r="BX67" s="168">
        <v>3.9</v>
      </c>
      <c r="BY67" s="168">
        <v>3.7</v>
      </c>
      <c r="BZ67" s="168">
        <v>4.0999999999999996</v>
      </c>
      <c r="CA67" s="162">
        <v>4.4000000000000004</v>
      </c>
      <c r="CB67" s="36">
        <f t="shared" ref="CB67:CG77" si="37">(BV67/$BV67)*100</f>
        <v>100</v>
      </c>
      <c r="CC67" s="36">
        <f t="shared" si="37"/>
        <v>60.759493670886066</v>
      </c>
      <c r="CD67" s="36">
        <f t="shared" si="37"/>
        <v>49.367088607594937</v>
      </c>
      <c r="CE67" s="36">
        <f t="shared" si="37"/>
        <v>46.835443037974684</v>
      </c>
      <c r="CF67" s="36">
        <f t="shared" si="37"/>
        <v>51.898734177215175</v>
      </c>
      <c r="CG67" s="36">
        <f t="shared" si="37"/>
        <v>55.696202531645568</v>
      </c>
    </row>
    <row r="68" spans="1:85" x14ac:dyDescent="0.2">
      <c r="A68" s="2">
        <v>1</v>
      </c>
      <c r="B68" s="29" t="s">
        <v>82</v>
      </c>
      <c r="C68" s="2">
        <v>15</v>
      </c>
      <c r="D68" s="53">
        <v>4</v>
      </c>
      <c r="E68" s="53" t="s">
        <v>19</v>
      </c>
      <c r="F68" s="16" t="s">
        <v>20</v>
      </c>
      <c r="G68" s="2">
        <v>22</v>
      </c>
      <c r="H68" s="34">
        <v>9.5</v>
      </c>
      <c r="I68" s="159">
        <v>10.6</v>
      </c>
      <c r="J68" s="160">
        <v>7.6</v>
      </c>
      <c r="K68" s="160">
        <v>7.1</v>
      </c>
      <c r="L68" s="160">
        <v>7.2</v>
      </c>
      <c r="M68" s="161">
        <v>7.1</v>
      </c>
      <c r="N68" s="36">
        <f t="shared" ref="N68:S96" si="38">(H68/$H68)*100</f>
        <v>100</v>
      </c>
      <c r="O68" s="36">
        <f t="shared" si="35"/>
        <v>111.57894736842104</v>
      </c>
      <c r="P68" s="36">
        <f t="shared" si="35"/>
        <v>80</v>
      </c>
      <c r="Q68" s="36">
        <f t="shared" si="35"/>
        <v>74.73684210526315</v>
      </c>
      <c r="R68" s="36">
        <f t="shared" si="35"/>
        <v>75.789473684210535</v>
      </c>
      <c r="S68" s="195">
        <f t="shared" si="35"/>
        <v>74.73684210526315</v>
      </c>
      <c r="T68" s="2">
        <v>35.299999999999997</v>
      </c>
      <c r="U68" s="130">
        <v>10.8</v>
      </c>
      <c r="V68" s="159">
        <v>5.5</v>
      </c>
      <c r="W68" s="160">
        <v>3.3</v>
      </c>
      <c r="X68" s="160">
        <v>1.5</v>
      </c>
      <c r="Y68" s="160">
        <v>3.2</v>
      </c>
      <c r="Z68" s="161">
        <v>3.4</v>
      </c>
      <c r="AA68" s="36">
        <f t="shared" ref="AA68:AF71" si="39">(U68/$U68)*100</f>
        <v>100</v>
      </c>
      <c r="AB68" s="36">
        <f t="shared" si="39"/>
        <v>50.925925925925917</v>
      </c>
      <c r="AC68" s="36">
        <f t="shared" si="39"/>
        <v>30.555555555555554</v>
      </c>
      <c r="AD68" s="36">
        <f t="shared" si="39"/>
        <v>13.888888888888888</v>
      </c>
      <c r="AE68" s="36">
        <f t="shared" si="39"/>
        <v>29.629629629629626</v>
      </c>
      <c r="AF68" s="195">
        <f t="shared" si="39"/>
        <v>31.481481481481477</v>
      </c>
      <c r="AG68" s="2">
        <v>35.299999999999997</v>
      </c>
      <c r="AH68" s="167" t="s">
        <v>119</v>
      </c>
      <c r="AI68" s="168" t="s">
        <v>119</v>
      </c>
      <c r="AJ68" s="168" t="s">
        <v>119</v>
      </c>
      <c r="AK68" s="168" t="s">
        <v>119</v>
      </c>
      <c r="AL68" s="168" t="s">
        <v>119</v>
      </c>
      <c r="AM68" s="162" t="s">
        <v>119</v>
      </c>
      <c r="AO68"/>
      <c r="AP68"/>
      <c r="AQ68"/>
      <c r="AR68"/>
      <c r="AS68"/>
      <c r="AT68" s="89"/>
      <c r="AV68" s="130"/>
      <c r="AW68" s="159"/>
      <c r="AX68" s="160"/>
      <c r="AY68" s="160"/>
      <c r="AZ68" s="160"/>
      <c r="BA68" s="219"/>
      <c r="BB68" s="84"/>
      <c r="BC68" s="122"/>
      <c r="BD68" s="122"/>
      <c r="BE68" s="122"/>
      <c r="BF68" s="122"/>
      <c r="BG68" s="195"/>
      <c r="BH68" s="2">
        <v>47.4</v>
      </c>
      <c r="BI68" s="167">
        <v>7.9</v>
      </c>
      <c r="BJ68" s="168">
        <v>8.4</v>
      </c>
      <c r="BK68" s="168">
        <v>6.4</v>
      </c>
      <c r="BL68" s="168">
        <v>5.4</v>
      </c>
      <c r="BM68" s="168">
        <v>4.8</v>
      </c>
      <c r="BN68" s="162">
        <v>5.9</v>
      </c>
      <c r="BO68" s="36">
        <f t="shared" si="36"/>
        <v>100</v>
      </c>
      <c r="BP68" s="36">
        <f t="shared" si="36"/>
        <v>106.32911392405062</v>
      </c>
      <c r="BQ68" s="36">
        <f t="shared" si="36"/>
        <v>81.012658227848107</v>
      </c>
      <c r="BR68" s="36">
        <f t="shared" si="36"/>
        <v>68.35443037974683</v>
      </c>
      <c r="BS68" s="36">
        <f t="shared" si="36"/>
        <v>60.759493670886066</v>
      </c>
      <c r="BT68" s="36">
        <f t="shared" si="36"/>
        <v>74.683544303797461</v>
      </c>
      <c r="BU68" s="2">
        <v>51.9</v>
      </c>
      <c r="BV68" s="167">
        <v>7.4</v>
      </c>
      <c r="BW68" s="168">
        <v>6.4</v>
      </c>
      <c r="BX68" s="168">
        <v>5.0999999999999996</v>
      </c>
      <c r="BY68" s="168">
        <v>5</v>
      </c>
      <c r="BZ68" s="168">
        <v>5.3</v>
      </c>
      <c r="CA68" s="162">
        <v>4.3</v>
      </c>
      <c r="CB68" s="36">
        <f t="shared" si="37"/>
        <v>100</v>
      </c>
      <c r="CC68" s="36">
        <f t="shared" si="37"/>
        <v>86.486486486486484</v>
      </c>
      <c r="CD68" s="36">
        <f t="shared" si="37"/>
        <v>68.918918918918919</v>
      </c>
      <c r="CE68" s="36">
        <f t="shared" si="37"/>
        <v>67.567567567567565</v>
      </c>
      <c r="CF68" s="36">
        <f t="shared" si="37"/>
        <v>71.621621621621614</v>
      </c>
      <c r="CG68" s="36">
        <f t="shared" si="37"/>
        <v>58.108108108108105</v>
      </c>
    </row>
    <row r="69" spans="1:85" x14ac:dyDescent="0.2">
      <c r="A69" s="2">
        <v>1</v>
      </c>
      <c r="B69" s="29" t="s">
        <v>83</v>
      </c>
      <c r="C69" s="2">
        <v>16</v>
      </c>
      <c r="D69" s="53">
        <v>4</v>
      </c>
      <c r="E69" s="53" t="s">
        <v>19</v>
      </c>
      <c r="F69" s="16" t="s">
        <v>20</v>
      </c>
      <c r="G69" s="2">
        <v>28.3</v>
      </c>
      <c r="H69" s="34">
        <v>7.8</v>
      </c>
      <c r="I69" s="159">
        <v>7.8</v>
      </c>
      <c r="J69" s="160">
        <v>7</v>
      </c>
      <c r="K69" s="160">
        <v>7.5</v>
      </c>
      <c r="L69" s="160">
        <v>7.4</v>
      </c>
      <c r="M69" s="161">
        <v>7.6</v>
      </c>
      <c r="N69" s="36">
        <f t="shared" si="38"/>
        <v>100</v>
      </c>
      <c r="O69" s="36">
        <f t="shared" si="35"/>
        <v>100</v>
      </c>
      <c r="P69" s="36">
        <f t="shared" si="35"/>
        <v>89.743589743589752</v>
      </c>
      <c r="Q69" s="36">
        <f t="shared" si="35"/>
        <v>96.15384615384616</v>
      </c>
      <c r="R69" s="36">
        <f t="shared" si="35"/>
        <v>94.871794871794876</v>
      </c>
      <c r="S69" s="195">
        <f t="shared" si="35"/>
        <v>97.435897435897431</v>
      </c>
      <c r="T69" s="2">
        <v>50.6</v>
      </c>
      <c r="U69" s="130">
        <v>8.6999999999999993</v>
      </c>
      <c r="V69" s="159">
        <v>4.0999999999999996</v>
      </c>
      <c r="W69" s="160">
        <v>3.9</v>
      </c>
      <c r="X69" s="160">
        <v>2.2999999999999998</v>
      </c>
      <c r="Y69" s="160">
        <v>2.8</v>
      </c>
      <c r="Z69" s="161">
        <v>3.9</v>
      </c>
      <c r="AA69" s="36">
        <f t="shared" si="39"/>
        <v>100</v>
      </c>
      <c r="AB69" s="36">
        <f t="shared" si="39"/>
        <v>47.126436781609193</v>
      </c>
      <c r="AC69" s="36">
        <f t="shared" si="39"/>
        <v>44.827586206896555</v>
      </c>
      <c r="AD69" s="36">
        <f t="shared" si="39"/>
        <v>26.436781609195403</v>
      </c>
      <c r="AE69" s="36">
        <f t="shared" si="39"/>
        <v>32.183908045977013</v>
      </c>
      <c r="AF69" s="195">
        <f t="shared" si="39"/>
        <v>44.827586206896555</v>
      </c>
      <c r="AG69" s="2">
        <v>50.6</v>
      </c>
      <c r="AH69" s="167" t="s">
        <v>119</v>
      </c>
      <c r="AI69" s="168" t="s">
        <v>119</v>
      </c>
      <c r="AJ69" s="168" t="s">
        <v>119</v>
      </c>
      <c r="AK69" s="168" t="s">
        <v>119</v>
      </c>
      <c r="AL69" s="168" t="s">
        <v>119</v>
      </c>
      <c r="AM69" s="162" t="s">
        <v>119</v>
      </c>
      <c r="AO69"/>
      <c r="AP69"/>
      <c r="AQ69"/>
      <c r="AR69"/>
      <c r="AS69"/>
      <c r="AT69" s="89"/>
      <c r="AV69" s="130"/>
      <c r="AW69" s="159"/>
      <c r="AX69" s="160"/>
      <c r="AY69" s="160"/>
      <c r="AZ69" s="160"/>
      <c r="BA69" s="219"/>
      <c r="BB69" s="84"/>
      <c r="BC69" s="122"/>
      <c r="BD69" s="122"/>
      <c r="BE69" s="122"/>
      <c r="BF69" s="122"/>
      <c r="BG69" s="195"/>
      <c r="BH69" s="2">
        <v>59.8</v>
      </c>
      <c r="BI69" s="167">
        <v>8.3000000000000007</v>
      </c>
      <c r="BJ69" s="168">
        <v>8.4</v>
      </c>
      <c r="BK69" s="168">
        <v>7.7</v>
      </c>
      <c r="BL69" s="168">
        <v>7.2</v>
      </c>
      <c r="BM69" s="168">
        <v>7.2</v>
      </c>
      <c r="BN69" s="162">
        <v>8.8000000000000007</v>
      </c>
      <c r="BO69" s="36">
        <f t="shared" si="36"/>
        <v>100</v>
      </c>
      <c r="BP69" s="36">
        <f t="shared" si="36"/>
        <v>101.20481927710843</v>
      </c>
      <c r="BQ69" s="36">
        <f t="shared" si="36"/>
        <v>92.771084337349393</v>
      </c>
      <c r="BR69" s="36">
        <f t="shared" si="36"/>
        <v>86.746987951807213</v>
      </c>
      <c r="BS69" s="36">
        <f t="shared" si="36"/>
        <v>86.746987951807213</v>
      </c>
      <c r="BT69" s="36">
        <f t="shared" si="36"/>
        <v>106.02409638554218</v>
      </c>
      <c r="BU69" s="2">
        <v>67.7</v>
      </c>
      <c r="BV69" s="167">
        <v>8.1999999999999993</v>
      </c>
      <c r="BW69" s="168">
        <v>7.1</v>
      </c>
      <c r="BX69" s="168">
        <v>6.2</v>
      </c>
      <c r="BY69" s="168">
        <v>5.3</v>
      </c>
      <c r="BZ69" s="168">
        <v>6.1</v>
      </c>
      <c r="CA69" s="162">
        <v>6.4</v>
      </c>
      <c r="CB69" s="36">
        <f t="shared" si="37"/>
        <v>100</v>
      </c>
      <c r="CC69" s="36">
        <f t="shared" si="37"/>
        <v>86.58536585365853</v>
      </c>
      <c r="CD69" s="36">
        <f t="shared" si="37"/>
        <v>75.609756097560989</v>
      </c>
      <c r="CE69" s="36">
        <f t="shared" si="37"/>
        <v>64.634146341463421</v>
      </c>
      <c r="CF69" s="36">
        <f t="shared" si="37"/>
        <v>74.390243902439025</v>
      </c>
      <c r="CG69" s="36">
        <f t="shared" si="37"/>
        <v>78.048780487804891</v>
      </c>
    </row>
    <row r="70" spans="1:85" x14ac:dyDescent="0.2">
      <c r="A70" s="2">
        <v>1</v>
      </c>
      <c r="B70" s="29" t="s">
        <v>84</v>
      </c>
      <c r="C70" s="2">
        <v>17</v>
      </c>
      <c r="D70" s="53">
        <v>4</v>
      </c>
      <c r="E70" s="53" t="s">
        <v>19</v>
      </c>
      <c r="F70" s="16" t="s">
        <v>20</v>
      </c>
      <c r="G70" s="2">
        <v>30.4</v>
      </c>
      <c r="H70" s="34">
        <v>9.1</v>
      </c>
      <c r="I70" s="159">
        <v>9.3000000000000007</v>
      </c>
      <c r="J70" s="160">
        <v>5.8</v>
      </c>
      <c r="K70" s="160">
        <v>6.1</v>
      </c>
      <c r="L70" s="160">
        <v>6.5</v>
      </c>
      <c r="M70" s="161">
        <v>7.6</v>
      </c>
      <c r="N70" s="36">
        <f t="shared" si="38"/>
        <v>100</v>
      </c>
      <c r="O70" s="36">
        <f t="shared" si="35"/>
        <v>102.19780219780222</v>
      </c>
      <c r="P70" s="36">
        <f t="shared" si="35"/>
        <v>63.73626373626373</v>
      </c>
      <c r="Q70" s="36">
        <f t="shared" si="35"/>
        <v>67.032967032967022</v>
      </c>
      <c r="R70" s="36">
        <f t="shared" si="35"/>
        <v>71.428571428571431</v>
      </c>
      <c r="S70" s="195">
        <f t="shared" si="35"/>
        <v>83.516483516483518</v>
      </c>
      <c r="T70" s="2">
        <v>47.4</v>
      </c>
      <c r="U70" s="130">
        <v>9</v>
      </c>
      <c r="V70" s="159">
        <v>6.4</v>
      </c>
      <c r="W70" s="160">
        <v>7.1</v>
      </c>
      <c r="X70" s="160">
        <v>4.3</v>
      </c>
      <c r="Y70" s="160">
        <v>6.7</v>
      </c>
      <c r="Z70" s="161">
        <v>7.1</v>
      </c>
      <c r="AA70" s="36">
        <f t="shared" si="39"/>
        <v>100</v>
      </c>
      <c r="AB70" s="36">
        <f t="shared" si="39"/>
        <v>71.111111111111114</v>
      </c>
      <c r="AC70" s="36">
        <f t="shared" si="39"/>
        <v>78.888888888888886</v>
      </c>
      <c r="AD70" s="36">
        <f t="shared" si="39"/>
        <v>47.777777777777771</v>
      </c>
      <c r="AE70" s="36">
        <f t="shared" si="39"/>
        <v>74.444444444444443</v>
      </c>
      <c r="AF70" s="195">
        <f t="shared" si="39"/>
        <v>78.888888888888886</v>
      </c>
      <c r="AG70" s="2">
        <v>47.4</v>
      </c>
      <c r="AH70" s="167" t="s">
        <v>119</v>
      </c>
      <c r="AI70" s="168" t="s">
        <v>119</v>
      </c>
      <c r="AJ70" s="168" t="s">
        <v>119</v>
      </c>
      <c r="AK70" s="168" t="s">
        <v>119</v>
      </c>
      <c r="AL70" s="168" t="s">
        <v>119</v>
      </c>
      <c r="AM70" s="162" t="s">
        <v>119</v>
      </c>
      <c r="AT70" s="89"/>
      <c r="AV70" s="130"/>
      <c r="AW70" s="159"/>
      <c r="AX70" s="160"/>
      <c r="AY70" s="160"/>
      <c r="AZ70" s="160"/>
      <c r="BA70" s="219"/>
      <c r="BB70" s="84"/>
      <c r="BC70" s="122"/>
      <c r="BD70" s="122"/>
      <c r="BE70" s="122"/>
      <c r="BF70" s="122"/>
      <c r="BG70" s="195"/>
      <c r="BH70" s="2">
        <v>55.7</v>
      </c>
      <c r="BI70" s="167">
        <v>8.3000000000000007</v>
      </c>
      <c r="BJ70" s="168">
        <v>12.7</v>
      </c>
      <c r="BK70" s="168">
        <v>8.9</v>
      </c>
      <c r="BL70" s="168">
        <v>7.9</v>
      </c>
      <c r="BM70" s="168">
        <v>8.4</v>
      </c>
      <c r="BN70" s="162">
        <v>10</v>
      </c>
      <c r="BO70" s="36">
        <f t="shared" si="36"/>
        <v>100</v>
      </c>
      <c r="BP70" s="36">
        <f t="shared" si="36"/>
        <v>153.01204819277106</v>
      </c>
      <c r="BQ70" s="36">
        <f t="shared" si="36"/>
        <v>107.22891566265061</v>
      </c>
      <c r="BR70" s="36">
        <f t="shared" si="36"/>
        <v>95.180722891566262</v>
      </c>
      <c r="BS70" s="36">
        <f t="shared" si="36"/>
        <v>101.20481927710843</v>
      </c>
      <c r="BT70" s="36">
        <f t="shared" si="36"/>
        <v>120.48192771084337</v>
      </c>
      <c r="BU70" s="2">
        <v>64</v>
      </c>
      <c r="BV70" s="167">
        <v>8.1999999999999993</v>
      </c>
      <c r="BW70" s="168">
        <v>7.7</v>
      </c>
      <c r="BX70" s="168">
        <v>6.6</v>
      </c>
      <c r="BY70" s="168">
        <v>5.6</v>
      </c>
      <c r="BZ70" s="168">
        <v>6.4</v>
      </c>
      <c r="CA70" s="162">
        <v>6.3</v>
      </c>
      <c r="CB70" s="36">
        <f t="shared" si="37"/>
        <v>100</v>
      </c>
      <c r="CC70" s="36">
        <f t="shared" si="37"/>
        <v>93.902439024390247</v>
      </c>
      <c r="CD70" s="36">
        <f t="shared" si="37"/>
        <v>80.487804878048792</v>
      </c>
      <c r="CE70" s="36">
        <f t="shared" si="37"/>
        <v>68.292682926829272</v>
      </c>
      <c r="CF70" s="36">
        <f t="shared" si="37"/>
        <v>78.048780487804891</v>
      </c>
      <c r="CG70" s="36">
        <f t="shared" si="37"/>
        <v>76.829268292682926</v>
      </c>
    </row>
    <row r="71" spans="1:85" x14ac:dyDescent="0.2">
      <c r="A71" s="2">
        <v>1</v>
      </c>
      <c r="B71" s="29" t="s">
        <v>85</v>
      </c>
      <c r="C71" s="2">
        <v>18</v>
      </c>
      <c r="D71" s="53">
        <v>4</v>
      </c>
      <c r="E71" s="53" t="s">
        <v>19</v>
      </c>
      <c r="F71" s="16" t="s">
        <v>20</v>
      </c>
      <c r="G71" s="2">
        <v>25</v>
      </c>
      <c r="H71" s="34">
        <v>7.1</v>
      </c>
      <c r="I71" s="159">
        <v>7.4</v>
      </c>
      <c r="J71" s="160">
        <v>7.3</v>
      </c>
      <c r="K71" s="160">
        <v>5.9</v>
      </c>
      <c r="L71" s="160">
        <v>6.8</v>
      </c>
      <c r="M71" s="161">
        <v>6.3</v>
      </c>
      <c r="N71" s="36">
        <f t="shared" si="38"/>
        <v>100</v>
      </c>
      <c r="O71" s="36">
        <f t="shared" si="35"/>
        <v>104.22535211267608</v>
      </c>
      <c r="P71" s="36">
        <f t="shared" si="35"/>
        <v>102.8169014084507</v>
      </c>
      <c r="Q71" s="36">
        <f t="shared" si="35"/>
        <v>83.09859154929579</v>
      </c>
      <c r="R71" s="36">
        <f t="shared" si="35"/>
        <v>95.774647887323951</v>
      </c>
      <c r="S71" s="195">
        <f t="shared" si="35"/>
        <v>88.732394366197184</v>
      </c>
      <c r="T71" s="2">
        <v>37.5</v>
      </c>
      <c r="U71" s="130">
        <v>7.8</v>
      </c>
      <c r="V71" s="159">
        <v>6.7</v>
      </c>
      <c r="W71" s="160">
        <v>3.6</v>
      </c>
      <c r="X71" s="160">
        <v>1.7</v>
      </c>
      <c r="Y71" s="160">
        <v>1.6</v>
      </c>
      <c r="Z71" s="161">
        <v>2.4</v>
      </c>
      <c r="AA71" s="36">
        <f t="shared" si="39"/>
        <v>100</v>
      </c>
      <c r="AB71" s="36">
        <f t="shared" si="39"/>
        <v>85.897435897435898</v>
      </c>
      <c r="AC71" s="36">
        <f t="shared" si="39"/>
        <v>46.153846153846153</v>
      </c>
      <c r="AD71" s="36">
        <f t="shared" si="39"/>
        <v>21.794871794871796</v>
      </c>
      <c r="AE71" s="36">
        <f t="shared" si="39"/>
        <v>20.512820512820515</v>
      </c>
      <c r="AF71" s="195">
        <f t="shared" si="39"/>
        <v>30.76923076923077</v>
      </c>
      <c r="AG71" s="2">
        <v>37.5</v>
      </c>
      <c r="AH71" s="167" t="s">
        <v>119</v>
      </c>
      <c r="AI71" s="168" t="s">
        <v>119</v>
      </c>
      <c r="AJ71" s="168" t="s">
        <v>119</v>
      </c>
      <c r="AK71" s="168" t="s">
        <v>119</v>
      </c>
      <c r="AL71" s="168" t="s">
        <v>119</v>
      </c>
      <c r="AM71" s="162" t="s">
        <v>119</v>
      </c>
      <c r="AT71" s="89"/>
      <c r="AV71" s="130"/>
      <c r="AW71" s="159"/>
      <c r="AX71" s="160"/>
      <c r="AY71" s="160"/>
      <c r="AZ71" s="160"/>
      <c r="BA71" s="219"/>
      <c r="BB71" s="84"/>
      <c r="BC71" s="122"/>
      <c r="BD71" s="122"/>
      <c r="BE71" s="122"/>
      <c r="BF71" s="122"/>
      <c r="BG71" s="195"/>
      <c r="BH71" s="2">
        <v>62.2</v>
      </c>
      <c r="BI71" s="167">
        <v>7.8</v>
      </c>
      <c r="BJ71" s="168">
        <v>9.9</v>
      </c>
      <c r="BK71" s="168">
        <v>7.9</v>
      </c>
      <c r="BL71" s="168">
        <v>6.2</v>
      </c>
      <c r="BM71" s="168">
        <v>6.2</v>
      </c>
      <c r="BN71" s="162">
        <v>7.6</v>
      </c>
      <c r="BO71" s="36">
        <f t="shared" si="36"/>
        <v>100</v>
      </c>
      <c r="BP71" s="36">
        <f t="shared" si="36"/>
        <v>126.92307692307693</v>
      </c>
      <c r="BQ71" s="36">
        <f t="shared" si="36"/>
        <v>101.2820512820513</v>
      </c>
      <c r="BR71" s="36">
        <f t="shared" si="36"/>
        <v>79.487179487179489</v>
      </c>
      <c r="BS71" s="36">
        <f t="shared" si="36"/>
        <v>79.487179487179489</v>
      </c>
      <c r="BT71" s="36">
        <f t="shared" si="36"/>
        <v>97.435897435897431</v>
      </c>
      <c r="BU71" s="2">
        <v>57</v>
      </c>
      <c r="BV71" s="167">
        <v>7.4</v>
      </c>
      <c r="BW71" s="168">
        <v>7.4</v>
      </c>
      <c r="BX71" s="168">
        <v>5.9</v>
      </c>
      <c r="BY71" s="168">
        <v>4.8</v>
      </c>
      <c r="BZ71" s="168">
        <v>4.9000000000000004</v>
      </c>
      <c r="CA71" s="162">
        <v>6.1</v>
      </c>
      <c r="CB71" s="36">
        <f t="shared" si="37"/>
        <v>100</v>
      </c>
      <c r="CC71" s="36">
        <f t="shared" si="37"/>
        <v>100</v>
      </c>
      <c r="CD71" s="36">
        <f t="shared" si="37"/>
        <v>79.729729729729726</v>
      </c>
      <c r="CE71" s="36">
        <f t="shared" si="37"/>
        <v>64.864864864864856</v>
      </c>
      <c r="CF71" s="36">
        <f t="shared" si="37"/>
        <v>66.21621621621621</v>
      </c>
      <c r="CG71" s="36">
        <f t="shared" si="37"/>
        <v>82.432432432432421</v>
      </c>
    </row>
    <row r="72" spans="1:85" ht="17" x14ac:dyDescent="0.2">
      <c r="A72" s="2">
        <v>1</v>
      </c>
      <c r="B72" s="29" t="s">
        <v>86</v>
      </c>
      <c r="C72" s="2">
        <v>19</v>
      </c>
      <c r="D72" s="53">
        <v>4</v>
      </c>
      <c r="E72" s="53" t="s">
        <v>19</v>
      </c>
      <c r="F72" s="16" t="s">
        <v>20</v>
      </c>
      <c r="G72" s="2">
        <v>26.4</v>
      </c>
      <c r="H72" s="34">
        <v>7.3</v>
      </c>
      <c r="I72" s="159">
        <v>6.5</v>
      </c>
      <c r="J72" s="160">
        <v>6.1</v>
      </c>
      <c r="K72" s="160">
        <v>5.9</v>
      </c>
      <c r="L72" s="160">
        <v>5.0999999999999996</v>
      </c>
      <c r="M72" s="161">
        <v>6.9</v>
      </c>
      <c r="N72" s="36">
        <f t="shared" si="38"/>
        <v>100</v>
      </c>
      <c r="O72" s="36">
        <f t="shared" si="35"/>
        <v>89.041095890410958</v>
      </c>
      <c r="P72" s="36">
        <f t="shared" si="35"/>
        <v>83.561643835616437</v>
      </c>
      <c r="Q72" s="36">
        <f t="shared" si="35"/>
        <v>80.821917808219183</v>
      </c>
      <c r="R72" s="36">
        <f t="shared" si="35"/>
        <v>69.863013698630141</v>
      </c>
      <c r="S72" s="195">
        <f t="shared" si="35"/>
        <v>94.520547945205493</v>
      </c>
      <c r="T72" s="2">
        <v>45.7</v>
      </c>
      <c r="U72" s="130" t="s">
        <v>73</v>
      </c>
      <c r="V72" s="159" t="s">
        <v>119</v>
      </c>
      <c r="W72" s="175" t="s">
        <v>119</v>
      </c>
      <c r="X72" s="175" t="s">
        <v>119</v>
      </c>
      <c r="Y72" s="160" t="s">
        <v>398</v>
      </c>
      <c r="Z72" s="161" t="s">
        <v>398</v>
      </c>
      <c r="AA72" s="36"/>
      <c r="AB72" s="36"/>
      <c r="AC72" s="36"/>
      <c r="AD72" s="36"/>
      <c r="AE72" s="36"/>
      <c r="AF72" s="195"/>
      <c r="AG72" s="2">
        <v>45.7</v>
      </c>
      <c r="AH72" s="167" t="s">
        <v>119</v>
      </c>
      <c r="AI72" s="168" t="s">
        <v>119</v>
      </c>
      <c r="AJ72" s="168" t="s">
        <v>119</v>
      </c>
      <c r="AK72" s="168" t="s">
        <v>119</v>
      </c>
      <c r="AL72" s="168" t="s">
        <v>119</v>
      </c>
      <c r="AM72" s="162" t="s">
        <v>119</v>
      </c>
      <c r="AT72" s="89"/>
      <c r="AV72" s="130"/>
      <c r="AW72" s="159"/>
      <c r="AX72" s="175"/>
      <c r="AY72" s="175"/>
      <c r="AZ72" s="160"/>
      <c r="BA72" s="219"/>
      <c r="BB72" s="84"/>
      <c r="BC72" s="122"/>
      <c r="BD72" s="122"/>
      <c r="BE72" s="122"/>
      <c r="BF72" s="122"/>
      <c r="BG72" s="195"/>
      <c r="BH72" s="2">
        <v>64.8</v>
      </c>
      <c r="BI72" s="167">
        <v>7.7</v>
      </c>
      <c r="BJ72" s="168">
        <v>10.1</v>
      </c>
      <c r="BK72" s="168">
        <v>9.6</v>
      </c>
      <c r="BL72" s="168">
        <v>8.8000000000000007</v>
      </c>
      <c r="BM72" s="168">
        <v>8.3000000000000007</v>
      </c>
      <c r="BN72" s="162">
        <v>10.199999999999999</v>
      </c>
      <c r="BO72" s="36">
        <f t="shared" si="36"/>
        <v>100</v>
      </c>
      <c r="BP72" s="36">
        <f t="shared" si="36"/>
        <v>131.16883116883116</v>
      </c>
      <c r="BQ72" s="36">
        <f t="shared" si="36"/>
        <v>124.67532467532467</v>
      </c>
      <c r="BR72" s="36">
        <f t="shared" si="36"/>
        <v>114.28571428571431</v>
      </c>
      <c r="BS72" s="36">
        <f t="shared" si="36"/>
        <v>107.79220779220779</v>
      </c>
      <c r="BT72" s="36">
        <f t="shared" si="36"/>
        <v>132.46753246753244</v>
      </c>
      <c r="BU72" s="2">
        <v>72.599999999999994</v>
      </c>
      <c r="BV72" s="167">
        <v>7.6</v>
      </c>
      <c r="BW72" s="168">
        <v>5.0999999999999996</v>
      </c>
      <c r="BX72" s="168">
        <v>4.7</v>
      </c>
      <c r="BY72" s="168">
        <v>4</v>
      </c>
      <c r="BZ72" s="168">
        <v>3.4</v>
      </c>
      <c r="CA72" s="162">
        <v>3.8</v>
      </c>
      <c r="CB72" s="36">
        <f t="shared" si="37"/>
        <v>100</v>
      </c>
      <c r="CC72" s="36">
        <f t="shared" si="37"/>
        <v>67.10526315789474</v>
      </c>
      <c r="CD72" s="36">
        <f t="shared" si="37"/>
        <v>61.842105263157897</v>
      </c>
      <c r="CE72" s="36">
        <f t="shared" si="37"/>
        <v>52.631578947368418</v>
      </c>
      <c r="CF72" s="36">
        <f t="shared" si="37"/>
        <v>44.736842105263158</v>
      </c>
      <c r="CG72" s="36">
        <f t="shared" si="37"/>
        <v>50</v>
      </c>
    </row>
    <row r="73" spans="1:85" x14ac:dyDescent="0.2">
      <c r="A73" s="2">
        <v>1</v>
      </c>
      <c r="B73" s="29" t="s">
        <v>87</v>
      </c>
      <c r="C73" s="2">
        <v>20</v>
      </c>
      <c r="D73" s="53">
        <v>4</v>
      </c>
      <c r="E73" s="53" t="s">
        <v>19</v>
      </c>
      <c r="F73" s="16" t="s">
        <v>20</v>
      </c>
      <c r="G73" s="2">
        <v>28.2</v>
      </c>
      <c r="H73" s="34">
        <v>9.8000000000000007</v>
      </c>
      <c r="I73" s="159">
        <v>10</v>
      </c>
      <c r="J73" s="160">
        <v>8.4</v>
      </c>
      <c r="K73" s="160">
        <v>6.8</v>
      </c>
      <c r="L73" s="160">
        <v>7.2</v>
      </c>
      <c r="M73" s="161">
        <v>8.3000000000000007</v>
      </c>
      <c r="N73" s="36">
        <f t="shared" si="38"/>
        <v>100</v>
      </c>
      <c r="O73" s="36">
        <f t="shared" si="35"/>
        <v>102.04081632653062</v>
      </c>
      <c r="P73" s="36">
        <f t="shared" si="35"/>
        <v>85.714285714285708</v>
      </c>
      <c r="Q73" s="36">
        <f t="shared" si="35"/>
        <v>69.387755102040799</v>
      </c>
      <c r="R73" s="36">
        <f t="shared" si="35"/>
        <v>73.469387755102034</v>
      </c>
      <c r="S73" s="195">
        <f t="shared" si="35"/>
        <v>84.693877551020407</v>
      </c>
      <c r="T73" s="2">
        <v>52.6</v>
      </c>
      <c r="U73" s="130">
        <v>10.7</v>
      </c>
      <c r="V73" s="159">
        <v>10.4</v>
      </c>
      <c r="W73" s="160">
        <v>5.9</v>
      </c>
      <c r="X73" s="160">
        <v>4.5</v>
      </c>
      <c r="Y73" s="160">
        <v>4.0999999999999996</v>
      </c>
      <c r="Z73" s="161">
        <v>5.6</v>
      </c>
      <c r="AA73" s="36">
        <f t="shared" ref="AA73:AF73" si="40">(U73/$U73)*100</f>
        <v>100</v>
      </c>
      <c r="AB73" s="36">
        <f t="shared" si="40"/>
        <v>97.196261682243005</v>
      </c>
      <c r="AC73" s="36">
        <f t="shared" si="40"/>
        <v>55.14018691588786</v>
      </c>
      <c r="AD73" s="36">
        <f t="shared" si="40"/>
        <v>42.056074766355145</v>
      </c>
      <c r="AE73" s="36">
        <f t="shared" si="40"/>
        <v>38.31775700934579</v>
      </c>
      <c r="AF73" s="195">
        <f t="shared" si="40"/>
        <v>52.336448598130836</v>
      </c>
      <c r="AG73" s="2">
        <v>52.6</v>
      </c>
      <c r="AH73" s="167" t="s">
        <v>119</v>
      </c>
      <c r="AI73" s="168" t="s">
        <v>119</v>
      </c>
      <c r="AJ73" s="168" t="s">
        <v>119</v>
      </c>
      <c r="AK73" s="168" t="s">
        <v>119</v>
      </c>
      <c r="AL73" s="168" t="s">
        <v>119</v>
      </c>
      <c r="AM73" s="162" t="s">
        <v>119</v>
      </c>
      <c r="AT73" s="89"/>
      <c r="AV73" s="130"/>
      <c r="AW73" s="159"/>
      <c r="AX73" s="160"/>
      <c r="AY73" s="160"/>
      <c r="AZ73" s="160"/>
      <c r="BA73" s="219"/>
      <c r="BB73" s="84"/>
      <c r="BC73" s="122"/>
      <c r="BD73" s="122"/>
      <c r="BE73" s="122"/>
      <c r="BF73" s="122"/>
      <c r="BG73" s="195"/>
      <c r="BI73" s="167"/>
      <c r="BJ73" s="168"/>
      <c r="BK73" s="168"/>
      <c r="BL73" s="168"/>
      <c r="BM73" s="168"/>
      <c r="BN73" s="162"/>
      <c r="BU73" s="2">
        <v>74.8</v>
      </c>
      <c r="BV73" s="167">
        <v>7.9</v>
      </c>
      <c r="BW73" s="168">
        <v>8.6</v>
      </c>
      <c r="BX73" s="168">
        <v>6.6</v>
      </c>
      <c r="BY73" s="168">
        <v>6.8</v>
      </c>
      <c r="BZ73" s="168">
        <v>5.7</v>
      </c>
      <c r="CA73" s="162">
        <v>5.6</v>
      </c>
      <c r="CB73" s="36">
        <f t="shared" si="37"/>
        <v>100</v>
      </c>
      <c r="CC73" s="36">
        <f t="shared" si="37"/>
        <v>108.86075949367087</v>
      </c>
      <c r="CD73" s="36">
        <f t="shared" si="37"/>
        <v>83.544303797468345</v>
      </c>
      <c r="CE73" s="36">
        <f t="shared" si="37"/>
        <v>86.075949367088597</v>
      </c>
      <c r="CF73" s="36">
        <f t="shared" si="37"/>
        <v>72.151898734177209</v>
      </c>
      <c r="CG73" s="36">
        <f t="shared" si="37"/>
        <v>70.886075949367083</v>
      </c>
    </row>
    <row r="74" spans="1:85" x14ac:dyDescent="0.2">
      <c r="A74" s="2">
        <v>2</v>
      </c>
      <c r="B74" s="2" t="s">
        <v>88</v>
      </c>
      <c r="C74" s="2">
        <v>13</v>
      </c>
      <c r="D74" s="53">
        <v>4</v>
      </c>
      <c r="E74" s="53" t="s">
        <v>19</v>
      </c>
      <c r="F74" s="16" t="s">
        <v>20</v>
      </c>
      <c r="G74" s="36">
        <v>29.7</v>
      </c>
      <c r="H74" s="35">
        <v>8.3000000000000007</v>
      </c>
      <c r="I74" s="35">
        <v>6.6</v>
      </c>
      <c r="J74" s="40">
        <v>6.1</v>
      </c>
      <c r="K74" s="40">
        <v>6.1</v>
      </c>
      <c r="L74" s="40">
        <v>7.1</v>
      </c>
      <c r="M74" s="41">
        <v>6.7</v>
      </c>
      <c r="N74" s="36">
        <f t="shared" si="38"/>
        <v>100</v>
      </c>
      <c r="O74" s="36">
        <f t="shared" si="35"/>
        <v>79.518072289156621</v>
      </c>
      <c r="P74" s="36">
        <f t="shared" si="35"/>
        <v>73.493975903614455</v>
      </c>
      <c r="Q74" s="36">
        <f t="shared" si="35"/>
        <v>73.493975903614455</v>
      </c>
      <c r="R74" s="36">
        <f t="shared" si="35"/>
        <v>85.542168674698786</v>
      </c>
      <c r="S74" s="195">
        <f t="shared" si="35"/>
        <v>80.722891566265048</v>
      </c>
      <c r="T74" s="36"/>
      <c r="U74" s="131"/>
      <c r="V74" s="35"/>
      <c r="W74" s="40"/>
      <c r="X74" s="40"/>
      <c r="Y74" s="40"/>
      <c r="Z74" s="41"/>
      <c r="AA74" s="40"/>
      <c r="AB74" s="40"/>
      <c r="AC74" s="40"/>
      <c r="AD74" s="40"/>
      <c r="AE74" s="40"/>
      <c r="AF74" s="205"/>
      <c r="AG74" s="36">
        <v>51.2</v>
      </c>
      <c r="AH74" s="131">
        <v>11.9</v>
      </c>
      <c r="AI74" s="35">
        <v>9.3000000000000007</v>
      </c>
      <c r="AJ74" s="40">
        <v>7.1</v>
      </c>
      <c r="AK74" s="40">
        <v>7.9</v>
      </c>
      <c r="AL74" s="40">
        <v>9</v>
      </c>
      <c r="AM74" s="41">
        <v>12.1</v>
      </c>
      <c r="AN74" s="36">
        <f t="shared" ref="AN74:AS77" si="41">(AH74/$AH74)*100</f>
        <v>100</v>
      </c>
      <c r="AO74" s="36">
        <f t="shared" si="41"/>
        <v>78.151260504201687</v>
      </c>
      <c r="AP74" s="36">
        <f t="shared" si="41"/>
        <v>59.663865546218489</v>
      </c>
      <c r="AQ74" s="36">
        <f t="shared" si="41"/>
        <v>66.386554621848731</v>
      </c>
      <c r="AR74" s="36">
        <f t="shared" si="41"/>
        <v>75.630252100840337</v>
      </c>
      <c r="AS74" s="36">
        <f t="shared" si="41"/>
        <v>101.68067226890756</v>
      </c>
      <c r="AT74" s="89">
        <f>((130-AN74)+(130-AO74)/2*15)+((130-AO74)+(130-AP74)/2*15)+((130-AP74)+(130-AQ74)/2*30)+((130-AQ74)+(130-AR74)/2*30)+((130-AR74)+(130-AS74)/2*30)</f>
        <v>3381.09243697479</v>
      </c>
      <c r="AU74" s="36">
        <v>62.1</v>
      </c>
      <c r="AV74" s="131">
        <v>10.5</v>
      </c>
      <c r="AW74" s="35">
        <v>10.9</v>
      </c>
      <c r="AX74" s="40">
        <v>8.3000000000000007</v>
      </c>
      <c r="AY74" s="40">
        <v>9.5</v>
      </c>
      <c r="AZ74" s="40">
        <v>9.4</v>
      </c>
      <c r="BA74" s="117">
        <v>8.6999999999999993</v>
      </c>
      <c r="BB74" s="84">
        <f>(AV74/$AV74)*100</f>
        <v>100</v>
      </c>
      <c r="BC74" s="122">
        <f t="shared" ref="BC74:BG77" si="42">(AW74/$AV74)*100</f>
        <v>103.80952380952382</v>
      </c>
      <c r="BD74" s="122">
        <f t="shared" si="42"/>
        <v>79.047619047619051</v>
      </c>
      <c r="BE74" s="122">
        <f t="shared" si="42"/>
        <v>90.476190476190482</v>
      </c>
      <c r="BF74" s="122">
        <f t="shared" si="42"/>
        <v>89.523809523809533</v>
      </c>
      <c r="BG74" s="195">
        <f t="shared" si="42"/>
        <v>82.857142857142847</v>
      </c>
      <c r="BH74" s="36"/>
      <c r="BI74" s="131"/>
      <c r="BJ74" s="35"/>
      <c r="BK74" s="40"/>
      <c r="BL74" s="40"/>
      <c r="BM74" s="40"/>
      <c r="BN74" s="41"/>
      <c r="BO74" s="36"/>
      <c r="BP74" s="36"/>
      <c r="BQ74" s="36"/>
      <c r="BR74" s="36"/>
      <c r="BS74" s="36"/>
      <c r="BT74" s="36"/>
      <c r="BU74" s="36">
        <v>71</v>
      </c>
      <c r="BV74" s="131">
        <v>7.9</v>
      </c>
      <c r="BW74" s="35">
        <v>7.4</v>
      </c>
      <c r="BX74" s="40">
        <v>6.4</v>
      </c>
      <c r="BY74" s="40">
        <v>4.5999999999999996</v>
      </c>
      <c r="BZ74" s="40">
        <v>4.9000000000000004</v>
      </c>
      <c r="CA74" s="41">
        <v>6.9</v>
      </c>
      <c r="CB74" s="36">
        <f t="shared" si="37"/>
        <v>100</v>
      </c>
      <c r="CC74" s="36">
        <f t="shared" si="37"/>
        <v>93.670886075949369</v>
      </c>
      <c r="CD74" s="36">
        <f t="shared" si="37"/>
        <v>81.012658227848107</v>
      </c>
      <c r="CE74" s="36">
        <f t="shared" si="37"/>
        <v>58.227848101265813</v>
      </c>
      <c r="CF74" s="36">
        <f t="shared" si="37"/>
        <v>62.025316455696199</v>
      </c>
      <c r="CG74" s="36">
        <f t="shared" si="37"/>
        <v>87.341772151898738</v>
      </c>
    </row>
    <row r="75" spans="1:85" x14ac:dyDescent="0.2">
      <c r="A75" s="2">
        <v>2</v>
      </c>
      <c r="B75" s="2" t="s">
        <v>89</v>
      </c>
      <c r="C75" s="2">
        <v>14</v>
      </c>
      <c r="D75" s="53">
        <v>4</v>
      </c>
      <c r="E75" s="53" t="s">
        <v>19</v>
      </c>
      <c r="F75" s="16" t="s">
        <v>20</v>
      </c>
      <c r="G75" s="36">
        <v>31.3</v>
      </c>
      <c r="H75" s="35">
        <v>9.6</v>
      </c>
      <c r="I75" s="35">
        <v>9.5</v>
      </c>
      <c r="J75" s="40">
        <v>8.5</v>
      </c>
      <c r="K75" s="40">
        <v>8.1</v>
      </c>
      <c r="L75" s="40">
        <v>6.5</v>
      </c>
      <c r="M75" s="41">
        <v>8.5</v>
      </c>
      <c r="N75" s="36">
        <f t="shared" si="38"/>
        <v>100</v>
      </c>
      <c r="O75" s="36">
        <f t="shared" si="35"/>
        <v>98.958333333333343</v>
      </c>
      <c r="P75" s="36">
        <f t="shared" si="35"/>
        <v>88.541666666666671</v>
      </c>
      <c r="Q75" s="36">
        <f t="shared" si="35"/>
        <v>84.375</v>
      </c>
      <c r="R75" s="36">
        <f t="shared" si="35"/>
        <v>67.708333333333343</v>
      </c>
      <c r="S75" s="195">
        <f t="shared" si="35"/>
        <v>88.541666666666671</v>
      </c>
      <c r="T75" s="36"/>
      <c r="U75" s="131"/>
      <c r="V75" s="35"/>
      <c r="W75" s="40"/>
      <c r="X75" s="40"/>
      <c r="Y75" s="40"/>
      <c r="Z75" s="41"/>
      <c r="AA75" s="40"/>
      <c r="AB75" s="40"/>
      <c r="AC75" s="40"/>
      <c r="AD75" s="40"/>
      <c r="AE75" s="40"/>
      <c r="AF75" s="205"/>
      <c r="AG75" s="36">
        <v>49.3</v>
      </c>
      <c r="AH75" s="131">
        <v>9.8000000000000007</v>
      </c>
      <c r="AI75" s="35">
        <v>10.3</v>
      </c>
      <c r="AJ75" s="40">
        <v>7.7</v>
      </c>
      <c r="AK75" s="40">
        <v>8.4</v>
      </c>
      <c r="AL75" s="40">
        <v>8.9</v>
      </c>
      <c r="AM75" s="41">
        <v>8.8000000000000007</v>
      </c>
      <c r="AN75" s="36">
        <f t="shared" si="41"/>
        <v>100</v>
      </c>
      <c r="AO75" s="36">
        <f t="shared" si="41"/>
        <v>105.10204081632652</v>
      </c>
      <c r="AP75" s="36">
        <f t="shared" si="41"/>
        <v>78.571428571428569</v>
      </c>
      <c r="AQ75" s="36">
        <f t="shared" si="41"/>
        <v>85.714285714285708</v>
      </c>
      <c r="AR75" s="36">
        <f t="shared" si="41"/>
        <v>90.816326530612244</v>
      </c>
      <c r="AS75" s="36">
        <f t="shared" si="41"/>
        <v>89.795918367346943</v>
      </c>
      <c r="AT75" s="89">
        <f>((130-AN75)+(130-AO75)/2*15)+((130-AO75)+(130-AP75)/2*15)+((130-AP75)+(130-AQ75)/2*30)+((130-AQ75)+(130-AR75)/2*30)+((130-AR75)+(130-AS75)/2*30)</f>
        <v>2617.3469387755104</v>
      </c>
      <c r="AU75" s="36">
        <v>62</v>
      </c>
      <c r="AV75" s="131">
        <v>13.2</v>
      </c>
      <c r="AW75" s="35">
        <v>13</v>
      </c>
      <c r="AX75" s="40">
        <v>7.1</v>
      </c>
      <c r="AY75" s="40">
        <v>7.2</v>
      </c>
      <c r="AZ75" s="40">
        <v>8.8000000000000007</v>
      </c>
      <c r="BA75" s="117">
        <v>9.1999999999999993</v>
      </c>
      <c r="BB75" s="84">
        <f>(AV75/$AV75)*100</f>
        <v>100</v>
      </c>
      <c r="BC75" s="122">
        <f t="shared" si="42"/>
        <v>98.484848484848484</v>
      </c>
      <c r="BD75" s="122">
        <f t="shared" si="42"/>
        <v>53.787878787878782</v>
      </c>
      <c r="BE75" s="122">
        <f t="shared" si="42"/>
        <v>54.545454545454554</v>
      </c>
      <c r="BF75" s="122">
        <f t="shared" si="42"/>
        <v>66.666666666666671</v>
      </c>
      <c r="BG75" s="195">
        <f t="shared" si="42"/>
        <v>69.696969696969688</v>
      </c>
      <c r="BH75" s="36"/>
      <c r="BI75" s="131"/>
      <c r="BJ75" s="35"/>
      <c r="BK75" s="40"/>
      <c r="BL75" s="40"/>
      <c r="BM75" s="40"/>
      <c r="BN75" s="41"/>
      <c r="BO75" s="36"/>
      <c r="BP75" s="36"/>
      <c r="BQ75" s="36"/>
      <c r="BR75" s="36"/>
      <c r="BS75" s="36"/>
      <c r="BT75" s="36"/>
      <c r="BU75" s="36">
        <v>71.900000000000006</v>
      </c>
      <c r="BV75" s="131">
        <v>10.1</v>
      </c>
      <c r="BW75" s="35">
        <v>7.3</v>
      </c>
      <c r="BX75" s="40">
        <v>6.8</v>
      </c>
      <c r="BY75" s="40">
        <v>5.8</v>
      </c>
      <c r="BZ75" s="40">
        <v>5.3</v>
      </c>
      <c r="CA75" s="41">
        <v>7.3</v>
      </c>
      <c r="CB75" s="36">
        <f t="shared" si="37"/>
        <v>100</v>
      </c>
      <c r="CC75" s="36">
        <f t="shared" si="37"/>
        <v>72.277227722772281</v>
      </c>
      <c r="CD75" s="36">
        <f t="shared" si="37"/>
        <v>67.32673267326733</v>
      </c>
      <c r="CE75" s="36">
        <f t="shared" si="37"/>
        <v>57.42574257425742</v>
      </c>
      <c r="CF75" s="36">
        <f t="shared" si="37"/>
        <v>52.475247524752476</v>
      </c>
      <c r="CG75" s="36">
        <f t="shared" si="37"/>
        <v>72.277227722772281</v>
      </c>
    </row>
    <row r="76" spans="1:85" x14ac:dyDescent="0.2">
      <c r="A76" s="2">
        <v>2</v>
      </c>
      <c r="B76" s="2" t="s">
        <v>90</v>
      </c>
      <c r="C76" s="2">
        <v>15</v>
      </c>
      <c r="D76" s="53">
        <v>4</v>
      </c>
      <c r="E76" s="53" t="s">
        <v>19</v>
      </c>
      <c r="F76" s="16" t="s">
        <v>20</v>
      </c>
      <c r="G76" s="36">
        <v>27.5</v>
      </c>
      <c r="H76" s="35">
        <v>7.2</v>
      </c>
      <c r="I76" s="35">
        <v>9.1</v>
      </c>
      <c r="J76" s="40">
        <v>5.2</v>
      </c>
      <c r="K76" s="40">
        <v>6.1</v>
      </c>
      <c r="L76" s="40">
        <v>6.3</v>
      </c>
      <c r="M76" s="41">
        <v>6.3</v>
      </c>
      <c r="N76" s="36">
        <f t="shared" si="38"/>
        <v>100</v>
      </c>
      <c r="O76" s="36">
        <f t="shared" si="35"/>
        <v>126.38888888888889</v>
      </c>
      <c r="P76" s="36">
        <f t="shared" si="35"/>
        <v>72.222222222222214</v>
      </c>
      <c r="Q76" s="36">
        <f t="shared" si="35"/>
        <v>84.722222222222214</v>
      </c>
      <c r="R76" s="36">
        <f t="shared" si="35"/>
        <v>87.5</v>
      </c>
      <c r="S76" s="195">
        <f t="shared" si="35"/>
        <v>87.5</v>
      </c>
      <c r="T76" s="36"/>
      <c r="U76" s="131"/>
      <c r="V76" s="35"/>
      <c r="W76" s="40"/>
      <c r="X76" s="40"/>
      <c r="Y76" s="40"/>
      <c r="Z76" s="41"/>
      <c r="AA76" s="40"/>
      <c r="AB76" s="40"/>
      <c r="AC76" s="40"/>
      <c r="AD76" s="40"/>
      <c r="AE76" s="40"/>
      <c r="AF76" s="205"/>
      <c r="AG76" s="36">
        <v>40</v>
      </c>
      <c r="AH76" s="131">
        <v>5.5</v>
      </c>
      <c r="AI76" s="35">
        <v>7.3</v>
      </c>
      <c r="AJ76" s="40">
        <v>6.3</v>
      </c>
      <c r="AK76" s="40">
        <v>5.4</v>
      </c>
      <c r="AL76" s="40">
        <v>5.7</v>
      </c>
      <c r="AM76" s="41">
        <v>5.2</v>
      </c>
      <c r="AN76" s="36">
        <f t="shared" si="41"/>
        <v>100</v>
      </c>
      <c r="AO76" s="36">
        <f t="shared" si="41"/>
        <v>132.72727272727272</v>
      </c>
      <c r="AP76" s="36">
        <f t="shared" si="41"/>
        <v>114.54545454545455</v>
      </c>
      <c r="AQ76" s="36">
        <f t="shared" si="41"/>
        <v>98.181818181818187</v>
      </c>
      <c r="AR76" s="36">
        <f t="shared" si="41"/>
        <v>103.63636363636364</v>
      </c>
      <c r="AS76" s="36">
        <f t="shared" si="41"/>
        <v>94.545454545454547</v>
      </c>
      <c r="AT76" s="89">
        <f>((130-AN76)+(130-AO76)/2*15)+((130-AO76)+(130-AP76)/2*15)+((130-AP76)+(130-AQ76)/2*30)+((130-AQ76)+(130-AR76)/2*30)+((130-AR76)+(130-AS76)/2*30)</f>
        <v>1600.9090909090905</v>
      </c>
      <c r="AU76" s="36">
        <v>51.1</v>
      </c>
      <c r="AV76" s="131">
        <v>7.4</v>
      </c>
      <c r="AW76" s="35">
        <v>9.3000000000000007</v>
      </c>
      <c r="AX76" s="40">
        <v>4.2</v>
      </c>
      <c r="AY76" s="40">
        <v>3.1</v>
      </c>
      <c r="AZ76" s="40">
        <v>2.9</v>
      </c>
      <c r="BA76" s="117">
        <v>4</v>
      </c>
      <c r="BB76" s="84">
        <f>(AV76/$AV76)*100</f>
        <v>100</v>
      </c>
      <c r="BC76" s="122">
        <f t="shared" si="42"/>
        <v>125.67567567567568</v>
      </c>
      <c r="BD76" s="122">
        <f t="shared" si="42"/>
        <v>56.756756756756758</v>
      </c>
      <c r="BE76" s="122">
        <f t="shared" si="42"/>
        <v>41.891891891891895</v>
      </c>
      <c r="BF76" s="122">
        <f t="shared" si="42"/>
        <v>39.189189189189186</v>
      </c>
      <c r="BG76" s="195">
        <f t="shared" si="42"/>
        <v>54.054054054054049</v>
      </c>
      <c r="BH76" s="36"/>
      <c r="BI76" s="131"/>
      <c r="BJ76" s="35"/>
      <c r="BK76" s="40"/>
      <c r="BL76" s="40"/>
      <c r="BM76" s="40"/>
      <c r="BN76" s="41"/>
      <c r="BO76" s="36"/>
      <c r="BP76" s="36"/>
      <c r="BQ76" s="36"/>
      <c r="BR76" s="36"/>
      <c r="BS76" s="36"/>
      <c r="BT76" s="36"/>
      <c r="BU76" s="36">
        <v>60</v>
      </c>
      <c r="BV76" s="131">
        <v>6.9</v>
      </c>
      <c r="BW76" s="35">
        <v>6.6</v>
      </c>
      <c r="BX76" s="40">
        <v>7.1</v>
      </c>
      <c r="BY76" s="40">
        <v>6</v>
      </c>
      <c r="BZ76" s="40">
        <v>6.3</v>
      </c>
      <c r="CA76" s="41">
        <v>6.4</v>
      </c>
      <c r="CB76" s="36">
        <f t="shared" si="37"/>
        <v>100</v>
      </c>
      <c r="CC76" s="36">
        <f t="shared" si="37"/>
        <v>95.65217391304347</v>
      </c>
      <c r="CD76" s="36">
        <f t="shared" si="37"/>
        <v>102.89855072463767</v>
      </c>
      <c r="CE76" s="36">
        <f t="shared" si="37"/>
        <v>86.956521739130437</v>
      </c>
      <c r="CF76" s="36">
        <f t="shared" si="37"/>
        <v>91.304347826086953</v>
      </c>
      <c r="CG76" s="36">
        <f t="shared" si="37"/>
        <v>92.753623188405797</v>
      </c>
    </row>
    <row r="77" spans="1:85" x14ac:dyDescent="0.2">
      <c r="A77" s="2">
        <v>2</v>
      </c>
      <c r="B77" s="2" t="s">
        <v>91</v>
      </c>
      <c r="C77" s="2">
        <v>16</v>
      </c>
      <c r="D77" s="53">
        <v>4</v>
      </c>
      <c r="E77" s="53" t="s">
        <v>19</v>
      </c>
      <c r="F77" s="16" t="s">
        <v>20</v>
      </c>
      <c r="G77" s="36">
        <v>26.5</v>
      </c>
      <c r="H77" s="40">
        <v>8.6</v>
      </c>
      <c r="I77" s="40">
        <v>10.1</v>
      </c>
      <c r="J77" s="40">
        <v>6.3</v>
      </c>
      <c r="K77" s="40">
        <v>6.3</v>
      </c>
      <c r="L77" s="40">
        <v>6.1</v>
      </c>
      <c r="M77" s="41">
        <v>6.2</v>
      </c>
      <c r="N77" s="36">
        <f t="shared" si="38"/>
        <v>100</v>
      </c>
      <c r="O77" s="36">
        <f t="shared" si="35"/>
        <v>117.44186046511629</v>
      </c>
      <c r="P77" s="36">
        <f t="shared" si="35"/>
        <v>73.255813953488371</v>
      </c>
      <c r="Q77" s="36">
        <f t="shared" si="35"/>
        <v>73.255813953488371</v>
      </c>
      <c r="R77" s="36">
        <f t="shared" si="35"/>
        <v>70.930232558139537</v>
      </c>
      <c r="S77" s="195">
        <f t="shared" si="35"/>
        <v>72.093023255813961</v>
      </c>
      <c r="T77" s="36"/>
      <c r="U77" s="43"/>
      <c r="V77" s="40"/>
      <c r="W77" s="40"/>
      <c r="X77" s="40"/>
      <c r="Y77" s="40"/>
      <c r="Z77" s="41"/>
      <c r="AA77" s="40"/>
      <c r="AB77" s="40"/>
      <c r="AC77" s="40"/>
      <c r="AD77" s="40"/>
      <c r="AE77" s="40"/>
      <c r="AF77" s="205"/>
      <c r="AG77" s="36">
        <v>49.9</v>
      </c>
      <c r="AH77" s="43">
        <v>8.4</v>
      </c>
      <c r="AI77" s="40">
        <v>9.8000000000000007</v>
      </c>
      <c r="AJ77" s="40">
        <v>7.6</v>
      </c>
      <c r="AK77" s="40">
        <v>7.3</v>
      </c>
      <c r="AL77" s="40">
        <v>7.4</v>
      </c>
      <c r="AM77" s="41">
        <v>8.6</v>
      </c>
      <c r="AN77" s="36">
        <f t="shared" si="41"/>
        <v>100</v>
      </c>
      <c r="AO77" s="36">
        <f t="shared" si="41"/>
        <v>116.66666666666667</v>
      </c>
      <c r="AP77" s="36">
        <f t="shared" si="41"/>
        <v>90.476190476190467</v>
      </c>
      <c r="AQ77" s="36">
        <f t="shared" si="41"/>
        <v>86.904761904761898</v>
      </c>
      <c r="AR77" s="36">
        <f t="shared" si="41"/>
        <v>88.095238095238088</v>
      </c>
      <c r="AS77" s="36">
        <f t="shared" si="41"/>
        <v>102.38095238095238</v>
      </c>
      <c r="AT77" s="89">
        <f>((130-AN77)+(130-AO77)/2*15)+((130-AO77)+(130-AP77)/2*15)+((130-AP77)+(130-AQ77)/2*30)+((130-AQ77)+(130-AR77)/2*30)+((130-AR77)+(130-AS77)/2*30)</f>
        <v>2253.5714285714289</v>
      </c>
      <c r="AU77" s="36">
        <v>59.5</v>
      </c>
      <c r="AV77" s="43">
        <v>7.6</v>
      </c>
      <c r="AW77" s="40">
        <v>7.5</v>
      </c>
      <c r="AX77" s="40">
        <v>4.5999999999999996</v>
      </c>
      <c r="AY77" s="40">
        <v>3.4</v>
      </c>
      <c r="AZ77" s="40">
        <v>3.3</v>
      </c>
      <c r="BA77" s="117">
        <v>4.0999999999999996</v>
      </c>
      <c r="BB77" s="84">
        <f>(AV77/$AV77)*100</f>
        <v>100</v>
      </c>
      <c r="BC77" s="122">
        <f t="shared" si="42"/>
        <v>98.684210526315795</v>
      </c>
      <c r="BD77" s="122">
        <f t="shared" si="42"/>
        <v>60.526315789473685</v>
      </c>
      <c r="BE77" s="122">
        <f t="shared" si="42"/>
        <v>44.736842105263158</v>
      </c>
      <c r="BF77" s="122">
        <f t="shared" si="42"/>
        <v>43.421052631578952</v>
      </c>
      <c r="BG77" s="195">
        <f t="shared" si="42"/>
        <v>53.94736842105263</v>
      </c>
      <c r="BH77" s="36"/>
      <c r="BI77" s="43"/>
      <c r="BJ77" s="40"/>
      <c r="BK77" s="40"/>
      <c r="BL77" s="40"/>
      <c r="BM77" s="40"/>
      <c r="BN77" s="41"/>
      <c r="BO77" s="36"/>
      <c r="BP77" s="36"/>
      <c r="BQ77" s="36"/>
      <c r="BR77" s="36"/>
      <c r="BS77" s="36"/>
      <c r="BT77" s="36"/>
      <c r="BU77" s="36">
        <v>66.400000000000006</v>
      </c>
      <c r="BV77" s="131">
        <v>7.5</v>
      </c>
      <c r="BW77" s="35">
        <v>6.1</v>
      </c>
      <c r="BX77" s="40">
        <v>4.5999999999999996</v>
      </c>
      <c r="BY77" s="40">
        <v>3.8</v>
      </c>
      <c r="BZ77" s="40">
        <v>4.5999999999999996</v>
      </c>
      <c r="CA77" s="41">
        <v>4.5</v>
      </c>
      <c r="CB77" s="36">
        <f t="shared" si="37"/>
        <v>100</v>
      </c>
      <c r="CC77" s="36">
        <f t="shared" si="37"/>
        <v>81.333333333333329</v>
      </c>
      <c r="CD77" s="36">
        <f t="shared" si="37"/>
        <v>61.333333333333329</v>
      </c>
      <c r="CE77" s="36">
        <f t="shared" si="37"/>
        <v>50.666666666666657</v>
      </c>
      <c r="CF77" s="36">
        <f t="shared" si="37"/>
        <v>61.333333333333329</v>
      </c>
      <c r="CG77" s="36">
        <f t="shared" si="37"/>
        <v>60</v>
      </c>
    </row>
    <row r="78" spans="1:85" x14ac:dyDescent="0.2">
      <c r="A78" s="2">
        <v>3</v>
      </c>
      <c r="B78" s="42" t="s">
        <v>92</v>
      </c>
      <c r="C78" s="2">
        <v>16</v>
      </c>
      <c r="D78" s="53">
        <v>4</v>
      </c>
      <c r="E78" s="53" t="s">
        <v>19</v>
      </c>
      <c r="F78" s="16" t="s">
        <v>20</v>
      </c>
      <c r="G78" s="40">
        <v>30.9</v>
      </c>
      <c r="H78" s="35">
        <v>7.6</v>
      </c>
      <c r="I78" s="35">
        <v>6.7</v>
      </c>
      <c r="J78" s="40">
        <v>6.1</v>
      </c>
      <c r="K78" s="40">
        <v>6.7</v>
      </c>
      <c r="L78" s="40">
        <v>5.9</v>
      </c>
      <c r="M78" s="41">
        <v>5.7</v>
      </c>
      <c r="N78" s="36">
        <f t="shared" si="38"/>
        <v>100</v>
      </c>
      <c r="O78" s="36">
        <f t="shared" si="35"/>
        <v>88.15789473684211</v>
      </c>
      <c r="P78" s="36">
        <f t="shared" si="35"/>
        <v>80.263157894736835</v>
      </c>
      <c r="Q78" s="36">
        <f t="shared" si="35"/>
        <v>88.15789473684211</v>
      </c>
      <c r="R78" s="36">
        <f t="shared" si="35"/>
        <v>77.631578947368425</v>
      </c>
      <c r="S78" s="195">
        <f t="shared" si="35"/>
        <v>75.000000000000014</v>
      </c>
      <c r="T78" s="40"/>
      <c r="U78" s="131"/>
      <c r="V78" s="35"/>
      <c r="W78" s="40"/>
      <c r="X78" s="40"/>
      <c r="Y78" s="40"/>
      <c r="Z78" s="41"/>
      <c r="AA78" s="40"/>
      <c r="AB78" s="40"/>
      <c r="AC78" s="40"/>
      <c r="AD78" s="40"/>
      <c r="AE78" s="40"/>
      <c r="AF78" s="205"/>
      <c r="AG78" s="40"/>
      <c r="AH78" s="131"/>
      <c r="AI78" s="35"/>
      <c r="AJ78" s="40"/>
      <c r="AK78" s="40"/>
      <c r="AL78" s="40"/>
      <c r="AM78" s="41"/>
      <c r="AT78" s="89"/>
      <c r="AU78" s="40"/>
      <c r="AV78" s="131"/>
      <c r="AW78" s="35"/>
      <c r="AX78" s="40"/>
      <c r="AY78" s="40"/>
      <c r="AZ78" s="40"/>
      <c r="BA78" s="117"/>
      <c r="BB78" s="84"/>
      <c r="BC78" s="122"/>
      <c r="BD78" s="122"/>
      <c r="BE78" s="122"/>
      <c r="BF78" s="122"/>
      <c r="BG78" s="195"/>
      <c r="BH78" s="40"/>
      <c r="BI78" s="131"/>
      <c r="BJ78" s="35"/>
      <c r="BK78" s="40"/>
      <c r="BL78" s="40"/>
      <c r="BM78" s="40"/>
      <c r="BN78" s="41"/>
      <c r="BU78" s="40"/>
      <c r="BV78" s="131"/>
      <c r="BW78" s="35"/>
      <c r="BX78" s="40"/>
      <c r="BY78" s="40"/>
      <c r="BZ78" s="40"/>
      <c r="CA78" s="41"/>
    </row>
    <row r="79" spans="1:85" x14ac:dyDescent="0.2">
      <c r="A79" s="2">
        <v>3</v>
      </c>
      <c r="B79" s="42" t="s">
        <v>93</v>
      </c>
      <c r="C79" s="2">
        <v>6</v>
      </c>
      <c r="D79" s="49">
        <v>2</v>
      </c>
      <c r="E79" s="49" t="s">
        <v>19</v>
      </c>
      <c r="F79" s="16" t="s">
        <v>20</v>
      </c>
      <c r="G79" s="40">
        <v>28.7</v>
      </c>
      <c r="H79" s="35">
        <v>9.1999999999999993</v>
      </c>
      <c r="I79" s="35">
        <v>8.8000000000000007</v>
      </c>
      <c r="J79" s="40">
        <v>5.4</v>
      </c>
      <c r="K79" s="40">
        <v>5.9</v>
      </c>
      <c r="L79" s="40">
        <v>5.8</v>
      </c>
      <c r="M79" s="41">
        <v>6.1</v>
      </c>
      <c r="N79" s="36">
        <f t="shared" si="38"/>
        <v>100</v>
      </c>
      <c r="O79" s="36">
        <f t="shared" si="35"/>
        <v>95.652173913043498</v>
      </c>
      <c r="P79" s="36">
        <f t="shared" si="35"/>
        <v>58.695652173913047</v>
      </c>
      <c r="Q79" s="36">
        <f t="shared" si="35"/>
        <v>64.130434782608702</v>
      </c>
      <c r="R79" s="36">
        <f t="shared" si="35"/>
        <v>63.04347826086957</v>
      </c>
      <c r="S79" s="195">
        <f t="shared" si="35"/>
        <v>66.304347826086968</v>
      </c>
      <c r="T79" s="40"/>
      <c r="U79" s="131"/>
      <c r="V79" s="35"/>
      <c r="W79" s="40"/>
      <c r="X79" s="40"/>
      <c r="Y79" s="40"/>
      <c r="Z79" s="41"/>
      <c r="AA79" s="40"/>
      <c r="AB79" s="40"/>
      <c r="AC79" s="40"/>
      <c r="AD79" s="40"/>
      <c r="AE79" s="40"/>
      <c r="AF79" s="205"/>
      <c r="AG79" s="40"/>
      <c r="AH79" s="131"/>
      <c r="AI79" s="35"/>
      <c r="AJ79" s="40"/>
      <c r="AK79" s="40"/>
      <c r="AL79" s="40"/>
      <c r="AM79" s="41"/>
      <c r="AT79" s="89"/>
      <c r="AU79" s="40"/>
      <c r="AV79" s="131"/>
      <c r="AW79" s="35"/>
      <c r="AX79" s="40"/>
      <c r="AY79" s="40"/>
      <c r="AZ79" s="40"/>
      <c r="BA79" s="117"/>
      <c r="BB79" s="84"/>
      <c r="BC79" s="122"/>
      <c r="BD79" s="122"/>
      <c r="BE79" s="122"/>
      <c r="BF79" s="122"/>
      <c r="BG79" s="195"/>
      <c r="BH79" s="40"/>
      <c r="BI79" s="131"/>
      <c r="BJ79" s="35"/>
      <c r="BK79" s="40"/>
      <c r="BL79" s="40"/>
      <c r="BM79" s="40"/>
      <c r="BN79" s="41"/>
      <c r="BU79" s="40"/>
      <c r="BV79" s="131"/>
      <c r="BW79" s="35"/>
      <c r="BX79" s="40"/>
      <c r="BY79" s="40"/>
      <c r="BZ79" s="40"/>
      <c r="CA79" s="41"/>
    </row>
    <row r="80" spans="1:85" x14ac:dyDescent="0.2">
      <c r="A80" s="2">
        <v>3</v>
      </c>
      <c r="B80" s="42" t="s">
        <v>94</v>
      </c>
      <c r="C80" s="2">
        <v>2</v>
      </c>
      <c r="D80" s="30">
        <v>1</v>
      </c>
      <c r="E80" s="30" t="s">
        <v>19</v>
      </c>
      <c r="F80" s="16" t="s">
        <v>20</v>
      </c>
      <c r="G80" s="40">
        <v>31.6</v>
      </c>
      <c r="H80" s="35">
        <v>9.3000000000000007</v>
      </c>
      <c r="I80" s="35">
        <v>11.4</v>
      </c>
      <c r="J80" s="40">
        <v>6.6</v>
      </c>
      <c r="K80" s="40">
        <v>5</v>
      </c>
      <c r="L80" s="40">
        <v>5.6</v>
      </c>
      <c r="M80" s="41">
        <v>5.9</v>
      </c>
      <c r="N80" s="36">
        <f t="shared" si="38"/>
        <v>100</v>
      </c>
      <c r="O80" s="36">
        <f t="shared" si="35"/>
        <v>122.58064516129032</v>
      </c>
      <c r="P80" s="36">
        <f t="shared" si="35"/>
        <v>70.967741935483858</v>
      </c>
      <c r="Q80" s="36">
        <f t="shared" si="35"/>
        <v>53.763440860215049</v>
      </c>
      <c r="R80" s="36">
        <f t="shared" si="35"/>
        <v>60.215053763440849</v>
      </c>
      <c r="S80" s="195">
        <f t="shared" si="35"/>
        <v>63.44086021505376</v>
      </c>
      <c r="T80" s="40"/>
      <c r="U80" s="131"/>
      <c r="V80" s="35"/>
      <c r="W80" s="40"/>
      <c r="X80" s="40"/>
      <c r="Y80" s="40"/>
      <c r="Z80" s="41"/>
      <c r="AA80" s="40"/>
      <c r="AB80" s="40"/>
      <c r="AC80" s="40"/>
      <c r="AD80" s="40"/>
      <c r="AE80" s="40"/>
      <c r="AF80" s="205"/>
      <c r="AG80" s="40"/>
      <c r="AH80" s="131"/>
      <c r="AI80" s="35"/>
      <c r="AJ80" s="40"/>
      <c r="AK80" s="40"/>
      <c r="AL80" s="40"/>
      <c r="AM80" s="41"/>
      <c r="AT80" s="89"/>
      <c r="AU80" s="40"/>
      <c r="AV80" s="131"/>
      <c r="AW80" s="35"/>
      <c r="AX80" s="40"/>
      <c r="AY80" s="40"/>
      <c r="AZ80" s="40"/>
      <c r="BA80" s="117"/>
      <c r="BB80" s="84"/>
      <c r="BC80" s="122"/>
      <c r="BD80" s="122"/>
      <c r="BE80" s="122"/>
      <c r="BF80" s="122"/>
      <c r="BG80" s="195"/>
      <c r="BH80" s="40"/>
      <c r="BI80" s="131"/>
      <c r="BJ80" s="35"/>
      <c r="BK80" s="40"/>
      <c r="BL80" s="40"/>
      <c r="BM80" s="40"/>
      <c r="BN80" s="41"/>
      <c r="BU80" s="40"/>
      <c r="BV80" s="131"/>
      <c r="BW80" s="35"/>
      <c r="BX80" s="40"/>
      <c r="BY80" s="40"/>
      <c r="BZ80" s="40"/>
      <c r="CA80" s="41"/>
    </row>
    <row r="81" spans="1:85" x14ac:dyDescent="0.2">
      <c r="A81" s="2">
        <v>3</v>
      </c>
      <c r="B81" s="42" t="s">
        <v>95</v>
      </c>
      <c r="C81" s="2">
        <v>8</v>
      </c>
      <c r="D81" s="49">
        <v>2</v>
      </c>
      <c r="E81" s="49" t="s">
        <v>19</v>
      </c>
      <c r="F81" s="16" t="s">
        <v>20</v>
      </c>
      <c r="G81" s="40">
        <v>29.9</v>
      </c>
      <c r="H81" s="35">
        <v>8.6</v>
      </c>
      <c r="I81" s="35">
        <v>9.6</v>
      </c>
      <c r="J81" s="40">
        <v>10.9</v>
      </c>
      <c r="K81" s="40">
        <v>8.1999999999999993</v>
      </c>
      <c r="L81" s="40">
        <v>7</v>
      </c>
      <c r="M81" s="41">
        <v>7.2</v>
      </c>
      <c r="N81" s="36">
        <f t="shared" si="38"/>
        <v>100</v>
      </c>
      <c r="O81" s="36">
        <f t="shared" si="35"/>
        <v>111.62790697674419</v>
      </c>
      <c r="P81" s="36">
        <f t="shared" si="35"/>
        <v>126.74418604651163</v>
      </c>
      <c r="Q81" s="36">
        <f t="shared" si="35"/>
        <v>95.348837209302317</v>
      </c>
      <c r="R81" s="36">
        <f t="shared" si="35"/>
        <v>81.395348837209298</v>
      </c>
      <c r="S81" s="195">
        <f t="shared" si="35"/>
        <v>83.720930232558146</v>
      </c>
      <c r="T81" s="40"/>
      <c r="U81" s="131"/>
      <c r="V81" s="35"/>
      <c r="W81" s="40"/>
      <c r="X81" s="40"/>
      <c r="Y81" s="40"/>
      <c r="Z81" s="41"/>
      <c r="AA81" s="40"/>
      <c r="AB81" s="40"/>
      <c r="AC81" s="40"/>
      <c r="AD81" s="40"/>
      <c r="AE81" s="40"/>
      <c r="AF81" s="205"/>
      <c r="AG81" s="40"/>
      <c r="AH81" s="131"/>
      <c r="AI81" s="35"/>
      <c r="AJ81" s="40"/>
      <c r="AK81" s="40"/>
      <c r="AL81" s="40"/>
      <c r="AM81" s="41"/>
      <c r="AT81" s="89"/>
      <c r="AU81" s="40"/>
      <c r="AV81" s="131"/>
      <c r="AW81" s="35"/>
      <c r="AX81" s="40"/>
      <c r="AY81" s="40"/>
      <c r="AZ81" s="40"/>
      <c r="BA81" s="117"/>
      <c r="BB81" s="84"/>
      <c r="BC81" s="122"/>
      <c r="BD81" s="122"/>
      <c r="BE81" s="122"/>
      <c r="BF81" s="122"/>
      <c r="BG81" s="195"/>
      <c r="BH81" s="40"/>
      <c r="BI81" s="131"/>
      <c r="BJ81" s="35"/>
      <c r="BK81" s="40"/>
      <c r="BL81" s="40"/>
      <c r="BM81" s="40"/>
      <c r="BN81" s="41"/>
      <c r="BU81" s="40"/>
      <c r="BV81" s="131"/>
      <c r="BW81" s="35"/>
      <c r="BX81" s="40"/>
      <c r="BY81" s="40"/>
      <c r="BZ81" s="40"/>
      <c r="CA81" s="41"/>
    </row>
    <row r="82" spans="1:85" x14ac:dyDescent="0.2">
      <c r="A82" s="2">
        <v>3</v>
      </c>
      <c r="B82" s="42" t="s">
        <v>96</v>
      </c>
      <c r="C82" s="2">
        <v>17</v>
      </c>
      <c r="D82" s="53">
        <v>4</v>
      </c>
      <c r="E82" s="53" t="s">
        <v>19</v>
      </c>
      <c r="F82" s="16" t="s">
        <v>20</v>
      </c>
      <c r="G82" s="40">
        <v>39.1</v>
      </c>
      <c r="H82" s="35">
        <v>9.9</v>
      </c>
      <c r="I82" s="35">
        <v>9.1999999999999993</v>
      </c>
      <c r="J82" s="40">
        <v>7.4</v>
      </c>
      <c r="K82" s="40">
        <v>7.9</v>
      </c>
      <c r="L82" s="40">
        <v>7.8</v>
      </c>
      <c r="M82" s="41">
        <v>6.4</v>
      </c>
      <c r="N82" s="36">
        <f t="shared" si="38"/>
        <v>100</v>
      </c>
      <c r="O82" s="36">
        <f t="shared" si="35"/>
        <v>92.929292929292913</v>
      </c>
      <c r="P82" s="36">
        <f t="shared" si="35"/>
        <v>74.747474747474755</v>
      </c>
      <c r="Q82" s="36">
        <f t="shared" si="35"/>
        <v>79.797979797979806</v>
      </c>
      <c r="R82" s="36">
        <f t="shared" si="35"/>
        <v>78.787878787878782</v>
      </c>
      <c r="S82" s="195">
        <f t="shared" si="35"/>
        <v>64.646464646464651</v>
      </c>
      <c r="T82" s="40"/>
      <c r="U82" s="131"/>
      <c r="V82" s="35"/>
      <c r="W82" s="40"/>
      <c r="X82" s="40"/>
      <c r="Y82" s="40"/>
      <c r="Z82" s="41"/>
      <c r="AA82" s="40"/>
      <c r="AB82" s="40"/>
      <c r="AC82" s="40"/>
      <c r="AD82" s="40"/>
      <c r="AE82" s="40"/>
      <c r="AF82" s="205"/>
      <c r="AG82" s="40"/>
      <c r="AH82" s="131"/>
      <c r="AI82" s="35"/>
      <c r="AJ82" s="40"/>
      <c r="AK82" s="40"/>
      <c r="AL82" s="40"/>
      <c r="AM82" s="41"/>
      <c r="AT82" s="89"/>
      <c r="AU82" s="40"/>
      <c r="AV82" s="131"/>
      <c r="AW82" s="35"/>
      <c r="AX82" s="40"/>
      <c r="AY82" s="40"/>
      <c r="AZ82" s="40"/>
      <c r="BA82" s="117"/>
      <c r="BB82" s="84"/>
      <c r="BC82" s="122"/>
      <c r="BD82" s="122"/>
      <c r="BE82" s="122"/>
      <c r="BF82" s="122"/>
      <c r="BG82" s="195"/>
      <c r="BH82" s="40"/>
      <c r="BI82" s="131"/>
      <c r="BJ82" s="35"/>
      <c r="BK82" s="40"/>
      <c r="BL82" s="40"/>
      <c r="BM82" s="40"/>
      <c r="BN82" s="41"/>
      <c r="BU82" s="40"/>
      <c r="BV82" s="131"/>
      <c r="BW82" s="35"/>
      <c r="BX82" s="40"/>
      <c r="BY82" s="40"/>
      <c r="BZ82" s="40"/>
      <c r="CA82" s="41"/>
    </row>
    <row r="83" spans="1:85" x14ac:dyDescent="0.2">
      <c r="A83" s="2">
        <v>3</v>
      </c>
      <c r="B83" s="42" t="s">
        <v>97</v>
      </c>
      <c r="C83" s="2">
        <v>18</v>
      </c>
      <c r="D83" s="53">
        <v>4</v>
      </c>
      <c r="E83" s="53" t="s">
        <v>19</v>
      </c>
      <c r="F83" s="16" t="s">
        <v>20</v>
      </c>
      <c r="G83" s="40">
        <v>32.299999999999997</v>
      </c>
      <c r="H83" s="35">
        <v>5.9</v>
      </c>
      <c r="I83" s="35">
        <v>6.7</v>
      </c>
      <c r="J83" s="40">
        <v>3.3</v>
      </c>
      <c r="K83" s="40">
        <v>3.1</v>
      </c>
      <c r="L83" s="40">
        <v>2.8</v>
      </c>
      <c r="M83" s="41">
        <v>4.0999999999999996</v>
      </c>
      <c r="N83" s="36">
        <f t="shared" si="38"/>
        <v>100</v>
      </c>
      <c r="O83" s="36">
        <f t="shared" si="38"/>
        <v>113.5593220338983</v>
      </c>
      <c r="P83" s="36">
        <f t="shared" si="38"/>
        <v>55.932203389830505</v>
      </c>
      <c r="Q83" s="36">
        <f t="shared" si="38"/>
        <v>52.542372881355924</v>
      </c>
      <c r="R83" s="36">
        <f t="shared" si="38"/>
        <v>47.457627118644062</v>
      </c>
      <c r="S83" s="195">
        <f t="shared" si="38"/>
        <v>69.491525423728802</v>
      </c>
      <c r="T83" s="40"/>
      <c r="U83" s="131"/>
      <c r="V83" s="35"/>
      <c r="W83" s="40"/>
      <c r="X83" s="40"/>
      <c r="Y83" s="40"/>
      <c r="Z83" s="41"/>
      <c r="AA83" s="40"/>
      <c r="AB83" s="40"/>
      <c r="AC83" s="40"/>
      <c r="AD83" s="40"/>
      <c r="AE83" s="40"/>
      <c r="AF83" s="205"/>
      <c r="AG83" s="40"/>
      <c r="AH83" s="131"/>
      <c r="AI83" s="35"/>
      <c r="AJ83" s="40"/>
      <c r="AK83" s="40"/>
      <c r="AL83" s="40"/>
      <c r="AM83" s="41"/>
      <c r="AT83" s="89"/>
      <c r="AU83" s="40"/>
      <c r="AV83" s="131"/>
      <c r="AW83" s="35"/>
      <c r="AX83" s="40"/>
      <c r="AY83" s="40"/>
      <c r="AZ83" s="40"/>
      <c r="BA83" s="117"/>
      <c r="BB83" s="84"/>
      <c r="BC83" s="122"/>
      <c r="BD83" s="122"/>
      <c r="BE83" s="122"/>
      <c r="BF83" s="122"/>
      <c r="BG83" s="195"/>
      <c r="BH83" s="40"/>
      <c r="BI83" s="131"/>
      <c r="BJ83" s="35"/>
      <c r="BK83" s="40"/>
      <c r="BL83" s="40"/>
      <c r="BM83" s="40"/>
      <c r="BN83" s="41"/>
      <c r="BU83" s="40"/>
      <c r="BV83" s="131"/>
      <c r="BW83" s="35"/>
      <c r="BX83" s="40"/>
      <c r="BY83" s="40"/>
      <c r="BZ83" s="40"/>
      <c r="CA83" s="41"/>
    </row>
    <row r="84" spans="1:85" x14ac:dyDescent="0.2">
      <c r="A84" s="2">
        <v>3</v>
      </c>
      <c r="B84" s="42" t="s">
        <v>98</v>
      </c>
      <c r="C84" s="2">
        <v>3</v>
      </c>
      <c r="D84" s="30">
        <v>1</v>
      </c>
      <c r="E84" s="30" t="s">
        <v>19</v>
      </c>
      <c r="F84" s="16" t="s">
        <v>20</v>
      </c>
      <c r="G84" s="40">
        <v>35.700000000000003</v>
      </c>
      <c r="H84" s="35">
        <v>9.6999999999999993</v>
      </c>
      <c r="I84" s="35">
        <v>11.7</v>
      </c>
      <c r="J84" s="40">
        <v>9.1</v>
      </c>
      <c r="K84" s="40">
        <v>9.8000000000000007</v>
      </c>
      <c r="L84" s="40">
        <v>9.1</v>
      </c>
      <c r="M84" s="41">
        <v>9.6</v>
      </c>
      <c r="N84" s="36">
        <f t="shared" si="38"/>
        <v>100</v>
      </c>
      <c r="O84" s="36">
        <f t="shared" si="38"/>
        <v>120.61855670103093</v>
      </c>
      <c r="P84" s="36">
        <f t="shared" si="38"/>
        <v>93.814432989690715</v>
      </c>
      <c r="Q84" s="36">
        <f t="shared" si="38"/>
        <v>101.03092783505157</v>
      </c>
      <c r="R84" s="36">
        <f t="shared" si="38"/>
        <v>93.814432989690715</v>
      </c>
      <c r="S84" s="195">
        <f t="shared" si="38"/>
        <v>98.969072164948457</v>
      </c>
      <c r="T84" s="40"/>
      <c r="U84" s="131"/>
      <c r="V84" s="35"/>
      <c r="W84" s="40"/>
      <c r="X84" s="40"/>
      <c r="Y84" s="40"/>
      <c r="Z84" s="41"/>
      <c r="AA84" s="40"/>
      <c r="AB84" s="40"/>
      <c r="AC84" s="40"/>
      <c r="AD84" s="40"/>
      <c r="AE84" s="40"/>
      <c r="AF84" s="205"/>
      <c r="AG84" s="40"/>
      <c r="AH84" s="131"/>
      <c r="AI84" s="35"/>
      <c r="AJ84" s="40"/>
      <c r="AK84" s="40"/>
      <c r="AL84" s="40"/>
      <c r="AM84" s="41"/>
      <c r="AT84" s="89"/>
      <c r="AU84" s="40"/>
      <c r="AV84" s="131"/>
      <c r="AW84" s="35"/>
      <c r="AX84" s="40"/>
      <c r="AY84" s="40"/>
      <c r="AZ84" s="40"/>
      <c r="BA84" s="117"/>
      <c r="BB84" s="84"/>
      <c r="BC84" s="122"/>
      <c r="BD84" s="122"/>
      <c r="BE84" s="122"/>
      <c r="BF84" s="122"/>
      <c r="BG84" s="195"/>
      <c r="BH84" s="40"/>
      <c r="BI84" s="131"/>
      <c r="BJ84" s="35"/>
      <c r="BK84" s="40"/>
      <c r="BL84" s="40"/>
      <c r="BM84" s="40"/>
      <c r="BN84" s="41"/>
      <c r="BU84" s="40"/>
      <c r="BV84" s="131"/>
      <c r="BW84" s="35"/>
      <c r="BX84" s="40"/>
      <c r="BY84" s="40"/>
      <c r="BZ84" s="40"/>
      <c r="CA84" s="41"/>
    </row>
    <row r="85" spans="1:85" x14ac:dyDescent="0.2">
      <c r="A85" s="2">
        <v>3</v>
      </c>
      <c r="B85" s="42" t="s">
        <v>100</v>
      </c>
      <c r="C85" s="2">
        <v>19</v>
      </c>
      <c r="D85" s="53">
        <v>4</v>
      </c>
      <c r="E85" s="53" t="s">
        <v>19</v>
      </c>
      <c r="F85" s="16" t="s">
        <v>20</v>
      </c>
      <c r="G85" s="40">
        <v>34.700000000000003</v>
      </c>
      <c r="H85" s="35">
        <v>8.6999999999999993</v>
      </c>
      <c r="I85" s="35">
        <v>8.6999999999999993</v>
      </c>
      <c r="J85" s="40">
        <v>7.1</v>
      </c>
      <c r="K85" s="40">
        <v>6.6</v>
      </c>
      <c r="L85" s="40">
        <v>7.3</v>
      </c>
      <c r="M85" s="41">
        <v>6.4</v>
      </c>
      <c r="N85" s="36">
        <f t="shared" si="38"/>
        <v>100</v>
      </c>
      <c r="O85" s="36">
        <f t="shared" si="38"/>
        <v>100</v>
      </c>
      <c r="P85" s="36">
        <f t="shared" si="38"/>
        <v>81.609195402298852</v>
      </c>
      <c r="Q85" s="36">
        <f t="shared" si="38"/>
        <v>75.862068965517253</v>
      </c>
      <c r="R85" s="36">
        <f t="shared" si="38"/>
        <v>83.908045977011497</v>
      </c>
      <c r="S85" s="195">
        <f t="shared" si="38"/>
        <v>73.563218390804607</v>
      </c>
      <c r="T85" s="40"/>
      <c r="U85" s="131"/>
      <c r="V85" s="35"/>
      <c r="W85" s="40"/>
      <c r="X85" s="40"/>
      <c r="Y85" s="40"/>
      <c r="Z85" s="41"/>
      <c r="AA85" s="40"/>
      <c r="AB85" s="40"/>
      <c r="AC85" s="40"/>
      <c r="AD85" s="40"/>
      <c r="AE85" s="40"/>
      <c r="AF85" s="205"/>
      <c r="AG85" s="40"/>
      <c r="AH85" s="131"/>
      <c r="AI85" s="35"/>
      <c r="AJ85" s="40"/>
      <c r="AK85" s="40"/>
      <c r="AL85" s="40"/>
      <c r="AM85" s="41"/>
      <c r="AT85" s="89"/>
      <c r="AU85" s="40"/>
      <c r="AV85" s="131"/>
      <c r="AW85" s="35"/>
      <c r="AX85" s="40"/>
      <c r="AY85" s="40"/>
      <c r="AZ85" s="40"/>
      <c r="BA85" s="117"/>
      <c r="BB85" s="84"/>
      <c r="BC85" s="122"/>
      <c r="BD85" s="122"/>
      <c r="BE85" s="122"/>
      <c r="BF85" s="122"/>
      <c r="BG85" s="195"/>
      <c r="BH85" s="40"/>
      <c r="BI85" s="131"/>
      <c r="BJ85" s="35"/>
      <c r="BK85" s="40"/>
      <c r="BL85" s="40"/>
      <c r="BM85" s="40"/>
      <c r="BN85" s="41"/>
      <c r="BU85" s="40"/>
      <c r="BV85" s="131"/>
      <c r="BW85" s="35"/>
      <c r="BX85" s="40"/>
      <c r="BY85" s="40"/>
      <c r="BZ85" s="40"/>
      <c r="CA85" s="41"/>
    </row>
    <row r="86" spans="1:85" x14ac:dyDescent="0.2">
      <c r="A86" s="2">
        <v>3</v>
      </c>
      <c r="B86" s="42" t="s">
        <v>101</v>
      </c>
      <c r="C86" s="2">
        <v>5</v>
      </c>
      <c r="D86" s="30">
        <v>1</v>
      </c>
      <c r="E86" s="30" t="s">
        <v>19</v>
      </c>
      <c r="F86" s="16" t="s">
        <v>20</v>
      </c>
      <c r="G86" s="40">
        <v>35.299999999999997</v>
      </c>
      <c r="H86" s="35">
        <v>9.1999999999999993</v>
      </c>
      <c r="I86" s="35">
        <v>11.6</v>
      </c>
      <c r="J86" s="40">
        <v>7.3</v>
      </c>
      <c r="K86" s="40">
        <v>6.1</v>
      </c>
      <c r="L86" s="40">
        <v>7.1</v>
      </c>
      <c r="M86" s="41">
        <v>6.6</v>
      </c>
      <c r="N86" s="36">
        <f t="shared" si="38"/>
        <v>100</v>
      </c>
      <c r="O86" s="36">
        <f t="shared" si="38"/>
        <v>126.08695652173914</v>
      </c>
      <c r="P86" s="36">
        <f t="shared" si="38"/>
        <v>79.34782608695653</v>
      </c>
      <c r="Q86" s="36">
        <f t="shared" si="38"/>
        <v>66.304347826086968</v>
      </c>
      <c r="R86" s="36">
        <f t="shared" si="38"/>
        <v>77.173913043478265</v>
      </c>
      <c r="S86" s="195">
        <f t="shared" si="38"/>
        <v>71.739130434782609</v>
      </c>
      <c r="T86" s="40"/>
      <c r="U86" s="131"/>
      <c r="V86" s="35"/>
      <c r="W86" s="40"/>
      <c r="X86" s="40"/>
      <c r="Y86" s="40"/>
      <c r="Z86" s="41"/>
      <c r="AA86" s="40"/>
      <c r="AB86" s="40"/>
      <c r="AC86" s="40"/>
      <c r="AD86" s="40"/>
      <c r="AE86" s="40"/>
      <c r="AF86" s="205"/>
      <c r="AG86" s="40"/>
      <c r="AH86" s="131"/>
      <c r="AI86" s="35"/>
      <c r="AJ86" s="40"/>
      <c r="AK86" s="40"/>
      <c r="AL86" s="40"/>
      <c r="AM86" s="41"/>
      <c r="AT86" s="89"/>
      <c r="AU86" s="40"/>
      <c r="AV86" s="131"/>
      <c r="AW86" s="35"/>
      <c r="AX86" s="40"/>
      <c r="AY86" s="40"/>
      <c r="AZ86" s="40"/>
      <c r="BA86" s="117"/>
      <c r="BB86" s="84"/>
      <c r="BC86" s="122"/>
      <c r="BD86" s="122"/>
      <c r="BE86" s="122"/>
      <c r="BF86" s="122"/>
      <c r="BG86" s="195"/>
      <c r="BH86" s="40"/>
      <c r="BI86" s="131"/>
      <c r="BJ86" s="35"/>
      <c r="BK86" s="40"/>
      <c r="BL86" s="40"/>
      <c r="BM86" s="40"/>
      <c r="BN86" s="41"/>
      <c r="BU86" s="40"/>
      <c r="BV86" s="131"/>
      <c r="BW86" s="35"/>
      <c r="BX86" s="40"/>
      <c r="BY86" s="40"/>
      <c r="BZ86" s="40"/>
      <c r="CA86" s="41"/>
    </row>
    <row r="87" spans="1:85" x14ac:dyDescent="0.2">
      <c r="A87" s="2">
        <v>3</v>
      </c>
      <c r="B87" s="42" t="s">
        <v>102</v>
      </c>
      <c r="C87" s="2">
        <v>20</v>
      </c>
      <c r="D87" s="53">
        <v>4</v>
      </c>
      <c r="E87" s="53" t="s">
        <v>19</v>
      </c>
      <c r="F87" s="16" t="s">
        <v>20</v>
      </c>
      <c r="G87" s="40">
        <v>31.4</v>
      </c>
      <c r="H87" s="35">
        <v>7.7</v>
      </c>
      <c r="I87" s="35"/>
      <c r="J87" s="40"/>
      <c r="K87" s="40"/>
      <c r="L87" s="40"/>
      <c r="M87" s="41"/>
      <c r="N87" s="36"/>
      <c r="O87" s="36"/>
      <c r="P87" s="36"/>
      <c r="Q87" s="36"/>
      <c r="R87" s="36"/>
      <c r="S87" s="195"/>
      <c r="T87" s="40"/>
      <c r="U87" s="131"/>
      <c r="V87" s="35"/>
      <c r="W87" s="40"/>
      <c r="X87" s="40"/>
      <c r="Y87" s="40"/>
      <c r="Z87" s="41"/>
      <c r="AA87" s="40"/>
      <c r="AB87" s="40"/>
      <c r="AC87" s="40"/>
      <c r="AD87" s="40"/>
      <c r="AE87" s="40"/>
      <c r="AF87" s="205"/>
      <c r="AG87" s="40"/>
      <c r="AH87" s="131"/>
      <c r="AI87" s="35"/>
      <c r="AJ87" s="40"/>
      <c r="AK87" s="40"/>
      <c r="AL87" s="40"/>
      <c r="AM87" s="41"/>
      <c r="AT87" s="198"/>
      <c r="AU87" s="40"/>
      <c r="AV87" s="131"/>
      <c r="AW87" s="35"/>
      <c r="AX87" s="40"/>
      <c r="AY87" s="40"/>
      <c r="AZ87" s="40"/>
      <c r="BA87" s="117"/>
      <c r="BB87" s="84"/>
      <c r="BC87" s="122"/>
      <c r="BD87" s="122"/>
      <c r="BE87" s="122"/>
      <c r="BF87" s="122"/>
      <c r="BG87" s="195"/>
      <c r="BH87" s="40"/>
      <c r="BI87" s="131"/>
      <c r="BJ87" s="35"/>
      <c r="BK87" s="40"/>
      <c r="BL87" s="40"/>
      <c r="BM87" s="40"/>
      <c r="BN87" s="41"/>
      <c r="BU87" s="40"/>
      <c r="BV87" s="131"/>
      <c r="BW87" s="35"/>
      <c r="BX87" s="40"/>
      <c r="BY87" s="40"/>
      <c r="BZ87" s="40"/>
      <c r="CA87" s="41"/>
    </row>
    <row r="88" spans="1:85" x14ac:dyDescent="0.2">
      <c r="A88" s="2">
        <v>3</v>
      </c>
      <c r="B88" s="42" t="s">
        <v>99</v>
      </c>
      <c r="C88" s="2">
        <v>14</v>
      </c>
      <c r="D88" s="2">
        <v>3</v>
      </c>
      <c r="E88" s="2" t="s">
        <v>19</v>
      </c>
      <c r="F88" s="16" t="s">
        <v>20</v>
      </c>
      <c r="G88" s="40">
        <v>35.299999999999997</v>
      </c>
      <c r="H88" s="35">
        <v>9.6999999999999993</v>
      </c>
      <c r="I88" s="35">
        <v>9</v>
      </c>
      <c r="J88" s="40">
        <v>8.8000000000000007</v>
      </c>
      <c r="K88" s="40">
        <v>7.7</v>
      </c>
      <c r="L88" s="40">
        <v>8.4</v>
      </c>
      <c r="M88" s="41">
        <v>8.1</v>
      </c>
      <c r="N88" s="36">
        <f t="shared" si="38"/>
        <v>100</v>
      </c>
      <c r="O88" s="36">
        <f t="shared" si="38"/>
        <v>92.783505154639172</v>
      </c>
      <c r="P88" s="36">
        <f t="shared" si="38"/>
        <v>90.721649484536087</v>
      </c>
      <c r="Q88" s="36">
        <f t="shared" si="38"/>
        <v>79.381443298969074</v>
      </c>
      <c r="R88" s="36">
        <f t="shared" si="38"/>
        <v>86.597938144329916</v>
      </c>
      <c r="S88" s="195">
        <f t="shared" si="38"/>
        <v>83.505154639175259</v>
      </c>
      <c r="T88" s="40"/>
      <c r="U88" s="131"/>
      <c r="V88" s="35"/>
      <c r="W88" s="40"/>
      <c r="X88" s="40"/>
      <c r="Y88" s="40"/>
      <c r="Z88" s="41"/>
      <c r="AA88" s="40"/>
      <c r="AB88" s="40"/>
      <c r="AC88" s="40"/>
      <c r="AD88" s="40"/>
      <c r="AE88" s="40"/>
      <c r="AF88" s="205"/>
      <c r="AG88" s="40"/>
      <c r="AH88" s="131"/>
      <c r="AI88" s="35"/>
      <c r="AJ88" s="40"/>
      <c r="AK88" s="40"/>
      <c r="AL88" s="40"/>
      <c r="AM88" s="41"/>
      <c r="AT88" s="89"/>
      <c r="AU88" s="40"/>
      <c r="AV88" s="131"/>
      <c r="AW88" s="35"/>
      <c r="AX88" s="40"/>
      <c r="AY88" s="40"/>
      <c r="AZ88" s="40"/>
      <c r="BA88" s="117"/>
      <c r="BB88" s="84"/>
      <c r="BC88" s="122"/>
      <c r="BD88" s="122"/>
      <c r="BE88" s="122"/>
      <c r="BF88" s="122"/>
      <c r="BG88" s="195"/>
      <c r="BH88" s="40"/>
      <c r="BI88" s="131"/>
      <c r="BJ88" s="35"/>
      <c r="BK88" s="40"/>
      <c r="BL88" s="40"/>
      <c r="BM88" s="40"/>
      <c r="BN88" s="41"/>
      <c r="BU88" s="40"/>
      <c r="BV88" s="131"/>
      <c r="BW88" s="35"/>
      <c r="BX88" s="40"/>
      <c r="BY88" s="40"/>
      <c r="BZ88" s="40"/>
      <c r="CA88" s="41"/>
    </row>
    <row r="89" spans="1:85" x14ac:dyDescent="0.2">
      <c r="A89">
        <v>4</v>
      </c>
      <c r="B89" s="42" t="s">
        <v>103</v>
      </c>
      <c r="C89" s="2">
        <v>16</v>
      </c>
      <c r="D89" s="53">
        <v>4</v>
      </c>
      <c r="E89" s="53" t="s">
        <v>19</v>
      </c>
      <c r="F89" s="16" t="s">
        <v>20</v>
      </c>
      <c r="G89" s="40">
        <v>25.5</v>
      </c>
      <c r="H89" s="35">
        <v>9.4</v>
      </c>
      <c r="I89" s="35">
        <v>8.4</v>
      </c>
      <c r="J89" s="40">
        <v>6.7</v>
      </c>
      <c r="K89" s="40">
        <v>7.9</v>
      </c>
      <c r="L89" s="40">
        <v>7.8</v>
      </c>
      <c r="M89" s="41">
        <v>9.6</v>
      </c>
      <c r="N89" s="36">
        <f t="shared" si="38"/>
        <v>100</v>
      </c>
      <c r="O89" s="36">
        <f t="shared" si="38"/>
        <v>89.361702127659569</v>
      </c>
      <c r="P89" s="36">
        <f t="shared" si="38"/>
        <v>71.276595744680847</v>
      </c>
      <c r="Q89" s="36">
        <f t="shared" si="38"/>
        <v>84.042553191489361</v>
      </c>
      <c r="R89" s="36">
        <f t="shared" si="38"/>
        <v>82.978723404255319</v>
      </c>
      <c r="S89" s="195">
        <f t="shared" si="38"/>
        <v>102.12765957446808</v>
      </c>
      <c r="T89" s="40"/>
      <c r="U89" s="131"/>
      <c r="V89" s="35"/>
      <c r="W89" s="40"/>
      <c r="X89" s="40"/>
      <c r="Y89" s="40"/>
      <c r="Z89" s="41"/>
      <c r="AA89" s="40"/>
      <c r="AB89" s="40"/>
      <c r="AC89" s="40"/>
      <c r="AD89" s="40"/>
      <c r="AE89" s="40"/>
      <c r="AF89" s="205"/>
      <c r="AG89" s="40">
        <v>36.1</v>
      </c>
      <c r="AH89" s="131">
        <v>9.3000000000000007</v>
      </c>
      <c r="AI89" s="35">
        <v>9.1</v>
      </c>
      <c r="AJ89" s="40">
        <v>4.5999999999999996</v>
      </c>
      <c r="AK89" s="40">
        <v>6</v>
      </c>
      <c r="AL89" s="40">
        <v>6.8</v>
      </c>
      <c r="AM89" s="41">
        <v>7.8</v>
      </c>
      <c r="AN89" s="36">
        <f t="shared" ref="AN89:AS95" si="43">(AH89/$AH89)*100</f>
        <v>100</v>
      </c>
      <c r="AO89" s="36">
        <f t="shared" si="43"/>
        <v>97.849462365591393</v>
      </c>
      <c r="AP89" s="36">
        <f t="shared" si="43"/>
        <v>49.462365591397841</v>
      </c>
      <c r="AQ89" s="36">
        <f t="shared" si="43"/>
        <v>64.516129032258064</v>
      </c>
      <c r="AR89" s="36">
        <f t="shared" si="43"/>
        <v>73.118279569892465</v>
      </c>
      <c r="AS89" s="36">
        <f t="shared" si="43"/>
        <v>83.870967741935473</v>
      </c>
      <c r="AT89" s="89">
        <f t="shared" ref="AT89:AT95" si="44">((130-AN89)+(130-AO89)/2*15)+((130-AO89)+(130-AP89)/2*15)+((130-AP89)+(130-AQ89)/2*30)+((130-AQ89)+(130-AR89)/2*30)+((130-AR89)+(130-AS89)/2*30)</f>
        <v>3637.6344086021509</v>
      </c>
      <c r="AU89" s="40">
        <v>45</v>
      </c>
      <c r="AV89" s="131">
        <v>7.4</v>
      </c>
      <c r="AW89" s="35">
        <v>8.3000000000000007</v>
      </c>
      <c r="AX89" s="40">
        <v>3.9</v>
      </c>
      <c r="AY89" s="40">
        <v>4.8</v>
      </c>
      <c r="AZ89" s="40">
        <v>6.2</v>
      </c>
      <c r="BA89" s="117">
        <v>6.9</v>
      </c>
      <c r="BB89" s="84">
        <f t="shared" ref="BB89:BG94" si="45">(AV89/$AV89)*100</f>
        <v>100</v>
      </c>
      <c r="BC89" s="122">
        <f t="shared" si="45"/>
        <v>112.16216216216218</v>
      </c>
      <c r="BD89" s="122">
        <f t="shared" si="45"/>
        <v>52.702702702702695</v>
      </c>
      <c r="BE89" s="122">
        <f t="shared" si="45"/>
        <v>64.864864864864856</v>
      </c>
      <c r="BF89" s="122">
        <f t="shared" si="45"/>
        <v>83.78378378378379</v>
      </c>
      <c r="BG89" s="195">
        <f t="shared" si="45"/>
        <v>93.243243243243242</v>
      </c>
      <c r="BH89" s="40"/>
      <c r="BI89" s="131"/>
      <c r="BJ89" s="35"/>
      <c r="BK89" s="40"/>
      <c r="BL89" s="40"/>
      <c r="BM89" s="40"/>
      <c r="BN89" s="41"/>
      <c r="BO89" s="36">
        <f>(AV89/$AV89)*100</f>
        <v>100</v>
      </c>
      <c r="BP89" s="36">
        <f>(AW89/$AV89)*100</f>
        <v>112.16216216216218</v>
      </c>
      <c r="BQ89" s="36">
        <f>(AX89/$AV89)*100</f>
        <v>52.702702702702695</v>
      </c>
      <c r="BR89" s="36">
        <f>(AY89/$AV89)*100</f>
        <v>64.864864864864856</v>
      </c>
      <c r="BS89" s="36">
        <f>(AZ89/$AV89)*100</f>
        <v>83.78378378378379</v>
      </c>
      <c r="BT89" s="36">
        <f>(BA89/$AV89)*100</f>
        <v>93.243243243243242</v>
      </c>
      <c r="BU89" s="40">
        <v>47.9</v>
      </c>
      <c r="BV89" s="131">
        <v>8.8000000000000007</v>
      </c>
      <c r="BW89" s="35">
        <v>8.3000000000000007</v>
      </c>
      <c r="BX89" s="40">
        <v>5.0999999999999996</v>
      </c>
      <c r="BY89" s="40">
        <v>4.5</v>
      </c>
      <c r="BZ89" s="40">
        <v>3.8</v>
      </c>
      <c r="CA89" s="41">
        <v>3.3</v>
      </c>
      <c r="CB89" s="36">
        <f t="shared" ref="CB89:CG94" si="46">(BV89/$BV89)*100</f>
        <v>100</v>
      </c>
      <c r="CC89" s="36">
        <f t="shared" si="46"/>
        <v>94.318181818181827</v>
      </c>
      <c r="CD89" s="36">
        <f t="shared" si="46"/>
        <v>57.954545454545446</v>
      </c>
      <c r="CE89" s="36">
        <f t="shared" si="46"/>
        <v>51.136363636363633</v>
      </c>
      <c r="CF89" s="36">
        <f t="shared" si="46"/>
        <v>43.18181818181818</v>
      </c>
      <c r="CG89" s="36">
        <f t="shared" si="46"/>
        <v>37.499999999999993</v>
      </c>
    </row>
    <row r="90" spans="1:85" x14ac:dyDescent="0.2">
      <c r="A90">
        <v>4</v>
      </c>
      <c r="B90" s="42" t="s">
        <v>104</v>
      </c>
      <c r="C90" s="2">
        <v>6</v>
      </c>
      <c r="D90" s="49">
        <v>2</v>
      </c>
      <c r="E90" s="49" t="s">
        <v>19</v>
      </c>
      <c r="F90" s="16" t="s">
        <v>20</v>
      </c>
      <c r="G90" s="40">
        <v>28</v>
      </c>
      <c r="H90" s="35">
        <v>10.1</v>
      </c>
      <c r="I90" s="35">
        <v>5.8</v>
      </c>
      <c r="J90" s="40">
        <v>5.7</v>
      </c>
      <c r="K90" s="40">
        <v>5.9</v>
      </c>
      <c r="L90" s="40">
        <v>5.6</v>
      </c>
      <c r="M90" s="41">
        <v>5.4</v>
      </c>
      <c r="N90" s="36">
        <f t="shared" si="38"/>
        <v>100</v>
      </c>
      <c r="O90" s="36">
        <f t="shared" si="38"/>
        <v>57.42574257425742</v>
      </c>
      <c r="P90" s="36">
        <f t="shared" si="38"/>
        <v>56.43564356435644</v>
      </c>
      <c r="Q90" s="36">
        <f t="shared" si="38"/>
        <v>58.415841584158422</v>
      </c>
      <c r="R90" s="36">
        <f t="shared" si="38"/>
        <v>55.445544554455438</v>
      </c>
      <c r="S90" s="195">
        <f t="shared" si="38"/>
        <v>53.46534653465347</v>
      </c>
      <c r="T90" s="40"/>
      <c r="U90" s="131"/>
      <c r="V90" s="35"/>
      <c r="W90" s="40"/>
      <c r="X90" s="40"/>
      <c r="Y90" s="40"/>
      <c r="Z90" s="41"/>
      <c r="AA90" s="40"/>
      <c r="AB90" s="40"/>
      <c r="AC90" s="40"/>
      <c r="AD90" s="40"/>
      <c r="AE90" s="40"/>
      <c r="AF90" s="205"/>
      <c r="AG90" s="40">
        <v>44.9</v>
      </c>
      <c r="AH90" s="131">
        <v>10.7</v>
      </c>
      <c r="AI90" s="35">
        <v>9.6</v>
      </c>
      <c r="AJ90" s="40">
        <v>9.1999999999999993</v>
      </c>
      <c r="AK90" s="40">
        <v>6.9</v>
      </c>
      <c r="AL90" s="40">
        <v>6.1</v>
      </c>
      <c r="AM90" s="41">
        <v>6.5</v>
      </c>
      <c r="AN90" s="36">
        <f t="shared" si="43"/>
        <v>100</v>
      </c>
      <c r="AO90" s="36">
        <f t="shared" si="43"/>
        <v>89.719626168224295</v>
      </c>
      <c r="AP90" s="36">
        <f t="shared" si="43"/>
        <v>85.981308411214954</v>
      </c>
      <c r="AQ90" s="36">
        <f t="shared" si="43"/>
        <v>64.485981308411226</v>
      </c>
      <c r="AR90" s="36">
        <f t="shared" si="43"/>
        <v>57.009345794392516</v>
      </c>
      <c r="AS90" s="36">
        <f t="shared" si="43"/>
        <v>60.747663551401878</v>
      </c>
      <c r="AT90" s="89">
        <f t="shared" si="44"/>
        <v>4001.401869158879</v>
      </c>
      <c r="AU90" s="40">
        <v>55.4</v>
      </c>
      <c r="AV90" s="131">
        <v>8.5</v>
      </c>
      <c r="AW90" s="35">
        <v>10.199999999999999</v>
      </c>
      <c r="AX90" s="40">
        <v>7.2</v>
      </c>
      <c r="AY90" s="40">
        <v>6.2</v>
      </c>
      <c r="AZ90" s="40">
        <v>6</v>
      </c>
      <c r="BA90" s="117">
        <v>6.2</v>
      </c>
      <c r="BB90" s="84">
        <f t="shared" si="45"/>
        <v>100</v>
      </c>
      <c r="BC90" s="122">
        <f t="shared" si="45"/>
        <v>120</v>
      </c>
      <c r="BD90" s="122">
        <f t="shared" si="45"/>
        <v>84.705882352941174</v>
      </c>
      <c r="BE90" s="122">
        <f t="shared" si="45"/>
        <v>72.941176470588246</v>
      </c>
      <c r="BF90" s="122">
        <f t="shared" si="45"/>
        <v>70.588235294117652</v>
      </c>
      <c r="BG90" s="195">
        <f t="shared" si="45"/>
        <v>72.941176470588246</v>
      </c>
      <c r="BH90" s="40"/>
      <c r="BI90" s="131"/>
      <c r="BJ90" s="35"/>
      <c r="BK90" s="40"/>
      <c r="BL90" s="40"/>
      <c r="BM90" s="40"/>
      <c r="BN90" s="41"/>
      <c r="BO90" s="36">
        <f>(AV90/$AV90)*100</f>
        <v>100</v>
      </c>
      <c r="BP90" s="36">
        <f>(AW90/$AV90)*100</f>
        <v>120</v>
      </c>
      <c r="BQ90" s="36">
        <f>(AX90/$AV90)*100</f>
        <v>84.705882352941174</v>
      </c>
      <c r="BR90" s="36">
        <f>(AY90/$AV90)*100</f>
        <v>72.941176470588246</v>
      </c>
      <c r="BS90" s="36">
        <f>(AZ90/$AV90)*100</f>
        <v>70.588235294117652</v>
      </c>
      <c r="BT90" s="36">
        <f>(BA90/$AV90)*100</f>
        <v>72.941176470588246</v>
      </c>
      <c r="BU90" s="40">
        <v>59.4</v>
      </c>
      <c r="BV90" s="131">
        <v>10.3</v>
      </c>
      <c r="BW90" s="35">
        <v>9</v>
      </c>
      <c r="BX90" s="40">
        <v>7.5</v>
      </c>
      <c r="BY90" s="40">
        <v>6.6</v>
      </c>
      <c r="BZ90" s="40">
        <v>6.1</v>
      </c>
      <c r="CA90" s="41">
        <v>6.1</v>
      </c>
      <c r="CB90" s="36">
        <f t="shared" si="46"/>
        <v>100</v>
      </c>
      <c r="CC90" s="36">
        <f t="shared" si="46"/>
        <v>87.378640776699029</v>
      </c>
      <c r="CD90" s="36">
        <f t="shared" si="46"/>
        <v>72.815533980582515</v>
      </c>
      <c r="CE90" s="36">
        <f t="shared" si="46"/>
        <v>64.077669902912618</v>
      </c>
      <c r="CF90" s="36">
        <f t="shared" si="46"/>
        <v>59.22330097087378</v>
      </c>
      <c r="CG90" s="36">
        <f t="shared" si="46"/>
        <v>59.22330097087378</v>
      </c>
    </row>
    <row r="91" spans="1:85" x14ac:dyDescent="0.2">
      <c r="A91">
        <v>4</v>
      </c>
      <c r="B91" s="42" t="s">
        <v>105</v>
      </c>
      <c r="C91" s="2">
        <v>17</v>
      </c>
      <c r="D91" s="53">
        <v>4</v>
      </c>
      <c r="E91" s="53" t="s">
        <v>19</v>
      </c>
      <c r="F91" s="16" t="s">
        <v>20</v>
      </c>
      <c r="G91" s="40">
        <v>30</v>
      </c>
      <c r="H91" s="35">
        <v>7.6</v>
      </c>
      <c r="I91" s="35">
        <v>7.5</v>
      </c>
      <c r="J91" s="40">
        <v>5.4</v>
      </c>
      <c r="K91" s="40">
        <v>5.3</v>
      </c>
      <c r="L91" s="40">
        <v>4.5999999999999996</v>
      </c>
      <c r="M91" s="41">
        <v>4.0999999999999996</v>
      </c>
      <c r="N91" s="36">
        <f t="shared" si="38"/>
        <v>100</v>
      </c>
      <c r="O91" s="36">
        <f t="shared" si="38"/>
        <v>98.684210526315795</v>
      </c>
      <c r="P91" s="36">
        <f t="shared" si="38"/>
        <v>71.052631578947384</v>
      </c>
      <c r="Q91" s="36">
        <f t="shared" si="38"/>
        <v>69.736842105263165</v>
      </c>
      <c r="R91" s="36">
        <f t="shared" si="38"/>
        <v>60.526315789473685</v>
      </c>
      <c r="S91" s="195">
        <f t="shared" si="38"/>
        <v>53.94736842105263</v>
      </c>
      <c r="T91" s="40"/>
      <c r="U91" s="131"/>
      <c r="V91" s="35"/>
      <c r="W91" s="40"/>
      <c r="X91" s="40"/>
      <c r="Y91" s="40"/>
      <c r="Z91" s="41"/>
      <c r="AA91" s="40"/>
      <c r="AB91" s="40"/>
      <c r="AC91" s="40"/>
      <c r="AD91" s="40"/>
      <c r="AE91" s="40"/>
      <c r="AF91" s="205"/>
      <c r="AG91" s="40">
        <v>48.2</v>
      </c>
      <c r="AH91" s="131">
        <v>8.3000000000000007</v>
      </c>
      <c r="AI91" s="35">
        <v>7.3</v>
      </c>
      <c r="AJ91" s="40">
        <v>7.1</v>
      </c>
      <c r="AK91" s="40">
        <v>6.5</v>
      </c>
      <c r="AL91" s="40">
        <v>5.7</v>
      </c>
      <c r="AM91" s="41">
        <v>6.6</v>
      </c>
      <c r="AN91" s="36">
        <f t="shared" si="43"/>
        <v>100</v>
      </c>
      <c r="AO91" s="36">
        <f t="shared" si="43"/>
        <v>87.951807228915655</v>
      </c>
      <c r="AP91" s="36">
        <f t="shared" si="43"/>
        <v>85.542168674698786</v>
      </c>
      <c r="AQ91" s="36">
        <f t="shared" si="43"/>
        <v>78.313253012048193</v>
      </c>
      <c r="AR91" s="36">
        <f t="shared" si="43"/>
        <v>68.674698795180717</v>
      </c>
      <c r="AS91" s="36">
        <f t="shared" si="43"/>
        <v>79.518072289156621</v>
      </c>
      <c r="AT91" s="89">
        <f t="shared" si="44"/>
        <v>3330.7228915662654</v>
      </c>
      <c r="AU91" s="40">
        <v>59.2</v>
      </c>
      <c r="AV91" s="131">
        <v>7.3</v>
      </c>
      <c r="AW91" s="35">
        <v>7.5</v>
      </c>
      <c r="AX91" s="40">
        <v>7.3</v>
      </c>
      <c r="AY91" s="40">
        <v>6.8</v>
      </c>
      <c r="AZ91" s="40">
        <v>7.4</v>
      </c>
      <c r="BA91" s="117">
        <v>7.1</v>
      </c>
      <c r="BB91" s="84">
        <f t="shared" si="45"/>
        <v>100</v>
      </c>
      <c r="BC91" s="122">
        <f t="shared" si="45"/>
        <v>102.73972602739727</v>
      </c>
      <c r="BD91" s="122">
        <f t="shared" si="45"/>
        <v>100</v>
      </c>
      <c r="BE91" s="122">
        <f t="shared" si="45"/>
        <v>93.150684931506845</v>
      </c>
      <c r="BF91" s="122">
        <f t="shared" si="45"/>
        <v>101.36986301369863</v>
      </c>
      <c r="BG91" s="195">
        <f t="shared" si="45"/>
        <v>97.260273972602747</v>
      </c>
      <c r="BH91" s="40"/>
      <c r="BI91" s="131"/>
      <c r="BJ91" s="35"/>
      <c r="BK91" s="40"/>
      <c r="BL91" s="40"/>
      <c r="BM91" s="40"/>
      <c r="BN91" s="41"/>
      <c r="BO91" s="36">
        <f>(AV91/$AV91)*100</f>
        <v>100</v>
      </c>
      <c r="BP91" s="36">
        <f>(AW91/$AV91)*100</f>
        <v>102.73972602739727</v>
      </c>
      <c r="BQ91" s="36">
        <f>(AX91/$AV91)*100</f>
        <v>100</v>
      </c>
      <c r="BR91" s="36">
        <f>(AY91/$AV91)*100</f>
        <v>93.150684931506845</v>
      </c>
      <c r="BS91" s="36">
        <f>(AZ91/$AV91)*100</f>
        <v>101.36986301369863</v>
      </c>
      <c r="BT91" s="36">
        <f>(BA91/$AV91)*100</f>
        <v>97.260273972602747</v>
      </c>
      <c r="BU91" s="40">
        <v>69.8</v>
      </c>
      <c r="BV91" s="131">
        <v>8.1</v>
      </c>
      <c r="BW91" s="35">
        <v>6.7</v>
      </c>
      <c r="BX91" s="40">
        <v>4.5999999999999996</v>
      </c>
      <c r="BY91" s="40">
        <v>4.5999999999999996</v>
      </c>
      <c r="BZ91" s="40">
        <v>4.0999999999999996</v>
      </c>
      <c r="CA91" s="41">
        <v>5.4</v>
      </c>
      <c r="CB91" s="36">
        <f t="shared" si="46"/>
        <v>100</v>
      </c>
      <c r="CC91" s="36">
        <f t="shared" si="46"/>
        <v>82.716049382716051</v>
      </c>
      <c r="CD91" s="36">
        <f t="shared" si="46"/>
        <v>56.79012345679012</v>
      </c>
      <c r="CE91" s="36">
        <f t="shared" si="46"/>
        <v>56.79012345679012</v>
      </c>
      <c r="CF91" s="36">
        <f t="shared" si="46"/>
        <v>50.617283950617285</v>
      </c>
      <c r="CG91" s="36">
        <f t="shared" si="46"/>
        <v>66.666666666666671</v>
      </c>
    </row>
    <row r="92" spans="1:85" x14ac:dyDescent="0.2">
      <c r="A92">
        <v>4</v>
      </c>
      <c r="B92" s="42" t="s">
        <v>106</v>
      </c>
      <c r="C92" s="2">
        <v>18</v>
      </c>
      <c r="D92" s="53">
        <v>4</v>
      </c>
      <c r="E92" s="53" t="s">
        <v>19</v>
      </c>
      <c r="F92" s="16" t="s">
        <v>20</v>
      </c>
      <c r="G92" s="40">
        <v>25.2</v>
      </c>
      <c r="H92" s="35">
        <v>9.1</v>
      </c>
      <c r="I92" s="35">
        <v>7.9</v>
      </c>
      <c r="J92" s="40">
        <v>6.3</v>
      </c>
      <c r="K92" s="40">
        <v>6.5</v>
      </c>
      <c r="L92" s="40">
        <v>7.1</v>
      </c>
      <c r="M92" s="41">
        <v>7.3</v>
      </c>
      <c r="N92" s="36">
        <f t="shared" si="38"/>
        <v>100</v>
      </c>
      <c r="O92" s="36">
        <f t="shared" si="38"/>
        <v>86.813186813186817</v>
      </c>
      <c r="P92" s="36">
        <f t="shared" si="38"/>
        <v>69.230769230769226</v>
      </c>
      <c r="Q92" s="36">
        <f t="shared" si="38"/>
        <v>71.428571428571431</v>
      </c>
      <c r="R92" s="36">
        <f t="shared" si="38"/>
        <v>78.021978021978029</v>
      </c>
      <c r="S92" s="195">
        <f t="shared" si="38"/>
        <v>80.219780219780219</v>
      </c>
      <c r="T92" s="40"/>
      <c r="U92" s="131"/>
      <c r="V92" s="35"/>
      <c r="W92" s="40"/>
      <c r="X92" s="40"/>
      <c r="Y92" s="40"/>
      <c r="Z92" s="41"/>
      <c r="AA92" s="40"/>
      <c r="AB92" s="40"/>
      <c r="AC92" s="40"/>
      <c r="AD92" s="40"/>
      <c r="AE92" s="40"/>
      <c r="AF92" s="205"/>
      <c r="AG92" s="40">
        <v>35.299999999999997</v>
      </c>
      <c r="AH92" s="131">
        <v>8</v>
      </c>
      <c r="AI92" s="35">
        <v>6.3</v>
      </c>
      <c r="AJ92" s="40">
        <v>4.8</v>
      </c>
      <c r="AK92" s="40">
        <v>6.4</v>
      </c>
      <c r="AL92" s="40">
        <v>6.5</v>
      </c>
      <c r="AM92" s="41">
        <v>7.7</v>
      </c>
      <c r="AN92" s="36">
        <f t="shared" si="43"/>
        <v>100</v>
      </c>
      <c r="AO92" s="36">
        <f t="shared" si="43"/>
        <v>78.75</v>
      </c>
      <c r="AP92" s="36">
        <f t="shared" si="43"/>
        <v>60</v>
      </c>
      <c r="AQ92" s="36">
        <f t="shared" si="43"/>
        <v>80</v>
      </c>
      <c r="AR92" s="36">
        <f t="shared" si="43"/>
        <v>81.25</v>
      </c>
      <c r="AS92" s="36">
        <f t="shared" si="43"/>
        <v>96.25</v>
      </c>
      <c r="AT92" s="89">
        <f t="shared" si="44"/>
        <v>3146.875</v>
      </c>
      <c r="AU92" s="40">
        <v>52.6</v>
      </c>
      <c r="AV92" s="131">
        <v>8.1</v>
      </c>
      <c r="AW92" s="35">
        <v>8.6</v>
      </c>
      <c r="AX92" s="40">
        <v>7.3</v>
      </c>
      <c r="AY92" s="40">
        <v>5.6</v>
      </c>
      <c r="AZ92" s="40">
        <v>5.7</v>
      </c>
      <c r="BA92" s="117">
        <v>6.5</v>
      </c>
      <c r="BB92" s="84">
        <f t="shared" si="45"/>
        <v>100</v>
      </c>
      <c r="BC92" s="122">
        <f t="shared" si="45"/>
        <v>106.17283950617285</v>
      </c>
      <c r="BD92" s="122">
        <f t="shared" si="45"/>
        <v>90.123456790123456</v>
      </c>
      <c r="BE92" s="122">
        <f t="shared" si="45"/>
        <v>69.135802469135797</v>
      </c>
      <c r="BF92" s="122">
        <f t="shared" si="45"/>
        <v>70.370370370370367</v>
      </c>
      <c r="BG92" s="195">
        <f t="shared" si="45"/>
        <v>80.246913580246911</v>
      </c>
      <c r="BH92" s="40"/>
      <c r="BI92" s="131"/>
      <c r="BJ92" s="35"/>
      <c r="BK92" s="40"/>
      <c r="BL92" s="40"/>
      <c r="BM92" s="40"/>
      <c r="BN92" s="41"/>
      <c r="BO92" s="36">
        <f>(AV92/$AV92)*100</f>
        <v>100</v>
      </c>
      <c r="BP92" s="36">
        <f>(AW92/$AV92)*100</f>
        <v>106.17283950617285</v>
      </c>
      <c r="BQ92" s="36">
        <f>(AX92/$AV92)*100</f>
        <v>90.123456790123456</v>
      </c>
      <c r="BR92" s="36">
        <f>(AY92/$AV92)*100</f>
        <v>69.135802469135797</v>
      </c>
      <c r="BS92" s="36">
        <f>(AZ92/$AV92)*100</f>
        <v>70.370370370370367</v>
      </c>
      <c r="BT92" s="36">
        <f>(BA92/$AV92)*100</f>
        <v>80.246913580246911</v>
      </c>
      <c r="BU92" s="40">
        <v>59.3</v>
      </c>
      <c r="BV92" s="131">
        <v>9.1</v>
      </c>
      <c r="BW92" s="35">
        <v>8.1999999999999993</v>
      </c>
      <c r="BX92" s="40">
        <v>4.8</v>
      </c>
      <c r="BY92" s="40">
        <v>4.5999999999999996</v>
      </c>
      <c r="BZ92" s="40">
        <v>5.5</v>
      </c>
      <c r="CA92" s="41">
        <v>7.8</v>
      </c>
      <c r="CB92" s="36">
        <f t="shared" si="46"/>
        <v>100</v>
      </c>
      <c r="CC92" s="36">
        <f t="shared" si="46"/>
        <v>90.109890109890102</v>
      </c>
      <c r="CD92" s="36">
        <f t="shared" si="46"/>
        <v>52.747252747252752</v>
      </c>
      <c r="CE92" s="36">
        <f t="shared" si="46"/>
        <v>50.549450549450547</v>
      </c>
      <c r="CF92" s="36">
        <f t="shared" si="46"/>
        <v>60.439560439560445</v>
      </c>
      <c r="CG92" s="36">
        <f t="shared" si="46"/>
        <v>85.714285714285722</v>
      </c>
    </row>
    <row r="93" spans="1:85" x14ac:dyDescent="0.2">
      <c r="A93">
        <v>4</v>
      </c>
      <c r="B93" s="42" t="s">
        <v>107</v>
      </c>
      <c r="C93" s="2">
        <v>19</v>
      </c>
      <c r="D93" s="53">
        <v>4</v>
      </c>
      <c r="E93" s="53" t="s">
        <v>19</v>
      </c>
      <c r="F93" s="16" t="s">
        <v>20</v>
      </c>
      <c r="G93" s="40">
        <v>43.4</v>
      </c>
      <c r="H93" s="35">
        <v>13.7</v>
      </c>
      <c r="I93" s="35">
        <v>13.2</v>
      </c>
      <c r="J93" s="40">
        <v>11.3</v>
      </c>
      <c r="K93" s="40">
        <v>10.6</v>
      </c>
      <c r="L93" s="40">
        <v>9.6999999999999993</v>
      </c>
      <c r="M93" s="41">
        <v>10.1</v>
      </c>
      <c r="N93" s="36">
        <f t="shared" si="38"/>
        <v>100</v>
      </c>
      <c r="O93" s="36">
        <f t="shared" si="38"/>
        <v>96.350364963503651</v>
      </c>
      <c r="P93" s="36">
        <f t="shared" si="38"/>
        <v>82.481751824817522</v>
      </c>
      <c r="Q93" s="36">
        <f t="shared" si="38"/>
        <v>77.372262773722639</v>
      </c>
      <c r="R93" s="36">
        <f t="shared" si="38"/>
        <v>70.802919708029194</v>
      </c>
      <c r="S93" s="195">
        <f t="shared" si="38"/>
        <v>73.722627737226276</v>
      </c>
      <c r="T93" s="40"/>
      <c r="U93" s="131"/>
      <c r="V93" s="35"/>
      <c r="W93" s="40"/>
      <c r="X93" s="40"/>
      <c r="Y93" s="40"/>
      <c r="Z93" s="41"/>
      <c r="AA93" s="40"/>
      <c r="AB93" s="40"/>
      <c r="AC93" s="40"/>
      <c r="AD93" s="40"/>
      <c r="AE93" s="40"/>
      <c r="AF93" s="205"/>
      <c r="AG93" s="40">
        <v>54</v>
      </c>
      <c r="AH93" s="131">
        <v>9.8000000000000007</v>
      </c>
      <c r="AI93" s="35">
        <v>9.8000000000000007</v>
      </c>
      <c r="AJ93" s="40">
        <v>8.3000000000000007</v>
      </c>
      <c r="AK93" s="40">
        <v>8.1999999999999993</v>
      </c>
      <c r="AL93" s="40">
        <v>7.4</v>
      </c>
      <c r="AM93" s="41">
        <v>9.9</v>
      </c>
      <c r="AN93" s="36">
        <f t="shared" si="43"/>
        <v>100</v>
      </c>
      <c r="AO93" s="36">
        <f t="shared" si="43"/>
        <v>100</v>
      </c>
      <c r="AP93" s="36">
        <f t="shared" si="43"/>
        <v>84.693877551020407</v>
      </c>
      <c r="AQ93" s="36">
        <f t="shared" si="43"/>
        <v>83.673469387755091</v>
      </c>
      <c r="AR93" s="36">
        <f t="shared" si="43"/>
        <v>75.510204081632651</v>
      </c>
      <c r="AS93" s="36">
        <f t="shared" si="43"/>
        <v>101.0204081632653</v>
      </c>
      <c r="AT93" s="89">
        <f t="shared" si="44"/>
        <v>2717.8571428571431</v>
      </c>
      <c r="AU93" s="40">
        <v>74.3</v>
      </c>
      <c r="AV93" s="131">
        <v>8.4</v>
      </c>
      <c r="AW93" s="35">
        <v>8.1999999999999993</v>
      </c>
      <c r="AX93" s="40">
        <v>8</v>
      </c>
      <c r="AY93" s="40">
        <v>5.3</v>
      </c>
      <c r="AZ93" s="40">
        <v>5.3</v>
      </c>
      <c r="BA93" s="117">
        <v>5.4</v>
      </c>
      <c r="BB93" s="84">
        <f t="shared" si="45"/>
        <v>100</v>
      </c>
      <c r="BC93" s="122">
        <f t="shared" si="45"/>
        <v>97.619047619047606</v>
      </c>
      <c r="BD93" s="122">
        <f t="shared" si="45"/>
        <v>95.238095238095227</v>
      </c>
      <c r="BE93" s="122">
        <f t="shared" si="45"/>
        <v>63.095238095238095</v>
      </c>
      <c r="BF93" s="122">
        <f t="shared" si="45"/>
        <v>63.095238095238095</v>
      </c>
      <c r="BG93" s="195">
        <f t="shared" si="45"/>
        <v>64.285714285714292</v>
      </c>
      <c r="BH93" s="40"/>
      <c r="BI93" s="131"/>
      <c r="BJ93" s="35"/>
      <c r="BK93" s="40"/>
      <c r="BL93" s="40"/>
      <c r="BM93" s="40"/>
      <c r="BN93" s="41"/>
      <c r="BO93" s="36">
        <f>(AV93/$AV93)*100</f>
        <v>100</v>
      </c>
      <c r="BP93" s="36">
        <f>(AW93/$AV93)*100</f>
        <v>97.619047619047606</v>
      </c>
      <c r="BQ93" s="36">
        <f>(AX93/$AV93)*100</f>
        <v>95.238095238095227</v>
      </c>
      <c r="BR93" s="36">
        <f>(AY93/$AV93)*100</f>
        <v>63.095238095238095</v>
      </c>
      <c r="BS93" s="36">
        <f>(AZ93/$AV93)*100</f>
        <v>63.095238095238095</v>
      </c>
      <c r="BT93" s="36">
        <f>(BA93/$AV93)*100</f>
        <v>64.285714285714292</v>
      </c>
      <c r="BU93" s="40">
        <v>82.1</v>
      </c>
      <c r="BV93" s="131">
        <v>7</v>
      </c>
      <c r="BW93" s="35">
        <v>7.1</v>
      </c>
      <c r="BX93" s="40">
        <v>4.8</v>
      </c>
      <c r="BY93" s="40">
        <v>4.3</v>
      </c>
      <c r="BZ93" s="40">
        <v>3.2</v>
      </c>
      <c r="CA93" s="41">
        <v>3.8</v>
      </c>
      <c r="CB93" s="36">
        <f t="shared" si="46"/>
        <v>100</v>
      </c>
      <c r="CC93" s="36">
        <f t="shared" si="46"/>
        <v>101.42857142857142</v>
      </c>
      <c r="CD93" s="36">
        <f t="shared" si="46"/>
        <v>68.571428571428569</v>
      </c>
      <c r="CE93" s="36">
        <f t="shared" si="46"/>
        <v>61.428571428571423</v>
      </c>
      <c r="CF93" s="36">
        <f t="shared" si="46"/>
        <v>45.714285714285715</v>
      </c>
      <c r="CG93" s="36">
        <f t="shared" si="46"/>
        <v>54.285714285714285</v>
      </c>
    </row>
    <row r="94" spans="1:85" x14ac:dyDescent="0.2">
      <c r="A94">
        <v>4</v>
      </c>
      <c r="B94" s="42" t="s">
        <v>108</v>
      </c>
      <c r="C94" s="2">
        <v>20</v>
      </c>
      <c r="D94" s="53">
        <v>4</v>
      </c>
      <c r="E94" s="53" t="s">
        <v>19</v>
      </c>
      <c r="F94" s="16" t="s">
        <v>20</v>
      </c>
      <c r="G94" s="40">
        <v>23.2</v>
      </c>
      <c r="H94" s="35">
        <v>9.8000000000000007</v>
      </c>
      <c r="I94" s="35">
        <v>8.3000000000000007</v>
      </c>
      <c r="J94" s="40">
        <v>6.8</v>
      </c>
      <c r="K94" s="40">
        <v>5.7</v>
      </c>
      <c r="L94" s="40">
        <v>7</v>
      </c>
      <c r="M94" s="41">
        <v>7.3</v>
      </c>
      <c r="N94" s="36">
        <f t="shared" si="38"/>
        <v>100</v>
      </c>
      <c r="O94" s="36">
        <f t="shared" si="38"/>
        <v>84.693877551020407</v>
      </c>
      <c r="P94" s="36">
        <f t="shared" si="38"/>
        <v>69.387755102040799</v>
      </c>
      <c r="Q94" s="36">
        <f t="shared" si="38"/>
        <v>58.163265306122447</v>
      </c>
      <c r="R94" s="36">
        <f t="shared" si="38"/>
        <v>71.428571428571416</v>
      </c>
      <c r="S94" s="195">
        <f t="shared" si="38"/>
        <v>74.489795918367335</v>
      </c>
      <c r="T94" s="40"/>
      <c r="U94" s="131"/>
      <c r="V94" s="35"/>
      <c r="W94" s="40"/>
      <c r="X94" s="40"/>
      <c r="Y94" s="40"/>
      <c r="Z94" s="41"/>
      <c r="AA94" s="40"/>
      <c r="AB94" s="40"/>
      <c r="AC94" s="40"/>
      <c r="AD94" s="40"/>
      <c r="AE94" s="40"/>
      <c r="AF94" s="205"/>
      <c r="AG94" s="40">
        <v>36.299999999999997</v>
      </c>
      <c r="AH94" s="131">
        <v>8.1999999999999993</v>
      </c>
      <c r="AI94" s="35">
        <v>8.8000000000000007</v>
      </c>
      <c r="AJ94" s="40">
        <v>6.4</v>
      </c>
      <c r="AK94" s="40">
        <v>6.8</v>
      </c>
      <c r="AL94" s="40">
        <v>6.8</v>
      </c>
      <c r="AM94" s="41">
        <v>7.2</v>
      </c>
      <c r="AN94" s="36">
        <f t="shared" si="43"/>
        <v>100</v>
      </c>
      <c r="AO94" s="36">
        <f t="shared" si="43"/>
        <v>107.31707317073173</v>
      </c>
      <c r="AP94" s="36">
        <f t="shared" si="43"/>
        <v>78.048780487804891</v>
      </c>
      <c r="AQ94" s="36">
        <f t="shared" si="43"/>
        <v>82.926829268292693</v>
      </c>
      <c r="AR94" s="36">
        <f t="shared" si="43"/>
        <v>82.926829268292693</v>
      </c>
      <c r="AS94" s="36">
        <f t="shared" si="43"/>
        <v>87.804878048780495</v>
      </c>
      <c r="AT94" s="89">
        <f t="shared" si="44"/>
        <v>2803.6585365853653</v>
      </c>
      <c r="AU94" s="40">
        <v>47.6</v>
      </c>
      <c r="AV94" s="131">
        <v>7.7</v>
      </c>
      <c r="AW94" s="35">
        <v>8.6999999999999993</v>
      </c>
      <c r="AX94" s="40">
        <v>7.4</v>
      </c>
      <c r="AY94" s="40">
        <v>6.5</v>
      </c>
      <c r="AZ94" s="40">
        <v>6.6</v>
      </c>
      <c r="BA94" s="117">
        <v>7.1</v>
      </c>
      <c r="BB94" s="84">
        <f t="shared" si="45"/>
        <v>100</v>
      </c>
      <c r="BC94" s="122">
        <f t="shared" si="45"/>
        <v>112.98701298701297</v>
      </c>
      <c r="BD94" s="122">
        <f t="shared" si="45"/>
        <v>96.103896103896105</v>
      </c>
      <c r="BE94" s="122">
        <f t="shared" si="45"/>
        <v>84.415584415584405</v>
      </c>
      <c r="BF94" s="122">
        <f t="shared" si="45"/>
        <v>85.714285714285708</v>
      </c>
      <c r="BG94" s="195">
        <f t="shared" si="45"/>
        <v>92.20779220779221</v>
      </c>
      <c r="BH94" s="40"/>
      <c r="BI94" s="131"/>
      <c r="BJ94" s="35"/>
      <c r="BK94" s="40"/>
      <c r="BL94" s="40"/>
      <c r="BM94" s="40"/>
      <c r="BN94" s="41"/>
      <c r="BO94" s="36">
        <f>(AV94/$AV94)*100</f>
        <v>100</v>
      </c>
      <c r="BP94" s="36">
        <f>(AW94/$AV94)*100</f>
        <v>112.98701298701297</v>
      </c>
      <c r="BQ94" s="36">
        <f>(AX94/$AV94)*100</f>
        <v>96.103896103896105</v>
      </c>
      <c r="BR94" s="36">
        <f>(AY94/$AV94)*100</f>
        <v>84.415584415584405</v>
      </c>
      <c r="BS94" s="36">
        <f>(AZ94/$AV94)*100</f>
        <v>85.714285714285708</v>
      </c>
      <c r="BT94" s="36">
        <f>(BA94/$AV94)*100</f>
        <v>92.20779220779221</v>
      </c>
      <c r="BU94" s="40">
        <v>50</v>
      </c>
      <c r="BV94" s="131">
        <v>7.3</v>
      </c>
      <c r="BW94" s="35">
        <v>4.4000000000000004</v>
      </c>
      <c r="BX94" s="40">
        <v>3.9</v>
      </c>
      <c r="BY94" s="40">
        <v>4.3</v>
      </c>
      <c r="BZ94" s="40">
        <v>5.6</v>
      </c>
      <c r="CA94" s="41">
        <v>7.3</v>
      </c>
      <c r="CB94" s="36">
        <f t="shared" si="46"/>
        <v>100</v>
      </c>
      <c r="CC94" s="36">
        <f t="shared" si="46"/>
        <v>60.273972602739732</v>
      </c>
      <c r="CD94" s="36">
        <f t="shared" si="46"/>
        <v>53.424657534246577</v>
      </c>
      <c r="CE94" s="36">
        <f t="shared" si="46"/>
        <v>58.904109589041099</v>
      </c>
      <c r="CF94" s="36">
        <f t="shared" si="46"/>
        <v>76.712328767123282</v>
      </c>
      <c r="CG94" s="36">
        <f t="shared" si="46"/>
        <v>100</v>
      </c>
    </row>
    <row r="95" spans="1:85" x14ac:dyDescent="0.2">
      <c r="A95">
        <v>4</v>
      </c>
      <c r="B95" s="42" t="s">
        <v>109</v>
      </c>
      <c r="C95">
        <v>21</v>
      </c>
      <c r="D95" s="53">
        <v>4</v>
      </c>
      <c r="E95" s="53" t="s">
        <v>19</v>
      </c>
      <c r="F95" s="16" t="s">
        <v>20</v>
      </c>
      <c r="G95" s="40">
        <v>31.6</v>
      </c>
      <c r="H95" s="35">
        <v>11.6</v>
      </c>
      <c r="I95" s="35">
        <v>8.5</v>
      </c>
      <c r="J95" s="40">
        <v>5.3</v>
      </c>
      <c r="K95" s="40">
        <v>5.0999999999999996</v>
      </c>
      <c r="L95" s="40">
        <v>5.9</v>
      </c>
      <c r="M95" s="41">
        <v>3.4</v>
      </c>
      <c r="N95" s="36">
        <f t="shared" si="38"/>
        <v>100</v>
      </c>
      <c r="O95" s="36">
        <f t="shared" si="38"/>
        <v>73.275862068965523</v>
      </c>
      <c r="P95" s="36">
        <f t="shared" si="38"/>
        <v>45.689655172413794</v>
      </c>
      <c r="Q95" s="36">
        <f t="shared" si="38"/>
        <v>43.96551724137931</v>
      </c>
      <c r="R95" s="36">
        <f t="shared" si="38"/>
        <v>50.862068965517246</v>
      </c>
      <c r="S95" s="195">
        <f t="shared" si="38"/>
        <v>29.310344827586203</v>
      </c>
      <c r="T95" s="40"/>
      <c r="U95" s="131"/>
      <c r="V95" s="35"/>
      <c r="W95" s="40"/>
      <c r="X95" s="40"/>
      <c r="Y95" s="40"/>
      <c r="Z95" s="41"/>
      <c r="AA95" s="40"/>
      <c r="AB95" s="40"/>
      <c r="AC95" s="40"/>
      <c r="AD95" s="40"/>
      <c r="AE95" s="40"/>
      <c r="AF95" s="205"/>
      <c r="AG95" s="40">
        <v>50.1</v>
      </c>
      <c r="AH95" s="131">
        <v>8.1</v>
      </c>
      <c r="AI95" s="35">
        <v>9.6</v>
      </c>
      <c r="AJ95" s="40">
        <v>5.8</v>
      </c>
      <c r="AK95" s="40">
        <v>5.2</v>
      </c>
      <c r="AL95" s="40">
        <v>6.2</v>
      </c>
      <c r="AM95" s="41">
        <v>4.9000000000000004</v>
      </c>
      <c r="AN95" s="36">
        <f t="shared" si="43"/>
        <v>100</v>
      </c>
      <c r="AO95" s="36">
        <f t="shared" si="43"/>
        <v>118.5185185185185</v>
      </c>
      <c r="AP95" s="36">
        <f t="shared" si="43"/>
        <v>71.604938271604937</v>
      </c>
      <c r="AQ95" s="36">
        <f t="shared" si="43"/>
        <v>64.197530864197532</v>
      </c>
      <c r="AR95" s="36">
        <f t="shared" si="43"/>
        <v>76.543209876543216</v>
      </c>
      <c r="AS95" s="36">
        <f t="shared" si="43"/>
        <v>60.493827160493829</v>
      </c>
      <c r="AT95" s="89">
        <f t="shared" si="44"/>
        <v>3574.6913580246915</v>
      </c>
      <c r="AU95" s="40"/>
      <c r="AV95" s="131"/>
      <c r="AW95" s="35"/>
      <c r="AX95" s="40"/>
      <c r="AY95" s="40"/>
      <c r="AZ95" s="40"/>
      <c r="BA95" s="117"/>
      <c r="BB95" s="31"/>
      <c r="BC95" s="118"/>
      <c r="BD95" s="118"/>
      <c r="BE95" s="118"/>
      <c r="BF95" s="118"/>
      <c r="BG95" s="89"/>
      <c r="BH95" s="40"/>
      <c r="BI95" s="131"/>
      <c r="BJ95" s="35"/>
      <c r="BK95" s="40"/>
      <c r="BL95" s="40"/>
      <c r="BM95" s="40"/>
      <c r="BN95" s="41"/>
      <c r="BO95" s="36"/>
      <c r="BP95" s="36"/>
      <c r="BQ95" s="36"/>
      <c r="BR95" s="36"/>
      <c r="BS95" s="36"/>
      <c r="BT95" s="36"/>
      <c r="BU95" s="40"/>
      <c r="BV95" s="131"/>
      <c r="BW95" s="35"/>
      <c r="BX95" s="40"/>
      <c r="BY95" s="40"/>
      <c r="BZ95" s="40"/>
      <c r="CA95" s="41"/>
      <c r="CB95" s="36"/>
      <c r="CC95" s="36"/>
      <c r="CD95" s="36"/>
      <c r="CE95" s="36"/>
      <c r="CF95" s="36"/>
      <c r="CG95" s="36"/>
    </row>
    <row r="96" spans="1:85" x14ac:dyDescent="0.2">
      <c r="A96">
        <v>4</v>
      </c>
      <c r="B96" s="42" t="s">
        <v>110</v>
      </c>
      <c r="C96">
        <v>22</v>
      </c>
      <c r="D96" s="53">
        <v>4</v>
      </c>
      <c r="E96" s="53" t="s">
        <v>19</v>
      </c>
      <c r="F96" s="16" t="s">
        <v>20</v>
      </c>
      <c r="G96" s="40">
        <v>31.9</v>
      </c>
      <c r="H96" s="35">
        <v>8.1999999999999993</v>
      </c>
      <c r="I96" s="35">
        <v>8.6</v>
      </c>
      <c r="J96" s="40">
        <v>6.8</v>
      </c>
      <c r="K96" s="40">
        <v>6.2</v>
      </c>
      <c r="L96" s="40">
        <v>7</v>
      </c>
      <c r="M96" s="41">
        <v>7.6</v>
      </c>
      <c r="N96" s="36">
        <f t="shared" si="38"/>
        <v>100</v>
      </c>
      <c r="O96" s="36">
        <f t="shared" si="38"/>
        <v>104.8780487804878</v>
      </c>
      <c r="P96" s="36">
        <f t="shared" si="38"/>
        <v>82.926829268292693</v>
      </c>
      <c r="Q96" s="36">
        <f t="shared" si="38"/>
        <v>75.609756097560989</v>
      </c>
      <c r="R96" s="36">
        <f t="shared" si="38"/>
        <v>85.365853658536594</v>
      </c>
      <c r="S96" s="195">
        <f t="shared" si="38"/>
        <v>92.682926829268297</v>
      </c>
      <c r="T96" s="40"/>
      <c r="U96" s="131"/>
      <c r="V96" s="35"/>
      <c r="W96" s="40"/>
      <c r="X96" s="40"/>
      <c r="Y96" s="40"/>
      <c r="Z96" s="41"/>
      <c r="AA96" s="40"/>
      <c r="AB96" s="40"/>
      <c r="AC96" s="40"/>
      <c r="AD96" s="40"/>
      <c r="AE96" s="40"/>
      <c r="AF96" s="205"/>
      <c r="AG96" s="40"/>
      <c r="AH96" s="131"/>
      <c r="AI96" s="35"/>
      <c r="AJ96" s="40"/>
      <c r="AK96" s="40"/>
      <c r="AL96" s="40"/>
      <c r="AM96" s="41"/>
      <c r="AT96" s="89"/>
      <c r="AU96" s="40">
        <v>67.5</v>
      </c>
      <c r="AV96" s="131">
        <v>8.1</v>
      </c>
      <c r="AW96" s="35">
        <v>8.1999999999999993</v>
      </c>
      <c r="AX96" s="40">
        <v>8.4</v>
      </c>
      <c r="AY96" s="40">
        <v>7.6</v>
      </c>
      <c r="AZ96" s="40">
        <v>7.1</v>
      </c>
      <c r="BA96" s="117">
        <v>6.9</v>
      </c>
      <c r="BB96" s="84">
        <f t="shared" ref="BB96:BG96" si="47">(AV96/$AV96)*100</f>
        <v>100</v>
      </c>
      <c r="BC96" s="122">
        <f t="shared" si="47"/>
        <v>101.23456790123457</v>
      </c>
      <c r="BD96" s="122">
        <f t="shared" si="47"/>
        <v>103.70370370370372</v>
      </c>
      <c r="BE96" s="122">
        <f t="shared" si="47"/>
        <v>93.827160493827151</v>
      </c>
      <c r="BF96" s="122">
        <f t="shared" si="47"/>
        <v>87.654320987654316</v>
      </c>
      <c r="BG96" s="195">
        <f t="shared" si="47"/>
        <v>85.18518518518519</v>
      </c>
      <c r="BH96" s="40"/>
      <c r="BI96" s="131"/>
      <c r="BJ96" s="35"/>
      <c r="BK96" s="40"/>
      <c r="BL96" s="40"/>
      <c r="BM96" s="40"/>
      <c r="BN96" s="41"/>
      <c r="BO96" s="36">
        <f>(AV96/$AV96)*100</f>
        <v>100</v>
      </c>
      <c r="BP96" s="36">
        <f>(AW96/$AV96)*100</f>
        <v>101.23456790123457</v>
      </c>
      <c r="BQ96" s="36">
        <f>(AX96/$AV96)*100</f>
        <v>103.70370370370372</v>
      </c>
      <c r="BR96" s="36">
        <f>(AY96/$AV96)*100</f>
        <v>93.827160493827151</v>
      </c>
      <c r="BS96" s="36">
        <f>(AZ96/$AV96)*100</f>
        <v>87.654320987654316</v>
      </c>
      <c r="BT96" s="36">
        <f>(BA96/$AV96)*100</f>
        <v>85.18518518518519</v>
      </c>
      <c r="BU96" s="40">
        <v>73.599999999999994</v>
      </c>
      <c r="BV96" s="131">
        <v>6.3</v>
      </c>
      <c r="BW96" s="35">
        <v>6.3</v>
      </c>
      <c r="BX96" s="40">
        <v>5.9</v>
      </c>
      <c r="BY96" s="40">
        <v>5.2</v>
      </c>
      <c r="BZ96" s="40">
        <v>5.2</v>
      </c>
      <c r="CA96" s="41">
        <v>5.7</v>
      </c>
      <c r="CB96" s="36">
        <f t="shared" ref="CB96:CG96" si="48">(BV96/$BV96)*100</f>
        <v>100</v>
      </c>
      <c r="CC96" s="36">
        <f t="shared" si="48"/>
        <v>100</v>
      </c>
      <c r="CD96" s="36">
        <f t="shared" si="48"/>
        <v>93.650793650793659</v>
      </c>
      <c r="CE96" s="36">
        <f t="shared" si="48"/>
        <v>82.539682539682545</v>
      </c>
      <c r="CF96" s="36">
        <f t="shared" si="48"/>
        <v>82.539682539682545</v>
      </c>
      <c r="CG96" s="36">
        <f t="shared" si="48"/>
        <v>90.476190476190482</v>
      </c>
    </row>
    <row r="97" spans="1:85" x14ac:dyDescent="0.2">
      <c r="S97" s="89"/>
      <c r="AF97" s="89"/>
      <c r="AG97" s="40"/>
      <c r="AH97" s="131"/>
      <c r="AI97" s="35"/>
      <c r="AJ97" s="40"/>
      <c r="AK97" s="40"/>
      <c r="AL97" s="40"/>
      <c r="AM97" s="41"/>
      <c r="AT97" s="210"/>
      <c r="BA97" s="118"/>
      <c r="BB97" s="31"/>
      <c r="BC97" s="118"/>
      <c r="BD97" s="118"/>
      <c r="BE97" s="118"/>
      <c r="BF97" s="118"/>
      <c r="BG97" s="89"/>
      <c r="BH97" s="40"/>
      <c r="BI97" s="131"/>
      <c r="BJ97" s="35"/>
      <c r="BK97" s="40"/>
      <c r="BL97" s="40"/>
      <c r="BM97" s="40"/>
      <c r="BN97" s="41"/>
      <c r="BU97" s="40"/>
      <c r="BV97" s="131"/>
      <c r="BW97" s="35"/>
      <c r="BX97" s="40"/>
      <c r="BY97" s="40"/>
      <c r="BZ97" s="40"/>
      <c r="CA97" s="41"/>
    </row>
    <row r="98" spans="1:85" x14ac:dyDescent="0.2">
      <c r="A98" s="1" t="s">
        <v>111</v>
      </c>
      <c r="S98" s="89"/>
      <c r="AA98" s="1" t="s">
        <v>386</v>
      </c>
      <c r="AF98" s="89"/>
      <c r="AH98" s="73"/>
      <c r="AI98"/>
      <c r="AJ98"/>
      <c r="AK98"/>
      <c r="AL98"/>
      <c r="AM98" s="64"/>
      <c r="AN98"/>
      <c r="AO98"/>
      <c r="AP98"/>
      <c r="AQ98"/>
      <c r="AR98"/>
      <c r="AS98"/>
      <c r="AT98" s="210"/>
      <c r="BA98" s="118"/>
      <c r="BB98" s="12" t="s">
        <v>386</v>
      </c>
      <c r="BC98" s="118"/>
      <c r="BD98" s="118"/>
      <c r="BE98" s="118"/>
      <c r="BF98" s="118"/>
      <c r="BG98" s="89"/>
      <c r="BI98" s="73"/>
      <c r="BJ98"/>
      <c r="BK98"/>
      <c r="BL98"/>
      <c r="BM98"/>
      <c r="BN98" s="64"/>
      <c r="BO98"/>
      <c r="BP98"/>
      <c r="BQ98"/>
      <c r="BR98"/>
      <c r="BS98"/>
      <c r="BT98"/>
      <c r="BV98" s="73"/>
      <c r="BW98"/>
      <c r="BX98"/>
      <c r="BY98"/>
      <c r="BZ98"/>
      <c r="CA98" s="64"/>
      <c r="CB98"/>
      <c r="CC98"/>
      <c r="CD98"/>
      <c r="CE98"/>
      <c r="CF98"/>
      <c r="CG98"/>
    </row>
    <row r="99" spans="1:85" s="1" customFormat="1" x14ac:dyDescent="0.2">
      <c r="A99" s="1" t="s">
        <v>9</v>
      </c>
      <c r="B99" s="1" t="s">
        <v>10</v>
      </c>
      <c r="C99" s="1" t="s">
        <v>11</v>
      </c>
      <c r="D99" s="23" t="s">
        <v>12</v>
      </c>
      <c r="E99" s="23" t="s">
        <v>112</v>
      </c>
      <c r="F99" s="15" t="s">
        <v>13</v>
      </c>
      <c r="G99" s="25" t="s">
        <v>14</v>
      </c>
      <c r="H99" s="25">
        <v>0</v>
      </c>
      <c r="I99" s="55">
        <v>15</v>
      </c>
      <c r="J99" s="25">
        <v>30</v>
      </c>
      <c r="K99" s="25">
        <v>60</v>
      </c>
      <c r="L99" s="25">
        <v>90</v>
      </c>
      <c r="M99" s="28">
        <v>120</v>
      </c>
      <c r="N99" s="25">
        <v>0</v>
      </c>
      <c r="O99" s="55">
        <v>15</v>
      </c>
      <c r="P99" s="25">
        <v>30</v>
      </c>
      <c r="Q99" s="25">
        <v>60</v>
      </c>
      <c r="R99" s="25">
        <v>90</v>
      </c>
      <c r="S99" s="193">
        <v>120</v>
      </c>
      <c r="T99" s="25" t="s">
        <v>14</v>
      </c>
      <c r="U99" s="26">
        <v>0</v>
      </c>
      <c r="V99" s="55">
        <v>15</v>
      </c>
      <c r="W99" s="25">
        <v>30</v>
      </c>
      <c r="X99" s="25">
        <v>60</v>
      </c>
      <c r="Y99" s="25">
        <v>90</v>
      </c>
      <c r="Z99" s="28">
        <v>120</v>
      </c>
      <c r="AA99" s="25">
        <v>0</v>
      </c>
      <c r="AB99" s="55">
        <v>15</v>
      </c>
      <c r="AC99" s="25">
        <v>30</v>
      </c>
      <c r="AD99" s="25">
        <v>60</v>
      </c>
      <c r="AE99" s="25">
        <v>90</v>
      </c>
      <c r="AF99" s="193">
        <v>120</v>
      </c>
      <c r="AG99" s="2"/>
      <c r="AH99" s="73"/>
      <c r="AI99"/>
      <c r="AJ99"/>
      <c r="AK99"/>
      <c r="AL99"/>
      <c r="AM99" s="64"/>
      <c r="AN99"/>
      <c r="AO99"/>
      <c r="AP99"/>
      <c r="AQ99"/>
      <c r="AR99"/>
      <c r="AS99"/>
      <c r="AT99" s="209"/>
      <c r="AU99" s="25" t="s">
        <v>14</v>
      </c>
      <c r="AV99" s="26">
        <v>0</v>
      </c>
      <c r="AW99" s="25">
        <v>15</v>
      </c>
      <c r="AX99" s="25">
        <v>30</v>
      </c>
      <c r="AY99" s="25">
        <v>60</v>
      </c>
      <c r="AZ99" s="25">
        <v>90</v>
      </c>
      <c r="BA99" s="126">
        <v>120</v>
      </c>
      <c r="BB99" s="24">
        <v>0</v>
      </c>
      <c r="BC99" s="142">
        <v>15</v>
      </c>
      <c r="BD99" s="126">
        <v>30</v>
      </c>
      <c r="BE99" s="126">
        <v>60</v>
      </c>
      <c r="BF99" s="126">
        <v>90</v>
      </c>
      <c r="BG99" s="193">
        <v>120</v>
      </c>
      <c r="BH99" s="2"/>
      <c r="BI99" s="73"/>
      <c r="BJ99"/>
      <c r="BK99"/>
      <c r="BL99"/>
      <c r="BM99"/>
      <c r="BN99" s="64"/>
      <c r="BO99"/>
      <c r="BP99"/>
      <c r="BQ99"/>
      <c r="BR99"/>
      <c r="BS99"/>
      <c r="BT99"/>
      <c r="BU99" s="2"/>
      <c r="BV99" s="73"/>
      <c r="BW99"/>
      <c r="BX99"/>
      <c r="BY99"/>
      <c r="BZ99"/>
      <c r="CA99" s="64"/>
      <c r="CB99"/>
      <c r="CC99"/>
      <c r="CD99"/>
      <c r="CE99"/>
      <c r="CF99"/>
      <c r="CG99"/>
    </row>
    <row r="100" spans="1:85" s="1" customFormat="1" ht="18" customHeight="1" x14ac:dyDescent="0.2">
      <c r="A100" s="2" t="s">
        <v>17</v>
      </c>
      <c r="D100" s="23"/>
      <c r="E100" s="23"/>
      <c r="F100" s="15"/>
      <c r="G100" s="25"/>
      <c r="H100" s="25"/>
      <c r="I100" s="55"/>
      <c r="J100" s="25"/>
      <c r="K100" s="25"/>
      <c r="L100" s="25"/>
      <c r="M100" s="28"/>
      <c r="N100" s="25"/>
      <c r="O100" s="55"/>
      <c r="P100" s="25"/>
      <c r="Q100" s="25"/>
      <c r="R100" s="25"/>
      <c r="S100" s="193"/>
      <c r="T100" s="25"/>
      <c r="U100" s="26"/>
      <c r="V100" s="55"/>
      <c r="W100" s="25"/>
      <c r="X100" s="25"/>
      <c r="Y100" s="25"/>
      <c r="Z100" s="28"/>
      <c r="AA100" s="25"/>
      <c r="AB100" s="25"/>
      <c r="AC100" s="25"/>
      <c r="AD100" s="25"/>
      <c r="AE100" s="25"/>
      <c r="AF100" s="193"/>
      <c r="AG100" s="2"/>
      <c r="AH100" s="5"/>
      <c r="AM100" s="15"/>
      <c r="AR100"/>
      <c r="AS100"/>
      <c r="AT100" s="209"/>
      <c r="AU100" s="25"/>
      <c r="AV100" s="26"/>
      <c r="AW100" s="55"/>
      <c r="AX100" s="25"/>
      <c r="AY100" s="25"/>
      <c r="AZ100" s="25"/>
      <c r="BA100" s="126"/>
      <c r="BB100" s="24"/>
      <c r="BC100" s="126"/>
      <c r="BD100" s="126"/>
      <c r="BE100" s="126"/>
      <c r="BF100" s="126"/>
      <c r="BG100" s="193"/>
      <c r="BH100" s="2"/>
      <c r="BI100" s="5"/>
      <c r="BN100" s="15"/>
      <c r="BS100"/>
      <c r="BT100"/>
      <c r="BU100" s="2"/>
      <c r="BV100" s="5"/>
      <c r="CA100" s="15"/>
      <c r="CF100"/>
      <c r="CG100"/>
    </row>
    <row r="101" spans="1:85" x14ac:dyDescent="0.2">
      <c r="A101" s="2">
        <v>2</v>
      </c>
      <c r="B101" s="2" t="s">
        <v>113</v>
      </c>
      <c r="C101" s="2">
        <v>17</v>
      </c>
      <c r="D101" s="56">
        <v>1</v>
      </c>
      <c r="E101" s="56" t="s">
        <v>114</v>
      </c>
      <c r="F101" s="16" t="s">
        <v>20</v>
      </c>
      <c r="G101" s="176">
        <v>34.5</v>
      </c>
      <c r="H101" s="35">
        <v>10.6</v>
      </c>
      <c r="I101" s="35">
        <v>11.7</v>
      </c>
      <c r="J101" s="40">
        <v>8.4</v>
      </c>
      <c r="K101" s="40">
        <v>7.4</v>
      </c>
      <c r="L101" s="40">
        <v>8.6999999999999993</v>
      </c>
      <c r="M101" s="41">
        <v>8.9</v>
      </c>
      <c r="N101" s="36">
        <f t="shared" ref="N101:S111" si="49">(H101/$H101)*100</f>
        <v>100</v>
      </c>
      <c r="O101" s="36">
        <f t="shared" si="49"/>
        <v>110.37735849056602</v>
      </c>
      <c r="P101" s="36">
        <f t="shared" si="49"/>
        <v>79.245283018867923</v>
      </c>
      <c r="Q101" s="36">
        <f t="shared" si="49"/>
        <v>69.811320754716988</v>
      </c>
      <c r="R101" s="36">
        <f t="shared" si="49"/>
        <v>82.075471698113205</v>
      </c>
      <c r="S101" s="195">
        <f t="shared" si="49"/>
        <v>83.962264150943398</v>
      </c>
      <c r="T101" s="176">
        <v>51.6</v>
      </c>
      <c r="U101" s="131">
        <v>10.3</v>
      </c>
      <c r="V101" s="35">
        <v>11.3</v>
      </c>
      <c r="W101" s="40">
        <v>7.1</v>
      </c>
      <c r="X101" s="40">
        <v>8.1999999999999993</v>
      </c>
      <c r="Y101" s="40">
        <v>9</v>
      </c>
      <c r="Z101" s="41">
        <v>9.9</v>
      </c>
      <c r="AA101" s="36">
        <f t="shared" ref="AA101:AF111" si="50">(U101/$U101)*100</f>
        <v>100</v>
      </c>
      <c r="AB101" s="36">
        <f t="shared" si="50"/>
        <v>109.70873786407766</v>
      </c>
      <c r="AC101" s="36">
        <f t="shared" si="50"/>
        <v>68.932038834951442</v>
      </c>
      <c r="AD101" s="36">
        <f t="shared" si="50"/>
        <v>79.611650485436883</v>
      </c>
      <c r="AE101" s="36">
        <f t="shared" si="50"/>
        <v>87.378640776699029</v>
      </c>
      <c r="AF101" s="195">
        <f t="shared" si="50"/>
        <v>96.116504854368941</v>
      </c>
      <c r="AR101"/>
      <c r="AS101"/>
      <c r="AT101" s="89"/>
      <c r="AU101" s="176">
        <v>62</v>
      </c>
      <c r="AV101" s="131">
        <v>9.1999999999999993</v>
      </c>
      <c r="AW101" s="35"/>
      <c r="AX101" s="40"/>
      <c r="AY101" s="40"/>
      <c r="AZ101" s="40"/>
      <c r="BA101" s="117"/>
      <c r="BB101" s="84">
        <f t="shared" ref="BB101:BG113" si="51">(AV101/$AV101)*100</f>
        <v>100</v>
      </c>
      <c r="BC101" s="122"/>
      <c r="BD101" s="122"/>
      <c r="BE101" s="122"/>
      <c r="BF101" s="122"/>
      <c r="BG101" s="195"/>
      <c r="BS101"/>
      <c r="BT101"/>
      <c r="BU101" s="2">
        <v>70.599999999999994</v>
      </c>
      <c r="BV101" s="32">
        <v>9.1999999999999993</v>
      </c>
      <c r="BW101" s="2">
        <v>13.1</v>
      </c>
      <c r="BX101" s="2">
        <v>5.2</v>
      </c>
      <c r="BY101" s="2">
        <v>4.5999999999999996</v>
      </c>
      <c r="BZ101" s="2">
        <v>3.7</v>
      </c>
      <c r="CA101" s="16">
        <v>3.8</v>
      </c>
      <c r="CB101" s="36">
        <f t="shared" ref="CB101:CG103" si="52">(BV101/$BV101)*100</f>
        <v>100</v>
      </c>
      <c r="CC101" s="36">
        <f t="shared" si="52"/>
        <v>142.39130434782609</v>
      </c>
      <c r="CD101" s="36">
        <f t="shared" si="52"/>
        <v>56.521739130434788</v>
      </c>
      <c r="CE101" s="36">
        <f t="shared" si="52"/>
        <v>50</v>
      </c>
      <c r="CF101" s="36">
        <f t="shared" si="52"/>
        <v>40.217391304347835</v>
      </c>
      <c r="CG101" s="36">
        <f t="shared" si="52"/>
        <v>41.304347826086953</v>
      </c>
    </row>
    <row r="102" spans="1:85" x14ac:dyDescent="0.2">
      <c r="A102" s="2">
        <v>2</v>
      </c>
      <c r="B102" s="2" t="s">
        <v>115</v>
      </c>
      <c r="C102" s="2">
        <v>25</v>
      </c>
      <c r="D102" t="s">
        <v>401</v>
      </c>
      <c r="F102" s="16" t="s">
        <v>20</v>
      </c>
      <c r="G102" s="36">
        <v>32</v>
      </c>
      <c r="H102" s="40">
        <v>8.6999999999999993</v>
      </c>
      <c r="I102" s="40">
        <v>10.1</v>
      </c>
      <c r="J102" s="40">
        <v>8</v>
      </c>
      <c r="K102" s="40">
        <v>6.7</v>
      </c>
      <c r="L102" s="40">
        <v>8.6999999999999993</v>
      </c>
      <c r="M102" s="41">
        <v>8.3000000000000007</v>
      </c>
      <c r="N102" s="36">
        <f t="shared" si="49"/>
        <v>100</v>
      </c>
      <c r="O102" s="36">
        <f t="shared" si="49"/>
        <v>116.0919540229885</v>
      </c>
      <c r="P102" s="36">
        <f t="shared" si="49"/>
        <v>91.954022988505756</v>
      </c>
      <c r="Q102" s="36">
        <f t="shared" si="49"/>
        <v>77.011494252873575</v>
      </c>
      <c r="R102" s="36">
        <f t="shared" si="49"/>
        <v>100</v>
      </c>
      <c r="S102" s="195">
        <f t="shared" si="49"/>
        <v>95.402298850574724</v>
      </c>
      <c r="T102" s="36">
        <v>52</v>
      </c>
      <c r="U102" s="189">
        <v>15.7</v>
      </c>
      <c r="V102" s="40">
        <v>16.399999999999999</v>
      </c>
      <c r="W102" s="40">
        <v>12.1</v>
      </c>
      <c r="X102" s="40">
        <v>11.1</v>
      </c>
      <c r="Y102" s="40">
        <v>10</v>
      </c>
      <c r="Z102" s="41">
        <v>12.1</v>
      </c>
      <c r="AA102" s="36">
        <f t="shared" si="50"/>
        <v>100</v>
      </c>
      <c r="AB102" s="36">
        <f t="shared" si="50"/>
        <v>104.45859872611464</v>
      </c>
      <c r="AC102" s="36">
        <f t="shared" si="50"/>
        <v>77.070063694267517</v>
      </c>
      <c r="AD102" s="36">
        <f t="shared" si="50"/>
        <v>70.70063694267516</v>
      </c>
      <c r="AE102" s="36">
        <f t="shared" si="50"/>
        <v>63.694267515923578</v>
      </c>
      <c r="AF102" s="195">
        <f t="shared" si="50"/>
        <v>77.070063694267517</v>
      </c>
      <c r="AG102" s="36"/>
      <c r="AT102" s="89"/>
      <c r="AU102" s="36">
        <v>66.2</v>
      </c>
      <c r="AV102" s="43">
        <v>7</v>
      </c>
      <c r="AW102" s="40"/>
      <c r="AX102" s="40"/>
      <c r="AY102" s="40"/>
      <c r="AZ102" s="40"/>
      <c r="BA102" s="117"/>
      <c r="BB102" s="84">
        <f t="shared" si="51"/>
        <v>100</v>
      </c>
      <c r="BC102" s="122"/>
      <c r="BD102" s="122"/>
      <c r="BE102" s="122"/>
      <c r="BF102" s="122"/>
      <c r="BG102" s="195"/>
      <c r="BH102" s="36"/>
      <c r="BU102" s="36">
        <v>78.400000000000006</v>
      </c>
      <c r="BV102" s="32">
        <v>8.9</v>
      </c>
      <c r="BW102" s="2">
        <v>10.6</v>
      </c>
      <c r="BX102" s="2">
        <v>4.0999999999999996</v>
      </c>
      <c r="BY102" s="2">
        <v>3.1</v>
      </c>
      <c r="BZ102" s="2">
        <v>3.4</v>
      </c>
      <c r="CA102" s="16">
        <v>4.2</v>
      </c>
      <c r="CB102" s="36">
        <f t="shared" si="52"/>
        <v>100</v>
      </c>
      <c r="CC102" s="36">
        <f t="shared" si="52"/>
        <v>119.10112359550563</v>
      </c>
      <c r="CD102" s="36">
        <f t="shared" si="52"/>
        <v>46.067415730337075</v>
      </c>
      <c r="CE102" s="36">
        <f t="shared" si="52"/>
        <v>34.831460674157306</v>
      </c>
      <c r="CF102" s="36">
        <f t="shared" si="52"/>
        <v>38.202247191011232</v>
      </c>
      <c r="CG102" s="36">
        <f t="shared" si="52"/>
        <v>47.191011235955052</v>
      </c>
    </row>
    <row r="103" spans="1:85" x14ac:dyDescent="0.2">
      <c r="A103" s="2">
        <v>3</v>
      </c>
      <c r="B103" s="44" t="s">
        <v>117</v>
      </c>
      <c r="C103" s="2">
        <v>3</v>
      </c>
      <c r="D103" s="56">
        <v>1</v>
      </c>
      <c r="E103" s="56" t="s">
        <v>114</v>
      </c>
      <c r="F103" s="16" t="s">
        <v>20</v>
      </c>
      <c r="G103" s="39">
        <v>42.9</v>
      </c>
      <c r="H103" s="39">
        <v>12.1</v>
      </c>
      <c r="I103" s="39">
        <v>15.2</v>
      </c>
      <c r="J103" s="39">
        <v>16.100000000000001</v>
      </c>
      <c r="K103" s="39">
        <v>13.1</v>
      </c>
      <c r="L103" s="39">
        <v>11.8</v>
      </c>
      <c r="M103" s="59">
        <v>11.9</v>
      </c>
      <c r="N103" s="36">
        <f t="shared" si="49"/>
        <v>100</v>
      </c>
      <c r="O103" s="36">
        <f t="shared" si="49"/>
        <v>125.6198347107438</v>
      </c>
      <c r="P103" s="36">
        <f t="shared" si="49"/>
        <v>133.05785123966945</v>
      </c>
      <c r="Q103" s="36">
        <f t="shared" si="49"/>
        <v>108.26446280991735</v>
      </c>
      <c r="R103" s="36">
        <f t="shared" si="49"/>
        <v>97.520661157024804</v>
      </c>
      <c r="S103" s="195">
        <f t="shared" si="49"/>
        <v>98.347107438016536</v>
      </c>
      <c r="T103" s="39">
        <v>55.4</v>
      </c>
      <c r="U103" s="54">
        <v>8.1</v>
      </c>
      <c r="V103" s="39">
        <v>10.4</v>
      </c>
      <c r="W103" s="39">
        <v>7.8</v>
      </c>
      <c r="X103" s="39">
        <v>7.1</v>
      </c>
      <c r="Y103" s="39">
        <v>9.1999999999999993</v>
      </c>
      <c r="Z103" s="59">
        <v>8.1999999999999993</v>
      </c>
      <c r="AA103" s="36">
        <f t="shared" si="50"/>
        <v>100</v>
      </c>
      <c r="AB103" s="36">
        <f t="shared" si="50"/>
        <v>128.39506172839506</v>
      </c>
      <c r="AC103" s="36">
        <f t="shared" si="50"/>
        <v>96.296296296296305</v>
      </c>
      <c r="AD103" s="36">
        <f t="shared" si="50"/>
        <v>87.654320987654316</v>
      </c>
      <c r="AE103" s="36">
        <f t="shared" si="50"/>
        <v>113.58024691358024</v>
      </c>
      <c r="AF103" s="195">
        <f t="shared" si="50"/>
        <v>101.23456790123457</v>
      </c>
      <c r="AR103"/>
      <c r="AS103"/>
      <c r="AT103" s="89"/>
      <c r="AU103" s="39">
        <v>64.099999999999994</v>
      </c>
      <c r="AV103" s="54">
        <v>11.5</v>
      </c>
      <c r="AW103" s="39">
        <v>11.2</v>
      </c>
      <c r="AX103" s="39">
        <v>5.7</v>
      </c>
      <c r="AY103" s="39">
        <v>4.4000000000000004</v>
      </c>
      <c r="AZ103" s="39">
        <v>4.4000000000000004</v>
      </c>
      <c r="BA103" s="127">
        <v>5.2</v>
      </c>
      <c r="BB103" s="84">
        <f t="shared" si="51"/>
        <v>100</v>
      </c>
      <c r="BC103" s="122">
        <f t="shared" si="51"/>
        <v>97.391304347826079</v>
      </c>
      <c r="BD103" s="122">
        <f t="shared" si="51"/>
        <v>49.565217391304351</v>
      </c>
      <c r="BE103" s="122">
        <f t="shared" si="51"/>
        <v>38.260869565217391</v>
      </c>
      <c r="BF103" s="122">
        <f t="shared" si="51"/>
        <v>38.260869565217391</v>
      </c>
      <c r="BG103" s="195">
        <f t="shared" si="51"/>
        <v>45.217391304347828</v>
      </c>
      <c r="BS103"/>
      <c r="BT103"/>
      <c r="BV103" s="32">
        <v>9.5</v>
      </c>
      <c r="BW103" s="2">
        <v>14.6</v>
      </c>
      <c r="BX103" s="2">
        <v>10.7</v>
      </c>
      <c r="BY103">
        <v>9.9</v>
      </c>
      <c r="BZ103">
        <v>8.5</v>
      </c>
      <c r="CA103" s="16">
        <v>8.1</v>
      </c>
      <c r="CB103" s="36">
        <f t="shared" si="52"/>
        <v>100</v>
      </c>
      <c r="CC103" s="36">
        <f t="shared" si="52"/>
        <v>153.68421052631578</v>
      </c>
      <c r="CD103" s="36">
        <f t="shared" si="52"/>
        <v>112.63157894736841</v>
      </c>
      <c r="CE103" s="36">
        <f t="shared" si="52"/>
        <v>104.21052631578948</v>
      </c>
      <c r="CF103" s="36">
        <f t="shared" si="52"/>
        <v>89.473684210526315</v>
      </c>
      <c r="CG103" s="36">
        <f t="shared" si="52"/>
        <v>85.263157894736835</v>
      </c>
    </row>
    <row r="104" spans="1:85" x14ac:dyDescent="0.2">
      <c r="A104" s="2">
        <v>3</v>
      </c>
      <c r="B104" s="44" t="s">
        <v>118</v>
      </c>
      <c r="C104" s="2">
        <v>5</v>
      </c>
      <c r="D104" s="56">
        <v>1</v>
      </c>
      <c r="E104" s="56" t="s">
        <v>114</v>
      </c>
      <c r="F104" s="16" t="s">
        <v>20</v>
      </c>
      <c r="G104" s="39">
        <v>38.1</v>
      </c>
      <c r="H104" s="39">
        <v>9.1</v>
      </c>
      <c r="I104" s="39">
        <v>10.4</v>
      </c>
      <c r="J104" s="39">
        <v>8.8000000000000007</v>
      </c>
      <c r="K104" s="39">
        <v>6.4</v>
      </c>
      <c r="L104" s="39">
        <v>6.2</v>
      </c>
      <c r="M104" s="59">
        <v>6.9</v>
      </c>
      <c r="N104" s="36">
        <f t="shared" si="49"/>
        <v>100</v>
      </c>
      <c r="O104" s="36">
        <f t="shared" si="49"/>
        <v>114.28571428571431</v>
      </c>
      <c r="P104" s="36">
        <f t="shared" si="49"/>
        <v>96.703296703296715</v>
      </c>
      <c r="Q104" s="36">
        <f t="shared" si="49"/>
        <v>70.329670329670336</v>
      </c>
      <c r="R104" s="36">
        <f t="shared" si="49"/>
        <v>68.131868131868131</v>
      </c>
      <c r="S104" s="195">
        <f t="shared" si="49"/>
        <v>75.824175824175839</v>
      </c>
      <c r="T104" s="39">
        <v>55.2</v>
      </c>
      <c r="U104" s="54">
        <v>8.6</v>
      </c>
      <c r="V104" s="39">
        <v>12.1</v>
      </c>
      <c r="W104" s="39">
        <v>9.6</v>
      </c>
      <c r="X104" s="39">
        <v>6.5</v>
      </c>
      <c r="Y104" s="39">
        <v>6.9</v>
      </c>
      <c r="Z104" s="59">
        <v>9.3000000000000007</v>
      </c>
      <c r="AA104" s="36">
        <f t="shared" si="50"/>
        <v>100</v>
      </c>
      <c r="AB104" s="36">
        <f t="shared" si="50"/>
        <v>140.69767441860466</v>
      </c>
      <c r="AC104" s="36">
        <f t="shared" si="50"/>
        <v>111.62790697674419</v>
      </c>
      <c r="AD104" s="36">
        <f t="shared" si="50"/>
        <v>75.581395348837205</v>
      </c>
      <c r="AE104" s="36">
        <f t="shared" si="50"/>
        <v>80.232558139534888</v>
      </c>
      <c r="AF104" s="195">
        <f t="shared" si="50"/>
        <v>108.13953488372094</v>
      </c>
      <c r="AG104" s="25"/>
      <c r="AR104"/>
      <c r="AS104"/>
      <c r="AT104" s="89"/>
      <c r="AU104" s="39">
        <v>65.8</v>
      </c>
      <c r="AV104" s="54">
        <v>6.1</v>
      </c>
      <c r="AW104" s="39">
        <v>7.56</v>
      </c>
      <c r="AX104" s="39">
        <v>5</v>
      </c>
      <c r="AY104" s="39">
        <v>4.3</v>
      </c>
      <c r="AZ104" s="39">
        <v>4.8</v>
      </c>
      <c r="BA104" s="127">
        <v>4.9000000000000004</v>
      </c>
      <c r="BB104" s="84">
        <f t="shared" si="51"/>
        <v>100</v>
      </c>
      <c r="BC104" s="122">
        <f t="shared" si="51"/>
        <v>123.93442622950819</v>
      </c>
      <c r="BD104" s="122">
        <f t="shared" si="51"/>
        <v>81.967213114754102</v>
      </c>
      <c r="BE104" s="122">
        <f t="shared" si="51"/>
        <v>70.491803278688522</v>
      </c>
      <c r="BF104" s="122">
        <f t="shared" si="51"/>
        <v>78.688524590163937</v>
      </c>
      <c r="BG104" s="195">
        <f t="shared" si="51"/>
        <v>80.327868852459034</v>
      </c>
      <c r="BH104" s="25"/>
      <c r="BS104"/>
      <c r="BT104"/>
      <c r="BU104" s="25"/>
      <c r="BV104" s="73" t="s">
        <v>119</v>
      </c>
      <c r="BW104" t="s">
        <v>119</v>
      </c>
      <c r="BX104" t="s">
        <v>119</v>
      </c>
      <c r="BY104" t="s">
        <v>119</v>
      </c>
      <c r="BZ104" t="s">
        <v>119</v>
      </c>
      <c r="CA104" t="s">
        <v>119</v>
      </c>
      <c r="CB104" s="36"/>
      <c r="CC104" s="36"/>
      <c r="CD104" s="36"/>
      <c r="CE104" s="36"/>
      <c r="CF104" s="36"/>
      <c r="CG104" s="36"/>
    </row>
    <row r="105" spans="1:85" x14ac:dyDescent="0.2">
      <c r="A105" s="2">
        <v>3</v>
      </c>
      <c r="B105" s="44" t="s">
        <v>120</v>
      </c>
      <c r="C105" s="2">
        <v>24</v>
      </c>
      <c r="D105" s="70">
        <v>4</v>
      </c>
      <c r="E105" s="2" t="s">
        <v>114</v>
      </c>
      <c r="F105" s="16" t="s">
        <v>20</v>
      </c>
      <c r="G105" s="39">
        <v>36.1</v>
      </c>
      <c r="H105" s="39">
        <v>11.5</v>
      </c>
      <c r="I105" s="39">
        <v>13.5</v>
      </c>
      <c r="J105" s="39">
        <v>9.1</v>
      </c>
      <c r="K105" s="39">
        <v>8.1999999999999993</v>
      </c>
      <c r="L105" s="39">
        <v>9.1999999999999993</v>
      </c>
      <c r="M105" s="59">
        <v>9.1</v>
      </c>
      <c r="N105" s="36">
        <f t="shared" si="49"/>
        <v>100</v>
      </c>
      <c r="O105" s="36">
        <f t="shared" si="49"/>
        <v>117.39130434782609</v>
      </c>
      <c r="P105" s="36">
        <f t="shared" si="49"/>
        <v>79.130434782608688</v>
      </c>
      <c r="Q105" s="36">
        <f t="shared" si="49"/>
        <v>71.304347826086953</v>
      </c>
      <c r="R105" s="36">
        <f t="shared" si="49"/>
        <v>80</v>
      </c>
      <c r="S105" s="195">
        <f t="shared" si="49"/>
        <v>79.130434782608688</v>
      </c>
      <c r="T105" s="39">
        <v>50.4</v>
      </c>
      <c r="U105" s="54">
        <v>13.5</v>
      </c>
      <c r="V105" s="39">
        <v>14.2</v>
      </c>
      <c r="W105" s="39">
        <v>10.1</v>
      </c>
      <c r="X105" s="39">
        <v>7.5</v>
      </c>
      <c r="Y105" s="39">
        <v>7.3</v>
      </c>
      <c r="Z105" s="59">
        <v>9</v>
      </c>
      <c r="AA105" s="36">
        <f t="shared" si="50"/>
        <v>100</v>
      </c>
      <c r="AB105" s="36">
        <f t="shared" si="50"/>
        <v>105.18518518518518</v>
      </c>
      <c r="AC105" s="36">
        <f t="shared" si="50"/>
        <v>74.81481481481481</v>
      </c>
      <c r="AD105" s="36">
        <f t="shared" si="50"/>
        <v>55.555555555555557</v>
      </c>
      <c r="AE105" s="36">
        <f t="shared" si="50"/>
        <v>54.074074074074076</v>
      </c>
      <c r="AF105" s="195">
        <f t="shared" si="50"/>
        <v>66.666666666666657</v>
      </c>
      <c r="AG105" s="40"/>
      <c r="AT105" s="89"/>
      <c r="AU105" s="39">
        <v>61.6</v>
      </c>
      <c r="AV105" s="54">
        <v>10.3</v>
      </c>
      <c r="AW105" s="39">
        <v>14</v>
      </c>
      <c r="AX105" s="39">
        <v>8.5</v>
      </c>
      <c r="AY105" s="39">
        <v>7.2</v>
      </c>
      <c r="AZ105" s="39">
        <v>5.8</v>
      </c>
      <c r="BA105" s="127">
        <v>6.8</v>
      </c>
      <c r="BB105" s="84">
        <f t="shared" si="51"/>
        <v>100</v>
      </c>
      <c r="BC105" s="122">
        <f t="shared" si="51"/>
        <v>135.92233009708735</v>
      </c>
      <c r="BD105" s="122">
        <f t="shared" si="51"/>
        <v>82.524271844660191</v>
      </c>
      <c r="BE105" s="122">
        <f t="shared" si="51"/>
        <v>69.902912621359221</v>
      </c>
      <c r="BF105" s="122">
        <f t="shared" si="51"/>
        <v>56.310679611650485</v>
      </c>
      <c r="BG105" s="195">
        <f t="shared" si="51"/>
        <v>66.019417475728147</v>
      </c>
      <c r="BH105" s="40"/>
      <c r="BU105" s="40"/>
      <c r="BV105" s="32">
        <v>7.9</v>
      </c>
      <c r="BW105">
        <v>7.9</v>
      </c>
      <c r="BX105">
        <v>3.6</v>
      </c>
      <c r="BY105">
        <v>2.9</v>
      </c>
      <c r="BZ105">
        <v>2.4</v>
      </c>
      <c r="CA105" s="16">
        <v>2.7</v>
      </c>
      <c r="CB105" s="36">
        <f t="shared" ref="CB105:CG105" si="53">(BV105/$BV105)*100</f>
        <v>100</v>
      </c>
      <c r="CC105" s="36">
        <f t="shared" si="53"/>
        <v>100</v>
      </c>
      <c r="CD105" s="36">
        <f t="shared" si="53"/>
        <v>45.569620253164558</v>
      </c>
      <c r="CE105" s="36">
        <f t="shared" si="53"/>
        <v>36.708860759493668</v>
      </c>
      <c r="CF105" s="36">
        <f t="shared" si="53"/>
        <v>30.379746835443033</v>
      </c>
      <c r="CG105" s="36">
        <f t="shared" si="53"/>
        <v>34.177215189873415</v>
      </c>
    </row>
    <row r="106" spans="1:85" x14ac:dyDescent="0.2">
      <c r="A106">
        <v>4</v>
      </c>
      <c r="B106" s="44" t="s">
        <v>122</v>
      </c>
      <c r="C106">
        <v>1</v>
      </c>
      <c r="D106" s="56">
        <v>1</v>
      </c>
      <c r="E106" s="56" t="s">
        <v>114</v>
      </c>
      <c r="F106" s="16" t="s">
        <v>20</v>
      </c>
      <c r="G106" s="39">
        <v>33.700000000000003</v>
      </c>
      <c r="H106" s="39">
        <v>10</v>
      </c>
      <c r="I106" s="39">
        <v>9.4</v>
      </c>
      <c r="J106" s="39">
        <v>8.1</v>
      </c>
      <c r="K106" s="39">
        <v>8.4</v>
      </c>
      <c r="L106" s="39">
        <v>6.7</v>
      </c>
      <c r="M106" s="59">
        <v>7.9</v>
      </c>
      <c r="N106" s="36">
        <f t="shared" si="49"/>
        <v>100</v>
      </c>
      <c r="O106" s="36">
        <f t="shared" si="49"/>
        <v>94</v>
      </c>
      <c r="P106" s="36">
        <f t="shared" si="49"/>
        <v>81</v>
      </c>
      <c r="Q106" s="36">
        <f t="shared" si="49"/>
        <v>84.000000000000014</v>
      </c>
      <c r="R106" s="36">
        <f t="shared" si="49"/>
        <v>67</v>
      </c>
      <c r="S106" s="195">
        <f t="shared" si="49"/>
        <v>79</v>
      </c>
      <c r="T106" s="39">
        <v>42.8</v>
      </c>
      <c r="U106" s="54">
        <v>10.5</v>
      </c>
      <c r="V106" s="39">
        <v>8.1</v>
      </c>
      <c r="W106" s="39">
        <v>6.2</v>
      </c>
      <c r="X106" s="39">
        <v>4.5</v>
      </c>
      <c r="Y106" s="39">
        <v>4.7</v>
      </c>
      <c r="Z106" s="59">
        <v>4.3</v>
      </c>
      <c r="AA106" s="36">
        <f t="shared" si="50"/>
        <v>100</v>
      </c>
      <c r="AB106" s="36">
        <f t="shared" si="50"/>
        <v>77.142857142857139</v>
      </c>
      <c r="AC106" s="36">
        <f t="shared" si="50"/>
        <v>59.047619047619051</v>
      </c>
      <c r="AD106" s="36">
        <f t="shared" si="50"/>
        <v>42.857142857142854</v>
      </c>
      <c r="AE106" s="36">
        <f t="shared" si="50"/>
        <v>44.761904761904766</v>
      </c>
      <c r="AF106" s="195">
        <f t="shared" si="50"/>
        <v>40.952380952380949</v>
      </c>
      <c r="AG106" s="39"/>
      <c r="AR106"/>
      <c r="AS106"/>
      <c r="AT106" s="89"/>
      <c r="AU106" s="39">
        <v>51.6</v>
      </c>
      <c r="AV106" s="54">
        <v>10</v>
      </c>
      <c r="AW106" s="39">
        <v>6.2</v>
      </c>
      <c r="AX106" s="39">
        <v>5</v>
      </c>
      <c r="AY106" s="39">
        <v>4.2</v>
      </c>
      <c r="AZ106" s="39">
        <v>3.7</v>
      </c>
      <c r="BA106" s="127">
        <v>4.2</v>
      </c>
      <c r="BB106" s="84">
        <f t="shared" si="51"/>
        <v>100</v>
      </c>
      <c r="BC106" s="122">
        <f t="shared" si="51"/>
        <v>62</v>
      </c>
      <c r="BD106" s="122">
        <f t="shared" si="51"/>
        <v>50</v>
      </c>
      <c r="BE106" s="122">
        <f t="shared" si="51"/>
        <v>42.000000000000007</v>
      </c>
      <c r="BF106" s="122">
        <f t="shared" si="51"/>
        <v>37</v>
      </c>
      <c r="BG106" s="195">
        <f t="shared" si="51"/>
        <v>42.000000000000007</v>
      </c>
      <c r="BH106" s="39"/>
      <c r="BS106"/>
      <c r="BT106"/>
      <c r="BU106" s="39"/>
      <c r="CF106"/>
      <c r="CG106"/>
    </row>
    <row r="107" spans="1:85" x14ac:dyDescent="0.2">
      <c r="A107">
        <v>4</v>
      </c>
      <c r="B107" s="44" t="s">
        <v>123</v>
      </c>
      <c r="C107">
        <v>5</v>
      </c>
      <c r="D107" s="63">
        <v>2</v>
      </c>
      <c r="E107" s="63" t="s">
        <v>114</v>
      </c>
      <c r="F107" s="16" t="s">
        <v>20</v>
      </c>
      <c r="G107" s="39">
        <v>37.9</v>
      </c>
      <c r="H107" s="39">
        <v>13.1</v>
      </c>
      <c r="I107" s="39">
        <v>11.3</v>
      </c>
      <c r="J107" s="39">
        <v>10.199999999999999</v>
      </c>
      <c r="K107" s="39">
        <v>9.9</v>
      </c>
      <c r="L107" s="39">
        <v>12.4</v>
      </c>
      <c r="M107" s="59">
        <v>11.2</v>
      </c>
      <c r="N107" s="36">
        <f t="shared" si="49"/>
        <v>100</v>
      </c>
      <c r="O107" s="36">
        <f t="shared" si="49"/>
        <v>86.259541984732834</v>
      </c>
      <c r="P107" s="36">
        <f t="shared" si="49"/>
        <v>77.862595419847324</v>
      </c>
      <c r="Q107" s="36">
        <f t="shared" si="49"/>
        <v>75.572519083969468</v>
      </c>
      <c r="R107" s="36">
        <f t="shared" si="49"/>
        <v>94.656488549618317</v>
      </c>
      <c r="S107" s="195">
        <f t="shared" si="49"/>
        <v>85.496183206106863</v>
      </c>
      <c r="T107" s="39">
        <v>52.9</v>
      </c>
      <c r="U107" s="54">
        <v>11.1</v>
      </c>
      <c r="V107" s="39">
        <v>11.9</v>
      </c>
      <c r="W107" s="39">
        <v>6.1</v>
      </c>
      <c r="X107" s="39">
        <v>5.9</v>
      </c>
      <c r="Y107" s="39">
        <v>8.5</v>
      </c>
      <c r="Z107" s="59">
        <v>8.3000000000000007</v>
      </c>
      <c r="AA107" s="36">
        <f t="shared" si="50"/>
        <v>100</v>
      </c>
      <c r="AB107" s="36">
        <f t="shared" si="50"/>
        <v>107.20720720720722</v>
      </c>
      <c r="AC107" s="36">
        <f t="shared" si="50"/>
        <v>54.95495495495495</v>
      </c>
      <c r="AD107" s="36">
        <f t="shared" si="50"/>
        <v>53.153153153153156</v>
      </c>
      <c r="AE107" s="36">
        <f t="shared" si="50"/>
        <v>76.576576576576585</v>
      </c>
      <c r="AF107" s="195">
        <f t="shared" si="50"/>
        <v>74.774774774774784</v>
      </c>
      <c r="AG107" s="39"/>
      <c r="AT107" s="89"/>
      <c r="AU107" s="39">
        <v>53.6</v>
      </c>
      <c r="AV107" s="54">
        <v>10.8</v>
      </c>
      <c r="AW107" s="39">
        <v>6.6</v>
      </c>
      <c r="AX107" s="39">
        <v>4.5999999999999996</v>
      </c>
      <c r="AY107" s="39">
        <v>3.8</v>
      </c>
      <c r="AZ107" s="39">
        <v>5</v>
      </c>
      <c r="BA107" s="127">
        <v>6.1</v>
      </c>
      <c r="BB107" s="84">
        <f t="shared" si="51"/>
        <v>100</v>
      </c>
      <c r="BC107" s="122">
        <f t="shared" si="51"/>
        <v>61.111111111111107</v>
      </c>
      <c r="BD107" s="122">
        <f t="shared" si="51"/>
        <v>42.592592592592588</v>
      </c>
      <c r="BE107" s="122">
        <f t="shared" si="51"/>
        <v>35.185185185185183</v>
      </c>
      <c r="BF107" s="122">
        <f t="shared" si="51"/>
        <v>46.296296296296291</v>
      </c>
      <c r="BG107" s="195">
        <f t="shared" si="51"/>
        <v>56.481481481481474</v>
      </c>
      <c r="BH107" s="39"/>
      <c r="BR107"/>
      <c r="BU107" s="39">
        <v>58.6</v>
      </c>
      <c r="BV107" s="32">
        <v>8.9</v>
      </c>
      <c r="BW107" s="2">
        <v>11.8</v>
      </c>
      <c r="BX107" s="2">
        <v>8.8000000000000007</v>
      </c>
      <c r="BY107" s="2">
        <v>7.1</v>
      </c>
      <c r="BZ107" s="2">
        <v>6.3</v>
      </c>
      <c r="CA107" s="16">
        <v>6.4</v>
      </c>
      <c r="CB107" s="36">
        <f t="shared" ref="CB107:CG108" si="54">(BV107/$BV107)*100</f>
        <v>100</v>
      </c>
      <c r="CC107" s="36">
        <f t="shared" si="54"/>
        <v>132.58426966292137</v>
      </c>
      <c r="CD107" s="36">
        <f t="shared" si="54"/>
        <v>98.876404494382029</v>
      </c>
      <c r="CE107" s="36">
        <f t="shared" si="54"/>
        <v>79.775280898876403</v>
      </c>
      <c r="CF107" s="36">
        <f t="shared" si="54"/>
        <v>70.786516853932582</v>
      </c>
      <c r="CG107" s="36">
        <f t="shared" si="54"/>
        <v>71.910112359550567</v>
      </c>
    </row>
    <row r="108" spans="1:85" x14ac:dyDescent="0.2">
      <c r="A108">
        <v>4</v>
      </c>
      <c r="B108" s="44" t="s">
        <v>124</v>
      </c>
      <c r="C108">
        <v>2</v>
      </c>
      <c r="D108" s="56">
        <v>1</v>
      </c>
      <c r="E108" s="56" t="s">
        <v>114</v>
      </c>
      <c r="F108" s="16" t="s">
        <v>20</v>
      </c>
      <c r="G108" s="39">
        <v>37.6</v>
      </c>
      <c r="H108" s="39">
        <v>9.6999999999999993</v>
      </c>
      <c r="I108" s="39">
        <v>11.4</v>
      </c>
      <c r="J108" s="39">
        <v>10.6</v>
      </c>
      <c r="K108" s="39">
        <v>10.1</v>
      </c>
      <c r="L108" s="39">
        <v>10.199999999999999</v>
      </c>
      <c r="M108" s="59">
        <v>10.1</v>
      </c>
      <c r="N108" s="36">
        <f t="shared" si="49"/>
        <v>100</v>
      </c>
      <c r="O108" s="36">
        <f t="shared" si="49"/>
        <v>117.5257731958763</v>
      </c>
      <c r="P108" s="36">
        <f t="shared" si="49"/>
        <v>109.27835051546393</v>
      </c>
      <c r="Q108" s="36">
        <f t="shared" si="49"/>
        <v>104.1237113402062</v>
      </c>
      <c r="R108" s="36">
        <f t="shared" si="49"/>
        <v>105.15463917525774</v>
      </c>
      <c r="S108" s="195">
        <f t="shared" si="49"/>
        <v>104.1237113402062</v>
      </c>
      <c r="T108" s="39">
        <v>52</v>
      </c>
      <c r="U108" s="54">
        <v>10.3</v>
      </c>
      <c r="V108" s="39">
        <v>8.6999999999999993</v>
      </c>
      <c r="W108" s="39">
        <v>5.8</v>
      </c>
      <c r="X108" s="39">
        <v>5.9</v>
      </c>
      <c r="Y108" s="39">
        <v>6</v>
      </c>
      <c r="Z108" s="59">
        <v>8.1</v>
      </c>
      <c r="AA108" s="36">
        <f t="shared" si="50"/>
        <v>100</v>
      </c>
      <c r="AB108" s="36">
        <f t="shared" si="50"/>
        <v>84.466019417475707</v>
      </c>
      <c r="AC108" s="36">
        <f t="shared" si="50"/>
        <v>56.310679611650485</v>
      </c>
      <c r="AD108" s="36">
        <f t="shared" si="50"/>
        <v>57.28155339805825</v>
      </c>
      <c r="AE108" s="36">
        <f t="shared" si="50"/>
        <v>58.252427184466015</v>
      </c>
      <c r="AF108" s="195">
        <f t="shared" si="50"/>
        <v>78.640776699029118</v>
      </c>
      <c r="AG108" s="39"/>
      <c r="AR108"/>
      <c r="AS108"/>
      <c r="AT108" s="89"/>
      <c r="AU108" s="39">
        <v>57.7</v>
      </c>
      <c r="AV108" s="54">
        <v>9.6999999999999993</v>
      </c>
      <c r="AW108" s="39">
        <v>7.6</v>
      </c>
      <c r="AX108" s="39">
        <v>4.8</v>
      </c>
      <c r="AY108" s="39">
        <v>4.5999999999999996</v>
      </c>
      <c r="AZ108" s="39">
        <v>5.4</v>
      </c>
      <c r="BA108" s="127">
        <v>6.1</v>
      </c>
      <c r="BB108" s="84">
        <f t="shared" si="51"/>
        <v>100</v>
      </c>
      <c r="BC108" s="122">
        <f t="shared" si="51"/>
        <v>78.350515463917532</v>
      </c>
      <c r="BD108" s="122">
        <f t="shared" si="51"/>
        <v>49.484536082474229</v>
      </c>
      <c r="BE108" s="122">
        <f t="shared" si="51"/>
        <v>47.422680412371129</v>
      </c>
      <c r="BF108" s="122">
        <f t="shared" si="51"/>
        <v>55.670103092783521</v>
      </c>
      <c r="BG108" s="195">
        <f t="shared" si="51"/>
        <v>62.886597938144327</v>
      </c>
      <c r="BH108" s="39"/>
      <c r="BS108"/>
      <c r="BT108"/>
      <c r="BU108" s="39">
        <v>63.7</v>
      </c>
      <c r="BV108" s="32">
        <v>8.9</v>
      </c>
      <c r="BW108" s="2">
        <v>8.9</v>
      </c>
      <c r="BX108" s="2">
        <v>7.7</v>
      </c>
      <c r="BY108" s="2">
        <v>5.6</v>
      </c>
      <c r="BZ108" s="2">
        <v>5.6</v>
      </c>
      <c r="CA108" s="16">
        <v>7</v>
      </c>
      <c r="CB108" s="36">
        <f t="shared" si="54"/>
        <v>100</v>
      </c>
      <c r="CC108" s="36">
        <f t="shared" si="54"/>
        <v>100</v>
      </c>
      <c r="CD108" s="36">
        <f t="shared" si="54"/>
        <v>86.516853932584269</v>
      </c>
      <c r="CE108" s="36">
        <f t="shared" si="54"/>
        <v>62.921348314606739</v>
      </c>
      <c r="CF108" s="36">
        <f t="shared" si="54"/>
        <v>62.921348314606739</v>
      </c>
      <c r="CG108" s="36">
        <f t="shared" si="54"/>
        <v>78.651685393258418</v>
      </c>
    </row>
    <row r="109" spans="1:85" x14ac:dyDescent="0.2">
      <c r="A109">
        <v>4</v>
      </c>
      <c r="B109" s="44" t="s">
        <v>125</v>
      </c>
      <c r="C109" s="2">
        <v>17</v>
      </c>
      <c r="D109" s="70">
        <v>4</v>
      </c>
      <c r="E109" s="2" t="s">
        <v>114</v>
      </c>
      <c r="F109" s="16" t="s">
        <v>20</v>
      </c>
      <c r="G109" s="39"/>
      <c r="H109" s="39"/>
      <c r="I109" s="39"/>
      <c r="J109" s="39"/>
      <c r="K109" s="39"/>
      <c r="L109" s="39"/>
      <c r="M109" s="59"/>
      <c r="N109" s="39"/>
      <c r="O109" s="39"/>
      <c r="P109" s="39"/>
      <c r="Q109" s="39"/>
      <c r="R109" s="39"/>
      <c r="S109" s="194"/>
      <c r="T109" s="39"/>
      <c r="U109" s="54"/>
      <c r="V109" s="39"/>
      <c r="W109" s="39"/>
      <c r="X109" s="39"/>
      <c r="Y109" s="39"/>
      <c r="Z109" s="59"/>
      <c r="AA109" s="36"/>
      <c r="AB109" s="36"/>
      <c r="AC109" s="36"/>
      <c r="AD109" s="36"/>
      <c r="AE109" s="36"/>
      <c r="AF109" s="195"/>
      <c r="AG109" s="39"/>
      <c r="AT109" s="89"/>
      <c r="AU109" s="39"/>
      <c r="AV109" s="54"/>
      <c r="AW109" s="39"/>
      <c r="AX109" s="39"/>
      <c r="AY109" s="39"/>
      <c r="AZ109" s="39"/>
      <c r="BA109" s="127"/>
      <c r="BB109" s="84"/>
      <c r="BC109" s="122"/>
      <c r="BD109" s="122"/>
      <c r="BE109" s="122"/>
      <c r="BF109" s="122"/>
      <c r="BG109" s="195"/>
      <c r="BH109" s="39"/>
      <c r="BU109" s="39"/>
    </row>
    <row r="110" spans="1:85" x14ac:dyDescent="0.2">
      <c r="A110">
        <v>4</v>
      </c>
      <c r="B110" s="44" t="s">
        <v>126</v>
      </c>
      <c r="C110">
        <v>3</v>
      </c>
      <c r="D110" s="56">
        <v>1</v>
      </c>
      <c r="E110" s="56" t="s">
        <v>114</v>
      </c>
      <c r="F110" s="16" t="s">
        <v>20</v>
      </c>
      <c r="G110" s="39">
        <v>41</v>
      </c>
      <c r="H110" s="39">
        <v>12.3</v>
      </c>
      <c r="I110" s="39">
        <v>12.6</v>
      </c>
      <c r="J110" s="39">
        <v>10.199999999999999</v>
      </c>
      <c r="K110" s="39">
        <v>10.3</v>
      </c>
      <c r="L110" s="39">
        <v>11.1</v>
      </c>
      <c r="M110" s="59">
        <v>10.4</v>
      </c>
      <c r="N110" s="36">
        <f t="shared" si="49"/>
        <v>100</v>
      </c>
      <c r="O110" s="36">
        <f t="shared" si="49"/>
        <v>102.4390243902439</v>
      </c>
      <c r="P110" s="36">
        <f t="shared" si="49"/>
        <v>82.926829268292664</v>
      </c>
      <c r="Q110" s="36">
        <f t="shared" si="49"/>
        <v>83.739837398373979</v>
      </c>
      <c r="R110" s="36">
        <f t="shared" si="49"/>
        <v>90.243902439024382</v>
      </c>
      <c r="S110" s="195">
        <f t="shared" si="49"/>
        <v>84.552845528455279</v>
      </c>
      <c r="T110" s="39">
        <v>54.9</v>
      </c>
      <c r="U110" s="54">
        <v>8</v>
      </c>
      <c r="V110" s="39">
        <v>7.3</v>
      </c>
      <c r="W110" s="39">
        <v>5.4</v>
      </c>
      <c r="X110" s="39">
        <v>4.0999999999999996</v>
      </c>
      <c r="Y110" s="39">
        <v>5.3</v>
      </c>
      <c r="Z110" s="59">
        <v>7.4</v>
      </c>
      <c r="AA110" s="36">
        <f t="shared" si="50"/>
        <v>100</v>
      </c>
      <c r="AB110" s="36">
        <f t="shared" si="50"/>
        <v>91.25</v>
      </c>
      <c r="AC110" s="36">
        <f t="shared" si="50"/>
        <v>67.5</v>
      </c>
      <c r="AD110" s="36">
        <f t="shared" si="50"/>
        <v>51.249999999999993</v>
      </c>
      <c r="AE110" s="36">
        <f t="shared" si="50"/>
        <v>66.25</v>
      </c>
      <c r="AF110" s="195">
        <f t="shared" si="50"/>
        <v>92.5</v>
      </c>
      <c r="AG110" s="39"/>
      <c r="AR110"/>
      <c r="AS110"/>
      <c r="AT110" s="89"/>
      <c r="AU110" s="39">
        <v>76</v>
      </c>
      <c r="AV110" s="54">
        <v>11.3</v>
      </c>
      <c r="AW110" s="39">
        <v>9.9</v>
      </c>
      <c r="AX110" s="39">
        <v>5.6</v>
      </c>
      <c r="AY110" s="39">
        <v>4.8</v>
      </c>
      <c r="AZ110" s="39">
        <v>4.5999999999999996</v>
      </c>
      <c r="BA110" s="127">
        <v>6.6</v>
      </c>
      <c r="BB110" s="84">
        <f>(AV110/$AV110)*100</f>
        <v>100</v>
      </c>
      <c r="BC110" s="122">
        <f t="shared" si="51"/>
        <v>87.610619469026545</v>
      </c>
      <c r="BD110" s="122">
        <f t="shared" si="51"/>
        <v>49.557522123893797</v>
      </c>
      <c r="BE110" s="122">
        <f t="shared" si="51"/>
        <v>42.477876106194685</v>
      </c>
      <c r="BF110" s="122">
        <f t="shared" si="51"/>
        <v>40.707964601769909</v>
      </c>
      <c r="BG110" s="195">
        <f t="shared" si="51"/>
        <v>58.407079646017692</v>
      </c>
      <c r="BH110" s="39"/>
      <c r="BS110"/>
      <c r="BT110"/>
      <c r="BU110" s="39"/>
      <c r="CF110"/>
      <c r="CG110"/>
    </row>
    <row r="111" spans="1:85" x14ac:dyDescent="0.2">
      <c r="A111">
        <v>4</v>
      </c>
      <c r="B111" s="44" t="s">
        <v>127</v>
      </c>
      <c r="C111">
        <v>4</v>
      </c>
      <c r="D111" s="56">
        <v>1</v>
      </c>
      <c r="E111" s="56" t="s">
        <v>114</v>
      </c>
      <c r="F111" s="16" t="s">
        <v>20</v>
      </c>
      <c r="G111" s="39">
        <v>39.4</v>
      </c>
      <c r="H111" s="39">
        <v>13.1</v>
      </c>
      <c r="I111" s="39">
        <v>14.8</v>
      </c>
      <c r="J111" s="39">
        <v>12.7</v>
      </c>
      <c r="K111" s="39">
        <v>13.7</v>
      </c>
      <c r="L111" s="39">
        <v>10.5</v>
      </c>
      <c r="M111" s="59">
        <v>11</v>
      </c>
      <c r="N111" s="36">
        <f t="shared" si="49"/>
        <v>100</v>
      </c>
      <c r="O111" s="36">
        <f t="shared" si="49"/>
        <v>112.97709923664124</v>
      </c>
      <c r="P111" s="36">
        <f t="shared" si="49"/>
        <v>96.946564885496173</v>
      </c>
      <c r="Q111" s="36">
        <f t="shared" si="49"/>
        <v>104.58015267175573</v>
      </c>
      <c r="R111" s="36">
        <f t="shared" si="49"/>
        <v>80.152671755725194</v>
      </c>
      <c r="S111" s="195">
        <f t="shared" si="49"/>
        <v>83.969465648854964</v>
      </c>
      <c r="T111" s="39">
        <v>48.8</v>
      </c>
      <c r="U111" s="54">
        <v>5.78</v>
      </c>
      <c r="V111" s="39">
        <v>7.7</v>
      </c>
      <c r="W111" s="39">
        <v>3.5</v>
      </c>
      <c r="X111" s="39">
        <v>3.6</v>
      </c>
      <c r="Y111" s="39">
        <v>4.8</v>
      </c>
      <c r="Z111" s="59">
        <v>5.4</v>
      </c>
      <c r="AA111" s="36">
        <f t="shared" si="50"/>
        <v>100</v>
      </c>
      <c r="AB111" s="36">
        <f t="shared" si="50"/>
        <v>133.21799307958477</v>
      </c>
      <c r="AC111" s="36">
        <f t="shared" si="50"/>
        <v>60.553633217993074</v>
      </c>
      <c r="AD111" s="36">
        <f t="shared" si="50"/>
        <v>62.283737024221452</v>
      </c>
      <c r="AE111" s="36">
        <f t="shared" si="50"/>
        <v>83.044982698961931</v>
      </c>
      <c r="AF111" s="195">
        <f t="shared" si="50"/>
        <v>93.425605536332185</v>
      </c>
      <c r="AG111" s="39"/>
      <c r="AR111"/>
      <c r="AS111"/>
      <c r="AT111" s="89"/>
      <c r="AU111" s="39">
        <v>59.6</v>
      </c>
      <c r="AV111" s="54">
        <v>10.7</v>
      </c>
      <c r="AW111" s="39">
        <v>6.8</v>
      </c>
      <c r="AX111" s="39">
        <v>3.9</v>
      </c>
      <c r="AY111" s="39">
        <v>3.3</v>
      </c>
      <c r="AZ111" s="39">
        <v>3.3</v>
      </c>
      <c r="BA111" s="127">
        <v>4</v>
      </c>
      <c r="BB111" s="84">
        <f>(AV111/$AV111)*100</f>
        <v>100</v>
      </c>
      <c r="BC111" s="122">
        <f t="shared" si="51"/>
        <v>63.551401869158887</v>
      </c>
      <c r="BD111" s="122">
        <f t="shared" si="51"/>
        <v>36.448598130841127</v>
      </c>
      <c r="BE111" s="122">
        <f t="shared" si="51"/>
        <v>30.841121495327101</v>
      </c>
      <c r="BF111" s="122">
        <f t="shared" si="51"/>
        <v>30.841121495327101</v>
      </c>
      <c r="BG111" s="195">
        <f t="shared" si="51"/>
        <v>37.383177570093466</v>
      </c>
      <c r="BH111" s="39"/>
      <c r="BS111"/>
      <c r="BT111"/>
      <c r="BU111" s="39">
        <v>63.6</v>
      </c>
      <c r="BV111" s="32">
        <v>10</v>
      </c>
      <c r="BW111" s="2">
        <v>10.199999999999999</v>
      </c>
      <c r="BX111" s="2">
        <v>7</v>
      </c>
      <c r="BY111" s="2">
        <v>5.6</v>
      </c>
      <c r="BZ111" s="2">
        <v>7.2</v>
      </c>
      <c r="CA111" s="16">
        <v>7.6</v>
      </c>
      <c r="CB111" s="36">
        <f t="shared" ref="CB111:CG111" si="55">(BV111/$BV111)*100</f>
        <v>100</v>
      </c>
      <c r="CC111" s="36">
        <f t="shared" si="55"/>
        <v>102</v>
      </c>
      <c r="CD111" s="36">
        <f t="shared" si="55"/>
        <v>70</v>
      </c>
      <c r="CE111" s="36">
        <f t="shared" si="55"/>
        <v>55.999999999999993</v>
      </c>
      <c r="CF111" s="36">
        <f t="shared" si="55"/>
        <v>72</v>
      </c>
      <c r="CG111" s="36">
        <f t="shared" si="55"/>
        <v>76</v>
      </c>
    </row>
    <row r="112" spans="1:85" x14ac:dyDescent="0.2">
      <c r="A112">
        <v>12</v>
      </c>
      <c r="B112" s="44" t="s">
        <v>128</v>
      </c>
      <c r="C112" s="65"/>
      <c r="D112" s="56">
        <v>1</v>
      </c>
      <c r="E112" s="56" t="s">
        <v>114</v>
      </c>
      <c r="F112" s="16" t="s">
        <v>20</v>
      </c>
      <c r="G112" s="39"/>
      <c r="H112" s="39"/>
      <c r="I112" s="39"/>
      <c r="J112" s="39"/>
      <c r="K112" s="39"/>
      <c r="L112" s="39"/>
      <c r="M112" s="59"/>
      <c r="N112" s="36"/>
      <c r="O112" s="36"/>
      <c r="P112" s="36"/>
      <c r="Q112" s="36"/>
      <c r="R112" s="36"/>
      <c r="S112" s="195"/>
      <c r="T112" s="39"/>
      <c r="U112" s="54"/>
      <c r="V112" s="39"/>
      <c r="W112" s="39"/>
      <c r="X112" s="39"/>
      <c r="Y112" s="39"/>
      <c r="Z112" s="59"/>
      <c r="AA112" s="36"/>
      <c r="AB112" s="36"/>
      <c r="AC112" s="36"/>
      <c r="AD112" s="36"/>
      <c r="AE112" s="36"/>
      <c r="AF112" s="195"/>
      <c r="AG112" s="39"/>
      <c r="AR112"/>
      <c r="AS112"/>
      <c r="AT112" s="89"/>
      <c r="AU112" s="39">
        <v>67</v>
      </c>
      <c r="AV112" s="54">
        <v>6.6</v>
      </c>
      <c r="AW112" s="39">
        <v>6.6</v>
      </c>
      <c r="AX112" s="39">
        <v>4.9000000000000004</v>
      </c>
      <c r="AY112" s="39">
        <v>3.7</v>
      </c>
      <c r="AZ112" s="39">
        <v>3.5</v>
      </c>
      <c r="BA112" s="127">
        <v>3.2</v>
      </c>
      <c r="BB112" s="84">
        <f>(AV112/$AV112)*100</f>
        <v>100</v>
      </c>
      <c r="BC112" s="122">
        <f t="shared" si="51"/>
        <v>100</v>
      </c>
      <c r="BD112" s="122">
        <f t="shared" si="51"/>
        <v>74.242424242424249</v>
      </c>
      <c r="BE112" s="122">
        <f t="shared" si="51"/>
        <v>56.060606060606069</v>
      </c>
      <c r="BF112" s="122">
        <f t="shared" si="51"/>
        <v>53.030303030303031</v>
      </c>
      <c r="BG112" s="195">
        <f t="shared" si="51"/>
        <v>48.484848484848492</v>
      </c>
      <c r="BH112" s="39"/>
      <c r="BS112"/>
      <c r="BT112"/>
      <c r="BU112" s="39"/>
      <c r="CB112" s="36"/>
      <c r="CC112" s="36"/>
      <c r="CD112" s="36"/>
      <c r="CE112" s="36"/>
      <c r="CF112" s="36"/>
      <c r="CG112" s="36"/>
    </row>
    <row r="113" spans="1:87" x14ac:dyDescent="0.2">
      <c r="A113">
        <v>12</v>
      </c>
      <c r="B113" s="44" t="s">
        <v>129</v>
      </c>
      <c r="C113" s="65"/>
      <c r="D113" s="56">
        <v>1</v>
      </c>
      <c r="E113" s="56" t="s">
        <v>114</v>
      </c>
      <c r="F113" s="16" t="s">
        <v>20</v>
      </c>
      <c r="G113" s="39"/>
      <c r="H113" s="39"/>
      <c r="I113" s="39"/>
      <c r="J113" s="39"/>
      <c r="K113" s="39"/>
      <c r="L113" s="39"/>
      <c r="M113" s="59"/>
      <c r="N113" s="36"/>
      <c r="O113" s="36"/>
      <c r="P113" s="36"/>
      <c r="Q113" s="36"/>
      <c r="R113" s="36"/>
      <c r="S113" s="195"/>
      <c r="T113" s="39"/>
      <c r="U113" s="54"/>
      <c r="V113" s="39"/>
      <c r="W113" s="39"/>
      <c r="X113" s="39"/>
      <c r="Y113" s="39"/>
      <c r="Z113" s="59"/>
      <c r="AA113" s="36"/>
      <c r="AB113" s="36"/>
      <c r="AC113" s="36"/>
      <c r="AD113" s="36"/>
      <c r="AE113" s="36"/>
      <c r="AF113" s="195"/>
      <c r="AG113" s="39"/>
      <c r="AR113"/>
      <c r="AS113"/>
      <c r="AT113" s="89"/>
      <c r="AU113" s="39">
        <v>59.6</v>
      </c>
      <c r="AV113" s="54">
        <v>8.8000000000000007</v>
      </c>
      <c r="AW113" s="39">
        <v>6.2</v>
      </c>
      <c r="AX113" s="39">
        <v>5.3</v>
      </c>
      <c r="AY113" s="39">
        <v>3.7</v>
      </c>
      <c r="AZ113" s="39">
        <v>3.7</v>
      </c>
      <c r="BA113" s="127">
        <v>4</v>
      </c>
      <c r="BB113" s="84">
        <f>(AV113/$AV113)*100</f>
        <v>100</v>
      </c>
      <c r="BC113" s="122">
        <f t="shared" si="51"/>
        <v>70.454545454545453</v>
      </c>
      <c r="BD113" s="122">
        <f t="shared" si="51"/>
        <v>60.22727272727272</v>
      </c>
      <c r="BE113" s="122">
        <f t="shared" si="51"/>
        <v>42.04545454545454</v>
      </c>
      <c r="BF113" s="122">
        <f t="shared" si="51"/>
        <v>42.04545454545454</v>
      </c>
      <c r="BG113" s="195">
        <f t="shared" si="51"/>
        <v>45.454545454545453</v>
      </c>
      <c r="BH113" s="39"/>
      <c r="BS113"/>
      <c r="BT113"/>
      <c r="BU113" s="39"/>
      <c r="CB113" s="36"/>
      <c r="CC113" s="36"/>
      <c r="CD113" s="36"/>
      <c r="CE113" s="36"/>
      <c r="CF113" s="36"/>
      <c r="CG113" s="36"/>
    </row>
    <row r="114" spans="1:87" x14ac:dyDescent="0.2">
      <c r="D114" s="66"/>
      <c r="E114" s="66"/>
      <c r="G114" s="57"/>
      <c r="H114" s="57"/>
      <c r="I114" s="67"/>
      <c r="J114" s="57"/>
      <c r="K114" s="57"/>
      <c r="L114" s="57"/>
      <c r="M114" s="68"/>
      <c r="N114" s="57"/>
      <c r="O114" s="67"/>
      <c r="P114" s="57"/>
      <c r="Q114" s="57"/>
      <c r="R114" s="57"/>
      <c r="S114" s="202"/>
      <c r="T114" s="57"/>
      <c r="U114" s="58"/>
      <c r="V114" s="67"/>
      <c r="W114" s="57"/>
      <c r="X114" s="57"/>
      <c r="Y114" s="57"/>
      <c r="Z114" s="68"/>
      <c r="AA114" s="57"/>
      <c r="AB114" s="57"/>
      <c r="AC114" s="57"/>
      <c r="AD114" s="57"/>
      <c r="AE114" s="57"/>
      <c r="AF114" s="202"/>
      <c r="AG114" s="39"/>
      <c r="AR114"/>
      <c r="AS114"/>
      <c r="AT114" s="211"/>
      <c r="AU114" s="57"/>
      <c r="AV114" s="58"/>
      <c r="AW114" s="67"/>
      <c r="AX114" s="57"/>
      <c r="AY114" s="57"/>
      <c r="AZ114" s="57"/>
      <c r="BA114" s="128"/>
      <c r="BB114" s="223"/>
      <c r="BC114" s="128"/>
      <c r="BD114" s="128"/>
      <c r="BE114" s="128"/>
      <c r="BF114" s="128"/>
      <c r="BG114" s="202"/>
      <c r="BH114" s="39"/>
      <c r="BS114"/>
      <c r="BT114"/>
      <c r="BU114" s="39"/>
      <c r="CF114"/>
      <c r="CG114"/>
    </row>
    <row r="115" spans="1:87" ht="18.5" customHeight="1" x14ac:dyDescent="0.2">
      <c r="A115" s="2" t="s">
        <v>37</v>
      </c>
      <c r="D115" s="66"/>
      <c r="E115" s="66"/>
      <c r="G115" s="57"/>
      <c r="H115" s="57"/>
      <c r="I115" s="67"/>
      <c r="J115" s="57"/>
      <c r="K115" s="57"/>
      <c r="L115" s="57"/>
      <c r="M115" s="68"/>
      <c r="N115" s="57"/>
      <c r="O115" s="67"/>
      <c r="P115" s="57"/>
      <c r="Q115" s="57"/>
      <c r="R115" s="57"/>
      <c r="S115" s="202"/>
      <c r="T115" s="57"/>
      <c r="U115" s="58"/>
      <c r="V115" s="67"/>
      <c r="W115" s="57"/>
      <c r="X115" s="57"/>
      <c r="Y115" s="57"/>
      <c r="Z115" s="68"/>
      <c r="AA115" s="57"/>
      <c r="AB115" s="57"/>
      <c r="AC115" s="57"/>
      <c r="AD115" s="57"/>
      <c r="AE115" s="57"/>
      <c r="AF115" s="202"/>
      <c r="AG115" s="39"/>
      <c r="AR115"/>
      <c r="AS115"/>
      <c r="AT115" s="211"/>
      <c r="AU115" s="57"/>
      <c r="AV115" s="58"/>
      <c r="AW115" s="67"/>
      <c r="AX115" s="57"/>
      <c r="AY115" s="57"/>
      <c r="AZ115" s="57"/>
      <c r="BA115" s="128"/>
      <c r="BB115" s="223"/>
      <c r="BC115" s="128"/>
      <c r="BD115" s="128"/>
      <c r="BE115" s="128"/>
      <c r="BF115" s="128"/>
      <c r="BG115" s="202"/>
      <c r="BH115" s="39"/>
      <c r="BR115"/>
      <c r="BS115"/>
      <c r="BT115"/>
      <c r="BU115" s="39"/>
      <c r="CE115"/>
      <c r="CF115"/>
      <c r="CG115"/>
    </row>
    <row r="116" spans="1:87" x14ac:dyDescent="0.2">
      <c r="A116" s="2">
        <v>1</v>
      </c>
      <c r="B116" s="2" t="s">
        <v>130</v>
      </c>
      <c r="C116" s="2">
        <v>21</v>
      </c>
      <c r="D116" s="63">
        <v>2</v>
      </c>
      <c r="E116" s="63" t="s">
        <v>114</v>
      </c>
      <c r="F116" s="16" t="s">
        <v>20</v>
      </c>
      <c r="G116" s="2">
        <v>32.700000000000003</v>
      </c>
      <c r="H116" s="34">
        <v>9.1</v>
      </c>
      <c r="I116" s="159">
        <v>13</v>
      </c>
      <c r="J116" s="160">
        <v>12.2</v>
      </c>
      <c r="K116" s="160">
        <v>10.9</v>
      </c>
      <c r="L116" s="160">
        <v>12.7</v>
      </c>
      <c r="M116" s="161">
        <v>12.9</v>
      </c>
      <c r="N116" s="36">
        <f t="shared" ref="N116:S130" si="56">(H116/$H116)*100</f>
        <v>100</v>
      </c>
      <c r="O116" s="36">
        <f t="shared" si="56"/>
        <v>142.85714285714286</v>
      </c>
      <c r="P116" s="36">
        <f t="shared" si="56"/>
        <v>134.06593406593404</v>
      </c>
      <c r="Q116" s="36">
        <f t="shared" si="56"/>
        <v>119.7802197802198</v>
      </c>
      <c r="R116" s="36">
        <f t="shared" si="56"/>
        <v>139.56043956043956</v>
      </c>
      <c r="S116" s="195">
        <f t="shared" si="56"/>
        <v>141.75824175824175</v>
      </c>
      <c r="T116" s="2">
        <v>48.1</v>
      </c>
      <c r="U116" s="130">
        <v>12.6</v>
      </c>
      <c r="V116" s="159">
        <v>13.3</v>
      </c>
      <c r="W116" s="160">
        <v>8.1</v>
      </c>
      <c r="X116" s="160">
        <v>7.7</v>
      </c>
      <c r="Y116" s="160">
        <v>6.8</v>
      </c>
      <c r="Z116" s="161">
        <v>7.9</v>
      </c>
      <c r="AA116" s="36">
        <f t="shared" ref="AA116:AF129" si="57">(U116/$U116)*100</f>
        <v>100</v>
      </c>
      <c r="AB116" s="36">
        <f t="shared" si="57"/>
        <v>105.55555555555556</v>
      </c>
      <c r="AC116" s="36">
        <f t="shared" si="57"/>
        <v>64.285714285714278</v>
      </c>
      <c r="AD116" s="36">
        <f t="shared" si="57"/>
        <v>61.111111111111114</v>
      </c>
      <c r="AE116" s="36">
        <f t="shared" si="57"/>
        <v>53.968253968253968</v>
      </c>
      <c r="AF116" s="195">
        <f t="shared" si="57"/>
        <v>62.698412698412696</v>
      </c>
      <c r="AG116" s="57"/>
      <c r="AR116"/>
      <c r="AS116"/>
      <c r="AT116" s="89"/>
      <c r="AU116" s="2">
        <v>59.7</v>
      </c>
      <c r="AV116" s="130">
        <v>9.3000000000000007</v>
      </c>
      <c r="AW116" s="159"/>
      <c r="AX116" s="160"/>
      <c r="AY116" s="160"/>
      <c r="AZ116" s="160"/>
      <c r="BA116" s="219"/>
      <c r="BB116" s="84">
        <f>(AV116/$AV116)*100</f>
        <v>100</v>
      </c>
      <c r="BC116" s="122"/>
      <c r="BD116" s="122"/>
      <c r="BE116" s="122"/>
      <c r="BF116" s="122"/>
      <c r="BG116" s="195"/>
      <c r="BH116" s="57"/>
      <c r="BR116"/>
      <c r="BS116"/>
      <c r="BT116"/>
      <c r="BU116" s="57">
        <v>66.400000000000006</v>
      </c>
      <c r="BV116" s="32">
        <v>9.4</v>
      </c>
      <c r="BW116" s="2">
        <v>7.1</v>
      </c>
      <c r="BX116" s="2">
        <v>4.9000000000000004</v>
      </c>
      <c r="BY116" s="2">
        <v>3.9</v>
      </c>
      <c r="BZ116" s="2">
        <v>4.2</v>
      </c>
      <c r="CA116" s="16">
        <v>4</v>
      </c>
      <c r="CB116" s="36">
        <f t="shared" ref="CB116:CG116" si="58">(BV116/$BV116)*100</f>
        <v>100</v>
      </c>
      <c r="CC116" s="36">
        <f t="shared" si="58"/>
        <v>75.531914893617014</v>
      </c>
      <c r="CD116" s="36">
        <f t="shared" si="58"/>
        <v>52.12765957446809</v>
      </c>
      <c r="CE116" s="36">
        <f t="shared" si="58"/>
        <v>41.48936170212766</v>
      </c>
      <c r="CF116" s="36">
        <f t="shared" si="58"/>
        <v>44.680851063829785</v>
      </c>
      <c r="CG116" s="36">
        <f t="shared" si="58"/>
        <v>42.553191489361701</v>
      </c>
      <c r="CI116"/>
    </row>
    <row r="117" spans="1:87" x14ac:dyDescent="0.2">
      <c r="A117" s="2">
        <v>1</v>
      </c>
      <c r="B117" s="2" t="s">
        <v>131</v>
      </c>
      <c r="C117" s="2">
        <v>22</v>
      </c>
      <c r="D117" s="63">
        <v>2</v>
      </c>
      <c r="E117" s="63" t="s">
        <v>114</v>
      </c>
      <c r="F117" s="16" t="s">
        <v>20</v>
      </c>
      <c r="G117" s="2">
        <v>33.200000000000003</v>
      </c>
      <c r="H117" s="34">
        <v>10.9</v>
      </c>
      <c r="I117" s="159">
        <v>11.8</v>
      </c>
      <c r="J117" s="160">
        <v>8.9</v>
      </c>
      <c r="K117" s="160">
        <v>7.6</v>
      </c>
      <c r="L117" s="160">
        <v>7.9</v>
      </c>
      <c r="M117" s="161">
        <v>7.5</v>
      </c>
      <c r="N117" s="36">
        <f t="shared" si="56"/>
        <v>100</v>
      </c>
      <c r="O117" s="36">
        <f t="shared" si="56"/>
        <v>108.25688073394495</v>
      </c>
      <c r="P117" s="36">
        <f t="shared" si="56"/>
        <v>81.651376146788991</v>
      </c>
      <c r="Q117" s="36">
        <f t="shared" si="56"/>
        <v>69.724770642201833</v>
      </c>
      <c r="R117" s="36">
        <f t="shared" si="56"/>
        <v>72.477064220183479</v>
      </c>
      <c r="S117" s="195">
        <f t="shared" si="56"/>
        <v>68.807339449541288</v>
      </c>
      <c r="T117" s="2">
        <v>54.6</v>
      </c>
      <c r="U117" s="130">
        <v>12.2</v>
      </c>
      <c r="V117" s="159">
        <v>11.4</v>
      </c>
      <c r="W117" s="160">
        <v>11.3</v>
      </c>
      <c r="X117" s="160">
        <v>10.3</v>
      </c>
      <c r="Y117" s="160">
        <v>8.1</v>
      </c>
      <c r="Z117" s="161">
        <v>8.6999999999999993</v>
      </c>
      <c r="AA117" s="36">
        <f t="shared" si="57"/>
        <v>100</v>
      </c>
      <c r="AB117" s="36">
        <f t="shared" si="57"/>
        <v>93.442622950819683</v>
      </c>
      <c r="AC117" s="36">
        <f t="shared" si="57"/>
        <v>92.622950819672141</v>
      </c>
      <c r="AD117" s="36">
        <f t="shared" si="57"/>
        <v>84.426229508196741</v>
      </c>
      <c r="AE117" s="36">
        <f t="shared" si="57"/>
        <v>66.393442622950815</v>
      </c>
      <c r="AF117" s="195">
        <f t="shared" si="57"/>
        <v>71.311475409836063</v>
      </c>
      <c r="AG117" s="36"/>
      <c r="AR117"/>
      <c r="AS117"/>
      <c r="AT117" s="89"/>
      <c r="AV117" s="130"/>
      <c r="AW117" s="159"/>
      <c r="AX117" s="160"/>
      <c r="AY117" s="160"/>
      <c r="AZ117" s="160"/>
      <c r="BA117" s="219"/>
      <c r="BB117" s="84"/>
      <c r="BC117" s="122"/>
      <c r="BD117" s="122"/>
      <c r="BE117" s="122"/>
      <c r="BF117" s="122"/>
      <c r="BG117" s="195"/>
      <c r="BH117" s="36"/>
      <c r="BR117"/>
      <c r="BS117"/>
      <c r="BT117"/>
      <c r="BU117" s="36"/>
      <c r="CB117" s="36"/>
      <c r="CC117" s="36"/>
      <c r="CD117" s="36"/>
      <c r="CE117" s="36"/>
      <c r="CF117" s="36"/>
      <c r="CG117" s="36"/>
      <c r="CI117"/>
    </row>
    <row r="118" spans="1:87" x14ac:dyDescent="0.2">
      <c r="A118" s="2">
        <v>2</v>
      </c>
      <c r="B118" s="2" t="s">
        <v>132</v>
      </c>
      <c r="C118" s="2">
        <v>18</v>
      </c>
      <c r="D118" s="63">
        <v>2</v>
      </c>
      <c r="E118" s="63" t="s">
        <v>114</v>
      </c>
      <c r="F118" s="16" t="s">
        <v>20</v>
      </c>
      <c r="G118" s="36">
        <v>34.6</v>
      </c>
      <c r="H118" s="35">
        <v>13.7</v>
      </c>
      <c r="I118" s="35">
        <v>18.2</v>
      </c>
      <c r="J118" s="40">
        <v>12.2</v>
      </c>
      <c r="K118" s="40">
        <v>12.5</v>
      </c>
      <c r="L118" s="40">
        <v>11.9</v>
      </c>
      <c r="M118" s="41">
        <v>12.8</v>
      </c>
      <c r="N118" s="36">
        <f t="shared" si="56"/>
        <v>100</v>
      </c>
      <c r="O118" s="36">
        <f t="shared" si="56"/>
        <v>132.84671532846716</v>
      </c>
      <c r="P118" s="36">
        <f t="shared" si="56"/>
        <v>89.051094890510953</v>
      </c>
      <c r="Q118" s="36">
        <f t="shared" si="56"/>
        <v>91.240875912408754</v>
      </c>
      <c r="R118" s="36">
        <f t="shared" si="56"/>
        <v>86.861313868613138</v>
      </c>
      <c r="S118" s="195">
        <f t="shared" si="56"/>
        <v>93.430656934306583</v>
      </c>
      <c r="T118" s="36">
        <v>52.7</v>
      </c>
      <c r="U118" s="131">
        <v>11.6</v>
      </c>
      <c r="V118" s="35">
        <v>20.100000000000001</v>
      </c>
      <c r="W118" s="40">
        <v>12.8</v>
      </c>
      <c r="X118" s="40">
        <v>8.5</v>
      </c>
      <c r="Y118" s="40">
        <v>8.6999999999999993</v>
      </c>
      <c r="Z118" s="41">
        <v>10.3</v>
      </c>
      <c r="AA118" s="36">
        <f t="shared" si="57"/>
        <v>100</v>
      </c>
      <c r="AB118" s="36">
        <f t="shared" si="57"/>
        <v>173.27586206896552</v>
      </c>
      <c r="AC118" s="36">
        <f t="shared" si="57"/>
        <v>110.34482758620689</v>
      </c>
      <c r="AD118" s="36">
        <f t="shared" si="57"/>
        <v>73.275862068965523</v>
      </c>
      <c r="AE118" s="36">
        <f t="shared" si="57"/>
        <v>75</v>
      </c>
      <c r="AF118" s="195">
        <f t="shared" si="57"/>
        <v>88.793103448275872</v>
      </c>
      <c r="AG118" s="36"/>
      <c r="AR118"/>
      <c r="AS118"/>
      <c r="AT118" s="89"/>
      <c r="AU118" s="36">
        <v>60</v>
      </c>
      <c r="AV118" s="131">
        <v>11.6</v>
      </c>
      <c r="AW118" s="35"/>
      <c r="AX118" s="40"/>
      <c r="AY118" s="40"/>
      <c r="AZ118" s="40"/>
      <c r="BA118" s="117"/>
      <c r="BB118" s="84">
        <f t="shared" ref="BB118:BG133" si="59">(AV118/$AV118)*100</f>
        <v>100</v>
      </c>
      <c r="BC118" s="122"/>
      <c r="BD118" s="122"/>
      <c r="BE118" s="122"/>
      <c r="BF118" s="122"/>
      <c r="BG118" s="195"/>
      <c r="BH118" s="36"/>
      <c r="BR118"/>
      <c r="BS118"/>
      <c r="BT118"/>
      <c r="BU118" s="36"/>
      <c r="CB118" s="36"/>
      <c r="CC118" s="36"/>
      <c r="CD118" s="36"/>
      <c r="CE118" s="36"/>
      <c r="CF118" s="36"/>
      <c r="CG118" s="36"/>
      <c r="CI118"/>
    </row>
    <row r="119" spans="1:87" x14ac:dyDescent="0.2">
      <c r="A119" s="2">
        <v>2</v>
      </c>
      <c r="B119" s="2" t="s">
        <v>133</v>
      </c>
      <c r="C119" s="2">
        <v>19</v>
      </c>
      <c r="D119" s="63">
        <v>2</v>
      </c>
      <c r="E119" s="63" t="s">
        <v>114</v>
      </c>
      <c r="F119" s="16" t="s">
        <v>20</v>
      </c>
      <c r="G119" s="36">
        <v>31.6</v>
      </c>
      <c r="H119" s="35">
        <v>10.8</v>
      </c>
      <c r="I119" s="35">
        <v>9.8000000000000007</v>
      </c>
      <c r="J119" s="40">
        <v>6.3</v>
      </c>
      <c r="K119" s="40">
        <v>7.2</v>
      </c>
      <c r="L119" s="40">
        <v>7.6</v>
      </c>
      <c r="M119" s="41">
        <v>7.8</v>
      </c>
      <c r="N119" s="36">
        <f t="shared" si="56"/>
        <v>100</v>
      </c>
      <c r="O119" s="36">
        <f t="shared" si="56"/>
        <v>90.740740740740748</v>
      </c>
      <c r="P119" s="36">
        <f t="shared" si="56"/>
        <v>58.333333333333329</v>
      </c>
      <c r="Q119" s="36">
        <f t="shared" si="56"/>
        <v>66.666666666666657</v>
      </c>
      <c r="R119" s="36">
        <f t="shared" si="56"/>
        <v>70.370370370370367</v>
      </c>
      <c r="S119" s="195">
        <f t="shared" si="56"/>
        <v>72.222222222222214</v>
      </c>
      <c r="T119" s="36">
        <v>50.3</v>
      </c>
      <c r="U119" s="131">
        <v>9.9</v>
      </c>
      <c r="V119" s="35">
        <v>11.3</v>
      </c>
      <c r="W119" s="40">
        <v>7.9</v>
      </c>
      <c r="X119" s="40">
        <v>7.3</v>
      </c>
      <c r="Y119" s="40">
        <v>7.6</v>
      </c>
      <c r="Z119" s="41">
        <v>9.8000000000000007</v>
      </c>
      <c r="AA119" s="36">
        <f t="shared" si="57"/>
        <v>100</v>
      </c>
      <c r="AB119" s="36">
        <f t="shared" si="57"/>
        <v>114.14141414141415</v>
      </c>
      <c r="AC119" s="36">
        <f t="shared" si="57"/>
        <v>79.797979797979806</v>
      </c>
      <c r="AD119" s="36">
        <f t="shared" si="57"/>
        <v>73.73737373737373</v>
      </c>
      <c r="AE119" s="36">
        <f t="shared" si="57"/>
        <v>76.767676767676761</v>
      </c>
      <c r="AF119" s="195">
        <f t="shared" si="57"/>
        <v>98.98989898989899</v>
      </c>
      <c r="AG119" s="46"/>
      <c r="AR119"/>
      <c r="AS119"/>
      <c r="AT119" s="89"/>
      <c r="AU119" s="36">
        <v>58.7</v>
      </c>
      <c r="AV119" s="131">
        <v>9.1</v>
      </c>
      <c r="AW119" s="35"/>
      <c r="AX119" s="40"/>
      <c r="AY119" s="40"/>
      <c r="AZ119" s="40"/>
      <c r="BA119" s="117"/>
      <c r="BB119" s="84">
        <f t="shared" si="59"/>
        <v>100</v>
      </c>
      <c r="BC119" s="122"/>
      <c r="BD119" s="122"/>
      <c r="BE119" s="122"/>
      <c r="BF119" s="122"/>
      <c r="BG119" s="195"/>
      <c r="BH119" s="46"/>
      <c r="BR119"/>
      <c r="BS119"/>
      <c r="BT119"/>
      <c r="BU119" s="46">
        <v>62</v>
      </c>
      <c r="BV119" s="32">
        <v>6.6</v>
      </c>
      <c r="BW119" s="2">
        <v>2.9</v>
      </c>
      <c r="BX119" s="2">
        <v>3.4</v>
      </c>
      <c r="BY119" s="2">
        <v>2.8</v>
      </c>
      <c r="BZ119" s="2">
        <v>2.6</v>
      </c>
      <c r="CA119" s="16">
        <v>2.6</v>
      </c>
      <c r="CB119" s="36">
        <f t="shared" ref="CB119:CG128" si="60">(BV119/$BV119)*100</f>
        <v>100</v>
      </c>
      <c r="CC119" s="36">
        <f t="shared" si="60"/>
        <v>43.939393939393938</v>
      </c>
      <c r="CD119" s="36">
        <f t="shared" si="60"/>
        <v>51.515151515151516</v>
      </c>
      <c r="CE119" s="36">
        <f t="shared" si="60"/>
        <v>42.424242424242422</v>
      </c>
      <c r="CF119" s="36">
        <f t="shared" si="60"/>
        <v>39.393939393939398</v>
      </c>
      <c r="CG119" s="36">
        <f t="shared" si="60"/>
        <v>39.393939393939398</v>
      </c>
      <c r="CI119"/>
    </row>
    <row r="120" spans="1:87" x14ac:dyDescent="0.2">
      <c r="A120" s="2">
        <v>2</v>
      </c>
      <c r="B120" s="2" t="s">
        <v>134</v>
      </c>
      <c r="C120" s="2">
        <v>20</v>
      </c>
      <c r="D120" s="63">
        <v>2</v>
      </c>
      <c r="E120" s="63" t="s">
        <v>114</v>
      </c>
      <c r="F120" s="16" t="s">
        <v>20</v>
      </c>
      <c r="G120" s="36">
        <v>33.799999999999997</v>
      </c>
      <c r="H120" s="40">
        <v>8.6</v>
      </c>
      <c r="I120" s="40">
        <v>11.2</v>
      </c>
      <c r="J120" s="40">
        <v>7.2</v>
      </c>
      <c r="K120" s="40">
        <v>5.8</v>
      </c>
      <c r="L120" s="40">
        <v>5.6</v>
      </c>
      <c r="M120" s="41">
        <v>6.8</v>
      </c>
      <c r="N120" s="36">
        <f t="shared" si="56"/>
        <v>100</v>
      </c>
      <c r="O120" s="36">
        <f t="shared" si="56"/>
        <v>130.23255813953486</v>
      </c>
      <c r="P120" s="36">
        <f t="shared" si="56"/>
        <v>83.720930232558146</v>
      </c>
      <c r="Q120" s="36">
        <f t="shared" si="56"/>
        <v>67.441860465116278</v>
      </c>
      <c r="R120" s="36">
        <f t="shared" si="56"/>
        <v>65.11627906976743</v>
      </c>
      <c r="S120" s="195">
        <f t="shared" si="56"/>
        <v>79.069767441860463</v>
      </c>
      <c r="T120" s="40">
        <v>53.3</v>
      </c>
      <c r="U120" s="190">
        <v>19</v>
      </c>
      <c r="V120" s="40">
        <v>19.7</v>
      </c>
      <c r="W120" s="40">
        <v>15</v>
      </c>
      <c r="X120" s="40">
        <v>12.7</v>
      </c>
      <c r="Y120" s="40">
        <v>12.2</v>
      </c>
      <c r="Z120" s="41">
        <v>13.8</v>
      </c>
      <c r="AA120" s="36">
        <f t="shared" si="57"/>
        <v>100</v>
      </c>
      <c r="AB120" s="36">
        <f t="shared" si="57"/>
        <v>103.68421052631578</v>
      </c>
      <c r="AC120" s="36">
        <f t="shared" si="57"/>
        <v>78.94736842105263</v>
      </c>
      <c r="AD120" s="36">
        <f t="shared" si="57"/>
        <v>66.84210526315789</v>
      </c>
      <c r="AE120" s="36">
        <f t="shared" si="57"/>
        <v>64.21052631578948</v>
      </c>
      <c r="AF120" s="195">
        <f t="shared" si="57"/>
        <v>72.631578947368425</v>
      </c>
      <c r="AG120" s="46"/>
      <c r="AR120"/>
      <c r="AS120"/>
      <c r="AT120" s="89"/>
      <c r="AU120" s="40">
        <v>66.3</v>
      </c>
      <c r="AV120" s="188">
        <v>6.3</v>
      </c>
      <c r="AW120" s="40"/>
      <c r="AX120" s="40"/>
      <c r="AY120" s="40"/>
      <c r="AZ120" s="40"/>
      <c r="BA120" s="117"/>
      <c r="BB120" s="84">
        <f t="shared" si="59"/>
        <v>100</v>
      </c>
      <c r="BC120" s="122"/>
      <c r="BD120" s="122"/>
      <c r="BE120" s="122"/>
      <c r="BF120" s="122"/>
      <c r="BG120" s="195"/>
      <c r="BH120" s="46"/>
      <c r="BR120"/>
      <c r="BS120"/>
      <c r="BT120"/>
      <c r="BU120" s="46">
        <v>76.400000000000006</v>
      </c>
      <c r="BV120" s="2" t="s">
        <v>402</v>
      </c>
      <c r="BW120" s="2" t="s">
        <v>402</v>
      </c>
      <c r="BX120" s="2" t="s">
        <v>402</v>
      </c>
      <c r="BY120" s="2" t="s">
        <v>402</v>
      </c>
      <c r="BZ120" s="2" t="s">
        <v>402</v>
      </c>
      <c r="CA120" s="16" t="s">
        <v>402</v>
      </c>
      <c r="CB120" s="36"/>
      <c r="CC120" s="36"/>
      <c r="CD120" s="36"/>
      <c r="CE120" s="36"/>
      <c r="CF120" s="36"/>
      <c r="CG120" s="36"/>
      <c r="CI120"/>
    </row>
    <row r="121" spans="1:87" x14ac:dyDescent="0.2">
      <c r="A121" s="2">
        <v>2</v>
      </c>
      <c r="B121" s="2" t="s">
        <v>135</v>
      </c>
      <c r="C121" s="2">
        <v>22</v>
      </c>
      <c r="D121" s="63">
        <v>2</v>
      </c>
      <c r="E121" s="63" t="s">
        <v>114</v>
      </c>
      <c r="F121" s="16" t="s">
        <v>20</v>
      </c>
      <c r="G121" s="36">
        <v>36.299999999999997</v>
      </c>
      <c r="H121" s="35">
        <v>9.6999999999999993</v>
      </c>
      <c r="I121" s="35">
        <v>9.5</v>
      </c>
      <c r="J121" s="40">
        <v>8.8000000000000007</v>
      </c>
      <c r="K121" s="40">
        <v>10.199999999999999</v>
      </c>
      <c r="L121" s="40">
        <v>10.199999999999999</v>
      </c>
      <c r="M121" s="41">
        <v>8.3000000000000007</v>
      </c>
      <c r="N121" s="36">
        <f t="shared" si="56"/>
        <v>100</v>
      </c>
      <c r="O121" s="36">
        <f t="shared" si="56"/>
        <v>97.938144329896915</v>
      </c>
      <c r="P121" s="36">
        <f t="shared" si="56"/>
        <v>90.721649484536087</v>
      </c>
      <c r="Q121" s="36">
        <f t="shared" si="56"/>
        <v>105.15463917525774</v>
      </c>
      <c r="R121" s="36">
        <f t="shared" si="56"/>
        <v>105.15463917525774</v>
      </c>
      <c r="S121" s="195">
        <f t="shared" si="56"/>
        <v>85.567010309278373</v>
      </c>
      <c r="T121" s="36">
        <v>53.4</v>
      </c>
      <c r="U121" s="131">
        <v>10.4</v>
      </c>
      <c r="V121" s="35">
        <v>14.3</v>
      </c>
      <c r="W121" s="40">
        <v>9.8000000000000007</v>
      </c>
      <c r="X121" s="40">
        <v>7.9</v>
      </c>
      <c r="Y121" s="40">
        <v>8.3000000000000007</v>
      </c>
      <c r="Z121" s="41">
        <v>8</v>
      </c>
      <c r="AA121" s="36">
        <f t="shared" si="57"/>
        <v>100</v>
      </c>
      <c r="AB121" s="36">
        <f t="shared" si="57"/>
        <v>137.5</v>
      </c>
      <c r="AC121" s="36">
        <f t="shared" si="57"/>
        <v>94.230769230769226</v>
      </c>
      <c r="AD121" s="36">
        <f t="shared" si="57"/>
        <v>75.961538461538453</v>
      </c>
      <c r="AE121" s="36">
        <f t="shared" si="57"/>
        <v>79.807692307692307</v>
      </c>
      <c r="AF121" s="195">
        <f t="shared" si="57"/>
        <v>76.92307692307692</v>
      </c>
      <c r="AG121" s="160"/>
      <c r="AT121" s="89"/>
      <c r="AU121" s="36">
        <v>58</v>
      </c>
      <c r="AV121" s="131">
        <v>8</v>
      </c>
      <c r="AW121" s="35"/>
      <c r="AX121" s="40"/>
      <c r="AY121" s="40"/>
      <c r="AZ121" s="40"/>
      <c r="BA121" s="117"/>
      <c r="BB121" s="84">
        <f t="shared" si="59"/>
        <v>100</v>
      </c>
      <c r="BC121" s="122"/>
      <c r="BD121" s="122"/>
      <c r="BE121" s="122"/>
      <c r="BF121" s="122"/>
      <c r="BG121" s="195"/>
      <c r="BH121" s="160"/>
      <c r="BR121"/>
      <c r="BU121" s="160">
        <v>63.8</v>
      </c>
      <c r="BV121" s="32">
        <v>7.2</v>
      </c>
      <c r="BW121" s="2">
        <v>7.4</v>
      </c>
      <c r="BX121" s="2">
        <v>5.0999999999999996</v>
      </c>
      <c r="BY121" s="2">
        <v>3.7</v>
      </c>
      <c r="BZ121" s="2">
        <v>3.2</v>
      </c>
      <c r="CA121" s="16">
        <v>5.0999999999999996</v>
      </c>
      <c r="CB121" s="36">
        <f t="shared" si="60"/>
        <v>100</v>
      </c>
      <c r="CC121" s="36">
        <f t="shared" si="60"/>
        <v>102.77777777777779</v>
      </c>
      <c r="CD121" s="36">
        <f t="shared" si="60"/>
        <v>70.833333333333329</v>
      </c>
      <c r="CE121" s="36">
        <f t="shared" si="60"/>
        <v>51.388888888888893</v>
      </c>
      <c r="CF121" s="36">
        <f t="shared" si="60"/>
        <v>44.44444444444445</v>
      </c>
      <c r="CG121" s="36">
        <f t="shared" si="60"/>
        <v>70.833333333333329</v>
      </c>
      <c r="CI121"/>
    </row>
    <row r="122" spans="1:87" x14ac:dyDescent="0.2">
      <c r="A122" s="2">
        <v>3</v>
      </c>
      <c r="B122" s="44" t="s">
        <v>136</v>
      </c>
      <c r="C122" s="2">
        <v>18</v>
      </c>
      <c r="D122" s="2">
        <v>3</v>
      </c>
      <c r="F122" s="16" t="s">
        <v>20</v>
      </c>
      <c r="G122" s="39">
        <v>40.1</v>
      </c>
      <c r="H122" s="39">
        <v>13.2</v>
      </c>
      <c r="I122" s="39">
        <v>14.2</v>
      </c>
      <c r="J122" s="39">
        <v>13.6</v>
      </c>
      <c r="K122" s="39">
        <v>12.8</v>
      </c>
      <c r="L122" s="39">
        <v>13.2</v>
      </c>
      <c r="M122" s="59">
        <v>12.9</v>
      </c>
      <c r="N122" s="36">
        <f t="shared" si="56"/>
        <v>100</v>
      </c>
      <c r="O122" s="36">
        <f t="shared" si="56"/>
        <v>107.57575757575756</v>
      </c>
      <c r="P122" s="36">
        <f t="shared" si="56"/>
        <v>103.03030303030303</v>
      </c>
      <c r="Q122" s="36">
        <f t="shared" si="56"/>
        <v>96.969696969696983</v>
      </c>
      <c r="R122" s="36">
        <f t="shared" si="56"/>
        <v>100</v>
      </c>
      <c r="S122" s="195">
        <f t="shared" si="56"/>
        <v>97.727272727272734</v>
      </c>
      <c r="T122" s="39">
        <v>49.2</v>
      </c>
      <c r="U122" s="54">
        <v>10.6</v>
      </c>
      <c r="V122" s="39">
        <v>11.7</v>
      </c>
      <c r="W122" s="39">
        <v>9.6</v>
      </c>
      <c r="X122" s="39">
        <v>7.7</v>
      </c>
      <c r="Y122" s="39">
        <v>7.7</v>
      </c>
      <c r="Z122" s="59">
        <v>10.1</v>
      </c>
      <c r="AA122" s="36">
        <f t="shared" si="57"/>
        <v>100</v>
      </c>
      <c r="AB122" s="36">
        <f t="shared" si="57"/>
        <v>110.37735849056602</v>
      </c>
      <c r="AC122" s="36">
        <f t="shared" si="57"/>
        <v>90.566037735849065</v>
      </c>
      <c r="AD122" s="36">
        <f t="shared" si="57"/>
        <v>72.64150943396227</v>
      </c>
      <c r="AE122" s="36">
        <f t="shared" si="57"/>
        <v>72.64150943396227</v>
      </c>
      <c r="AF122" s="195">
        <f t="shared" si="57"/>
        <v>95.283018867924525</v>
      </c>
      <c r="AG122" s="40"/>
      <c r="AT122" s="89"/>
      <c r="AU122" s="39">
        <v>58.1</v>
      </c>
      <c r="AV122" s="54">
        <v>10.9</v>
      </c>
      <c r="AW122" s="39">
        <v>8.5</v>
      </c>
      <c r="AX122" s="39">
        <v>8.9</v>
      </c>
      <c r="AY122" s="39">
        <v>6.7</v>
      </c>
      <c r="AZ122" s="39">
        <v>6.1</v>
      </c>
      <c r="BA122" s="127">
        <v>8.1</v>
      </c>
      <c r="BB122" s="84">
        <f t="shared" si="59"/>
        <v>100</v>
      </c>
      <c r="BC122" s="122">
        <f t="shared" si="59"/>
        <v>77.981651376146786</v>
      </c>
      <c r="BD122" s="122">
        <f t="shared" si="59"/>
        <v>81.651376146788991</v>
      </c>
      <c r="BE122" s="122">
        <f t="shared" si="59"/>
        <v>61.467889908256879</v>
      </c>
      <c r="BF122" s="122">
        <f t="shared" si="59"/>
        <v>55.963302752293572</v>
      </c>
      <c r="BG122" s="195">
        <f t="shared" si="59"/>
        <v>74.311926605504581</v>
      </c>
      <c r="BH122" s="40"/>
      <c r="BR122"/>
      <c r="BU122" s="40">
        <v>60.3</v>
      </c>
      <c r="BV122" s="32">
        <v>9.1999999999999993</v>
      </c>
      <c r="BW122" s="2">
        <v>10.1</v>
      </c>
      <c r="BX122" s="2">
        <v>10.6</v>
      </c>
      <c r="BY122">
        <v>9.8000000000000007</v>
      </c>
      <c r="BZ122">
        <v>9.8000000000000007</v>
      </c>
      <c r="CA122" s="16">
        <v>9.8000000000000007</v>
      </c>
      <c r="CB122" s="36">
        <f t="shared" si="60"/>
        <v>100</v>
      </c>
      <c r="CC122" s="36">
        <f t="shared" si="60"/>
        <v>109.78260869565217</v>
      </c>
      <c r="CD122" s="36">
        <f t="shared" si="60"/>
        <v>115.21739130434783</v>
      </c>
      <c r="CE122" s="36">
        <f t="shared" si="60"/>
        <v>106.5217391304348</v>
      </c>
      <c r="CF122" s="36">
        <f t="shared" si="60"/>
        <v>106.5217391304348</v>
      </c>
      <c r="CG122" s="36">
        <f t="shared" si="60"/>
        <v>106.5217391304348</v>
      </c>
      <c r="CI122"/>
    </row>
    <row r="123" spans="1:87" x14ac:dyDescent="0.2">
      <c r="A123" s="2">
        <v>3</v>
      </c>
      <c r="B123" s="44" t="s">
        <v>138</v>
      </c>
      <c r="C123" s="2">
        <v>8</v>
      </c>
      <c r="D123" s="63">
        <v>2</v>
      </c>
      <c r="E123" s="63" t="s">
        <v>114</v>
      </c>
      <c r="F123" s="16" t="s">
        <v>20</v>
      </c>
      <c r="G123" s="39">
        <v>36.1</v>
      </c>
      <c r="H123" s="39">
        <v>9.1</v>
      </c>
      <c r="I123" s="39">
        <v>10.8</v>
      </c>
      <c r="J123" s="39">
        <v>10.199999999999999</v>
      </c>
      <c r="K123" s="39">
        <v>9.6</v>
      </c>
      <c r="L123" s="39">
        <v>8.8000000000000007</v>
      </c>
      <c r="M123" s="59">
        <v>11.1</v>
      </c>
      <c r="N123" s="36">
        <f t="shared" si="56"/>
        <v>100</v>
      </c>
      <c r="O123" s="36">
        <f t="shared" si="56"/>
        <v>118.6813186813187</v>
      </c>
      <c r="P123" s="36">
        <f t="shared" si="56"/>
        <v>112.08791208791209</v>
      </c>
      <c r="Q123" s="36">
        <f t="shared" si="56"/>
        <v>105.4945054945055</v>
      </c>
      <c r="R123" s="36">
        <f t="shared" si="56"/>
        <v>96.703296703296715</v>
      </c>
      <c r="S123" s="195">
        <f t="shared" si="56"/>
        <v>121.97802197802199</v>
      </c>
      <c r="T123" s="39">
        <v>48.5</v>
      </c>
      <c r="U123" s="54">
        <v>11.7</v>
      </c>
      <c r="V123" s="39">
        <v>10.6</v>
      </c>
      <c r="W123" s="39">
        <v>8.1999999999999993</v>
      </c>
      <c r="X123" s="39">
        <v>5.7</v>
      </c>
      <c r="Y123" s="39">
        <v>6.8</v>
      </c>
      <c r="Z123" s="59">
        <v>8.8000000000000007</v>
      </c>
      <c r="AA123" s="36">
        <f t="shared" si="57"/>
        <v>100</v>
      </c>
      <c r="AB123" s="36">
        <f t="shared" si="57"/>
        <v>90.598290598290603</v>
      </c>
      <c r="AC123" s="36">
        <f t="shared" si="57"/>
        <v>70.085470085470078</v>
      </c>
      <c r="AD123" s="36">
        <f t="shared" si="57"/>
        <v>48.717948717948723</v>
      </c>
      <c r="AE123" s="36">
        <f t="shared" si="57"/>
        <v>58.119658119658126</v>
      </c>
      <c r="AF123" s="195">
        <f t="shared" si="57"/>
        <v>75.213675213675231</v>
      </c>
      <c r="AG123" s="40"/>
      <c r="AT123" s="89"/>
      <c r="AU123" s="39">
        <v>56.4</v>
      </c>
      <c r="AV123" s="54">
        <v>12.6</v>
      </c>
      <c r="AW123" s="39">
        <v>9.8000000000000007</v>
      </c>
      <c r="AX123" s="39">
        <v>6.6</v>
      </c>
      <c r="AY123" s="39">
        <v>5.5</v>
      </c>
      <c r="AZ123" s="39">
        <v>6.1</v>
      </c>
      <c r="BA123" s="127">
        <v>7.9</v>
      </c>
      <c r="BB123" s="84">
        <f t="shared" si="59"/>
        <v>100</v>
      </c>
      <c r="BC123" s="122">
        <f t="shared" si="59"/>
        <v>77.777777777777786</v>
      </c>
      <c r="BD123" s="122">
        <f t="shared" si="59"/>
        <v>52.380952380952387</v>
      </c>
      <c r="BE123" s="122">
        <f t="shared" si="59"/>
        <v>43.650793650793652</v>
      </c>
      <c r="BF123" s="122">
        <f t="shared" si="59"/>
        <v>48.412698412698411</v>
      </c>
      <c r="BG123" s="195">
        <f t="shared" si="59"/>
        <v>62.698412698412696</v>
      </c>
      <c r="BH123" s="40"/>
      <c r="BR123"/>
      <c r="BU123" s="40">
        <v>31.3</v>
      </c>
      <c r="BV123" s="32">
        <v>9.1</v>
      </c>
      <c r="BW123">
        <v>3</v>
      </c>
      <c r="BX123">
        <v>3</v>
      </c>
      <c r="BY123">
        <v>2</v>
      </c>
      <c r="BZ123">
        <v>1.1000000000000001</v>
      </c>
      <c r="CA123" s="16">
        <v>1.6</v>
      </c>
      <c r="CB123" s="36">
        <f t="shared" si="60"/>
        <v>100</v>
      </c>
      <c r="CC123" s="36">
        <f t="shared" si="60"/>
        <v>32.967032967032964</v>
      </c>
      <c r="CD123" s="36">
        <f t="shared" si="60"/>
        <v>32.967032967032964</v>
      </c>
      <c r="CE123" s="36">
        <f t="shared" si="60"/>
        <v>21.978021978021978</v>
      </c>
      <c r="CF123" s="36">
        <f t="shared" si="60"/>
        <v>12.087912087912089</v>
      </c>
      <c r="CG123" s="36">
        <f t="shared" si="60"/>
        <v>17.582417582417584</v>
      </c>
      <c r="CI123"/>
    </row>
    <row r="124" spans="1:87" x14ac:dyDescent="0.2">
      <c r="A124" s="2">
        <v>3</v>
      </c>
      <c r="B124" s="44" t="s">
        <v>139</v>
      </c>
      <c r="C124" s="2">
        <v>10</v>
      </c>
      <c r="D124" s="63">
        <v>2</v>
      </c>
      <c r="E124" s="63" t="s">
        <v>114</v>
      </c>
      <c r="F124" s="16" t="s">
        <v>20</v>
      </c>
      <c r="G124" s="39">
        <v>41.2</v>
      </c>
      <c r="H124" s="39">
        <v>15.1</v>
      </c>
      <c r="I124" s="39">
        <v>12.9</v>
      </c>
      <c r="J124" s="39">
        <v>11.2</v>
      </c>
      <c r="K124" s="39">
        <v>11.2</v>
      </c>
      <c r="L124" s="39">
        <v>11.9</v>
      </c>
      <c r="M124" s="59">
        <v>11.7</v>
      </c>
      <c r="N124" s="36">
        <f t="shared" si="56"/>
        <v>100</v>
      </c>
      <c r="O124" s="36">
        <f t="shared" si="56"/>
        <v>85.430463576158942</v>
      </c>
      <c r="P124" s="36">
        <f t="shared" si="56"/>
        <v>74.172185430463571</v>
      </c>
      <c r="Q124" s="36">
        <f t="shared" si="56"/>
        <v>74.172185430463571</v>
      </c>
      <c r="R124" s="36">
        <f t="shared" si="56"/>
        <v>78.807947019867555</v>
      </c>
      <c r="S124" s="195">
        <f t="shared" si="56"/>
        <v>77.483443708609272</v>
      </c>
      <c r="T124" s="39">
        <v>47.4</v>
      </c>
      <c r="U124" s="54">
        <v>6.4</v>
      </c>
      <c r="V124" s="39">
        <v>6.4</v>
      </c>
      <c r="W124" s="39">
        <v>3.4</v>
      </c>
      <c r="X124" s="39">
        <v>2.8</v>
      </c>
      <c r="Y124" s="39">
        <v>3.2</v>
      </c>
      <c r="Z124" s="59">
        <v>4.0999999999999996</v>
      </c>
      <c r="AA124" s="36">
        <f t="shared" si="57"/>
        <v>100</v>
      </c>
      <c r="AB124" s="36">
        <f t="shared" si="57"/>
        <v>100</v>
      </c>
      <c r="AC124" s="36">
        <f t="shared" si="57"/>
        <v>53.125</v>
      </c>
      <c r="AD124" s="36">
        <f t="shared" si="57"/>
        <v>43.749999999999993</v>
      </c>
      <c r="AE124" s="36">
        <f t="shared" si="57"/>
        <v>50</v>
      </c>
      <c r="AF124" s="195">
        <f t="shared" si="57"/>
        <v>64.062499999999986</v>
      </c>
      <c r="AG124" s="40"/>
      <c r="AT124" s="89"/>
      <c r="AU124" s="39">
        <v>61.3</v>
      </c>
      <c r="AV124" s="54">
        <v>13.3</v>
      </c>
      <c r="AW124" s="39">
        <v>13.9</v>
      </c>
      <c r="AX124" s="39">
        <v>8</v>
      </c>
      <c r="AY124" s="39">
        <v>7.2</v>
      </c>
      <c r="AZ124" s="39">
        <v>5.4</v>
      </c>
      <c r="BA124" s="127">
        <v>9.3000000000000007</v>
      </c>
      <c r="BB124" s="84">
        <f t="shared" si="59"/>
        <v>100</v>
      </c>
      <c r="BC124" s="122">
        <f t="shared" si="59"/>
        <v>104.51127819548871</v>
      </c>
      <c r="BD124" s="122">
        <f t="shared" si="59"/>
        <v>60.150375939849624</v>
      </c>
      <c r="BE124" s="122">
        <f t="shared" si="59"/>
        <v>54.13533834586466</v>
      </c>
      <c r="BF124" s="122">
        <f t="shared" si="59"/>
        <v>40.601503759398497</v>
      </c>
      <c r="BG124" s="195">
        <f t="shared" si="59"/>
        <v>69.924812030075188</v>
      </c>
      <c r="BH124" s="40"/>
      <c r="BR124"/>
      <c r="BU124" s="40"/>
      <c r="BV124" s="73" t="s">
        <v>73</v>
      </c>
      <c r="BW124" t="s">
        <v>119</v>
      </c>
      <c r="BX124" t="s">
        <v>119</v>
      </c>
      <c r="BY124" t="s">
        <v>119</v>
      </c>
      <c r="BZ124" t="s">
        <v>119</v>
      </c>
      <c r="CA124" t="s">
        <v>119</v>
      </c>
      <c r="CB124" s="36"/>
      <c r="CC124" s="36"/>
      <c r="CD124" s="36"/>
      <c r="CE124" s="36"/>
      <c r="CF124" s="36"/>
      <c r="CG124" s="36"/>
      <c r="CI124"/>
    </row>
    <row r="125" spans="1:87" x14ac:dyDescent="0.2">
      <c r="A125" s="2">
        <v>3</v>
      </c>
      <c r="B125" s="44" t="s">
        <v>140</v>
      </c>
      <c r="C125" s="2">
        <v>11</v>
      </c>
      <c r="D125" s="63">
        <v>2</v>
      </c>
      <c r="E125" s="63" t="s">
        <v>114</v>
      </c>
      <c r="F125" s="16" t="s">
        <v>20</v>
      </c>
      <c r="G125" s="39">
        <v>32.6</v>
      </c>
      <c r="H125" s="39">
        <v>7.9</v>
      </c>
      <c r="I125" s="39">
        <v>9.9</v>
      </c>
      <c r="J125" s="39">
        <v>9.5</v>
      </c>
      <c r="K125" s="39">
        <v>7.3</v>
      </c>
      <c r="L125" s="39">
        <v>6.8</v>
      </c>
      <c r="M125" s="59">
        <v>7.9</v>
      </c>
      <c r="N125" s="36">
        <f t="shared" si="56"/>
        <v>100</v>
      </c>
      <c r="O125" s="36">
        <f t="shared" si="56"/>
        <v>125.31645569620254</v>
      </c>
      <c r="P125" s="36">
        <f t="shared" si="56"/>
        <v>120.25316455696202</v>
      </c>
      <c r="Q125" s="36">
        <f t="shared" si="56"/>
        <v>92.405063291139228</v>
      </c>
      <c r="R125" s="36">
        <f t="shared" si="56"/>
        <v>86.075949367088597</v>
      </c>
      <c r="S125" s="195">
        <f t="shared" si="56"/>
        <v>100</v>
      </c>
      <c r="T125" s="39">
        <v>48.8</v>
      </c>
      <c r="U125" s="54">
        <v>14.1</v>
      </c>
      <c r="V125" s="39">
        <v>17.7</v>
      </c>
      <c r="W125" s="39">
        <v>13.3</v>
      </c>
      <c r="X125" s="39">
        <v>10.9</v>
      </c>
      <c r="Y125" s="39">
        <v>8.6999999999999993</v>
      </c>
      <c r="Z125" s="59">
        <v>11.1</v>
      </c>
      <c r="AA125" s="36">
        <f t="shared" si="57"/>
        <v>100</v>
      </c>
      <c r="AB125" s="36">
        <f t="shared" si="57"/>
        <v>125.53191489361701</v>
      </c>
      <c r="AC125" s="36">
        <f t="shared" si="57"/>
        <v>94.326241134751783</v>
      </c>
      <c r="AD125" s="36">
        <f t="shared" si="57"/>
        <v>77.304964539007088</v>
      </c>
      <c r="AE125" s="36">
        <f t="shared" si="57"/>
        <v>61.702127659574465</v>
      </c>
      <c r="AF125" s="195">
        <f t="shared" si="57"/>
        <v>78.723404255319153</v>
      </c>
      <c r="AG125" s="40"/>
      <c r="AT125" s="89"/>
      <c r="AU125" s="39">
        <v>59.5</v>
      </c>
      <c r="AV125" s="54">
        <v>9</v>
      </c>
      <c r="AW125" s="39">
        <v>9.8000000000000007</v>
      </c>
      <c r="AX125" s="39">
        <v>7.4</v>
      </c>
      <c r="AY125" s="39">
        <v>5.7</v>
      </c>
      <c r="AZ125" s="39">
        <v>5.3</v>
      </c>
      <c r="BA125" s="127">
        <v>6.6</v>
      </c>
      <c r="BB125" s="84">
        <f t="shared" si="59"/>
        <v>100</v>
      </c>
      <c r="BC125" s="122">
        <f t="shared" si="59"/>
        <v>108.8888888888889</v>
      </c>
      <c r="BD125" s="122">
        <f t="shared" si="59"/>
        <v>82.222222222222229</v>
      </c>
      <c r="BE125" s="122">
        <f t="shared" si="59"/>
        <v>63.333333333333329</v>
      </c>
      <c r="BF125" s="122">
        <f t="shared" si="59"/>
        <v>58.888888888888893</v>
      </c>
      <c r="BG125" s="195">
        <f t="shared" si="59"/>
        <v>73.333333333333329</v>
      </c>
      <c r="BH125" s="40"/>
      <c r="BR125"/>
      <c r="BU125" s="40"/>
      <c r="BV125" s="32">
        <v>8.6999999999999993</v>
      </c>
      <c r="BW125">
        <v>5.4</v>
      </c>
      <c r="BX125">
        <v>3.3</v>
      </c>
      <c r="BY125">
        <v>3.6</v>
      </c>
      <c r="BZ125">
        <v>5.0999999999999996</v>
      </c>
      <c r="CA125" s="16">
        <v>6.1</v>
      </c>
      <c r="CB125" s="36">
        <f t="shared" si="60"/>
        <v>100</v>
      </c>
      <c r="CC125" s="36">
        <f t="shared" si="60"/>
        <v>62.068965517241395</v>
      </c>
      <c r="CD125" s="36">
        <f t="shared" si="60"/>
        <v>37.931034482758626</v>
      </c>
      <c r="CE125" s="36">
        <f t="shared" si="60"/>
        <v>41.379310344827594</v>
      </c>
      <c r="CF125" s="36">
        <f t="shared" si="60"/>
        <v>58.62068965517242</v>
      </c>
      <c r="CG125" s="36">
        <f t="shared" si="60"/>
        <v>70.114942528735639</v>
      </c>
    </row>
    <row r="126" spans="1:87" x14ac:dyDescent="0.2">
      <c r="A126" s="2">
        <v>3</v>
      </c>
      <c r="B126" s="44" t="s">
        <v>141</v>
      </c>
      <c r="C126" s="2">
        <v>12</v>
      </c>
      <c r="D126" s="63">
        <v>2</v>
      </c>
      <c r="E126" s="63" t="s">
        <v>114</v>
      </c>
      <c r="F126" s="16" t="s">
        <v>20</v>
      </c>
      <c r="G126" s="39">
        <v>29.3</v>
      </c>
      <c r="H126" s="39">
        <v>6.6</v>
      </c>
      <c r="I126" s="39">
        <v>11.6</v>
      </c>
      <c r="J126" s="39">
        <v>5.2</v>
      </c>
      <c r="K126" s="39">
        <v>4.8</v>
      </c>
      <c r="L126" s="39">
        <v>3.9</v>
      </c>
      <c r="M126" s="59">
        <v>4.5999999999999996</v>
      </c>
      <c r="N126" s="36">
        <f t="shared" si="56"/>
        <v>100</v>
      </c>
      <c r="O126" s="36">
        <f t="shared" si="56"/>
        <v>175.75757575757575</v>
      </c>
      <c r="P126" s="36">
        <f t="shared" si="56"/>
        <v>78.787878787878796</v>
      </c>
      <c r="Q126" s="36">
        <f t="shared" si="56"/>
        <v>72.727272727272734</v>
      </c>
      <c r="R126" s="36">
        <f t="shared" si="56"/>
        <v>59.090909090909093</v>
      </c>
      <c r="S126" s="195">
        <f t="shared" si="56"/>
        <v>69.696969696969688</v>
      </c>
      <c r="T126" s="39">
        <v>45.1</v>
      </c>
      <c r="U126" s="54">
        <v>14.3</v>
      </c>
      <c r="V126" s="39">
        <v>16.600000000000001</v>
      </c>
      <c r="W126" s="39">
        <v>7.1</v>
      </c>
      <c r="X126" s="39">
        <v>6.9</v>
      </c>
      <c r="Y126" s="39">
        <v>7.4</v>
      </c>
      <c r="Z126" s="59">
        <v>9.4</v>
      </c>
      <c r="AA126" s="36">
        <f t="shared" si="57"/>
        <v>100</v>
      </c>
      <c r="AB126" s="36">
        <f t="shared" si="57"/>
        <v>116.08391608391608</v>
      </c>
      <c r="AC126" s="36">
        <f t="shared" si="57"/>
        <v>49.650349650349646</v>
      </c>
      <c r="AD126" s="36">
        <f t="shared" si="57"/>
        <v>48.251748251748253</v>
      </c>
      <c r="AE126" s="36">
        <f t="shared" si="57"/>
        <v>51.748251748251747</v>
      </c>
      <c r="AF126" s="195">
        <f t="shared" si="57"/>
        <v>65.734265734265733</v>
      </c>
      <c r="AG126" s="40"/>
      <c r="AT126" s="89"/>
      <c r="AU126" s="39">
        <v>56.3</v>
      </c>
      <c r="AV126" s="54">
        <v>11.3</v>
      </c>
      <c r="AW126" s="39">
        <v>10.3</v>
      </c>
      <c r="AX126" s="39">
        <v>7.7</v>
      </c>
      <c r="AY126" s="39">
        <v>6.7</v>
      </c>
      <c r="AZ126" s="39">
        <v>5.6</v>
      </c>
      <c r="BA126" s="127">
        <v>6.9</v>
      </c>
      <c r="BB126" s="84">
        <f t="shared" si="59"/>
        <v>100</v>
      </c>
      <c r="BC126" s="122">
        <f t="shared" si="59"/>
        <v>91.150442477876098</v>
      </c>
      <c r="BD126" s="122">
        <f t="shared" si="59"/>
        <v>68.141592920353972</v>
      </c>
      <c r="BE126" s="122">
        <f t="shared" si="59"/>
        <v>59.292035398230091</v>
      </c>
      <c r="BF126" s="122">
        <f t="shared" si="59"/>
        <v>49.557522123893797</v>
      </c>
      <c r="BG126" s="195">
        <f t="shared" si="59"/>
        <v>61.06194690265486</v>
      </c>
      <c r="BH126" s="40"/>
      <c r="BR126"/>
      <c r="BU126" s="40"/>
      <c r="BV126" s="32">
        <v>7.4</v>
      </c>
      <c r="BW126">
        <v>7.5</v>
      </c>
      <c r="BX126">
        <v>5.0999999999999996</v>
      </c>
      <c r="BY126">
        <v>4.9000000000000004</v>
      </c>
      <c r="BZ126">
        <v>5.2</v>
      </c>
      <c r="CA126" s="16">
        <v>4.9000000000000004</v>
      </c>
      <c r="CB126" s="36">
        <f t="shared" si="60"/>
        <v>100</v>
      </c>
      <c r="CC126" s="36">
        <f t="shared" si="60"/>
        <v>101.35135135135134</v>
      </c>
      <c r="CD126" s="36">
        <f t="shared" si="60"/>
        <v>68.918918918918919</v>
      </c>
      <c r="CE126" s="36">
        <f t="shared" si="60"/>
        <v>66.21621621621621</v>
      </c>
      <c r="CF126" s="36">
        <f t="shared" si="60"/>
        <v>70.270270270270274</v>
      </c>
      <c r="CG126" s="36">
        <f t="shared" si="60"/>
        <v>66.21621621621621</v>
      </c>
    </row>
    <row r="127" spans="1:87" x14ac:dyDescent="0.2">
      <c r="A127">
        <v>4</v>
      </c>
      <c r="B127" s="44" t="s">
        <v>142</v>
      </c>
      <c r="C127">
        <v>6</v>
      </c>
      <c r="D127" s="63">
        <v>2</v>
      </c>
      <c r="E127" s="63" t="s">
        <v>114</v>
      </c>
      <c r="F127" s="16" t="s">
        <v>20</v>
      </c>
      <c r="G127" s="39">
        <v>42.6</v>
      </c>
      <c r="H127" s="39">
        <v>14</v>
      </c>
      <c r="I127" s="39">
        <v>13.2</v>
      </c>
      <c r="J127" s="39">
        <v>10.6</v>
      </c>
      <c r="K127" s="39">
        <v>10.9</v>
      </c>
      <c r="L127" s="39">
        <v>10.7</v>
      </c>
      <c r="M127" s="59">
        <v>11.4</v>
      </c>
      <c r="N127" s="36">
        <f t="shared" si="56"/>
        <v>100</v>
      </c>
      <c r="O127" s="36">
        <f t="shared" si="56"/>
        <v>94.285714285714278</v>
      </c>
      <c r="P127" s="36">
        <f t="shared" si="56"/>
        <v>75.714285714285708</v>
      </c>
      <c r="Q127" s="36">
        <f t="shared" si="56"/>
        <v>77.857142857142861</v>
      </c>
      <c r="R127" s="36">
        <f t="shared" si="56"/>
        <v>76.428571428571416</v>
      </c>
      <c r="S127" s="195">
        <f t="shared" si="56"/>
        <v>81.428571428571431</v>
      </c>
      <c r="T127" s="39">
        <v>51.6</v>
      </c>
      <c r="U127" s="54">
        <v>10.9</v>
      </c>
      <c r="V127" s="39">
        <v>10.6</v>
      </c>
      <c r="W127" s="39">
        <v>5.2</v>
      </c>
      <c r="X127" s="39">
        <v>6.3</v>
      </c>
      <c r="Y127" s="39">
        <v>6.8</v>
      </c>
      <c r="Z127" s="59">
        <v>7.8</v>
      </c>
      <c r="AA127" s="36">
        <f t="shared" si="57"/>
        <v>100</v>
      </c>
      <c r="AB127" s="36">
        <f t="shared" si="57"/>
        <v>97.247706422018339</v>
      </c>
      <c r="AC127" s="36">
        <f t="shared" si="57"/>
        <v>47.706422018348626</v>
      </c>
      <c r="AD127" s="36">
        <f t="shared" si="57"/>
        <v>57.798165137614674</v>
      </c>
      <c r="AE127" s="36">
        <f t="shared" si="57"/>
        <v>62.385321100917423</v>
      </c>
      <c r="AF127" s="195">
        <f t="shared" si="57"/>
        <v>71.559633027522935</v>
      </c>
      <c r="AG127" s="39"/>
      <c r="AT127" s="89"/>
      <c r="AU127" s="39">
        <v>64.2</v>
      </c>
      <c r="AV127" s="54">
        <v>9.3000000000000007</v>
      </c>
      <c r="AW127" s="39">
        <v>6.7</v>
      </c>
      <c r="AX127" s="39">
        <v>5.8</v>
      </c>
      <c r="AY127" s="39">
        <v>4.8</v>
      </c>
      <c r="AZ127" s="39">
        <v>5.0999999999999996</v>
      </c>
      <c r="BA127" s="127">
        <v>5.9</v>
      </c>
      <c r="BB127" s="84">
        <f t="shared" si="59"/>
        <v>100</v>
      </c>
      <c r="BC127" s="122">
        <f t="shared" si="59"/>
        <v>72.043010752688161</v>
      </c>
      <c r="BD127" s="122">
        <f t="shared" si="59"/>
        <v>62.36559139784945</v>
      </c>
      <c r="BE127" s="122">
        <f t="shared" si="59"/>
        <v>51.612903225806448</v>
      </c>
      <c r="BF127" s="122">
        <f t="shared" si="59"/>
        <v>54.838709677419352</v>
      </c>
      <c r="BG127" s="195">
        <f t="shared" si="59"/>
        <v>63.44086021505376</v>
      </c>
      <c r="BH127" s="39"/>
      <c r="BR127"/>
      <c r="BU127" s="39">
        <v>67.5</v>
      </c>
      <c r="BV127" s="32">
        <v>8.1999999999999993</v>
      </c>
      <c r="BW127" s="2">
        <v>10.6</v>
      </c>
      <c r="BX127" s="2">
        <v>8.9</v>
      </c>
      <c r="BY127" s="2">
        <v>6.9</v>
      </c>
      <c r="BZ127" s="2">
        <v>6.1</v>
      </c>
      <c r="CA127" s="16">
        <v>6.4</v>
      </c>
      <c r="CB127" s="36">
        <f t="shared" si="60"/>
        <v>100</v>
      </c>
      <c r="CC127" s="36">
        <f t="shared" si="60"/>
        <v>129.26829268292684</v>
      </c>
      <c r="CD127" s="36">
        <f t="shared" si="60"/>
        <v>108.53658536585367</v>
      </c>
      <c r="CE127" s="36">
        <f t="shared" si="60"/>
        <v>84.146341463414643</v>
      </c>
      <c r="CF127" s="36">
        <f t="shared" si="60"/>
        <v>74.390243902439025</v>
      </c>
      <c r="CG127" s="36">
        <f t="shared" si="60"/>
        <v>78.048780487804891</v>
      </c>
    </row>
    <row r="128" spans="1:87" x14ac:dyDescent="0.2">
      <c r="A128">
        <v>4</v>
      </c>
      <c r="B128" s="44" t="s">
        <v>143</v>
      </c>
      <c r="C128">
        <v>7</v>
      </c>
      <c r="D128" s="63">
        <v>2</v>
      </c>
      <c r="E128" s="63" t="s">
        <v>114</v>
      </c>
      <c r="F128" s="16" t="s">
        <v>20</v>
      </c>
      <c r="G128" s="39">
        <v>42.7</v>
      </c>
      <c r="H128" s="39">
        <v>11.5</v>
      </c>
      <c r="I128" s="39">
        <v>10.7</v>
      </c>
      <c r="J128" s="39">
        <v>9.8000000000000007</v>
      </c>
      <c r="K128" s="39">
        <v>10.5</v>
      </c>
      <c r="L128" s="39">
        <v>11.6</v>
      </c>
      <c r="M128" s="59">
        <v>10.7</v>
      </c>
      <c r="N128" s="36">
        <f t="shared" si="56"/>
        <v>100</v>
      </c>
      <c r="O128" s="36">
        <f t="shared" si="56"/>
        <v>93.043478260869563</v>
      </c>
      <c r="P128" s="36">
        <f t="shared" si="56"/>
        <v>85.217391304347828</v>
      </c>
      <c r="Q128" s="36">
        <f t="shared" si="56"/>
        <v>91.304347826086953</v>
      </c>
      <c r="R128" s="36">
        <f t="shared" si="56"/>
        <v>100.8695652173913</v>
      </c>
      <c r="S128" s="195">
        <f t="shared" si="56"/>
        <v>93.043478260869563</v>
      </c>
      <c r="T128" s="39">
        <v>49.2</v>
      </c>
      <c r="U128" s="54">
        <v>11.1</v>
      </c>
      <c r="V128" s="39">
        <v>9.4</v>
      </c>
      <c r="W128" s="39">
        <v>7.2</v>
      </c>
      <c r="X128" s="39">
        <v>7.2</v>
      </c>
      <c r="Y128" s="39">
        <v>7.7</v>
      </c>
      <c r="Z128" s="59">
        <v>7.7</v>
      </c>
      <c r="AA128" s="36">
        <f t="shared" si="57"/>
        <v>100</v>
      </c>
      <c r="AB128" s="36">
        <f t="shared" si="57"/>
        <v>84.684684684684683</v>
      </c>
      <c r="AC128" s="36">
        <f t="shared" si="57"/>
        <v>64.86486486486487</v>
      </c>
      <c r="AD128" s="36">
        <f t="shared" si="57"/>
        <v>64.86486486486487</v>
      </c>
      <c r="AE128" s="36">
        <f t="shared" si="57"/>
        <v>69.369369369369366</v>
      </c>
      <c r="AF128" s="195">
        <f t="shared" si="57"/>
        <v>69.369369369369366</v>
      </c>
      <c r="AG128" s="39"/>
      <c r="AT128" s="89"/>
      <c r="AU128" s="39">
        <v>57.4</v>
      </c>
      <c r="AV128" s="54">
        <v>7.5</v>
      </c>
      <c r="AW128" s="39">
        <v>7.6</v>
      </c>
      <c r="AX128" s="39">
        <v>4.3</v>
      </c>
      <c r="AY128" s="39">
        <v>5.2</v>
      </c>
      <c r="AZ128" s="39">
        <v>5</v>
      </c>
      <c r="BA128" s="127">
        <v>4.4000000000000004</v>
      </c>
      <c r="BB128" s="84">
        <f t="shared" si="59"/>
        <v>100</v>
      </c>
      <c r="BC128" s="122">
        <f t="shared" si="59"/>
        <v>101.33333333333331</v>
      </c>
      <c r="BD128" s="122">
        <f t="shared" si="59"/>
        <v>57.333333333333336</v>
      </c>
      <c r="BE128" s="122">
        <f t="shared" si="59"/>
        <v>69.333333333333343</v>
      </c>
      <c r="BF128" s="122">
        <f t="shared" si="59"/>
        <v>66.666666666666657</v>
      </c>
      <c r="BG128" s="195">
        <f t="shared" si="59"/>
        <v>58.666666666666664</v>
      </c>
      <c r="BH128" s="39"/>
      <c r="BR128"/>
      <c r="BU128" s="39">
        <v>48.8</v>
      </c>
      <c r="BV128" s="32">
        <v>9.6999999999999993</v>
      </c>
      <c r="BW128" s="2">
        <v>3.7</v>
      </c>
      <c r="BX128" s="2">
        <v>3.2</v>
      </c>
      <c r="BY128" s="2">
        <v>2.4</v>
      </c>
      <c r="BZ128" s="2">
        <v>2.2000000000000002</v>
      </c>
      <c r="CA128" s="16">
        <v>2.5</v>
      </c>
      <c r="CB128" s="36">
        <f t="shared" si="60"/>
        <v>100</v>
      </c>
      <c r="CC128" s="36">
        <f t="shared" si="60"/>
        <v>38.144329896907223</v>
      </c>
      <c r="CD128" s="36">
        <f t="shared" si="60"/>
        <v>32.989690721649488</v>
      </c>
      <c r="CE128" s="36">
        <f t="shared" si="60"/>
        <v>24.742268041237114</v>
      </c>
      <c r="CF128" s="36">
        <f t="shared" si="60"/>
        <v>22.680412371134022</v>
      </c>
      <c r="CG128" s="36">
        <f t="shared" si="60"/>
        <v>25.773195876288664</v>
      </c>
    </row>
    <row r="129" spans="1:85" x14ac:dyDescent="0.2">
      <c r="A129">
        <v>4</v>
      </c>
      <c r="B129" s="44" t="s">
        <v>144</v>
      </c>
      <c r="C129">
        <v>8</v>
      </c>
      <c r="D129" s="63">
        <v>2</v>
      </c>
      <c r="E129" s="63" t="s">
        <v>114</v>
      </c>
      <c r="F129" s="16" t="s">
        <v>20</v>
      </c>
      <c r="G129" s="39">
        <v>41.2</v>
      </c>
      <c r="H129" s="39">
        <v>11.8</v>
      </c>
      <c r="I129" s="39">
        <v>13.3</v>
      </c>
      <c r="J129" s="39">
        <v>11.3</v>
      </c>
      <c r="K129" s="39">
        <v>12.2</v>
      </c>
      <c r="L129" s="39">
        <v>10.8</v>
      </c>
      <c r="M129" s="59">
        <v>10.199999999999999</v>
      </c>
      <c r="N129" s="36">
        <f t="shared" si="56"/>
        <v>100</v>
      </c>
      <c r="O129" s="36">
        <f t="shared" si="56"/>
        <v>112.71186440677965</v>
      </c>
      <c r="P129" s="36">
        <f t="shared" si="56"/>
        <v>95.762711864406782</v>
      </c>
      <c r="Q129" s="36">
        <f t="shared" si="56"/>
        <v>103.38983050847457</v>
      </c>
      <c r="R129" s="36">
        <f t="shared" si="56"/>
        <v>91.525423728813564</v>
      </c>
      <c r="S129" s="195">
        <f t="shared" si="56"/>
        <v>86.440677966101688</v>
      </c>
      <c r="T129" s="39">
        <v>57.1</v>
      </c>
      <c r="U129" s="54">
        <v>10.6</v>
      </c>
      <c r="V129" s="39">
        <v>14.4</v>
      </c>
      <c r="W129" s="39">
        <v>12.7</v>
      </c>
      <c r="X129" s="39">
        <v>10.9</v>
      </c>
      <c r="Y129" s="39">
        <v>11.1</v>
      </c>
      <c r="Z129" s="59">
        <v>9.3000000000000007</v>
      </c>
      <c r="AA129" s="36">
        <f t="shared" si="57"/>
        <v>100</v>
      </c>
      <c r="AB129" s="36">
        <f t="shared" si="57"/>
        <v>135.84905660377359</v>
      </c>
      <c r="AC129" s="36">
        <f t="shared" si="57"/>
        <v>119.81132075471699</v>
      </c>
      <c r="AD129" s="36">
        <f t="shared" si="57"/>
        <v>102.8301886792453</v>
      </c>
      <c r="AE129" s="36">
        <f t="shared" si="57"/>
        <v>104.71698113207549</v>
      </c>
      <c r="AF129" s="195">
        <f t="shared" si="57"/>
        <v>87.735849056603783</v>
      </c>
      <c r="AG129" s="39"/>
      <c r="AT129" s="89"/>
      <c r="AU129" s="39"/>
      <c r="AV129" s="54"/>
      <c r="AW129" s="39"/>
      <c r="AX129" s="39"/>
      <c r="AY129" s="39"/>
      <c r="AZ129" s="39"/>
      <c r="BA129" s="127"/>
      <c r="BB129" s="84"/>
      <c r="BC129" s="122"/>
      <c r="BD129" s="122"/>
      <c r="BE129" s="122"/>
      <c r="BF129" s="122"/>
      <c r="BG129" s="195"/>
      <c r="BH129" s="39"/>
      <c r="BR129"/>
      <c r="BU129" s="39"/>
      <c r="CB129" s="36"/>
      <c r="CC129" s="36"/>
      <c r="CD129" s="36"/>
      <c r="CE129" s="36"/>
      <c r="CF129" s="36"/>
      <c r="CG129" s="36"/>
    </row>
    <row r="130" spans="1:85" x14ac:dyDescent="0.2">
      <c r="A130">
        <v>4</v>
      </c>
      <c r="B130" s="44" t="s">
        <v>145</v>
      </c>
      <c r="C130">
        <v>9</v>
      </c>
      <c r="D130" s="63">
        <v>2</v>
      </c>
      <c r="E130" s="63" t="s">
        <v>114</v>
      </c>
      <c r="F130" s="16" t="s">
        <v>20</v>
      </c>
      <c r="G130" s="39">
        <v>39.5</v>
      </c>
      <c r="H130" s="39">
        <v>12.7</v>
      </c>
      <c r="I130" s="39">
        <v>14.2</v>
      </c>
      <c r="J130" s="39">
        <v>11.7</v>
      </c>
      <c r="K130" s="39">
        <v>10.4</v>
      </c>
      <c r="L130" s="39">
        <v>10</v>
      </c>
      <c r="M130" s="59">
        <v>11.2</v>
      </c>
      <c r="N130" s="36">
        <f t="shared" si="56"/>
        <v>100</v>
      </c>
      <c r="O130" s="36">
        <f t="shared" si="56"/>
        <v>111.81102362204724</v>
      </c>
      <c r="P130" s="36">
        <f t="shared" si="56"/>
        <v>92.125984251968504</v>
      </c>
      <c r="Q130" s="36">
        <f t="shared" si="56"/>
        <v>81.88976377952757</v>
      </c>
      <c r="R130" s="36">
        <f t="shared" si="56"/>
        <v>78.740157480314963</v>
      </c>
      <c r="S130" s="195">
        <f t="shared" si="56"/>
        <v>88.188976377952756</v>
      </c>
      <c r="T130" s="39">
        <v>55.7</v>
      </c>
      <c r="U130" s="54">
        <v>11.6</v>
      </c>
      <c r="V130" s="39" t="s">
        <v>119</v>
      </c>
      <c r="W130" s="39" t="s">
        <v>119</v>
      </c>
      <c r="X130" s="39" t="s">
        <v>119</v>
      </c>
      <c r="Y130" s="39" t="s">
        <v>119</v>
      </c>
      <c r="Z130" s="59" t="s">
        <v>119</v>
      </c>
      <c r="AA130" s="39"/>
      <c r="AB130" s="39"/>
      <c r="AC130" s="39"/>
      <c r="AD130" s="39"/>
      <c r="AE130" s="39"/>
      <c r="AF130" s="194"/>
      <c r="AG130" s="39"/>
      <c r="AT130" s="89"/>
      <c r="AU130" s="39">
        <v>68.599999999999994</v>
      </c>
      <c r="AV130" s="54">
        <v>9.3000000000000007</v>
      </c>
      <c r="AW130" s="39">
        <v>8.3000000000000007</v>
      </c>
      <c r="AX130" s="39">
        <v>4.8</v>
      </c>
      <c r="AY130" s="39">
        <v>5.6</v>
      </c>
      <c r="AZ130" s="39">
        <v>4.8</v>
      </c>
      <c r="BA130" s="127">
        <v>5.4</v>
      </c>
      <c r="BB130" s="84">
        <f t="shared" si="59"/>
        <v>100</v>
      </c>
      <c r="BC130" s="122">
        <f t="shared" si="59"/>
        <v>89.247311827956992</v>
      </c>
      <c r="BD130" s="122">
        <f t="shared" si="59"/>
        <v>51.612903225806448</v>
      </c>
      <c r="BE130" s="122">
        <f t="shared" si="59"/>
        <v>60.215053763440849</v>
      </c>
      <c r="BF130" s="122">
        <f t="shared" si="59"/>
        <v>51.612903225806448</v>
      </c>
      <c r="BG130" s="195">
        <f t="shared" si="59"/>
        <v>58.064516129032263</v>
      </c>
      <c r="BH130" s="39"/>
      <c r="BR130"/>
      <c r="BU130" s="39">
        <v>71</v>
      </c>
      <c r="BV130" s="32">
        <v>7.7</v>
      </c>
      <c r="BW130" s="2">
        <v>6.6</v>
      </c>
      <c r="BX130" s="2">
        <v>4.8</v>
      </c>
      <c r="BY130" s="2">
        <v>3.8</v>
      </c>
      <c r="BZ130" s="2">
        <v>3.6</v>
      </c>
      <c r="CA130" s="16">
        <v>3.1</v>
      </c>
      <c r="CB130" s="36">
        <f t="shared" ref="CB130:CG130" si="61">(BV130/$BV130)*100</f>
        <v>100</v>
      </c>
      <c r="CC130" s="36">
        <f t="shared" si="61"/>
        <v>85.714285714285708</v>
      </c>
      <c r="CD130" s="36">
        <f t="shared" si="61"/>
        <v>62.337662337662337</v>
      </c>
      <c r="CE130" s="36">
        <f t="shared" si="61"/>
        <v>49.350649350649348</v>
      </c>
      <c r="CF130" s="36">
        <f t="shared" si="61"/>
        <v>46.753246753246749</v>
      </c>
      <c r="CG130" s="36">
        <f t="shared" si="61"/>
        <v>40.259740259740262</v>
      </c>
    </row>
    <row r="131" spans="1:85" x14ac:dyDescent="0.2">
      <c r="A131">
        <v>12</v>
      </c>
      <c r="B131" s="44" t="s">
        <v>146</v>
      </c>
      <c r="C131" s="65"/>
      <c r="D131" s="63">
        <v>2</v>
      </c>
      <c r="E131" s="63" t="s">
        <v>114</v>
      </c>
      <c r="F131" s="16" t="s">
        <v>20</v>
      </c>
      <c r="G131" s="39"/>
      <c r="H131" s="39"/>
      <c r="I131" s="39"/>
      <c r="J131" s="39"/>
      <c r="K131" s="39"/>
      <c r="L131" s="39"/>
      <c r="M131" s="59"/>
      <c r="N131" s="36"/>
      <c r="O131" s="36"/>
      <c r="P131" s="36"/>
      <c r="Q131" s="36"/>
      <c r="R131" s="36"/>
      <c r="S131" s="195"/>
      <c r="T131" s="39"/>
      <c r="U131" s="54"/>
      <c r="V131" s="39"/>
      <c r="W131" s="39"/>
      <c r="X131" s="39"/>
      <c r="Y131" s="39"/>
      <c r="Z131" s="59"/>
      <c r="AA131" s="39"/>
      <c r="AB131" s="39"/>
      <c r="AC131" s="39"/>
      <c r="AD131" s="39"/>
      <c r="AE131" s="39"/>
      <c r="AF131" s="194"/>
      <c r="AG131" s="39"/>
      <c r="AT131" s="89"/>
      <c r="AU131" s="39">
        <v>52.4</v>
      </c>
      <c r="AV131" s="54">
        <v>6.1</v>
      </c>
      <c r="AW131" s="39">
        <v>3.6</v>
      </c>
      <c r="AX131" s="39">
        <v>2.9</v>
      </c>
      <c r="AY131" s="39">
        <v>2</v>
      </c>
      <c r="AZ131" s="39">
        <v>2.6</v>
      </c>
      <c r="BA131" s="127">
        <v>3.4</v>
      </c>
      <c r="BB131" s="84">
        <f t="shared" si="59"/>
        <v>100</v>
      </c>
      <c r="BC131" s="122">
        <f t="shared" si="59"/>
        <v>59.016393442622963</v>
      </c>
      <c r="BD131" s="122">
        <f t="shared" si="59"/>
        <v>47.540983606557383</v>
      </c>
      <c r="BE131" s="122">
        <f t="shared" si="59"/>
        <v>32.786885245901644</v>
      </c>
      <c r="BF131" s="122">
        <f t="shared" si="59"/>
        <v>42.622950819672134</v>
      </c>
      <c r="BG131" s="195">
        <f t="shared" si="59"/>
        <v>55.73770491803279</v>
      </c>
      <c r="BH131" s="39"/>
      <c r="BR131"/>
      <c r="BU131" s="39"/>
      <c r="CB131" s="36"/>
      <c r="CC131" s="36"/>
      <c r="CD131" s="36"/>
      <c r="CE131" s="36"/>
      <c r="CF131" s="36"/>
      <c r="CG131" s="36"/>
    </row>
    <row r="132" spans="1:85" x14ac:dyDescent="0.2">
      <c r="A132">
        <v>12</v>
      </c>
      <c r="B132" s="44" t="s">
        <v>147</v>
      </c>
      <c r="C132" s="65"/>
      <c r="D132" s="63">
        <v>2</v>
      </c>
      <c r="E132" s="63" t="s">
        <v>114</v>
      </c>
      <c r="F132" s="16" t="s">
        <v>20</v>
      </c>
      <c r="G132" s="39"/>
      <c r="H132" s="39"/>
      <c r="I132" s="39"/>
      <c r="J132" s="39"/>
      <c r="K132" s="39"/>
      <c r="L132" s="39"/>
      <c r="M132" s="59"/>
      <c r="N132" s="36"/>
      <c r="O132" s="36"/>
      <c r="P132" s="36"/>
      <c r="Q132" s="36"/>
      <c r="R132" s="36"/>
      <c r="S132" s="195"/>
      <c r="T132" s="39"/>
      <c r="U132" s="54"/>
      <c r="V132" s="39"/>
      <c r="W132" s="39"/>
      <c r="X132" s="39"/>
      <c r="Y132" s="39"/>
      <c r="Z132" s="59"/>
      <c r="AA132" s="39"/>
      <c r="AB132" s="39"/>
      <c r="AC132" s="39"/>
      <c r="AD132" s="39"/>
      <c r="AE132" s="39"/>
      <c r="AF132" s="194"/>
      <c r="AG132" s="39"/>
      <c r="AT132" s="89"/>
      <c r="AU132" s="39">
        <v>60.1</v>
      </c>
      <c r="AV132" s="54">
        <v>9.8000000000000007</v>
      </c>
      <c r="AW132" s="39">
        <v>13.1</v>
      </c>
      <c r="AX132" s="39">
        <v>9.4</v>
      </c>
      <c r="AY132" s="39">
        <v>5.7</v>
      </c>
      <c r="AZ132" s="39">
        <v>5.0999999999999996</v>
      </c>
      <c r="BA132" s="127">
        <v>7</v>
      </c>
      <c r="BB132" s="84">
        <f t="shared" si="59"/>
        <v>100</v>
      </c>
      <c r="BC132" s="122">
        <f t="shared" si="59"/>
        <v>133.67346938775509</v>
      </c>
      <c r="BD132" s="122">
        <f t="shared" si="59"/>
        <v>95.918367346938766</v>
      </c>
      <c r="BE132" s="122">
        <f t="shared" si="59"/>
        <v>58.163265306122447</v>
      </c>
      <c r="BF132" s="122">
        <f t="shared" si="59"/>
        <v>52.040816326530603</v>
      </c>
      <c r="BG132" s="195">
        <f t="shared" si="59"/>
        <v>71.428571428571416</v>
      </c>
      <c r="BH132" s="39"/>
      <c r="BR132"/>
      <c r="BU132" s="39"/>
      <c r="CB132" s="36"/>
      <c r="CC132" s="36"/>
      <c r="CD132" s="36"/>
      <c r="CE132" s="36"/>
      <c r="CF132" s="36"/>
      <c r="CG132" s="36"/>
    </row>
    <row r="133" spans="1:85" x14ac:dyDescent="0.2">
      <c r="A133">
        <v>12</v>
      </c>
      <c r="B133" s="44" t="s">
        <v>148</v>
      </c>
      <c r="C133" s="65"/>
      <c r="D133" s="63">
        <v>2</v>
      </c>
      <c r="E133" s="63" t="s">
        <v>114</v>
      </c>
      <c r="F133" s="16" t="s">
        <v>20</v>
      </c>
      <c r="G133" s="39"/>
      <c r="H133" s="39"/>
      <c r="I133" s="39"/>
      <c r="J133" s="39"/>
      <c r="K133" s="39"/>
      <c r="L133" s="39"/>
      <c r="M133" s="59"/>
      <c r="N133" s="36"/>
      <c r="O133" s="36"/>
      <c r="P133" s="36"/>
      <c r="Q133" s="36"/>
      <c r="R133" s="36"/>
      <c r="S133" s="195"/>
      <c r="T133" s="39"/>
      <c r="U133" s="54"/>
      <c r="V133" s="39"/>
      <c r="W133" s="39"/>
      <c r="X133" s="39"/>
      <c r="Y133" s="39"/>
      <c r="Z133" s="59"/>
      <c r="AA133" s="39"/>
      <c r="AB133" s="39"/>
      <c r="AC133" s="39"/>
      <c r="AD133" s="39"/>
      <c r="AE133" s="39"/>
      <c r="AF133" s="194"/>
      <c r="AG133" s="39"/>
      <c r="AT133" s="89"/>
      <c r="AU133" s="39">
        <v>68.099999999999994</v>
      </c>
      <c r="AV133" s="54">
        <v>6.8</v>
      </c>
      <c r="AW133" s="39">
        <v>8.9</v>
      </c>
      <c r="AX133" s="39">
        <v>7.3</v>
      </c>
      <c r="AY133" s="39">
        <v>6.3</v>
      </c>
      <c r="AZ133" s="39">
        <v>5.8</v>
      </c>
      <c r="BA133" s="127">
        <v>5.2</v>
      </c>
      <c r="BB133" s="84">
        <f t="shared" si="59"/>
        <v>100</v>
      </c>
      <c r="BC133" s="122">
        <f t="shared" si="59"/>
        <v>130.88235294117646</v>
      </c>
      <c r="BD133" s="122">
        <f t="shared" si="59"/>
        <v>107.35294117647058</v>
      </c>
      <c r="BE133" s="122">
        <f t="shared" si="59"/>
        <v>92.64705882352942</v>
      </c>
      <c r="BF133" s="122">
        <f t="shared" si="59"/>
        <v>85.294117647058826</v>
      </c>
      <c r="BG133" s="195">
        <f t="shared" si="59"/>
        <v>76.47058823529413</v>
      </c>
      <c r="BH133" s="39"/>
      <c r="BR133"/>
      <c r="BU133" s="39"/>
      <c r="CB133" s="36"/>
      <c r="CC133" s="36"/>
      <c r="CD133" s="36"/>
      <c r="CE133" s="36"/>
      <c r="CF133" s="36"/>
      <c r="CG133" s="36"/>
    </row>
    <row r="134" spans="1:85" x14ac:dyDescent="0.2">
      <c r="A134">
        <v>12</v>
      </c>
      <c r="B134" s="44" t="s">
        <v>149</v>
      </c>
      <c r="C134" s="65"/>
      <c r="D134" s="63">
        <v>2</v>
      </c>
      <c r="E134" s="63" t="s">
        <v>114</v>
      </c>
      <c r="F134" s="16" t="s">
        <v>20</v>
      </c>
      <c r="G134" s="39"/>
      <c r="H134" s="39"/>
      <c r="I134" s="39"/>
      <c r="J134" s="39"/>
      <c r="K134" s="39"/>
      <c r="L134" s="39"/>
      <c r="M134" s="59"/>
      <c r="N134" s="36"/>
      <c r="O134" s="36"/>
      <c r="P134" s="36"/>
      <c r="Q134" s="36"/>
      <c r="R134" s="36"/>
      <c r="S134" s="195"/>
      <c r="T134" s="39"/>
      <c r="U134" s="54"/>
      <c r="V134" s="39"/>
      <c r="W134" s="39"/>
      <c r="X134" s="39"/>
      <c r="Y134" s="39"/>
      <c r="Z134" s="59"/>
      <c r="AA134" s="39"/>
      <c r="AB134" s="39"/>
      <c r="AC134" s="39"/>
      <c r="AD134" s="39"/>
      <c r="AE134" s="39"/>
      <c r="AF134" s="194"/>
      <c r="AG134" s="39"/>
      <c r="AT134" s="89"/>
      <c r="AU134" s="39">
        <v>58</v>
      </c>
      <c r="AV134" s="54">
        <v>8.6</v>
      </c>
      <c r="AW134" s="39">
        <v>6.4</v>
      </c>
      <c r="AX134" s="39">
        <v>5.4</v>
      </c>
      <c r="AY134" s="39">
        <v>4.9000000000000004</v>
      </c>
      <c r="AZ134" s="39">
        <v>4.3</v>
      </c>
      <c r="BA134" s="127">
        <v>4.8</v>
      </c>
      <c r="BB134" s="84">
        <f t="shared" ref="BB134:BG135" si="62">(AV134/$AV134)*100</f>
        <v>100</v>
      </c>
      <c r="BC134" s="122">
        <f t="shared" si="62"/>
        <v>74.418604651162795</v>
      </c>
      <c r="BD134" s="122">
        <f t="shared" si="62"/>
        <v>62.790697674418617</v>
      </c>
      <c r="BE134" s="122">
        <f t="shared" si="62"/>
        <v>56.97674418604651</v>
      </c>
      <c r="BF134" s="122">
        <f t="shared" si="62"/>
        <v>50</v>
      </c>
      <c r="BG134" s="195">
        <f t="shared" si="62"/>
        <v>55.813953488372093</v>
      </c>
      <c r="BH134" s="39"/>
      <c r="BR134"/>
      <c r="BU134" s="39"/>
      <c r="CB134" s="36"/>
      <c r="CC134" s="36"/>
      <c r="CD134" s="36"/>
      <c r="CE134" s="36"/>
      <c r="CF134" s="36"/>
      <c r="CG134" s="36"/>
    </row>
    <row r="135" spans="1:85" x14ac:dyDescent="0.2">
      <c r="A135">
        <v>12</v>
      </c>
      <c r="B135" s="44" t="s">
        <v>150</v>
      </c>
      <c r="C135" s="65"/>
      <c r="D135" s="63">
        <v>2</v>
      </c>
      <c r="E135" s="63" t="s">
        <v>114</v>
      </c>
      <c r="F135" s="16" t="s">
        <v>20</v>
      </c>
      <c r="G135" s="39"/>
      <c r="H135" s="39"/>
      <c r="I135" s="39"/>
      <c r="J135" s="39"/>
      <c r="K135" s="39"/>
      <c r="L135" s="39"/>
      <c r="M135" s="59"/>
      <c r="N135" s="36"/>
      <c r="O135" s="36"/>
      <c r="P135" s="36"/>
      <c r="Q135" s="36"/>
      <c r="R135" s="36"/>
      <c r="S135" s="195"/>
      <c r="T135" s="39"/>
      <c r="U135" s="54"/>
      <c r="V135" s="39"/>
      <c r="W135" s="39"/>
      <c r="X135" s="39"/>
      <c r="Y135" s="39"/>
      <c r="Z135" s="59"/>
      <c r="AA135" s="39"/>
      <c r="AB135" s="39"/>
      <c r="AC135" s="39"/>
      <c r="AD135" s="39"/>
      <c r="AE135" s="39"/>
      <c r="AF135" s="194"/>
      <c r="AG135" s="39"/>
      <c r="AT135" s="89"/>
      <c r="AU135" s="39">
        <v>57.5</v>
      </c>
      <c r="AV135" s="54">
        <v>9.1</v>
      </c>
      <c r="AW135" s="39">
        <v>5.0999999999999996</v>
      </c>
      <c r="AX135" s="39">
        <v>4.7</v>
      </c>
      <c r="AY135" s="39">
        <v>3.6</v>
      </c>
      <c r="AZ135" s="39">
        <v>3.5</v>
      </c>
      <c r="BA135" s="127">
        <v>3.8</v>
      </c>
      <c r="BB135" s="84">
        <f t="shared" si="62"/>
        <v>100</v>
      </c>
      <c r="BC135" s="122">
        <f t="shared" si="62"/>
        <v>56.043956043956044</v>
      </c>
      <c r="BD135" s="122">
        <f t="shared" si="62"/>
        <v>51.648351648351657</v>
      </c>
      <c r="BE135" s="122">
        <f t="shared" si="62"/>
        <v>39.560439560439562</v>
      </c>
      <c r="BF135" s="122">
        <f t="shared" si="62"/>
        <v>38.461538461538467</v>
      </c>
      <c r="BG135" s="195">
        <f t="shared" si="62"/>
        <v>41.758241758241759</v>
      </c>
      <c r="BH135" s="39"/>
      <c r="BR135"/>
      <c r="BU135" s="39"/>
      <c r="CB135" s="36"/>
      <c r="CC135" s="36"/>
      <c r="CD135" s="36"/>
      <c r="CE135" s="36"/>
      <c r="CF135" s="36"/>
      <c r="CG135" s="36"/>
    </row>
    <row r="136" spans="1:85" x14ac:dyDescent="0.2">
      <c r="G136" s="36"/>
      <c r="H136" s="34"/>
      <c r="I136" s="35"/>
      <c r="J136" s="36"/>
      <c r="K136" s="36"/>
      <c r="L136" s="36"/>
      <c r="M136" s="37"/>
      <c r="N136" s="34"/>
      <c r="O136" s="35"/>
      <c r="P136" s="36"/>
      <c r="Q136" s="36"/>
      <c r="R136" s="36"/>
      <c r="S136" s="195"/>
      <c r="T136" s="36"/>
      <c r="U136" s="130"/>
      <c r="V136" s="35"/>
      <c r="W136" s="36"/>
      <c r="X136" s="36"/>
      <c r="Y136" s="36"/>
      <c r="Z136" s="37"/>
      <c r="AA136" s="36"/>
      <c r="AB136" s="36"/>
      <c r="AC136" s="36"/>
      <c r="AD136" s="36"/>
      <c r="AE136" s="36"/>
      <c r="AF136" s="195"/>
      <c r="AG136" s="39"/>
      <c r="AT136" s="198"/>
      <c r="AU136" s="36"/>
      <c r="AV136" s="130"/>
      <c r="AW136" s="35"/>
      <c r="AX136" s="36"/>
      <c r="AY136" s="36"/>
      <c r="AZ136" s="36"/>
      <c r="BA136" s="122"/>
      <c r="BB136" s="84"/>
      <c r="BC136" s="122"/>
      <c r="BD136" s="122"/>
      <c r="BE136" s="122"/>
      <c r="BF136" s="122"/>
      <c r="BG136" s="195"/>
      <c r="BH136" s="39"/>
      <c r="BR136"/>
      <c r="BU136" s="39"/>
      <c r="CE136"/>
    </row>
    <row r="137" spans="1:85" x14ac:dyDescent="0.2">
      <c r="F137" s="16" t="s">
        <v>34</v>
      </c>
      <c r="G137" s="36">
        <f t="shared" ref="G137:AF137" si="63">AVERAGE(G116:G136)</f>
        <v>36.5</v>
      </c>
      <c r="H137" s="36">
        <f t="shared" si="63"/>
        <v>10.979999999999999</v>
      </c>
      <c r="I137" s="36">
        <f t="shared" si="63"/>
        <v>12.286666666666665</v>
      </c>
      <c r="J137" s="36">
        <f t="shared" si="63"/>
        <v>9.9133333333333322</v>
      </c>
      <c r="K137" s="36">
        <f t="shared" si="63"/>
        <v>9.5933333333333337</v>
      </c>
      <c r="L137" s="36">
        <f t="shared" si="63"/>
        <v>9.5733333333333341</v>
      </c>
      <c r="M137" s="36">
        <f t="shared" si="63"/>
        <v>9.8533333333333317</v>
      </c>
      <c r="N137" s="36">
        <f t="shared" si="63"/>
        <v>100</v>
      </c>
      <c r="O137" s="36">
        <f t="shared" si="63"/>
        <v>115.16572226614342</v>
      </c>
      <c r="P137" s="36">
        <f t="shared" si="63"/>
        <v>91.64640901214598</v>
      </c>
      <c r="Q137" s="36">
        <f t="shared" si="63"/>
        <v>87.747922768412081</v>
      </c>
      <c r="R137" s="36">
        <f t="shared" si="63"/>
        <v>87.185461753392332</v>
      </c>
      <c r="S137" s="195">
        <f t="shared" si="63"/>
        <v>90.456176683987962</v>
      </c>
      <c r="T137" s="36">
        <f t="shared" si="63"/>
        <v>51.000000000000007</v>
      </c>
      <c r="U137" s="38">
        <f t="shared" si="63"/>
        <v>11.8</v>
      </c>
      <c r="V137" s="36">
        <f t="shared" si="63"/>
        <v>13.392857142857142</v>
      </c>
      <c r="W137" s="36">
        <f t="shared" si="63"/>
        <v>9.4</v>
      </c>
      <c r="X137" s="36">
        <f t="shared" si="63"/>
        <v>8.0571428571428587</v>
      </c>
      <c r="Y137" s="36">
        <f t="shared" si="63"/>
        <v>7.9357142857142851</v>
      </c>
      <c r="Z137" s="36">
        <f t="shared" si="63"/>
        <v>9.0571428571428552</v>
      </c>
      <c r="AA137" s="36">
        <f t="shared" si="63"/>
        <v>100</v>
      </c>
      <c r="AB137" s="36">
        <f t="shared" si="63"/>
        <v>113.42661378713839</v>
      </c>
      <c r="AC137" s="36">
        <f t="shared" si="63"/>
        <v>79.311808313267562</v>
      </c>
      <c r="AD137" s="36">
        <f t="shared" si="63"/>
        <v>67.965257841052477</v>
      </c>
      <c r="AE137" s="36">
        <f t="shared" si="63"/>
        <v>67.630772181869432</v>
      </c>
      <c r="AF137" s="195">
        <f t="shared" si="63"/>
        <v>77.073518710110676</v>
      </c>
      <c r="AG137" s="39"/>
      <c r="AT137" s="195" t="e">
        <f t="shared" ref="AT137:BG137" si="64">AVERAGE(AT116:AT136)</f>
        <v>#DIV/0!</v>
      </c>
      <c r="AU137" s="36">
        <f t="shared" si="64"/>
        <v>60.033333333333331</v>
      </c>
      <c r="AV137" s="38">
        <f t="shared" si="64"/>
        <v>9.3277777777777775</v>
      </c>
      <c r="AW137" s="36">
        <f t="shared" si="64"/>
        <v>8.615384615384615</v>
      </c>
      <c r="AX137" s="36">
        <f t="shared" si="64"/>
        <v>6.4</v>
      </c>
      <c r="AY137" s="36">
        <f t="shared" si="64"/>
        <v>5.3769230769230765</v>
      </c>
      <c r="AZ137" s="36">
        <f t="shared" si="64"/>
        <v>4.9769230769230761</v>
      </c>
      <c r="BA137" s="36">
        <f t="shared" si="64"/>
        <v>6.0538461538461528</v>
      </c>
      <c r="BB137" s="84">
        <f t="shared" si="64"/>
        <v>100</v>
      </c>
      <c r="BC137" s="122">
        <f t="shared" si="64"/>
        <v>90.53603623821769</v>
      </c>
      <c r="BD137" s="122">
        <f t="shared" si="64"/>
        <v>67.777668386145649</v>
      </c>
      <c r="BE137" s="122">
        <f t="shared" si="64"/>
        <v>57.167313390853757</v>
      </c>
      <c r="BF137" s="122">
        <f t="shared" si="64"/>
        <v>53.458586058605043</v>
      </c>
      <c r="BG137" s="195">
        <f t="shared" si="64"/>
        <v>63.285502646865055</v>
      </c>
      <c r="BH137" s="39"/>
      <c r="BI137"/>
      <c r="BJ137"/>
      <c r="BK137"/>
      <c r="BL137"/>
      <c r="BM137"/>
      <c r="BN137"/>
      <c r="BO137"/>
      <c r="BP137"/>
      <c r="BQ137"/>
      <c r="BR137"/>
      <c r="BU137" s="36">
        <f t="shared" ref="BU137:CG137" si="65">AVERAGE(BU116:BU136)</f>
        <v>60.833333333333336</v>
      </c>
      <c r="BV137" s="36">
        <f t="shared" si="65"/>
        <v>8.32</v>
      </c>
      <c r="BW137" s="36">
        <f t="shared" si="65"/>
        <v>6.43</v>
      </c>
      <c r="BX137" s="36">
        <f t="shared" si="65"/>
        <v>5.2299999999999995</v>
      </c>
      <c r="BY137" s="36">
        <f t="shared" si="65"/>
        <v>4.38</v>
      </c>
      <c r="BZ137" s="36">
        <f t="shared" si="65"/>
        <v>4.3100000000000005</v>
      </c>
      <c r="CA137" s="36">
        <f t="shared" si="65"/>
        <v>4.6100000000000003</v>
      </c>
      <c r="CB137" s="36">
        <f t="shared" si="65"/>
        <v>100</v>
      </c>
      <c r="CC137" s="36">
        <f t="shared" si="65"/>
        <v>78.154595343618638</v>
      </c>
      <c r="CD137" s="36">
        <f t="shared" si="65"/>
        <v>63.33744605211767</v>
      </c>
      <c r="CE137" s="36">
        <f t="shared" si="65"/>
        <v>52.963703954006064</v>
      </c>
      <c r="CF137" s="36">
        <f t="shared" si="65"/>
        <v>51.984374907282302</v>
      </c>
      <c r="CG137" s="36">
        <f t="shared" si="65"/>
        <v>55.729749629827246</v>
      </c>
    </row>
    <row r="138" spans="1:85" x14ac:dyDescent="0.2">
      <c r="F138" s="16" t="s">
        <v>35</v>
      </c>
      <c r="G138" s="36">
        <f t="shared" ref="G138:AF138" si="66">STDEV(G116:G136)/SQRT(G139)</f>
        <v>1.1323805518842633</v>
      </c>
      <c r="H138" s="36">
        <f t="shared" si="66"/>
        <v>0.63771915000705082</v>
      </c>
      <c r="I138" s="36">
        <f t="shared" si="66"/>
        <v>0.58267581991285156</v>
      </c>
      <c r="J138" s="36">
        <f t="shared" si="66"/>
        <v>0.60339252537841359</v>
      </c>
      <c r="K138" s="36">
        <f t="shared" si="66"/>
        <v>0.63878356619784993</v>
      </c>
      <c r="L138" s="36">
        <f t="shared" si="66"/>
        <v>0.7043042271947848</v>
      </c>
      <c r="M138" s="36">
        <f t="shared" si="66"/>
        <v>0.65522563664789324</v>
      </c>
      <c r="N138" s="36">
        <f t="shared" si="66"/>
        <v>0</v>
      </c>
      <c r="O138" s="36">
        <f t="shared" si="66"/>
        <v>6.1407109923873948</v>
      </c>
      <c r="P138" s="36">
        <f t="shared" si="66"/>
        <v>4.9896585695688307</v>
      </c>
      <c r="Q138" s="36">
        <f t="shared" si="66"/>
        <v>4.2223368196078574</v>
      </c>
      <c r="R138" s="36">
        <f t="shared" si="66"/>
        <v>5.1459234137975578</v>
      </c>
      <c r="S138" s="195">
        <f t="shared" si="66"/>
        <v>5.0904793237620778</v>
      </c>
      <c r="T138" s="36">
        <f t="shared" si="66"/>
        <v>0.87505101892077453</v>
      </c>
      <c r="U138" s="38">
        <f t="shared" si="66"/>
        <v>0.70095173395415211</v>
      </c>
      <c r="V138" s="36">
        <f t="shared" si="66"/>
        <v>1.0667535368210663</v>
      </c>
      <c r="W138" s="36">
        <f t="shared" si="66"/>
        <v>0.88323829746557725</v>
      </c>
      <c r="X138" s="36">
        <f t="shared" si="66"/>
        <v>0.67186097836852865</v>
      </c>
      <c r="Y138" s="36">
        <f t="shared" si="66"/>
        <v>0.55634276165493479</v>
      </c>
      <c r="Z138" s="36">
        <f t="shared" si="66"/>
        <v>0.57738652238543031</v>
      </c>
      <c r="AA138" s="36">
        <f t="shared" si="66"/>
        <v>0</v>
      </c>
      <c r="AB138" s="36">
        <f t="shared" si="66"/>
        <v>6.2779592433335996</v>
      </c>
      <c r="AC138" s="36">
        <f t="shared" si="66"/>
        <v>5.9482914950276058</v>
      </c>
      <c r="AD138" s="36">
        <f t="shared" si="66"/>
        <v>4.2112929513122719</v>
      </c>
      <c r="AE138" s="36">
        <f t="shared" si="66"/>
        <v>3.7837855026820364</v>
      </c>
      <c r="AF138" s="195">
        <f t="shared" si="66"/>
        <v>3.0709102270391266</v>
      </c>
      <c r="AG138" s="39"/>
      <c r="AT138" s="195" t="e">
        <f t="shared" ref="AT138:BG138" si="67">STDEV(AT116:AT136)/SQRT(AT139)</f>
        <v>#DIV/0!</v>
      </c>
      <c r="AU138" s="36">
        <f t="shared" si="67"/>
        <v>1.0059301292021234</v>
      </c>
      <c r="AV138" s="38">
        <f t="shared" si="67"/>
        <v>0.47847835852710646</v>
      </c>
      <c r="AW138" s="36">
        <f t="shared" si="67"/>
        <v>0.80462175807644032</v>
      </c>
      <c r="AX138" s="36">
        <f t="shared" si="67"/>
        <v>0.53601090689247421</v>
      </c>
      <c r="AY138" s="36">
        <f t="shared" si="67"/>
        <v>0.3848332716161656</v>
      </c>
      <c r="AZ138" s="36">
        <f t="shared" si="67"/>
        <v>0.27991616101828015</v>
      </c>
      <c r="BA138" s="36">
        <f t="shared" si="67"/>
        <v>0.49128499544110249</v>
      </c>
      <c r="BB138" s="84">
        <f t="shared" si="67"/>
        <v>0</v>
      </c>
      <c r="BC138" s="122">
        <f t="shared" si="67"/>
        <v>6.8147458600912536</v>
      </c>
      <c r="BD138" s="122">
        <f t="shared" si="67"/>
        <v>5.1570311989367221</v>
      </c>
      <c r="BE138" s="122">
        <f t="shared" si="67"/>
        <v>4.0866562665596797</v>
      </c>
      <c r="BF138" s="122">
        <f t="shared" si="67"/>
        <v>3.388617550674629</v>
      </c>
      <c r="BG138" s="195">
        <f t="shared" si="67"/>
        <v>2.6995952006307387</v>
      </c>
      <c r="BH138" s="39"/>
      <c r="BI138"/>
      <c r="BJ138"/>
      <c r="BK138"/>
      <c r="BL138"/>
      <c r="BM138"/>
      <c r="BN138"/>
      <c r="BO138"/>
      <c r="BP138"/>
      <c r="BQ138"/>
      <c r="BR138"/>
      <c r="BU138" s="36">
        <f t="shared" ref="BU138:CG138" si="68">STDEV(BU116:BU136)/SQRT(BU139)</f>
        <v>4.4854394061971998</v>
      </c>
      <c r="BV138" s="36">
        <f t="shared" si="68"/>
        <v>0.33426536364591009</v>
      </c>
      <c r="BW138" s="36">
        <f t="shared" si="68"/>
        <v>0.85739268845857486</v>
      </c>
      <c r="BX138" s="36">
        <f t="shared" si="68"/>
        <v>0.80829725005374409</v>
      </c>
      <c r="BY138" s="36">
        <f t="shared" si="68"/>
        <v>0.7432361670424823</v>
      </c>
      <c r="BZ138" s="36">
        <f t="shared" si="68"/>
        <v>0.77595102938265348</v>
      </c>
      <c r="CA138" s="36">
        <f t="shared" si="68"/>
        <v>0.76658695237758578</v>
      </c>
      <c r="CB138" s="36">
        <f t="shared" si="68"/>
        <v>0</v>
      </c>
      <c r="CC138" s="36">
        <f t="shared" si="68"/>
        <v>10.484657513984258</v>
      </c>
      <c r="CD138" s="36">
        <f t="shared" si="68"/>
        <v>9.1755057998212006</v>
      </c>
      <c r="CE138" s="36">
        <f t="shared" si="68"/>
        <v>8.2767976822475582</v>
      </c>
      <c r="CF138" s="36">
        <f t="shared" si="68"/>
        <v>8.5643235773692119</v>
      </c>
      <c r="CG138" s="36">
        <f t="shared" si="68"/>
        <v>8.5993533079146349</v>
      </c>
    </row>
    <row r="139" spans="1:85" x14ac:dyDescent="0.2">
      <c r="F139" s="16" t="s">
        <v>36</v>
      </c>
      <c r="G139" s="46">
        <f t="shared" ref="G139:AF139" si="69">COUNT(G116:G136)</f>
        <v>15</v>
      </c>
      <c r="H139" s="46">
        <f t="shared" si="69"/>
        <v>15</v>
      </c>
      <c r="I139" s="46">
        <f t="shared" si="69"/>
        <v>15</v>
      </c>
      <c r="J139" s="46">
        <f t="shared" si="69"/>
        <v>15</v>
      </c>
      <c r="K139" s="46">
        <f t="shared" si="69"/>
        <v>15</v>
      </c>
      <c r="L139" s="46">
        <f t="shared" si="69"/>
        <v>15</v>
      </c>
      <c r="M139" s="46">
        <f t="shared" si="69"/>
        <v>15</v>
      </c>
      <c r="N139" s="46">
        <f t="shared" si="69"/>
        <v>15</v>
      </c>
      <c r="O139" s="46">
        <f t="shared" si="69"/>
        <v>15</v>
      </c>
      <c r="P139" s="46">
        <f t="shared" si="69"/>
        <v>15</v>
      </c>
      <c r="Q139" s="46">
        <f t="shared" si="69"/>
        <v>15</v>
      </c>
      <c r="R139" s="46">
        <f t="shared" si="69"/>
        <v>15</v>
      </c>
      <c r="S139" s="196">
        <f t="shared" si="69"/>
        <v>15</v>
      </c>
      <c r="T139" s="46">
        <f t="shared" si="69"/>
        <v>15</v>
      </c>
      <c r="U139" s="48">
        <f t="shared" si="69"/>
        <v>15</v>
      </c>
      <c r="V139" s="46">
        <f t="shared" si="69"/>
        <v>14</v>
      </c>
      <c r="W139" s="46">
        <f t="shared" si="69"/>
        <v>14</v>
      </c>
      <c r="X139" s="46">
        <f t="shared" si="69"/>
        <v>14</v>
      </c>
      <c r="Y139" s="46">
        <f t="shared" si="69"/>
        <v>14</v>
      </c>
      <c r="Z139" s="46">
        <f t="shared" si="69"/>
        <v>14</v>
      </c>
      <c r="AA139" s="46">
        <f t="shared" si="69"/>
        <v>14</v>
      </c>
      <c r="AB139" s="46">
        <f t="shared" si="69"/>
        <v>14</v>
      </c>
      <c r="AC139" s="46">
        <f t="shared" si="69"/>
        <v>14</v>
      </c>
      <c r="AD139" s="46">
        <f t="shared" si="69"/>
        <v>14</v>
      </c>
      <c r="AE139" s="46">
        <f t="shared" si="69"/>
        <v>14</v>
      </c>
      <c r="AF139" s="196">
        <f t="shared" si="69"/>
        <v>14</v>
      </c>
      <c r="AG139" s="39"/>
      <c r="AT139" s="196">
        <f t="shared" ref="AT139:BG139" si="70">COUNT(AT116:AT136)</f>
        <v>0</v>
      </c>
      <c r="AU139" s="46">
        <f t="shared" si="70"/>
        <v>18</v>
      </c>
      <c r="AV139" s="48">
        <f t="shared" si="70"/>
        <v>18</v>
      </c>
      <c r="AW139" s="46">
        <f t="shared" si="70"/>
        <v>13</v>
      </c>
      <c r="AX139" s="46">
        <f t="shared" si="70"/>
        <v>13</v>
      </c>
      <c r="AY139" s="46">
        <f t="shared" si="70"/>
        <v>13</v>
      </c>
      <c r="AZ139" s="46">
        <f t="shared" si="70"/>
        <v>13</v>
      </c>
      <c r="BA139" s="46">
        <f t="shared" si="70"/>
        <v>13</v>
      </c>
      <c r="BB139" s="85">
        <f t="shared" si="70"/>
        <v>18</v>
      </c>
      <c r="BC139" s="123">
        <f t="shared" si="70"/>
        <v>13</v>
      </c>
      <c r="BD139" s="123">
        <f t="shared" si="70"/>
        <v>13</v>
      </c>
      <c r="BE139" s="123">
        <f t="shared" si="70"/>
        <v>13</v>
      </c>
      <c r="BF139" s="123">
        <f t="shared" si="70"/>
        <v>13</v>
      </c>
      <c r="BG139" s="196">
        <f t="shared" si="70"/>
        <v>13</v>
      </c>
      <c r="BH139" s="39"/>
      <c r="BI139"/>
      <c r="BJ139"/>
      <c r="BK139"/>
      <c r="BL139"/>
      <c r="BM139"/>
      <c r="BN139"/>
      <c r="BO139"/>
      <c r="BP139"/>
      <c r="BQ139"/>
      <c r="BR139"/>
      <c r="BU139" s="46">
        <f t="shared" ref="BU139:CG139" si="71">COUNT(BU116:BU136)</f>
        <v>9</v>
      </c>
      <c r="BV139" s="46">
        <f t="shared" si="71"/>
        <v>10</v>
      </c>
      <c r="BW139" s="46">
        <f t="shared" si="71"/>
        <v>10</v>
      </c>
      <c r="BX139" s="46">
        <f t="shared" si="71"/>
        <v>10</v>
      </c>
      <c r="BY139" s="46">
        <f t="shared" si="71"/>
        <v>10</v>
      </c>
      <c r="BZ139" s="46">
        <f t="shared" si="71"/>
        <v>10</v>
      </c>
      <c r="CA139" s="46">
        <f t="shared" si="71"/>
        <v>10</v>
      </c>
      <c r="CB139" s="46">
        <f t="shared" si="71"/>
        <v>10</v>
      </c>
      <c r="CC139" s="46">
        <f t="shared" si="71"/>
        <v>10</v>
      </c>
      <c r="CD139" s="46">
        <f t="shared" si="71"/>
        <v>10</v>
      </c>
      <c r="CE139" s="46">
        <f t="shared" si="71"/>
        <v>10</v>
      </c>
      <c r="CF139" s="46">
        <f t="shared" si="71"/>
        <v>10</v>
      </c>
      <c r="CG139" s="46">
        <f t="shared" si="71"/>
        <v>10</v>
      </c>
    </row>
    <row r="140" spans="1:85" x14ac:dyDescent="0.2">
      <c r="G140" s="36"/>
      <c r="H140" s="34"/>
      <c r="I140" s="35"/>
      <c r="J140" s="36"/>
      <c r="K140" s="36"/>
      <c r="L140" s="36"/>
      <c r="M140" s="37"/>
      <c r="N140" s="34"/>
      <c r="O140" s="35"/>
      <c r="P140" s="36"/>
      <c r="Q140" s="36"/>
      <c r="R140" s="36"/>
      <c r="S140" s="195"/>
      <c r="T140" s="36"/>
      <c r="U140" s="130"/>
      <c r="V140" s="35"/>
      <c r="W140" s="36"/>
      <c r="X140" s="36"/>
      <c r="Y140" s="36"/>
      <c r="Z140" s="37"/>
      <c r="AA140" s="36"/>
      <c r="AB140" s="36"/>
      <c r="AC140" s="36"/>
      <c r="AD140" s="36"/>
      <c r="AE140" s="36"/>
      <c r="AF140" s="195"/>
      <c r="AG140" s="39"/>
      <c r="AH140" s="73"/>
      <c r="AI140"/>
      <c r="AJ140"/>
      <c r="AK140"/>
      <c r="AL140"/>
      <c r="AM140" s="64"/>
      <c r="AN140"/>
      <c r="AO140"/>
      <c r="AP140"/>
      <c r="AQ140"/>
      <c r="AR140"/>
      <c r="AT140" s="198"/>
      <c r="AU140" s="36"/>
      <c r="AV140" s="130"/>
      <c r="AW140" s="35"/>
      <c r="AX140" s="36"/>
      <c r="AY140" s="36"/>
      <c r="AZ140" s="36"/>
      <c r="BA140" s="122"/>
      <c r="BB140" s="84"/>
      <c r="BC140" s="122"/>
      <c r="BD140" s="122"/>
      <c r="BE140" s="122"/>
      <c r="BF140" s="122"/>
      <c r="BG140" s="195"/>
      <c r="BH140" s="39"/>
      <c r="BI140"/>
      <c r="BJ140"/>
      <c r="BK140"/>
      <c r="BL140"/>
      <c r="BM140"/>
      <c r="BN140"/>
      <c r="BO140"/>
      <c r="BP140"/>
      <c r="BQ140"/>
      <c r="BR140"/>
      <c r="BS140"/>
      <c r="BU140" s="39"/>
      <c r="BV140"/>
      <c r="BW140"/>
      <c r="BX140"/>
      <c r="BY140"/>
      <c r="BZ140"/>
      <c r="CA140"/>
      <c r="CB140"/>
      <c r="CC140"/>
      <c r="CD140"/>
      <c r="CE140"/>
      <c r="CF140"/>
    </row>
    <row r="141" spans="1:85" x14ac:dyDescent="0.2">
      <c r="A141" s="2" t="s">
        <v>59</v>
      </c>
      <c r="G141" s="36"/>
      <c r="H141" s="34"/>
      <c r="I141" s="35"/>
      <c r="J141" s="36"/>
      <c r="K141" s="36"/>
      <c r="L141" s="36"/>
      <c r="M141" s="37"/>
      <c r="N141" s="34"/>
      <c r="O141" s="35"/>
      <c r="P141" s="36"/>
      <c r="Q141" s="36"/>
      <c r="R141" s="36"/>
      <c r="S141" s="195"/>
      <c r="T141" s="36"/>
      <c r="U141" s="130"/>
      <c r="V141" s="35"/>
      <c r="W141" s="36"/>
      <c r="X141" s="36"/>
      <c r="Y141" s="36"/>
      <c r="Z141" s="37"/>
      <c r="AA141" s="36"/>
      <c r="AB141" s="36"/>
      <c r="AC141" s="36"/>
      <c r="AD141" s="36"/>
      <c r="AE141" s="36"/>
      <c r="AF141" s="195"/>
      <c r="AG141" s="39"/>
      <c r="AH141" s="73"/>
      <c r="AI141"/>
      <c r="AJ141"/>
      <c r="AK141"/>
      <c r="AL141"/>
      <c r="AM141" s="64"/>
      <c r="AN141"/>
      <c r="AO141"/>
      <c r="AP141"/>
      <c r="AQ141"/>
      <c r="AR141"/>
      <c r="AT141" s="198"/>
      <c r="AU141" s="36"/>
      <c r="AV141" s="130"/>
      <c r="AW141" s="35"/>
      <c r="AX141" s="36"/>
      <c r="AY141" s="36"/>
      <c r="AZ141" s="36"/>
      <c r="BA141" s="122"/>
      <c r="BB141" s="84"/>
      <c r="BC141" s="122"/>
      <c r="BD141" s="122"/>
      <c r="BE141" s="122"/>
      <c r="BF141" s="122"/>
      <c r="BG141" s="195"/>
      <c r="BH141" s="39"/>
      <c r="BI141"/>
      <c r="BJ141"/>
      <c r="BK141"/>
      <c r="BL141"/>
      <c r="BM141"/>
      <c r="BN141"/>
      <c r="BO141"/>
      <c r="BP141"/>
      <c r="BQ141"/>
      <c r="BR141"/>
      <c r="BS141"/>
      <c r="BU141" s="39"/>
      <c r="BV141"/>
      <c r="BW141"/>
      <c r="BX141"/>
      <c r="BY141"/>
      <c r="BZ141"/>
      <c r="CA141"/>
      <c r="CB141"/>
      <c r="CC141"/>
      <c r="CD141"/>
      <c r="CE141"/>
      <c r="CF141"/>
    </row>
    <row r="142" spans="1:85" x14ac:dyDescent="0.2">
      <c r="A142" s="2">
        <v>2</v>
      </c>
      <c r="B142" s="2" t="s">
        <v>151</v>
      </c>
      <c r="C142" s="2">
        <v>24</v>
      </c>
      <c r="D142" s="2">
        <v>3</v>
      </c>
      <c r="F142" s="16" t="s">
        <v>20</v>
      </c>
      <c r="G142" s="36">
        <v>32.700000000000003</v>
      </c>
      <c r="H142" s="35">
        <v>10.5</v>
      </c>
      <c r="I142" s="35">
        <v>13.2</v>
      </c>
      <c r="J142" s="40">
        <v>8.9</v>
      </c>
      <c r="K142" s="40">
        <v>10.1</v>
      </c>
      <c r="L142" s="40">
        <v>9.8000000000000007</v>
      </c>
      <c r="M142" s="41">
        <v>10.3</v>
      </c>
      <c r="N142" s="36">
        <f t="shared" ref="N142:S149" si="72">(H142/$H142)*100</f>
        <v>100</v>
      </c>
      <c r="O142" s="36">
        <f t="shared" si="72"/>
        <v>125.71428571428571</v>
      </c>
      <c r="P142" s="36">
        <f t="shared" si="72"/>
        <v>84.761904761904759</v>
      </c>
      <c r="Q142" s="36">
        <f t="shared" si="72"/>
        <v>96.190476190476176</v>
      </c>
      <c r="R142" s="36">
        <f t="shared" si="72"/>
        <v>93.333333333333329</v>
      </c>
      <c r="S142" s="195">
        <f t="shared" si="72"/>
        <v>98.095238095238102</v>
      </c>
      <c r="T142" s="36">
        <v>47.9</v>
      </c>
      <c r="U142" s="191">
        <v>16.3</v>
      </c>
      <c r="V142" s="35">
        <v>11.3</v>
      </c>
      <c r="W142" s="40">
        <v>10.6</v>
      </c>
      <c r="X142" s="40">
        <v>9.6</v>
      </c>
      <c r="Y142" s="40">
        <v>8.4</v>
      </c>
      <c r="Z142" s="41">
        <v>11.1</v>
      </c>
      <c r="AA142" s="36">
        <f t="shared" ref="AA142:AF149" si="73">(U142/$U142)*100</f>
        <v>100</v>
      </c>
      <c r="AB142" s="36">
        <f t="shared" si="73"/>
        <v>69.325153374233125</v>
      </c>
      <c r="AC142" s="36">
        <f t="shared" si="73"/>
        <v>65.030674846625757</v>
      </c>
      <c r="AD142" s="36">
        <f t="shared" si="73"/>
        <v>58.895705521472387</v>
      </c>
      <c r="AE142" s="36">
        <f t="shared" si="73"/>
        <v>51.533742331288344</v>
      </c>
      <c r="AF142" s="195">
        <f t="shared" si="73"/>
        <v>68.098159509202446</v>
      </c>
      <c r="AG142" s="36"/>
      <c r="AH142" s="73"/>
      <c r="AI142"/>
      <c r="AJ142"/>
      <c r="AK142"/>
      <c r="AL142"/>
      <c r="AM142" s="64"/>
      <c r="AN142"/>
      <c r="AO142"/>
      <c r="AP142"/>
      <c r="AQ142"/>
      <c r="AR142"/>
      <c r="AT142" s="89"/>
      <c r="AU142" s="36">
        <v>54</v>
      </c>
      <c r="AV142" s="131">
        <v>10.1</v>
      </c>
      <c r="AW142" s="35"/>
      <c r="AX142" s="40"/>
      <c r="AY142" s="40"/>
      <c r="AZ142" s="40"/>
      <c r="BA142" s="117"/>
      <c r="BB142" s="84">
        <f t="shared" ref="BB142:BG151" si="74">(AV142/$AV142)*100</f>
        <v>100</v>
      </c>
      <c r="BC142" s="122"/>
      <c r="BD142" s="122"/>
      <c r="BE142" s="122"/>
      <c r="BF142" s="122"/>
      <c r="BG142" s="195"/>
      <c r="BH142" s="36"/>
      <c r="BI142"/>
      <c r="BJ142"/>
      <c r="BK142"/>
      <c r="BL142"/>
      <c r="BM142"/>
      <c r="BN142"/>
      <c r="BO142"/>
      <c r="BP142"/>
      <c r="BQ142"/>
      <c r="BR142"/>
      <c r="BS142"/>
      <c r="BU142" s="36">
        <v>59.7</v>
      </c>
      <c r="BV142">
        <v>7.3</v>
      </c>
      <c r="BW142">
        <v>9.8000000000000007</v>
      </c>
      <c r="BX142">
        <v>10.199999999999999</v>
      </c>
      <c r="BY142">
        <v>11</v>
      </c>
      <c r="BZ142">
        <v>11</v>
      </c>
      <c r="CA142">
        <v>10.8</v>
      </c>
      <c r="CB142" s="36">
        <f t="shared" ref="CB142:CG142" si="75">(BV142/$BV142)*100</f>
        <v>100</v>
      </c>
      <c r="CC142" s="36">
        <f t="shared" si="75"/>
        <v>134.24657534246575</v>
      </c>
      <c r="CD142" s="36">
        <f t="shared" si="75"/>
        <v>139.72602739726028</v>
      </c>
      <c r="CE142" s="36">
        <f t="shared" si="75"/>
        <v>150.68493150684932</v>
      </c>
      <c r="CF142" s="36">
        <f t="shared" si="75"/>
        <v>150.68493150684932</v>
      </c>
      <c r="CG142" s="36">
        <f t="shared" si="75"/>
        <v>147.94520547945206</v>
      </c>
    </row>
    <row r="143" spans="1:85" x14ac:dyDescent="0.2">
      <c r="A143" s="2">
        <v>2</v>
      </c>
      <c r="B143" s="2" t="s">
        <v>152</v>
      </c>
      <c r="C143" s="2">
        <v>23</v>
      </c>
      <c r="D143" s="63">
        <v>2</v>
      </c>
      <c r="E143" s="63" t="s">
        <v>114</v>
      </c>
      <c r="F143" s="16" t="s">
        <v>20</v>
      </c>
      <c r="G143" s="36">
        <v>31.5</v>
      </c>
      <c r="H143" s="35">
        <v>10.4</v>
      </c>
      <c r="I143" s="35">
        <v>13.4</v>
      </c>
      <c r="J143" s="40">
        <v>8.8000000000000007</v>
      </c>
      <c r="K143" s="40">
        <v>7.3</v>
      </c>
      <c r="L143" s="40">
        <v>8.1</v>
      </c>
      <c r="M143" s="41">
        <v>7.7</v>
      </c>
      <c r="N143" s="36">
        <f t="shared" si="72"/>
        <v>100</v>
      </c>
      <c r="O143" s="36">
        <f t="shared" si="72"/>
        <v>128.84615384615387</v>
      </c>
      <c r="P143" s="36">
        <f t="shared" si="72"/>
        <v>84.615384615384613</v>
      </c>
      <c r="Q143" s="36">
        <f t="shared" si="72"/>
        <v>70.192307692307693</v>
      </c>
      <c r="R143" s="36">
        <f t="shared" si="72"/>
        <v>77.884615384615373</v>
      </c>
      <c r="S143" s="195">
        <f t="shared" si="72"/>
        <v>74.038461538461547</v>
      </c>
      <c r="T143" s="36">
        <v>49.1</v>
      </c>
      <c r="U143" s="131">
        <v>17.5</v>
      </c>
      <c r="V143" s="35">
        <v>17.5</v>
      </c>
      <c r="W143" s="40">
        <v>16.3</v>
      </c>
      <c r="X143" s="40">
        <v>15.6</v>
      </c>
      <c r="Y143" s="40">
        <v>14.2</v>
      </c>
      <c r="Z143" s="41">
        <v>18.399999999999999</v>
      </c>
      <c r="AA143" s="36">
        <f t="shared" si="73"/>
        <v>100</v>
      </c>
      <c r="AB143" s="36">
        <f t="shared" si="73"/>
        <v>100</v>
      </c>
      <c r="AC143" s="36">
        <f t="shared" si="73"/>
        <v>93.142857142857153</v>
      </c>
      <c r="AD143" s="36">
        <f t="shared" si="73"/>
        <v>89.142857142857139</v>
      </c>
      <c r="AE143" s="36">
        <f t="shared" si="73"/>
        <v>81.142857142857139</v>
      </c>
      <c r="AF143" s="195">
        <f t="shared" si="73"/>
        <v>105.14285714285714</v>
      </c>
      <c r="AG143" s="160"/>
      <c r="AH143" s="73"/>
      <c r="AI143"/>
      <c r="AJ143"/>
      <c r="AK143"/>
      <c r="AL143"/>
      <c r="AM143" s="64"/>
      <c r="AN143"/>
      <c r="AO143"/>
      <c r="AP143"/>
      <c r="AQ143"/>
      <c r="AR143"/>
      <c r="AT143" s="89"/>
      <c r="AU143" s="36">
        <v>57.1</v>
      </c>
      <c r="AV143" s="131">
        <v>8.1999999999999993</v>
      </c>
      <c r="AW143" s="35"/>
      <c r="AX143" s="40"/>
      <c r="AY143" s="40"/>
      <c r="AZ143" s="40"/>
      <c r="BA143" s="117"/>
      <c r="BB143" s="84">
        <f t="shared" si="74"/>
        <v>100</v>
      </c>
      <c r="BC143" s="122"/>
      <c r="BD143" s="122"/>
      <c r="BE143" s="122"/>
      <c r="BF143" s="122"/>
      <c r="BG143" s="195"/>
      <c r="BH143" s="160"/>
      <c r="BI143"/>
      <c r="BJ143"/>
      <c r="BK143"/>
      <c r="BL143"/>
      <c r="BM143"/>
      <c r="BN143"/>
      <c r="BO143"/>
      <c r="BP143"/>
      <c r="BQ143"/>
      <c r="BR143"/>
      <c r="BS143"/>
      <c r="BU143" s="160"/>
      <c r="BV143" t="s">
        <v>73</v>
      </c>
      <c r="BW143" t="s">
        <v>73</v>
      </c>
      <c r="BX143" t="s">
        <v>73</v>
      </c>
      <c r="BY143" t="s">
        <v>73</v>
      </c>
      <c r="BZ143" t="s">
        <v>73</v>
      </c>
      <c r="CA143" t="s">
        <v>73</v>
      </c>
      <c r="CB143" s="36"/>
      <c r="CC143" s="36"/>
      <c r="CD143" s="36"/>
      <c r="CE143" s="36"/>
      <c r="CF143" s="36"/>
      <c r="CG143" s="36"/>
    </row>
    <row r="144" spans="1:85" x14ac:dyDescent="0.2">
      <c r="A144" s="2">
        <v>3</v>
      </c>
      <c r="B144" s="44" t="s">
        <v>154</v>
      </c>
      <c r="C144" s="2">
        <v>13</v>
      </c>
      <c r="D144" s="2">
        <v>3</v>
      </c>
      <c r="F144" s="16" t="s">
        <v>20</v>
      </c>
      <c r="G144" s="39">
        <v>37.4</v>
      </c>
      <c r="H144" s="39">
        <v>12.4</v>
      </c>
      <c r="I144" s="39">
        <v>14.2</v>
      </c>
      <c r="J144" s="39">
        <v>10</v>
      </c>
      <c r="K144" s="39">
        <v>10.3</v>
      </c>
      <c r="L144" s="39">
        <v>10</v>
      </c>
      <c r="M144" s="59">
        <v>10.3</v>
      </c>
      <c r="N144" s="36">
        <f t="shared" si="72"/>
        <v>100</v>
      </c>
      <c r="O144" s="36">
        <f t="shared" si="72"/>
        <v>114.51612903225805</v>
      </c>
      <c r="P144" s="36">
        <f t="shared" si="72"/>
        <v>80.645161290322577</v>
      </c>
      <c r="Q144" s="36">
        <f t="shared" si="72"/>
        <v>83.064516129032256</v>
      </c>
      <c r="R144" s="36">
        <f t="shared" si="72"/>
        <v>80.645161290322577</v>
      </c>
      <c r="S144" s="195">
        <f t="shared" si="72"/>
        <v>83.064516129032256</v>
      </c>
      <c r="T144" s="39">
        <v>57.7</v>
      </c>
      <c r="U144" s="54">
        <v>16.8</v>
      </c>
      <c r="V144" s="39">
        <v>20</v>
      </c>
      <c r="W144" s="39">
        <v>18.100000000000001</v>
      </c>
      <c r="X144" s="39">
        <v>14.7</v>
      </c>
      <c r="Y144" s="39">
        <v>16.2</v>
      </c>
      <c r="Z144" s="59">
        <v>17.600000000000001</v>
      </c>
      <c r="AA144" s="36">
        <f t="shared" si="73"/>
        <v>100</v>
      </c>
      <c r="AB144" s="36">
        <f t="shared" si="73"/>
        <v>119.04761904761905</v>
      </c>
      <c r="AC144" s="36">
        <f t="shared" si="73"/>
        <v>107.73809523809523</v>
      </c>
      <c r="AD144" s="36">
        <f t="shared" si="73"/>
        <v>87.499999999999986</v>
      </c>
      <c r="AE144" s="36">
        <f t="shared" si="73"/>
        <v>96.428571428571416</v>
      </c>
      <c r="AF144" s="195">
        <f t="shared" si="73"/>
        <v>104.76190476190477</v>
      </c>
      <c r="AG144" s="36"/>
      <c r="AH144" s="73"/>
      <c r="AI144"/>
      <c r="AJ144"/>
      <c r="AK144"/>
      <c r="AL144"/>
      <c r="AM144" s="64"/>
      <c r="AN144"/>
      <c r="AO144"/>
      <c r="AP144"/>
      <c r="AQ144"/>
      <c r="AR144"/>
      <c r="AT144" s="89"/>
      <c r="AU144" s="39">
        <v>68.2</v>
      </c>
      <c r="AV144" s="54">
        <v>12.8</v>
      </c>
      <c r="AW144" s="39">
        <v>9</v>
      </c>
      <c r="AX144" s="39">
        <v>9.3000000000000007</v>
      </c>
      <c r="AY144" s="39">
        <v>7.2</v>
      </c>
      <c r="AZ144" s="39">
        <v>7.8</v>
      </c>
      <c r="BA144" s="127">
        <v>7.9</v>
      </c>
      <c r="BB144" s="84">
        <f t="shared" si="74"/>
        <v>100</v>
      </c>
      <c r="BC144" s="122">
        <f t="shared" si="74"/>
        <v>70.3125</v>
      </c>
      <c r="BD144" s="122">
        <f t="shared" si="74"/>
        <v>72.65625</v>
      </c>
      <c r="BE144" s="122">
        <f t="shared" si="74"/>
        <v>56.25</v>
      </c>
      <c r="BF144" s="122">
        <f t="shared" si="74"/>
        <v>60.9375</v>
      </c>
      <c r="BG144" s="195">
        <f t="shared" si="74"/>
        <v>61.71875</v>
      </c>
      <c r="BH144" s="36"/>
      <c r="BI144"/>
      <c r="BJ144"/>
      <c r="BK144"/>
      <c r="BL144"/>
      <c r="BM144"/>
      <c r="BN144"/>
      <c r="BO144"/>
      <c r="BP144"/>
      <c r="BQ144"/>
      <c r="BR144"/>
      <c r="BS144"/>
      <c r="BU144" s="36"/>
      <c r="BV144">
        <v>9.6999999999999993</v>
      </c>
      <c r="BW144">
        <v>10.4</v>
      </c>
      <c r="BX144">
        <v>8.4</v>
      </c>
      <c r="BY144">
        <v>9.1999999999999993</v>
      </c>
      <c r="BZ144">
        <v>9.6</v>
      </c>
      <c r="CA144">
        <v>9.3000000000000007</v>
      </c>
      <c r="CB144" s="36">
        <f t="shared" ref="CB144:CG145" si="76">(BV144/$BV144)*100</f>
        <v>100</v>
      </c>
      <c r="CC144" s="36">
        <f t="shared" si="76"/>
        <v>107.21649484536084</v>
      </c>
      <c r="CD144" s="36">
        <f t="shared" si="76"/>
        <v>86.597938144329916</v>
      </c>
      <c r="CE144" s="36">
        <f t="shared" si="76"/>
        <v>94.845360824742258</v>
      </c>
      <c r="CF144" s="36">
        <f t="shared" si="76"/>
        <v>98.969072164948457</v>
      </c>
      <c r="CG144" s="36">
        <f t="shared" si="76"/>
        <v>95.876288659793829</v>
      </c>
    </row>
    <row r="145" spans="1:87" x14ac:dyDescent="0.2">
      <c r="A145" s="2">
        <v>3</v>
      </c>
      <c r="B145" s="44" t="s">
        <v>155</v>
      </c>
      <c r="C145" s="2">
        <v>15</v>
      </c>
      <c r="D145" s="2">
        <v>3</v>
      </c>
      <c r="F145" s="16" t="s">
        <v>20</v>
      </c>
      <c r="G145" s="39">
        <v>37.799999999999997</v>
      </c>
      <c r="H145" s="39">
        <v>9.3000000000000007</v>
      </c>
      <c r="I145" s="39">
        <v>14.1</v>
      </c>
      <c r="J145" s="39">
        <v>15.4</v>
      </c>
      <c r="K145" s="39">
        <v>10.3</v>
      </c>
      <c r="L145" s="39">
        <v>10.1</v>
      </c>
      <c r="M145" s="59">
        <v>10.199999999999999</v>
      </c>
      <c r="N145" s="36">
        <f t="shared" si="72"/>
        <v>100</v>
      </c>
      <c r="O145" s="36">
        <f t="shared" si="72"/>
        <v>151.61290322580643</v>
      </c>
      <c r="P145" s="36">
        <f t="shared" si="72"/>
        <v>165.59139784946234</v>
      </c>
      <c r="Q145" s="36">
        <f t="shared" si="72"/>
        <v>110.75268817204301</v>
      </c>
      <c r="R145" s="36">
        <f t="shared" si="72"/>
        <v>108.6021505376344</v>
      </c>
      <c r="S145" s="195">
        <f t="shared" si="72"/>
        <v>109.6774193548387</v>
      </c>
      <c r="T145" s="39">
        <v>55.6</v>
      </c>
      <c r="U145" s="54">
        <v>13.4</v>
      </c>
      <c r="V145" s="39">
        <v>17.600000000000001</v>
      </c>
      <c r="W145" s="39">
        <v>11.8</v>
      </c>
      <c r="X145" s="39">
        <v>9.1999999999999993</v>
      </c>
      <c r="Y145" s="39">
        <v>10.9</v>
      </c>
      <c r="Z145" s="59">
        <v>12.4</v>
      </c>
      <c r="AA145" s="36">
        <f t="shared" si="73"/>
        <v>100</v>
      </c>
      <c r="AB145" s="36">
        <f t="shared" si="73"/>
        <v>131.34328358208955</v>
      </c>
      <c r="AC145" s="36">
        <f t="shared" si="73"/>
        <v>88.059701492537314</v>
      </c>
      <c r="AD145" s="36">
        <f t="shared" si="73"/>
        <v>68.656716417910445</v>
      </c>
      <c r="AE145" s="36">
        <f t="shared" si="73"/>
        <v>81.343283582089555</v>
      </c>
      <c r="AF145" s="195">
        <f t="shared" si="73"/>
        <v>92.537313432835816</v>
      </c>
      <c r="AG145" s="36"/>
      <c r="AH145" s="73"/>
      <c r="AI145"/>
      <c r="AJ145"/>
      <c r="AK145"/>
      <c r="AL145"/>
      <c r="AM145" s="64"/>
      <c r="AN145"/>
      <c r="AO145"/>
      <c r="AP145"/>
      <c r="AQ145"/>
      <c r="AR145"/>
      <c r="AT145" s="89"/>
      <c r="AU145" s="39">
        <v>60.3</v>
      </c>
      <c r="AV145" s="54">
        <v>8.6</v>
      </c>
      <c r="AW145" s="39">
        <v>8.6</v>
      </c>
      <c r="AX145" s="39">
        <v>6.9</v>
      </c>
      <c r="AY145" s="39">
        <v>5.0999999999999996</v>
      </c>
      <c r="AZ145" s="39">
        <v>4.7</v>
      </c>
      <c r="BA145" s="127">
        <v>7.2</v>
      </c>
      <c r="BB145" s="84">
        <f t="shared" si="74"/>
        <v>100</v>
      </c>
      <c r="BC145" s="122">
        <f t="shared" si="74"/>
        <v>100</v>
      </c>
      <c r="BD145" s="122">
        <f t="shared" si="74"/>
        <v>80.232558139534888</v>
      </c>
      <c r="BE145" s="122">
        <f t="shared" si="74"/>
        <v>59.302325581395344</v>
      </c>
      <c r="BF145" s="122">
        <f t="shared" si="74"/>
        <v>54.651162790697683</v>
      </c>
      <c r="BG145" s="195">
        <f t="shared" si="74"/>
        <v>83.720930232558146</v>
      </c>
      <c r="BH145" s="36"/>
      <c r="BI145" s="2"/>
      <c r="BN145" s="2"/>
      <c r="BS145"/>
      <c r="BU145" s="36"/>
      <c r="BV145" s="2">
        <v>8.5</v>
      </c>
      <c r="BW145" s="2">
        <v>7.5</v>
      </c>
      <c r="BX145" s="2">
        <v>5.6</v>
      </c>
      <c r="BY145">
        <v>5.3</v>
      </c>
      <c r="BZ145">
        <v>6.5</v>
      </c>
      <c r="CA145">
        <v>7.2</v>
      </c>
      <c r="CB145" s="36">
        <f t="shared" si="76"/>
        <v>100</v>
      </c>
      <c r="CC145" s="36">
        <f t="shared" si="76"/>
        <v>88.235294117647058</v>
      </c>
      <c r="CD145" s="36">
        <f t="shared" si="76"/>
        <v>65.882352941176464</v>
      </c>
      <c r="CE145" s="36">
        <f t="shared" si="76"/>
        <v>62.352941176470587</v>
      </c>
      <c r="CF145" s="36">
        <f t="shared" si="76"/>
        <v>76.470588235294116</v>
      </c>
      <c r="CG145" s="36">
        <f t="shared" si="76"/>
        <v>84.705882352941174</v>
      </c>
    </row>
    <row r="146" spans="1:87" x14ac:dyDescent="0.2">
      <c r="A146" s="2">
        <v>3</v>
      </c>
      <c r="B146" s="44" t="s">
        <v>156</v>
      </c>
      <c r="C146" s="2">
        <v>16</v>
      </c>
      <c r="D146" s="2">
        <v>3</v>
      </c>
      <c r="F146" s="16" t="s">
        <v>20</v>
      </c>
      <c r="G146" s="39">
        <v>39.450000000000003</v>
      </c>
      <c r="H146" s="39">
        <v>13.2</v>
      </c>
      <c r="I146" s="39">
        <v>14.4</v>
      </c>
      <c r="J146" s="39">
        <v>12.6</v>
      </c>
      <c r="K146" s="39">
        <v>13.1</v>
      </c>
      <c r="L146" s="39">
        <v>13.1</v>
      </c>
      <c r="M146" s="59">
        <v>12.3</v>
      </c>
      <c r="N146" s="36">
        <f t="shared" si="72"/>
        <v>100</v>
      </c>
      <c r="O146" s="36">
        <f t="shared" si="72"/>
        <v>109.09090909090911</v>
      </c>
      <c r="P146" s="36">
        <f t="shared" si="72"/>
        <v>95.454545454545453</v>
      </c>
      <c r="Q146" s="36">
        <f t="shared" si="72"/>
        <v>99.242424242424249</v>
      </c>
      <c r="R146" s="36">
        <f t="shared" si="72"/>
        <v>99.242424242424249</v>
      </c>
      <c r="S146" s="195">
        <f t="shared" si="72"/>
        <v>93.181818181818187</v>
      </c>
      <c r="T146" s="39">
        <v>49.8</v>
      </c>
      <c r="U146" s="54">
        <v>8.9</v>
      </c>
      <c r="V146" s="39">
        <v>10.199999999999999</v>
      </c>
      <c r="W146" s="39">
        <v>6.4</v>
      </c>
      <c r="X146" s="39">
        <v>5.6</v>
      </c>
      <c r="Y146" s="39">
        <v>5.7</v>
      </c>
      <c r="Z146" s="59">
        <v>7.7</v>
      </c>
      <c r="AA146" s="36">
        <f t="shared" si="73"/>
        <v>100</v>
      </c>
      <c r="AB146" s="36">
        <f t="shared" si="73"/>
        <v>114.6067415730337</v>
      </c>
      <c r="AC146" s="36">
        <f t="shared" si="73"/>
        <v>71.910112359550567</v>
      </c>
      <c r="AD146" s="36">
        <f t="shared" si="73"/>
        <v>62.921348314606739</v>
      </c>
      <c r="AE146" s="36">
        <f t="shared" si="73"/>
        <v>64.044943820224717</v>
      </c>
      <c r="AF146" s="195">
        <f t="shared" si="73"/>
        <v>86.516853932584269</v>
      </c>
      <c r="AG146" s="36"/>
      <c r="AH146" s="73"/>
      <c r="AI146"/>
      <c r="AJ146"/>
      <c r="AK146"/>
      <c r="AL146"/>
      <c r="AM146" s="64"/>
      <c r="AN146"/>
      <c r="AO146"/>
      <c r="AP146"/>
      <c r="AQ146"/>
      <c r="AR146"/>
      <c r="AT146" s="89"/>
      <c r="AU146" s="39">
        <v>57.9</v>
      </c>
      <c r="AV146" s="54">
        <v>9.9</v>
      </c>
      <c r="AW146" s="39">
        <v>11</v>
      </c>
      <c r="AX146" s="39">
        <v>7.6</v>
      </c>
      <c r="AY146" s="39">
        <v>5.9</v>
      </c>
      <c r="AZ146" s="39">
        <v>4.8</v>
      </c>
      <c r="BA146" s="127">
        <v>6.9</v>
      </c>
      <c r="BB146" s="84">
        <f t="shared" si="74"/>
        <v>100</v>
      </c>
      <c r="BC146" s="122">
        <f t="shared" si="74"/>
        <v>111.11111111111111</v>
      </c>
      <c r="BD146" s="122">
        <f t="shared" si="74"/>
        <v>76.767676767676761</v>
      </c>
      <c r="BE146" s="122">
        <f t="shared" si="74"/>
        <v>59.595959595959599</v>
      </c>
      <c r="BF146" s="122">
        <f t="shared" si="74"/>
        <v>48.484848484848477</v>
      </c>
      <c r="BG146" s="195">
        <f t="shared" si="74"/>
        <v>69.696969696969703</v>
      </c>
      <c r="BH146" s="36"/>
      <c r="BI146" s="2"/>
      <c r="BN146" s="2"/>
      <c r="BS146"/>
      <c r="BU146" s="36"/>
      <c r="BV146" t="s">
        <v>119</v>
      </c>
      <c r="BW146" t="s">
        <v>119</v>
      </c>
      <c r="BX146" t="s">
        <v>119</v>
      </c>
      <c r="BY146" t="s">
        <v>119</v>
      </c>
      <c r="BZ146" t="s">
        <v>119</v>
      </c>
      <c r="CA146" t="s">
        <v>119</v>
      </c>
      <c r="CB146" s="36"/>
      <c r="CC146" s="36"/>
      <c r="CD146" s="36"/>
      <c r="CE146" s="36"/>
      <c r="CF146" s="36"/>
      <c r="CG146" s="36"/>
    </row>
    <row r="147" spans="1:87" x14ac:dyDescent="0.2">
      <c r="A147" s="2">
        <v>3</v>
      </c>
      <c r="B147" s="44" t="s">
        <v>157</v>
      </c>
      <c r="C147" s="2">
        <v>23</v>
      </c>
      <c r="D147" s="70">
        <v>4</v>
      </c>
      <c r="E147" s="2" t="s">
        <v>114</v>
      </c>
      <c r="F147" s="16" t="s">
        <v>20</v>
      </c>
      <c r="G147" s="39">
        <v>38.299999999999997</v>
      </c>
      <c r="H147" s="39">
        <v>10.6</v>
      </c>
      <c r="I147" s="39">
        <v>12.2</v>
      </c>
      <c r="J147" s="39">
        <v>8.1999999999999993</v>
      </c>
      <c r="K147" s="39">
        <v>7.9</v>
      </c>
      <c r="L147" s="39">
        <v>7.1</v>
      </c>
      <c r="M147" s="59">
        <v>8.1999999999999993</v>
      </c>
      <c r="N147" s="36">
        <f t="shared" si="72"/>
        <v>100</v>
      </c>
      <c r="O147" s="36">
        <f t="shared" si="72"/>
        <v>115.09433962264151</v>
      </c>
      <c r="P147" s="36">
        <f t="shared" si="72"/>
        <v>77.35849056603773</v>
      </c>
      <c r="Q147" s="36">
        <f t="shared" si="72"/>
        <v>74.528301886792462</v>
      </c>
      <c r="R147" s="36">
        <f t="shared" si="72"/>
        <v>66.981132075471692</v>
      </c>
      <c r="S147" s="195">
        <f t="shared" si="72"/>
        <v>77.35849056603773</v>
      </c>
      <c r="T147" s="39">
        <v>52.1</v>
      </c>
      <c r="U147" s="54">
        <v>10.1</v>
      </c>
      <c r="V147" s="39">
        <v>11.8</v>
      </c>
      <c r="W147" s="39">
        <v>11</v>
      </c>
      <c r="X147" s="39">
        <v>9.1</v>
      </c>
      <c r="Y147" s="39">
        <v>8.1999999999999993</v>
      </c>
      <c r="Z147" s="59">
        <v>11.1</v>
      </c>
      <c r="AA147" s="36">
        <f t="shared" si="73"/>
        <v>100</v>
      </c>
      <c r="AB147" s="36">
        <f t="shared" si="73"/>
        <v>116.83168316831684</v>
      </c>
      <c r="AC147" s="36">
        <f t="shared" si="73"/>
        <v>108.91089108910892</v>
      </c>
      <c r="AD147" s="36">
        <f t="shared" si="73"/>
        <v>90.099009900990097</v>
      </c>
      <c r="AE147" s="36">
        <f t="shared" si="73"/>
        <v>81.188118811881182</v>
      </c>
      <c r="AF147" s="195">
        <f t="shared" si="73"/>
        <v>109.9009900990099</v>
      </c>
      <c r="AG147" s="40"/>
      <c r="AH147" s="73"/>
      <c r="AI147"/>
      <c r="AJ147"/>
      <c r="AK147"/>
      <c r="AL147"/>
      <c r="AM147" s="64"/>
      <c r="AN147"/>
      <c r="AO147"/>
      <c r="AP147"/>
      <c r="AQ147"/>
      <c r="AR147"/>
      <c r="AT147" s="89"/>
      <c r="AU147" s="39">
        <v>57.4</v>
      </c>
      <c r="AV147" s="54">
        <v>11.2</v>
      </c>
      <c r="AW147" s="39">
        <v>7.1</v>
      </c>
      <c r="AX147" s="39">
        <v>5.0999999999999996</v>
      </c>
      <c r="AY147" s="39">
        <v>4.5999999999999996</v>
      </c>
      <c r="AZ147" s="39">
        <v>5.0999999999999996</v>
      </c>
      <c r="BA147" s="127">
        <v>6.7</v>
      </c>
      <c r="BB147" s="84">
        <f t="shared" si="74"/>
        <v>100</v>
      </c>
      <c r="BC147" s="122">
        <f t="shared" si="74"/>
        <v>63.392857142857139</v>
      </c>
      <c r="BD147" s="122">
        <f t="shared" si="74"/>
        <v>45.535714285714285</v>
      </c>
      <c r="BE147" s="122">
        <f t="shared" si="74"/>
        <v>41.071428571428569</v>
      </c>
      <c r="BF147" s="122">
        <f t="shared" si="74"/>
        <v>45.535714285714285</v>
      </c>
      <c r="BG147" s="195">
        <f t="shared" si="74"/>
        <v>59.821428571428584</v>
      </c>
      <c r="BH147" s="40"/>
      <c r="BI147" s="73"/>
      <c r="BJ147"/>
      <c r="BK147"/>
      <c r="BL147"/>
      <c r="BM147"/>
      <c r="BN147" s="64"/>
      <c r="BO147"/>
      <c r="BP147"/>
      <c r="BQ147"/>
      <c r="BR147"/>
      <c r="BS147"/>
      <c r="BU147" s="40"/>
      <c r="BV147" s="73">
        <v>2.6</v>
      </c>
      <c r="BW147">
        <v>3.1</v>
      </c>
      <c r="BX147">
        <v>1.8</v>
      </c>
      <c r="BY147">
        <v>1.6</v>
      </c>
      <c r="BZ147">
        <v>1.6</v>
      </c>
      <c r="CA147" s="64">
        <v>1.4</v>
      </c>
      <c r="CB147" s="36">
        <f t="shared" ref="CB147:CG148" si="77">(BV147/$BV147)*100</f>
        <v>100</v>
      </c>
      <c r="CC147" s="36">
        <f t="shared" si="77"/>
        <v>119.23076923076923</v>
      </c>
      <c r="CD147" s="36">
        <f t="shared" si="77"/>
        <v>69.230769230769226</v>
      </c>
      <c r="CE147" s="36">
        <f t="shared" si="77"/>
        <v>61.53846153846154</v>
      </c>
      <c r="CF147" s="36">
        <f t="shared" si="77"/>
        <v>61.53846153846154</v>
      </c>
      <c r="CG147" s="36">
        <f t="shared" si="77"/>
        <v>53.846153846153847</v>
      </c>
    </row>
    <row r="148" spans="1:87" x14ac:dyDescent="0.2">
      <c r="A148">
        <v>4</v>
      </c>
      <c r="B148" s="44" t="s">
        <v>159</v>
      </c>
      <c r="C148">
        <v>11</v>
      </c>
      <c r="D148" s="2">
        <v>3</v>
      </c>
      <c r="F148" s="16" t="s">
        <v>20</v>
      </c>
      <c r="G148" s="39">
        <v>41.8</v>
      </c>
      <c r="H148" s="39">
        <v>15.3</v>
      </c>
      <c r="I148" s="39">
        <v>13.6</v>
      </c>
      <c r="J148" s="39">
        <v>13.5</v>
      </c>
      <c r="K148" s="39">
        <v>12.2</v>
      </c>
      <c r="L148" s="39">
        <v>11.9</v>
      </c>
      <c r="M148" s="59">
        <v>10.9</v>
      </c>
      <c r="N148" s="36">
        <f t="shared" si="72"/>
        <v>100</v>
      </c>
      <c r="O148" s="36">
        <f t="shared" si="72"/>
        <v>88.888888888888886</v>
      </c>
      <c r="P148" s="36">
        <f t="shared" si="72"/>
        <v>88.235294117647058</v>
      </c>
      <c r="Q148" s="36">
        <f t="shared" si="72"/>
        <v>79.738562091503269</v>
      </c>
      <c r="R148" s="36">
        <f t="shared" si="72"/>
        <v>77.777777777777786</v>
      </c>
      <c r="S148" s="195">
        <f t="shared" si="72"/>
        <v>71.24183006535948</v>
      </c>
      <c r="T148" s="39">
        <v>56.4</v>
      </c>
      <c r="U148" s="54">
        <v>8.9</v>
      </c>
      <c r="V148" s="39">
        <v>13</v>
      </c>
      <c r="W148" s="39">
        <v>9.9</v>
      </c>
      <c r="X148" s="39">
        <v>9.4</v>
      </c>
      <c r="Y148" s="39">
        <v>9.4</v>
      </c>
      <c r="Z148" s="59">
        <v>9.4</v>
      </c>
      <c r="AA148" s="36">
        <f t="shared" si="73"/>
        <v>100</v>
      </c>
      <c r="AB148" s="36">
        <f t="shared" si="73"/>
        <v>146.06741573033707</v>
      </c>
      <c r="AC148" s="36">
        <f t="shared" si="73"/>
        <v>111.23595505617978</v>
      </c>
      <c r="AD148" s="36">
        <f t="shared" si="73"/>
        <v>105.61797752808988</v>
      </c>
      <c r="AE148" s="36">
        <f t="shared" si="73"/>
        <v>105.61797752808988</v>
      </c>
      <c r="AF148" s="195">
        <f t="shared" si="73"/>
        <v>105.61797752808988</v>
      </c>
      <c r="AG148" s="39"/>
      <c r="AH148" s="73"/>
      <c r="AI148"/>
      <c r="AJ148"/>
      <c r="AK148"/>
      <c r="AL148"/>
      <c r="AM148" s="64"/>
      <c r="AN148"/>
      <c r="AO148"/>
      <c r="AP148"/>
      <c r="AQ148"/>
      <c r="AR148"/>
      <c r="AT148" s="89"/>
      <c r="AU148" s="39">
        <v>70.7</v>
      </c>
      <c r="AV148" s="54">
        <v>12.4</v>
      </c>
      <c r="AW148" s="39">
        <v>11.7</v>
      </c>
      <c r="AX148" s="39">
        <v>8.6</v>
      </c>
      <c r="AY148" s="39">
        <v>7.7</v>
      </c>
      <c r="AZ148" s="39">
        <v>7.3</v>
      </c>
      <c r="BA148" s="127">
        <v>7.8</v>
      </c>
      <c r="BB148" s="84">
        <f t="shared" si="74"/>
        <v>100</v>
      </c>
      <c r="BC148" s="122">
        <f t="shared" si="74"/>
        <v>94.354838709677409</v>
      </c>
      <c r="BD148" s="122">
        <f t="shared" si="74"/>
        <v>69.354838709677409</v>
      </c>
      <c r="BE148" s="122">
        <f t="shared" si="74"/>
        <v>62.096774193548384</v>
      </c>
      <c r="BF148" s="122">
        <f t="shared" si="74"/>
        <v>58.870967741935473</v>
      </c>
      <c r="BG148" s="195">
        <f t="shared" si="74"/>
        <v>62.903225806451616</v>
      </c>
      <c r="BH148" s="39"/>
      <c r="BI148" s="73"/>
      <c r="BJ148"/>
      <c r="BK148"/>
      <c r="BL148"/>
      <c r="BM148"/>
      <c r="BN148" s="64"/>
      <c r="BO148"/>
      <c r="BP148"/>
      <c r="BQ148"/>
      <c r="BR148"/>
      <c r="BS148"/>
      <c r="BU148" s="39">
        <v>77</v>
      </c>
      <c r="BV148" s="73">
        <v>10.1</v>
      </c>
      <c r="BW148">
        <v>13.1</v>
      </c>
      <c r="BX148">
        <v>13.2</v>
      </c>
      <c r="BY148">
        <v>9.6</v>
      </c>
      <c r="BZ148">
        <v>7.8</v>
      </c>
      <c r="CA148" s="64">
        <v>9.1</v>
      </c>
      <c r="CB148" s="36">
        <f t="shared" si="77"/>
        <v>100</v>
      </c>
      <c r="CC148" s="36">
        <f t="shared" si="77"/>
        <v>129.70297029702971</v>
      </c>
      <c r="CD148" s="36">
        <f t="shared" si="77"/>
        <v>130.69306930693071</v>
      </c>
      <c r="CE148" s="36">
        <f t="shared" si="77"/>
        <v>95.049504950495049</v>
      </c>
      <c r="CF148" s="36">
        <f t="shared" si="77"/>
        <v>77.227722772277232</v>
      </c>
      <c r="CG148" s="36">
        <f t="shared" si="77"/>
        <v>90.099009900990097</v>
      </c>
    </row>
    <row r="149" spans="1:87" x14ac:dyDescent="0.2">
      <c r="A149">
        <v>4</v>
      </c>
      <c r="B149" s="44" t="s">
        <v>160</v>
      </c>
      <c r="C149">
        <v>12</v>
      </c>
      <c r="D149" s="2">
        <v>3</v>
      </c>
      <c r="F149" s="16" t="s">
        <v>20</v>
      </c>
      <c r="G149" s="39">
        <v>39</v>
      </c>
      <c r="H149" s="39">
        <v>11.8</v>
      </c>
      <c r="I149" s="39">
        <v>15.2</v>
      </c>
      <c r="J149" s="39">
        <v>11.9</v>
      </c>
      <c r="K149" s="39">
        <v>11.1</v>
      </c>
      <c r="L149" s="39">
        <v>10</v>
      </c>
      <c r="M149" s="59">
        <v>9.1999999999999993</v>
      </c>
      <c r="N149" s="36">
        <f t="shared" si="72"/>
        <v>100</v>
      </c>
      <c r="O149" s="36">
        <f t="shared" si="72"/>
        <v>128.81355932203388</v>
      </c>
      <c r="P149" s="36">
        <f t="shared" si="72"/>
        <v>100.84745762711864</v>
      </c>
      <c r="Q149" s="36">
        <f t="shared" si="72"/>
        <v>94.067796610169481</v>
      </c>
      <c r="R149" s="36">
        <f t="shared" si="72"/>
        <v>84.745762711864401</v>
      </c>
      <c r="S149" s="195">
        <f t="shared" si="72"/>
        <v>77.966101694915253</v>
      </c>
      <c r="T149" s="39">
        <v>50.8</v>
      </c>
      <c r="U149" s="54">
        <v>6.8</v>
      </c>
      <c r="V149" s="39">
        <v>7.2</v>
      </c>
      <c r="W149" s="39">
        <v>3.9</v>
      </c>
      <c r="X149" s="39">
        <v>4.7</v>
      </c>
      <c r="Y149" s="39">
        <v>6.3</v>
      </c>
      <c r="Z149" s="59">
        <v>6.9</v>
      </c>
      <c r="AA149" s="36">
        <f t="shared" si="73"/>
        <v>100</v>
      </c>
      <c r="AB149" s="36">
        <f t="shared" si="73"/>
        <v>105.88235294117648</v>
      </c>
      <c r="AC149" s="36">
        <f t="shared" si="73"/>
        <v>57.352941176470587</v>
      </c>
      <c r="AD149" s="36">
        <f t="shared" si="73"/>
        <v>69.117647058823536</v>
      </c>
      <c r="AE149" s="36">
        <f t="shared" si="73"/>
        <v>92.64705882352942</v>
      </c>
      <c r="AF149" s="195">
        <f t="shared" si="73"/>
        <v>101.47058823529413</v>
      </c>
      <c r="AG149" s="39"/>
      <c r="AH149" s="73"/>
      <c r="AI149"/>
      <c r="AJ149"/>
      <c r="AK149"/>
      <c r="AL149"/>
      <c r="AM149" s="64"/>
      <c r="AN149"/>
      <c r="AO149"/>
      <c r="AP149"/>
      <c r="AQ149"/>
      <c r="AR149"/>
      <c r="AT149" s="89"/>
      <c r="AU149" s="39">
        <v>67.3</v>
      </c>
      <c r="AV149" s="54">
        <v>8.6</v>
      </c>
      <c r="AW149" s="39">
        <v>6.8</v>
      </c>
      <c r="AX149" s="39">
        <v>4.3</v>
      </c>
      <c r="AY149" s="39">
        <v>4.5</v>
      </c>
      <c r="AZ149" s="39">
        <v>5.0999999999999996</v>
      </c>
      <c r="BA149" s="127">
        <v>7.2</v>
      </c>
      <c r="BB149" s="84">
        <f t="shared" si="74"/>
        <v>100</v>
      </c>
      <c r="BC149" s="122">
        <f t="shared" si="74"/>
        <v>79.069767441860463</v>
      </c>
      <c r="BD149" s="122">
        <f t="shared" si="74"/>
        <v>50</v>
      </c>
      <c r="BE149" s="122">
        <f t="shared" si="74"/>
        <v>52.325581395348841</v>
      </c>
      <c r="BF149" s="122">
        <f t="shared" si="74"/>
        <v>59.302325581395344</v>
      </c>
      <c r="BG149" s="195">
        <f t="shared" si="74"/>
        <v>83.720930232558146</v>
      </c>
      <c r="BH149" s="39"/>
      <c r="BI149" s="73"/>
      <c r="BJ149"/>
      <c r="BK149"/>
      <c r="BL149"/>
      <c r="BM149"/>
      <c r="BN149" s="64"/>
      <c r="BO149"/>
      <c r="BP149"/>
      <c r="BQ149"/>
      <c r="BR149"/>
      <c r="BS149"/>
      <c r="BU149" s="39"/>
      <c r="BV149" s="73"/>
      <c r="BW149"/>
      <c r="BX149"/>
      <c r="BY149"/>
      <c r="BZ149"/>
      <c r="CA149" s="64"/>
      <c r="CB149" s="36"/>
      <c r="CC149" s="36"/>
      <c r="CD149" s="36"/>
      <c r="CE149" s="36"/>
      <c r="CF149" s="36"/>
      <c r="CG149" s="36"/>
    </row>
    <row r="150" spans="1:87" x14ac:dyDescent="0.2">
      <c r="A150">
        <v>12</v>
      </c>
      <c r="B150" s="44" t="s">
        <v>161</v>
      </c>
      <c r="C150" s="65"/>
      <c r="D150">
        <v>3</v>
      </c>
      <c r="E150" t="s">
        <v>114</v>
      </c>
      <c r="F150" s="16" t="s">
        <v>20</v>
      </c>
      <c r="G150" s="39"/>
      <c r="H150" s="39"/>
      <c r="I150" s="39"/>
      <c r="J150" s="39"/>
      <c r="K150" s="39"/>
      <c r="L150" s="39"/>
      <c r="M150" s="59"/>
      <c r="N150" s="36"/>
      <c r="O150" s="36"/>
      <c r="P150" s="36"/>
      <c r="Q150" s="36"/>
      <c r="R150" s="36"/>
      <c r="S150" s="195"/>
      <c r="T150" s="39"/>
      <c r="U150" s="54"/>
      <c r="V150" s="39"/>
      <c r="W150" s="39"/>
      <c r="X150" s="39"/>
      <c r="Y150" s="39"/>
      <c r="Z150" s="59"/>
      <c r="AA150" s="36"/>
      <c r="AB150" s="36"/>
      <c r="AC150" s="36"/>
      <c r="AD150" s="36"/>
      <c r="AE150" s="36"/>
      <c r="AF150" s="195"/>
      <c r="AG150" s="39"/>
      <c r="AH150" s="73"/>
      <c r="AI150"/>
      <c r="AJ150"/>
      <c r="AK150"/>
      <c r="AL150"/>
      <c r="AM150" s="64"/>
      <c r="AN150"/>
      <c r="AO150"/>
      <c r="AP150"/>
      <c r="AQ150"/>
      <c r="AR150"/>
      <c r="AT150" s="89"/>
      <c r="AU150" s="39">
        <v>55.6</v>
      </c>
      <c r="AV150" s="54">
        <v>7.6</v>
      </c>
      <c r="AW150" s="39">
        <v>6</v>
      </c>
      <c r="AX150" s="39">
        <v>4.3</v>
      </c>
      <c r="AY150" s="39">
        <v>3.8</v>
      </c>
      <c r="AZ150" s="39">
        <v>2.5</v>
      </c>
      <c r="BA150" s="127">
        <v>3.1</v>
      </c>
      <c r="BB150" s="84">
        <f t="shared" si="74"/>
        <v>100</v>
      </c>
      <c r="BC150" s="122">
        <f t="shared" si="74"/>
        <v>78.94736842105263</v>
      </c>
      <c r="BD150" s="122">
        <f t="shared" si="74"/>
        <v>56.578947368421048</v>
      </c>
      <c r="BE150" s="122">
        <f t="shared" si="74"/>
        <v>50</v>
      </c>
      <c r="BF150" s="122">
        <f t="shared" si="74"/>
        <v>32.894736842105267</v>
      </c>
      <c r="BG150" s="195">
        <f t="shared" si="74"/>
        <v>40.789473684210535</v>
      </c>
      <c r="BH150" s="39"/>
      <c r="BI150" s="73"/>
      <c r="BJ150"/>
      <c r="BK150"/>
      <c r="BL150"/>
      <c r="BM150"/>
      <c r="BN150" s="64"/>
      <c r="BO150"/>
      <c r="BP150"/>
      <c r="BQ150"/>
      <c r="BR150"/>
      <c r="BS150"/>
      <c r="BU150" s="39"/>
      <c r="BV150" s="73"/>
      <c r="BW150"/>
      <c r="BX150"/>
      <c r="BY150"/>
      <c r="BZ150"/>
      <c r="CA150" s="64"/>
      <c r="CB150" s="36"/>
      <c r="CC150" s="36"/>
      <c r="CD150" s="36"/>
      <c r="CE150" s="36"/>
      <c r="CF150" s="36"/>
      <c r="CG150" s="36"/>
    </row>
    <row r="151" spans="1:87" x14ac:dyDescent="0.2">
      <c r="A151">
        <v>12</v>
      </c>
      <c r="B151" s="44" t="s">
        <v>162</v>
      </c>
      <c r="C151" s="65"/>
      <c r="D151">
        <v>3</v>
      </c>
      <c r="E151" t="s">
        <v>114</v>
      </c>
      <c r="F151" s="16" t="s">
        <v>20</v>
      </c>
      <c r="G151" s="39"/>
      <c r="H151" s="39"/>
      <c r="I151" s="39"/>
      <c r="J151" s="39"/>
      <c r="K151" s="39"/>
      <c r="L151" s="39"/>
      <c r="M151" s="59"/>
      <c r="N151" s="36"/>
      <c r="O151" s="36"/>
      <c r="P151" s="36"/>
      <c r="Q151" s="36"/>
      <c r="R151" s="36"/>
      <c r="S151" s="195"/>
      <c r="T151" s="39"/>
      <c r="U151" s="54"/>
      <c r="V151" s="39"/>
      <c r="W151" s="39"/>
      <c r="X151" s="39"/>
      <c r="Y151" s="39"/>
      <c r="Z151" s="59"/>
      <c r="AA151" s="36"/>
      <c r="AB151" s="36"/>
      <c r="AC151" s="36"/>
      <c r="AD151" s="36"/>
      <c r="AE151" s="36"/>
      <c r="AF151" s="195"/>
      <c r="AG151" s="39"/>
      <c r="AH151" s="73"/>
      <c r="AI151"/>
      <c r="AJ151"/>
      <c r="AK151"/>
      <c r="AL151"/>
      <c r="AM151" s="64"/>
      <c r="AN151"/>
      <c r="AO151"/>
      <c r="AP151"/>
      <c r="AQ151"/>
      <c r="AR151"/>
      <c r="AT151" s="89"/>
      <c r="AU151" s="39">
        <v>60.4</v>
      </c>
      <c r="AV151" s="54">
        <v>9.1999999999999993</v>
      </c>
      <c r="AW151" s="39">
        <v>8.1</v>
      </c>
      <c r="AX151" s="39">
        <v>5.3</v>
      </c>
      <c r="AY151" s="39">
        <v>4.3</v>
      </c>
      <c r="AZ151" s="39">
        <v>4.5</v>
      </c>
      <c r="BA151" s="127">
        <v>5.6</v>
      </c>
      <c r="BB151" s="84">
        <f t="shared" si="74"/>
        <v>100</v>
      </c>
      <c r="BC151" s="122">
        <f t="shared" si="74"/>
        <v>88.043478260869563</v>
      </c>
      <c r="BD151" s="122">
        <f t="shared" si="74"/>
        <v>57.608695652173914</v>
      </c>
      <c r="BE151" s="122">
        <f t="shared" si="74"/>
        <v>46.739130434782609</v>
      </c>
      <c r="BF151" s="122">
        <f t="shared" si="74"/>
        <v>48.913043478260875</v>
      </c>
      <c r="BG151" s="195">
        <f t="shared" si="74"/>
        <v>60.869565217391312</v>
      </c>
      <c r="BH151" s="39"/>
      <c r="BI151" s="73"/>
      <c r="BJ151"/>
      <c r="BK151"/>
      <c r="BL151"/>
      <c r="BM151"/>
      <c r="BN151" s="64"/>
      <c r="BO151"/>
      <c r="BP151"/>
      <c r="BQ151"/>
      <c r="BR151"/>
      <c r="BS151"/>
      <c r="BU151" s="39"/>
      <c r="BV151" s="73"/>
      <c r="BW151"/>
      <c r="BX151"/>
      <c r="BY151"/>
      <c r="BZ151"/>
      <c r="CA151" s="64"/>
      <c r="CB151" s="36"/>
      <c r="CC151" s="36"/>
      <c r="CD151" s="36"/>
      <c r="CE151" s="36"/>
      <c r="CF151" s="36"/>
      <c r="CG151" s="36"/>
    </row>
    <row r="152" spans="1:87" x14ac:dyDescent="0.2">
      <c r="G152" s="36"/>
      <c r="H152" s="34"/>
      <c r="I152" s="35"/>
      <c r="J152" s="36"/>
      <c r="K152" s="36"/>
      <c r="L152" s="36"/>
      <c r="M152" s="37"/>
      <c r="N152" s="34"/>
      <c r="O152" s="35"/>
      <c r="P152" s="36"/>
      <c r="Q152" s="36"/>
      <c r="R152" s="36"/>
      <c r="S152" s="195"/>
      <c r="T152" s="36"/>
      <c r="U152" s="130"/>
      <c r="V152" s="35"/>
      <c r="W152" s="36"/>
      <c r="X152" s="36"/>
      <c r="Y152" s="36"/>
      <c r="Z152" s="37"/>
      <c r="AA152" s="36"/>
      <c r="AB152" s="36"/>
      <c r="AC152" s="36"/>
      <c r="AD152" s="36"/>
      <c r="AE152" s="36"/>
      <c r="AF152" s="195"/>
      <c r="AG152" s="39"/>
      <c r="AH152" s="73"/>
      <c r="AI152"/>
      <c r="AJ152"/>
      <c r="AK152"/>
      <c r="AL152"/>
      <c r="AM152" s="64"/>
      <c r="AN152"/>
      <c r="AO152"/>
      <c r="AP152"/>
      <c r="AQ152"/>
      <c r="AR152"/>
      <c r="AT152" s="198"/>
      <c r="AU152" s="36"/>
      <c r="AV152" s="130"/>
      <c r="AW152" s="35"/>
      <c r="AX152" s="36"/>
      <c r="AY152" s="36"/>
      <c r="AZ152" s="36"/>
      <c r="BA152" s="122"/>
      <c r="BB152" s="84"/>
      <c r="BC152" s="122"/>
      <c r="BD152" s="122"/>
      <c r="BE152" s="122"/>
      <c r="BF152" s="122"/>
      <c r="BG152" s="195"/>
      <c r="BH152" s="39"/>
      <c r="BI152" s="73"/>
      <c r="BJ152"/>
      <c r="BK152"/>
      <c r="BL152"/>
      <c r="BM152"/>
      <c r="BN152" s="64"/>
      <c r="BO152"/>
      <c r="BP152"/>
      <c r="BQ152"/>
      <c r="BR152"/>
      <c r="BS152"/>
      <c r="BU152" s="39"/>
      <c r="BV152" s="73"/>
      <c r="BW152"/>
      <c r="BX152"/>
      <c r="BY152"/>
      <c r="BZ152"/>
      <c r="CA152" s="64"/>
      <c r="CB152"/>
      <c r="CC152"/>
      <c r="CD152"/>
      <c r="CE152"/>
      <c r="CF152"/>
    </row>
    <row r="153" spans="1:87" x14ac:dyDescent="0.2">
      <c r="A153" s="2" t="s">
        <v>80</v>
      </c>
      <c r="G153" s="36"/>
      <c r="H153" s="34"/>
      <c r="I153" s="35"/>
      <c r="J153" s="36"/>
      <c r="K153" s="36"/>
      <c r="L153" s="36"/>
      <c r="M153" s="37"/>
      <c r="N153" s="34"/>
      <c r="O153" s="35"/>
      <c r="P153" s="36"/>
      <c r="Q153" s="36"/>
      <c r="R153" s="36"/>
      <c r="S153" s="195"/>
      <c r="T153" s="36"/>
      <c r="U153" s="130"/>
      <c r="V153" s="35"/>
      <c r="W153" s="36"/>
      <c r="X153" s="36"/>
      <c r="Y153" s="36"/>
      <c r="Z153" s="37"/>
      <c r="AA153" s="36"/>
      <c r="AB153" s="36"/>
      <c r="AC153" s="36"/>
      <c r="AD153" s="36"/>
      <c r="AE153" s="36"/>
      <c r="AF153" s="195"/>
      <c r="AG153" s="39"/>
      <c r="AH153" s="73"/>
      <c r="AI153"/>
      <c r="AJ153"/>
      <c r="AK153"/>
      <c r="AL153"/>
      <c r="AM153" s="64"/>
      <c r="AN153"/>
      <c r="AO153"/>
      <c r="AP153"/>
      <c r="AQ153"/>
      <c r="AR153"/>
      <c r="AT153" s="198"/>
      <c r="AU153" s="36"/>
      <c r="AV153" s="130"/>
      <c r="AW153" s="35"/>
      <c r="AX153" s="36"/>
      <c r="AY153" s="36"/>
      <c r="AZ153" s="36"/>
      <c r="BA153" s="122"/>
      <c r="BB153" s="84"/>
      <c r="BC153" s="122"/>
      <c r="BD153" s="122"/>
      <c r="BE153" s="122"/>
      <c r="BF153" s="122"/>
      <c r="BG153" s="195"/>
      <c r="BH153" s="39"/>
      <c r="BI153" s="73"/>
      <c r="BJ153"/>
      <c r="BK153"/>
      <c r="BL153"/>
      <c r="BM153"/>
      <c r="BN153" s="64"/>
      <c r="BO153"/>
      <c r="BP153"/>
      <c r="BQ153"/>
      <c r="BR153"/>
      <c r="BS153"/>
      <c r="BU153" s="39"/>
      <c r="BV153" s="73"/>
      <c r="BW153"/>
      <c r="BX153"/>
      <c r="BY153"/>
      <c r="BZ153"/>
      <c r="CA153" s="64"/>
      <c r="CB153"/>
      <c r="CC153"/>
      <c r="CD153"/>
      <c r="CE153"/>
      <c r="CF153"/>
      <c r="CI153"/>
    </row>
    <row r="154" spans="1:87" ht="17" x14ac:dyDescent="0.2">
      <c r="A154" s="2">
        <v>1</v>
      </c>
      <c r="B154" s="2" t="s">
        <v>163</v>
      </c>
      <c r="C154" s="2">
        <v>23</v>
      </c>
      <c r="D154" s="70">
        <v>4</v>
      </c>
      <c r="E154" s="2" t="s">
        <v>114</v>
      </c>
      <c r="F154" s="16" t="s">
        <v>20</v>
      </c>
      <c r="G154" s="2">
        <v>32</v>
      </c>
      <c r="H154" s="34">
        <v>11.4</v>
      </c>
      <c r="I154" s="35">
        <v>9.4</v>
      </c>
      <c r="J154" s="36">
        <v>9.5</v>
      </c>
      <c r="K154" s="36">
        <v>8.6</v>
      </c>
      <c r="L154" s="36">
        <v>9.9</v>
      </c>
      <c r="M154" s="37">
        <v>10.8</v>
      </c>
      <c r="N154" s="36">
        <f t="shared" ref="N154:S179" si="78">(H154/$H154)*100</f>
        <v>100</v>
      </c>
      <c r="O154" s="36">
        <f t="shared" si="78"/>
        <v>82.456140350877192</v>
      </c>
      <c r="P154" s="36">
        <f t="shared" si="78"/>
        <v>83.333333333333329</v>
      </c>
      <c r="Q154" s="36">
        <f t="shared" si="78"/>
        <v>75.438596491228054</v>
      </c>
      <c r="R154" s="36">
        <f t="shared" si="78"/>
        <v>86.842105263157904</v>
      </c>
      <c r="S154" s="195">
        <f t="shared" si="78"/>
        <v>94.736842105263165</v>
      </c>
      <c r="U154" s="130"/>
      <c r="V154" s="35"/>
      <c r="W154" s="36"/>
      <c r="X154" s="36"/>
      <c r="Y154" s="36"/>
      <c r="Z154" s="37"/>
      <c r="AA154" s="36"/>
      <c r="AB154" s="36"/>
      <c r="AC154" s="36"/>
      <c r="AD154" s="36"/>
      <c r="AE154" s="36"/>
      <c r="AF154" s="195"/>
      <c r="AG154" s="36"/>
      <c r="AH154" s="73"/>
      <c r="AI154"/>
      <c r="AJ154"/>
      <c r="AK154"/>
      <c r="AL154"/>
      <c r="AM154" s="64"/>
      <c r="AN154"/>
      <c r="AO154"/>
      <c r="AP154"/>
      <c r="AQ154"/>
      <c r="AR154"/>
      <c r="AT154" s="89"/>
      <c r="AV154" s="130" t="s">
        <v>119</v>
      </c>
      <c r="AW154" s="35"/>
      <c r="AX154" s="36"/>
      <c r="AY154" s="36"/>
      <c r="AZ154" s="36"/>
      <c r="BA154" s="122"/>
      <c r="BB154" s="84" t="s">
        <v>119</v>
      </c>
      <c r="BC154" s="122" t="s">
        <v>119</v>
      </c>
      <c r="BD154" s="122" t="s">
        <v>119</v>
      </c>
      <c r="BE154" s="122" t="s">
        <v>119</v>
      </c>
      <c r="BF154" s="122" t="s">
        <v>119</v>
      </c>
      <c r="BG154" s="195" t="s">
        <v>119</v>
      </c>
      <c r="BH154" s="36"/>
      <c r="BI154" s="73"/>
      <c r="BJ154"/>
      <c r="BK154"/>
      <c r="BL154"/>
      <c r="BM154"/>
      <c r="BN154" s="64"/>
      <c r="BO154"/>
      <c r="BP154"/>
      <c r="BQ154"/>
      <c r="BR154"/>
      <c r="BS154"/>
      <c r="BU154" s="36"/>
      <c r="BV154" s="73"/>
      <c r="BW154"/>
      <c r="BX154"/>
      <c r="BY154"/>
      <c r="BZ154"/>
      <c r="CA154" s="64"/>
      <c r="CB154"/>
      <c r="CC154"/>
      <c r="CD154"/>
      <c r="CE154"/>
      <c r="CF154"/>
      <c r="CI154"/>
    </row>
    <row r="155" spans="1:87" x14ac:dyDescent="0.2">
      <c r="A155" s="2">
        <v>1</v>
      </c>
      <c r="B155" s="2" t="s">
        <v>165</v>
      </c>
      <c r="C155" s="2">
        <v>24</v>
      </c>
      <c r="D155" s="70">
        <v>4</v>
      </c>
      <c r="E155" s="2" t="s">
        <v>114</v>
      </c>
      <c r="F155" s="16" t="s">
        <v>20</v>
      </c>
      <c r="G155" s="2">
        <v>33.700000000000003</v>
      </c>
      <c r="H155" s="34">
        <v>9.1999999999999993</v>
      </c>
      <c r="I155" s="35">
        <v>10.9</v>
      </c>
      <c r="J155" s="36">
        <v>10.9</v>
      </c>
      <c r="K155" s="36">
        <v>10.8</v>
      </c>
      <c r="L155" s="36">
        <v>10.199999999999999</v>
      </c>
      <c r="M155" s="37">
        <v>10.8</v>
      </c>
      <c r="N155" s="36">
        <f t="shared" si="78"/>
        <v>100</v>
      </c>
      <c r="O155" s="36">
        <f t="shared" si="78"/>
        <v>118.47826086956523</v>
      </c>
      <c r="P155" s="36">
        <f t="shared" si="78"/>
        <v>118.47826086956523</v>
      </c>
      <c r="Q155" s="36">
        <f t="shared" si="78"/>
        <v>117.39130434782609</v>
      </c>
      <c r="R155" s="36">
        <f t="shared" si="78"/>
        <v>110.86956521739131</v>
      </c>
      <c r="S155" s="195">
        <f t="shared" si="78"/>
        <v>117.39130434782609</v>
      </c>
      <c r="T155" s="2">
        <v>48.2</v>
      </c>
      <c r="U155" s="130">
        <v>8</v>
      </c>
      <c r="V155" s="35">
        <v>8.3000000000000007</v>
      </c>
      <c r="W155" s="36">
        <v>6.7</v>
      </c>
      <c r="X155" s="36">
        <v>6.4</v>
      </c>
      <c r="Y155" s="36">
        <v>7.9</v>
      </c>
      <c r="Z155" s="37">
        <v>7</v>
      </c>
      <c r="AA155" s="36">
        <f t="shared" ref="AA155:AF169" si="79">(U155/$U155)*100</f>
        <v>100</v>
      </c>
      <c r="AB155" s="36">
        <f t="shared" si="79"/>
        <v>103.75000000000001</v>
      </c>
      <c r="AC155" s="36">
        <f t="shared" si="79"/>
        <v>83.75</v>
      </c>
      <c r="AD155" s="36">
        <f t="shared" si="79"/>
        <v>80</v>
      </c>
      <c r="AE155" s="36">
        <f t="shared" si="79"/>
        <v>98.75</v>
      </c>
      <c r="AF155" s="195">
        <f t="shared" si="79"/>
        <v>87.5</v>
      </c>
      <c r="AG155" s="36"/>
      <c r="AH155" s="73"/>
      <c r="AI155"/>
      <c r="AJ155"/>
      <c r="AK155"/>
      <c r="AL155"/>
      <c r="AM155" s="64"/>
      <c r="AN155"/>
      <c r="AO155"/>
      <c r="AP155"/>
      <c r="AQ155"/>
      <c r="AR155"/>
      <c r="AS155"/>
      <c r="AT155" s="89"/>
      <c r="AU155" s="2">
        <v>62.1</v>
      </c>
      <c r="AV155" s="130">
        <v>9.8000000000000007</v>
      </c>
      <c r="AW155" s="35"/>
      <c r="AX155" s="36"/>
      <c r="AY155" s="36"/>
      <c r="AZ155" s="36"/>
      <c r="BA155" s="122"/>
      <c r="BB155" s="84">
        <f t="shared" ref="BB155:BG169" si="80">(AV155/$AV155)*100</f>
        <v>100</v>
      </c>
      <c r="BC155" s="122"/>
      <c r="BD155" s="122"/>
      <c r="BE155" s="122"/>
      <c r="BF155" s="122"/>
      <c r="BG155" s="195"/>
      <c r="BH155" s="36"/>
      <c r="BI155" s="73"/>
      <c r="BJ155"/>
      <c r="BK155"/>
      <c r="BL155"/>
      <c r="BM155"/>
      <c r="BN155" s="64"/>
      <c r="BO155"/>
      <c r="BP155"/>
      <c r="BQ155"/>
      <c r="BR155"/>
      <c r="BS155"/>
      <c r="BT155"/>
      <c r="BU155" s="36">
        <v>65.5</v>
      </c>
      <c r="BV155" s="73">
        <v>7.4</v>
      </c>
      <c r="BW155">
        <v>4.9000000000000004</v>
      </c>
      <c r="BX155">
        <v>3.7</v>
      </c>
      <c r="BY155">
        <v>2.9</v>
      </c>
      <c r="BZ155">
        <v>2.4</v>
      </c>
      <c r="CA155" s="64">
        <v>2.4</v>
      </c>
      <c r="CB155" s="36">
        <f t="shared" ref="CB155:CG156" si="81">(BV155/$BV155)*100</f>
        <v>100</v>
      </c>
      <c r="CC155" s="36">
        <f t="shared" si="81"/>
        <v>66.21621621621621</v>
      </c>
      <c r="CD155" s="36">
        <f t="shared" si="81"/>
        <v>50</v>
      </c>
      <c r="CE155" s="36">
        <f t="shared" si="81"/>
        <v>39.189189189189186</v>
      </c>
      <c r="CF155" s="36">
        <f t="shared" si="81"/>
        <v>32.432432432432428</v>
      </c>
      <c r="CG155" s="36">
        <f t="shared" si="81"/>
        <v>32.432432432432428</v>
      </c>
      <c r="CI155"/>
    </row>
    <row r="156" spans="1:87" x14ac:dyDescent="0.2">
      <c r="A156" s="2">
        <v>1</v>
      </c>
      <c r="B156" s="2" t="s">
        <v>166</v>
      </c>
      <c r="C156" s="2">
        <v>25</v>
      </c>
      <c r="D156" s="70">
        <v>4</v>
      </c>
      <c r="E156" s="2" t="s">
        <v>114</v>
      </c>
      <c r="F156" s="16" t="s">
        <v>20</v>
      </c>
      <c r="G156" s="2">
        <v>34.4</v>
      </c>
      <c r="H156" s="34">
        <v>9.6999999999999993</v>
      </c>
      <c r="I156" s="35">
        <v>15.3</v>
      </c>
      <c r="J156" s="36">
        <v>15.2</v>
      </c>
      <c r="K156" s="36">
        <v>10.8</v>
      </c>
      <c r="L156" s="36">
        <v>10.4</v>
      </c>
      <c r="M156" s="37">
        <v>9</v>
      </c>
      <c r="N156" s="36">
        <f t="shared" si="78"/>
        <v>100</v>
      </c>
      <c r="O156" s="36">
        <f t="shared" si="78"/>
        <v>157.73195876288662</v>
      </c>
      <c r="P156" s="36">
        <f t="shared" si="78"/>
        <v>156.70103092783506</v>
      </c>
      <c r="Q156" s="36">
        <f t="shared" si="78"/>
        <v>111.34020618556704</v>
      </c>
      <c r="R156" s="36">
        <f t="shared" si="78"/>
        <v>107.21649484536084</v>
      </c>
      <c r="S156" s="195">
        <f t="shared" si="78"/>
        <v>92.783505154639172</v>
      </c>
      <c r="T156" s="2">
        <v>51.2</v>
      </c>
      <c r="U156" s="130">
        <v>10.7</v>
      </c>
      <c r="V156" s="35">
        <v>15.1</v>
      </c>
      <c r="W156" s="36">
        <v>10.5</v>
      </c>
      <c r="X156" s="36">
        <v>7.7</v>
      </c>
      <c r="Y156" s="36">
        <v>7.5</v>
      </c>
      <c r="Z156" s="37">
        <v>7.2</v>
      </c>
      <c r="AA156" s="36">
        <f t="shared" si="79"/>
        <v>100</v>
      </c>
      <c r="AB156" s="36">
        <f t="shared" si="79"/>
        <v>141.12149532710282</v>
      </c>
      <c r="AC156" s="36">
        <f t="shared" si="79"/>
        <v>98.130841121495337</v>
      </c>
      <c r="AD156" s="36">
        <f t="shared" si="79"/>
        <v>71.962616822429908</v>
      </c>
      <c r="AE156" s="36">
        <f t="shared" si="79"/>
        <v>70.093457943925245</v>
      </c>
      <c r="AF156" s="195">
        <f t="shared" si="79"/>
        <v>67.289719626168235</v>
      </c>
      <c r="AG156" s="36"/>
      <c r="AH156" s="73"/>
      <c r="AI156"/>
      <c r="AJ156"/>
      <c r="AK156"/>
      <c r="AL156"/>
      <c r="AM156" s="64"/>
      <c r="AN156"/>
      <c r="AO156"/>
      <c r="AP156"/>
      <c r="AQ156"/>
      <c r="AR156"/>
      <c r="AS156"/>
      <c r="AT156" s="89"/>
      <c r="AU156" s="2">
        <v>60.6</v>
      </c>
      <c r="AV156" s="130">
        <v>7.4</v>
      </c>
      <c r="AW156" s="35"/>
      <c r="AX156" s="36"/>
      <c r="AY156" s="36"/>
      <c r="AZ156" s="36"/>
      <c r="BA156" s="122"/>
      <c r="BB156" s="84">
        <f t="shared" si="80"/>
        <v>100</v>
      </c>
      <c r="BC156" s="122"/>
      <c r="BD156" s="122"/>
      <c r="BE156" s="122"/>
      <c r="BF156" s="122"/>
      <c r="BG156" s="195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>
        <v>64.900000000000006</v>
      </c>
      <c r="BV156" s="36">
        <v>8.4</v>
      </c>
      <c r="BW156" s="36">
        <v>7.7</v>
      </c>
      <c r="BX156" s="36">
        <v>3.9</v>
      </c>
      <c r="BY156" s="36">
        <v>3.7</v>
      </c>
      <c r="BZ156" s="36">
        <v>2.9</v>
      </c>
      <c r="CA156" s="36">
        <v>3</v>
      </c>
      <c r="CB156" s="36">
        <f t="shared" si="81"/>
        <v>100</v>
      </c>
      <c r="CC156" s="36">
        <f t="shared" si="81"/>
        <v>91.666666666666657</v>
      </c>
      <c r="CD156" s="36">
        <f t="shared" si="81"/>
        <v>46.428571428571423</v>
      </c>
      <c r="CE156" s="36">
        <f t="shared" si="81"/>
        <v>44.047619047619044</v>
      </c>
      <c r="CF156" s="36">
        <f t="shared" si="81"/>
        <v>34.523809523809526</v>
      </c>
      <c r="CG156" s="36">
        <f t="shared" si="81"/>
        <v>35.714285714285715</v>
      </c>
      <c r="CI156"/>
    </row>
    <row r="157" spans="1:87" x14ac:dyDescent="0.2">
      <c r="A157" s="2">
        <v>2</v>
      </c>
      <c r="B157" s="2" t="s">
        <v>167</v>
      </c>
      <c r="C157" s="2">
        <v>26</v>
      </c>
      <c r="D157" s="70">
        <v>4</v>
      </c>
      <c r="E157" s="2" t="s">
        <v>114</v>
      </c>
      <c r="F157" s="16" t="s">
        <v>20</v>
      </c>
      <c r="G157" s="36">
        <v>28.8</v>
      </c>
      <c r="H157" s="35">
        <v>10.7</v>
      </c>
      <c r="I157" s="35">
        <v>13.3</v>
      </c>
      <c r="J157" s="40">
        <v>6.7</v>
      </c>
      <c r="K157" s="40">
        <v>6.3</v>
      </c>
      <c r="L157" s="40">
        <v>6.4</v>
      </c>
      <c r="M157" s="41">
        <v>6.9</v>
      </c>
      <c r="N157" s="36">
        <f t="shared" si="78"/>
        <v>100</v>
      </c>
      <c r="O157" s="36">
        <f t="shared" si="78"/>
        <v>124.29906542056077</v>
      </c>
      <c r="P157" s="36">
        <f t="shared" si="78"/>
        <v>62.616822429906549</v>
      </c>
      <c r="Q157" s="36">
        <f t="shared" si="78"/>
        <v>58.878504672897201</v>
      </c>
      <c r="R157" s="36">
        <f t="shared" si="78"/>
        <v>59.813084112149539</v>
      </c>
      <c r="S157" s="195">
        <f t="shared" si="78"/>
        <v>64.485981308411226</v>
      </c>
      <c r="T157" s="36">
        <v>56</v>
      </c>
      <c r="U157" s="131">
        <v>10.9</v>
      </c>
      <c r="V157" s="35">
        <v>10.7</v>
      </c>
      <c r="W157" s="40">
        <v>7.7</v>
      </c>
      <c r="X157" s="40">
        <v>6.6</v>
      </c>
      <c r="Y157" s="40">
        <v>7.9</v>
      </c>
      <c r="Z157" s="41">
        <v>8.3000000000000007</v>
      </c>
      <c r="AA157" s="36">
        <f t="shared" si="79"/>
        <v>100</v>
      </c>
      <c r="AB157" s="36">
        <f>(V157/$U157)*100</f>
        <v>98.165137614678883</v>
      </c>
      <c r="AC157" s="36">
        <f t="shared" si="79"/>
        <v>70.642201834862391</v>
      </c>
      <c r="AD157" s="36">
        <f t="shared" si="79"/>
        <v>60.550458715596321</v>
      </c>
      <c r="AE157" s="36">
        <f t="shared" si="79"/>
        <v>72.477064220183479</v>
      </c>
      <c r="AF157" s="195">
        <f t="shared" si="79"/>
        <v>76.146788990825684</v>
      </c>
      <c r="AG157" s="46"/>
      <c r="AH157" s="73"/>
      <c r="AI157"/>
      <c r="AJ157"/>
      <c r="AK157"/>
      <c r="AL157"/>
      <c r="AM157" s="64"/>
      <c r="AN157"/>
      <c r="AO157"/>
      <c r="AP157"/>
      <c r="AQ157"/>
      <c r="AR157"/>
      <c r="AS157"/>
      <c r="AT157" s="89"/>
      <c r="AU157" s="36">
        <v>68.5</v>
      </c>
      <c r="AV157" s="131">
        <v>7.4</v>
      </c>
      <c r="AW157" s="35"/>
      <c r="AX157" s="40"/>
      <c r="AY157" s="40"/>
      <c r="AZ157" s="40"/>
      <c r="BA157" s="117"/>
      <c r="BB157" s="84">
        <f t="shared" si="80"/>
        <v>100</v>
      </c>
      <c r="BC157" s="122"/>
      <c r="BD157" s="122"/>
      <c r="BE157" s="122"/>
      <c r="BF157" s="122"/>
      <c r="BG157" s="195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</row>
    <row r="158" spans="1:87" x14ac:dyDescent="0.2">
      <c r="A158" s="2">
        <v>2</v>
      </c>
      <c r="B158" s="2" t="s">
        <v>168</v>
      </c>
      <c r="C158" s="2">
        <v>27</v>
      </c>
      <c r="D158" s="70">
        <v>4</v>
      </c>
      <c r="E158" s="2" t="s">
        <v>114</v>
      </c>
      <c r="F158" s="16" t="s">
        <v>20</v>
      </c>
      <c r="G158" s="36">
        <v>34.6</v>
      </c>
      <c r="H158" s="35">
        <v>10.6</v>
      </c>
      <c r="I158" s="35">
        <v>11.4</v>
      </c>
      <c r="J158" s="40">
        <v>9.8000000000000007</v>
      </c>
      <c r="K158" s="40">
        <v>10.3</v>
      </c>
      <c r="L158" s="40">
        <v>12.8</v>
      </c>
      <c r="M158" s="41">
        <v>10.7</v>
      </c>
      <c r="N158" s="36">
        <f t="shared" si="78"/>
        <v>100</v>
      </c>
      <c r="O158" s="36">
        <f t="shared" si="78"/>
        <v>107.54716981132076</v>
      </c>
      <c r="P158" s="36">
        <f t="shared" si="78"/>
        <v>92.452830188679258</v>
      </c>
      <c r="Q158" s="36">
        <f t="shared" si="78"/>
        <v>97.169811320754732</v>
      </c>
      <c r="R158" s="36">
        <f t="shared" si="78"/>
        <v>120.75471698113209</v>
      </c>
      <c r="S158" s="195">
        <f t="shared" si="78"/>
        <v>100.94339622641509</v>
      </c>
      <c r="T158" s="36">
        <v>51</v>
      </c>
      <c r="U158" s="131">
        <v>10.3</v>
      </c>
      <c r="V158" s="35">
        <v>16.7</v>
      </c>
      <c r="W158" s="40">
        <v>7.4</v>
      </c>
      <c r="X158" s="40">
        <v>5.7</v>
      </c>
      <c r="Y158" s="40">
        <v>6.1</v>
      </c>
      <c r="Z158" s="41">
        <v>7.3</v>
      </c>
      <c r="AA158" s="36">
        <f t="shared" si="79"/>
        <v>100</v>
      </c>
      <c r="AB158" s="36">
        <f t="shared" si="79"/>
        <v>162.13592233009706</v>
      </c>
      <c r="AC158" s="36">
        <f t="shared" si="79"/>
        <v>71.844660194174764</v>
      </c>
      <c r="AD158" s="36">
        <f t="shared" si="79"/>
        <v>55.339805825242713</v>
      </c>
      <c r="AE158" s="36">
        <f t="shared" si="79"/>
        <v>59.22330097087378</v>
      </c>
      <c r="AF158" s="195">
        <f t="shared" si="79"/>
        <v>70.873786407766985</v>
      </c>
      <c r="AG158" s="36"/>
      <c r="AH158" s="73"/>
      <c r="AI158"/>
      <c r="AJ158"/>
      <c r="AK158"/>
      <c r="AL158"/>
      <c r="AM158" s="64"/>
      <c r="AN158"/>
      <c r="AO158"/>
      <c r="AP158"/>
      <c r="AQ158"/>
      <c r="AR158"/>
      <c r="AS158"/>
      <c r="AT158" s="89"/>
      <c r="AU158" s="36">
        <v>56.5</v>
      </c>
      <c r="AV158" s="131">
        <v>13.9</v>
      </c>
      <c r="AW158" s="35"/>
      <c r="AX158" s="40"/>
      <c r="AY158" s="40"/>
      <c r="AZ158" s="40"/>
      <c r="BA158" s="117"/>
      <c r="BB158" s="84">
        <f t="shared" si="80"/>
        <v>100</v>
      </c>
      <c r="BC158" s="122"/>
      <c r="BD158" s="122"/>
      <c r="BE158" s="122"/>
      <c r="BF158" s="122"/>
      <c r="BG158" s="195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>
        <v>60.7</v>
      </c>
      <c r="BV158" s="36">
        <v>9.8000000000000007</v>
      </c>
      <c r="BW158" s="36">
        <v>8.1999999999999993</v>
      </c>
      <c r="BX158" s="36">
        <v>4.5999999999999996</v>
      </c>
      <c r="BY158" s="36">
        <v>4.0999999999999996</v>
      </c>
      <c r="BZ158" s="36">
        <v>3.9</v>
      </c>
      <c r="CA158" s="36">
        <v>4.2</v>
      </c>
      <c r="CB158" s="36">
        <f t="shared" ref="CB158:CG165" si="82">(BV158/$BV158)*100</f>
        <v>100</v>
      </c>
      <c r="CC158" s="36">
        <f t="shared" si="82"/>
        <v>83.673469387755091</v>
      </c>
      <c r="CD158" s="36">
        <f t="shared" si="82"/>
        <v>46.938775510204074</v>
      </c>
      <c r="CE158" s="36">
        <f t="shared" si="82"/>
        <v>41.836734693877546</v>
      </c>
      <c r="CF158" s="36">
        <f t="shared" si="82"/>
        <v>39.795918367346935</v>
      </c>
      <c r="CG158" s="36">
        <f t="shared" si="82"/>
        <v>42.857142857142854</v>
      </c>
    </row>
    <row r="159" spans="1:87" x14ac:dyDescent="0.2">
      <c r="A159" s="2">
        <v>2</v>
      </c>
      <c r="B159" s="2" t="s">
        <v>169</v>
      </c>
      <c r="C159" s="2">
        <v>28</v>
      </c>
      <c r="D159" s="70">
        <v>4</v>
      </c>
      <c r="E159" s="2" t="s">
        <v>114</v>
      </c>
      <c r="F159" s="16" t="s">
        <v>20</v>
      </c>
      <c r="G159" s="36">
        <v>36.6</v>
      </c>
      <c r="H159" s="35">
        <v>10.7</v>
      </c>
      <c r="I159" s="35">
        <v>12.7</v>
      </c>
      <c r="J159" s="40">
        <v>11.2</v>
      </c>
      <c r="K159" s="40">
        <v>10.7</v>
      </c>
      <c r="L159" s="40">
        <v>11.9</v>
      </c>
      <c r="M159" s="41">
        <v>9.6999999999999993</v>
      </c>
      <c r="N159" s="36">
        <f t="shared" si="78"/>
        <v>100</v>
      </c>
      <c r="O159" s="36">
        <f t="shared" si="78"/>
        <v>118.69158878504673</v>
      </c>
      <c r="P159" s="36">
        <f t="shared" si="78"/>
        <v>104.67289719626167</v>
      </c>
      <c r="Q159" s="36">
        <f t="shared" si="78"/>
        <v>100</v>
      </c>
      <c r="R159" s="36">
        <f t="shared" si="78"/>
        <v>111.21495327102804</v>
      </c>
      <c r="S159" s="195">
        <f t="shared" si="78"/>
        <v>90.654205607476641</v>
      </c>
      <c r="T159" s="36">
        <v>51.9</v>
      </c>
      <c r="U159" s="131">
        <v>11.2</v>
      </c>
      <c r="V159" s="35">
        <v>10.3</v>
      </c>
      <c r="W159" s="40">
        <v>7.7</v>
      </c>
      <c r="X159" s="40">
        <v>6.9</v>
      </c>
      <c r="Y159" s="40">
        <v>8.1</v>
      </c>
      <c r="Z159" s="41">
        <v>8.8000000000000007</v>
      </c>
      <c r="AA159" s="36">
        <f t="shared" si="79"/>
        <v>100</v>
      </c>
      <c r="AB159" s="36">
        <f t="shared" si="79"/>
        <v>91.964285714285737</v>
      </c>
      <c r="AC159" s="36">
        <f t="shared" si="79"/>
        <v>68.750000000000014</v>
      </c>
      <c r="AD159" s="36">
        <f t="shared" si="79"/>
        <v>61.607142857142861</v>
      </c>
      <c r="AE159" s="36">
        <f t="shared" si="79"/>
        <v>72.321428571428569</v>
      </c>
      <c r="AF159" s="195">
        <f t="shared" si="79"/>
        <v>78.571428571428584</v>
      </c>
      <c r="AG159" s="36"/>
      <c r="AH159" s="73"/>
      <c r="AI159"/>
      <c r="AJ159"/>
      <c r="AK159"/>
      <c r="AL159"/>
      <c r="AM159" s="64"/>
      <c r="AN159"/>
      <c r="AO159"/>
      <c r="AP159"/>
      <c r="AQ159"/>
      <c r="AR159"/>
      <c r="AS159"/>
      <c r="AT159" s="89"/>
      <c r="AU159" s="36">
        <v>58</v>
      </c>
      <c r="AV159" s="131">
        <v>6.4</v>
      </c>
      <c r="AW159" s="35"/>
      <c r="AX159" s="40"/>
      <c r="AY159" s="40"/>
      <c r="AZ159" s="40"/>
      <c r="BA159" s="117"/>
      <c r="BB159" s="84">
        <f t="shared" si="80"/>
        <v>100</v>
      </c>
      <c r="BC159" s="122"/>
      <c r="BD159" s="122"/>
      <c r="BE159" s="122"/>
      <c r="BF159" s="122"/>
      <c r="BG159" s="195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>
        <v>63.1</v>
      </c>
      <c r="BV159" s="36">
        <v>6.6</v>
      </c>
      <c r="BW159" s="36">
        <v>6.2</v>
      </c>
      <c r="BX159" s="36">
        <v>3.3</v>
      </c>
      <c r="BY159" s="36">
        <v>3.3</v>
      </c>
      <c r="BZ159" s="36">
        <v>3.3</v>
      </c>
      <c r="CA159" s="36">
        <v>4.5999999999999996</v>
      </c>
      <c r="CB159" s="36">
        <f t="shared" si="82"/>
        <v>100</v>
      </c>
      <c r="CC159" s="36">
        <f t="shared" si="82"/>
        <v>93.939393939393938</v>
      </c>
      <c r="CD159" s="36">
        <f t="shared" si="82"/>
        <v>50</v>
      </c>
      <c r="CE159" s="36">
        <f t="shared" si="82"/>
        <v>50</v>
      </c>
      <c r="CF159" s="36">
        <f t="shared" si="82"/>
        <v>50</v>
      </c>
      <c r="CG159" s="36">
        <f t="shared" si="82"/>
        <v>69.696969696969688</v>
      </c>
    </row>
    <row r="160" spans="1:87" x14ac:dyDescent="0.2">
      <c r="A160" s="2">
        <v>2</v>
      </c>
      <c r="B160" s="2" t="s">
        <v>170</v>
      </c>
      <c r="C160" s="2">
        <v>21</v>
      </c>
      <c r="D160" s="63">
        <v>2</v>
      </c>
      <c r="E160" s="63" t="s">
        <v>114</v>
      </c>
      <c r="F160" s="16" t="s">
        <v>20</v>
      </c>
      <c r="G160" s="36">
        <v>37.5</v>
      </c>
      <c r="H160" s="35">
        <v>11.9</v>
      </c>
      <c r="I160" s="35">
        <v>13.4</v>
      </c>
      <c r="J160" s="40">
        <v>11.2</v>
      </c>
      <c r="K160" s="40">
        <v>10.4</v>
      </c>
      <c r="L160" s="40">
        <v>10.4</v>
      </c>
      <c r="M160" s="41">
        <v>9.6</v>
      </c>
      <c r="N160" s="36">
        <f t="shared" si="78"/>
        <v>100</v>
      </c>
      <c r="O160" s="36">
        <f t="shared" si="78"/>
        <v>112.60504201680672</v>
      </c>
      <c r="P160" s="36">
        <f t="shared" si="78"/>
        <v>94.117647058823522</v>
      </c>
      <c r="Q160" s="36">
        <f t="shared" si="78"/>
        <v>87.394957983193279</v>
      </c>
      <c r="R160" s="36">
        <f t="shared" si="78"/>
        <v>87.394957983193279</v>
      </c>
      <c r="S160" s="195">
        <f t="shared" si="78"/>
        <v>80.672268907563023</v>
      </c>
      <c r="T160" s="36">
        <v>51</v>
      </c>
      <c r="U160" s="131">
        <v>8.8000000000000007</v>
      </c>
      <c r="V160" s="35">
        <v>10.3</v>
      </c>
      <c r="W160" s="40">
        <v>10.7</v>
      </c>
      <c r="X160" s="40">
        <v>7.6</v>
      </c>
      <c r="Y160" s="40">
        <v>8.4</v>
      </c>
      <c r="Z160" s="41">
        <v>8.5</v>
      </c>
      <c r="AA160" s="36">
        <f t="shared" si="79"/>
        <v>100</v>
      </c>
      <c r="AB160" s="36">
        <f t="shared" si="79"/>
        <v>117.04545454545455</v>
      </c>
      <c r="AC160" s="36">
        <f t="shared" si="79"/>
        <v>121.59090909090908</v>
      </c>
      <c r="AD160" s="36">
        <f t="shared" si="79"/>
        <v>86.36363636363636</v>
      </c>
      <c r="AE160" s="36">
        <f t="shared" si="79"/>
        <v>95.454545454545453</v>
      </c>
      <c r="AF160" s="195">
        <f t="shared" si="79"/>
        <v>96.590909090909079</v>
      </c>
      <c r="AG160" s="57"/>
      <c r="AH160" s="73"/>
      <c r="AI160"/>
      <c r="AJ160"/>
      <c r="AK160"/>
      <c r="AL160"/>
      <c r="AM160" s="64"/>
      <c r="AN160"/>
      <c r="AO160"/>
      <c r="AP160"/>
      <c r="AQ160"/>
      <c r="AR160"/>
      <c r="AS160"/>
      <c r="AT160" s="89"/>
      <c r="AU160" s="36">
        <v>57.7</v>
      </c>
      <c r="AV160" s="131">
        <v>8.1</v>
      </c>
      <c r="AW160" s="35"/>
      <c r="AX160" s="40"/>
      <c r="AY160" s="40"/>
      <c r="AZ160" s="40"/>
      <c r="BA160" s="117"/>
      <c r="BB160" s="84">
        <f t="shared" si="80"/>
        <v>100</v>
      </c>
      <c r="BC160" s="122"/>
      <c r="BD160" s="122"/>
      <c r="BE160" s="122"/>
      <c r="BF160" s="122"/>
      <c r="BG160" s="195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>
        <v>64.599999999999994</v>
      </c>
      <c r="BV160" s="36">
        <v>7.4</v>
      </c>
      <c r="BW160" s="36">
        <v>9.8000000000000007</v>
      </c>
      <c r="BX160" s="36">
        <v>10.1</v>
      </c>
      <c r="BY160" s="36">
        <v>9.8000000000000007</v>
      </c>
      <c r="BZ160" s="36">
        <v>8.8000000000000007</v>
      </c>
      <c r="CA160" s="36">
        <v>9.6</v>
      </c>
      <c r="CB160" s="36">
        <f t="shared" si="82"/>
        <v>100</v>
      </c>
      <c r="CC160" s="36">
        <f t="shared" si="82"/>
        <v>132.43243243243242</v>
      </c>
      <c r="CD160" s="36">
        <f t="shared" si="82"/>
        <v>136.48648648648646</v>
      </c>
      <c r="CE160" s="36">
        <f t="shared" si="82"/>
        <v>132.43243243243242</v>
      </c>
      <c r="CF160" s="36">
        <f t="shared" si="82"/>
        <v>118.91891891891892</v>
      </c>
      <c r="CG160" s="36">
        <f t="shared" si="82"/>
        <v>129.72972972972971</v>
      </c>
    </row>
    <row r="161" spans="1:87" x14ac:dyDescent="0.2">
      <c r="A161" s="2">
        <v>2</v>
      </c>
      <c r="B161" s="2" t="s">
        <v>171</v>
      </c>
      <c r="C161" s="2">
        <v>29</v>
      </c>
      <c r="D161" s="70">
        <v>4</v>
      </c>
      <c r="E161" s="2" t="s">
        <v>114</v>
      </c>
      <c r="F161" s="16" t="s">
        <v>20</v>
      </c>
      <c r="G161" s="36">
        <v>34.200000000000003</v>
      </c>
      <c r="H161" s="35">
        <v>10.5</v>
      </c>
      <c r="I161" s="35">
        <v>11.8</v>
      </c>
      <c r="J161" s="40">
        <v>9.9</v>
      </c>
      <c r="K161" s="40">
        <v>10.1</v>
      </c>
      <c r="L161" s="40">
        <v>10.3</v>
      </c>
      <c r="M161" s="41">
        <v>9.4</v>
      </c>
      <c r="N161" s="36">
        <f t="shared" si="78"/>
        <v>100</v>
      </c>
      <c r="O161" s="36">
        <f t="shared" si="78"/>
        <v>112.38095238095238</v>
      </c>
      <c r="P161" s="36">
        <f t="shared" si="78"/>
        <v>94.285714285714278</v>
      </c>
      <c r="Q161" s="36">
        <f t="shared" si="78"/>
        <v>96.190476190476176</v>
      </c>
      <c r="R161" s="36">
        <f t="shared" si="78"/>
        <v>98.095238095238102</v>
      </c>
      <c r="S161" s="195">
        <f t="shared" si="78"/>
        <v>89.523809523809533</v>
      </c>
      <c r="T161" s="36">
        <v>50.2</v>
      </c>
      <c r="U161" s="131">
        <v>11.7</v>
      </c>
      <c r="V161" s="35">
        <v>15.2</v>
      </c>
      <c r="W161" s="40">
        <v>8.8000000000000007</v>
      </c>
      <c r="X161" s="40">
        <v>8.6</v>
      </c>
      <c r="Y161" s="40">
        <v>8.4</v>
      </c>
      <c r="Z161" s="41">
        <v>9.5</v>
      </c>
      <c r="AA161" s="36">
        <f t="shared" si="79"/>
        <v>100</v>
      </c>
      <c r="AB161" s="36">
        <f t="shared" si="79"/>
        <v>129.91452991452991</v>
      </c>
      <c r="AC161" s="36">
        <f t="shared" si="79"/>
        <v>75.213675213675231</v>
      </c>
      <c r="AD161" s="36">
        <f t="shared" si="79"/>
        <v>73.504273504273513</v>
      </c>
      <c r="AE161" s="36">
        <f t="shared" si="79"/>
        <v>71.79487179487181</v>
      </c>
      <c r="AF161" s="195">
        <f t="shared" si="79"/>
        <v>81.196581196581192</v>
      </c>
      <c r="AG161" s="36"/>
      <c r="AH161" s="73"/>
      <c r="AI161"/>
      <c r="AJ161"/>
      <c r="AK161"/>
      <c r="AL161"/>
      <c r="AM161" s="64"/>
      <c r="AN161"/>
      <c r="AO161"/>
      <c r="AP161"/>
      <c r="AQ161"/>
      <c r="AR161"/>
      <c r="AS161"/>
      <c r="AT161" s="89"/>
      <c r="AU161" s="36">
        <v>57.4</v>
      </c>
      <c r="AV161" s="131">
        <v>9.6999999999999993</v>
      </c>
      <c r="AW161" s="35"/>
      <c r="AX161" s="40"/>
      <c r="AY161" s="40"/>
      <c r="AZ161" s="40"/>
      <c r="BA161" s="117"/>
      <c r="BB161" s="84">
        <f t="shared" si="80"/>
        <v>100</v>
      </c>
      <c r="BC161" s="122"/>
      <c r="BD161" s="122"/>
      <c r="BE161" s="122"/>
      <c r="BF161" s="122"/>
      <c r="BG161" s="195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>
        <v>63</v>
      </c>
      <c r="BV161" s="36">
        <v>10.9</v>
      </c>
      <c r="BW161" s="36">
        <v>11.2</v>
      </c>
      <c r="BX161" s="36">
        <v>11.8</v>
      </c>
      <c r="BY161" s="36">
        <v>11.5</v>
      </c>
      <c r="BZ161" s="36">
        <v>10.7</v>
      </c>
      <c r="CA161" s="36">
        <v>10.7</v>
      </c>
      <c r="CB161" s="36">
        <f t="shared" si="82"/>
        <v>100</v>
      </c>
      <c r="CC161" s="36">
        <f t="shared" si="82"/>
        <v>102.75229357798163</v>
      </c>
      <c r="CD161" s="36">
        <f t="shared" si="82"/>
        <v>108.25688073394495</v>
      </c>
      <c r="CE161" s="36">
        <f t="shared" si="82"/>
        <v>105.50458715596329</v>
      </c>
      <c r="CF161" s="36">
        <f t="shared" si="82"/>
        <v>98.165137614678883</v>
      </c>
      <c r="CG161" s="36">
        <f t="shared" si="82"/>
        <v>98.165137614678883</v>
      </c>
    </row>
    <row r="162" spans="1:87" x14ac:dyDescent="0.2">
      <c r="A162" s="2">
        <v>3</v>
      </c>
      <c r="B162" s="44" t="s">
        <v>172</v>
      </c>
      <c r="C162" s="2">
        <v>17</v>
      </c>
      <c r="D162" s="2">
        <v>3</v>
      </c>
      <c r="F162" s="16" t="s">
        <v>20</v>
      </c>
      <c r="G162" s="39">
        <v>36.9</v>
      </c>
      <c r="H162" s="39">
        <v>10.8</v>
      </c>
      <c r="I162" s="39">
        <v>13.1</v>
      </c>
      <c r="J162" s="39">
        <v>10.8</v>
      </c>
      <c r="K162" s="39">
        <v>11.9</v>
      </c>
      <c r="L162" s="39">
        <v>11.4</v>
      </c>
      <c r="M162" s="59">
        <v>11.3</v>
      </c>
      <c r="N162" s="36">
        <f t="shared" si="78"/>
        <v>100</v>
      </c>
      <c r="O162" s="36">
        <f t="shared" si="78"/>
        <v>121.29629629629628</v>
      </c>
      <c r="P162" s="36">
        <f t="shared" si="78"/>
        <v>100</v>
      </c>
      <c r="Q162" s="36">
        <f t="shared" si="78"/>
        <v>110.18518518518519</v>
      </c>
      <c r="R162" s="36">
        <f t="shared" si="78"/>
        <v>105.55555555555556</v>
      </c>
      <c r="S162" s="195">
        <f t="shared" si="78"/>
        <v>104.62962962962963</v>
      </c>
      <c r="T162" s="39">
        <v>48.1</v>
      </c>
      <c r="U162" s="54">
        <v>13.9</v>
      </c>
      <c r="V162" s="39">
        <v>13.8</v>
      </c>
      <c r="W162" s="39">
        <v>10.6</v>
      </c>
      <c r="X162" s="39">
        <v>9.1</v>
      </c>
      <c r="Y162" s="39">
        <v>10.3</v>
      </c>
      <c r="Z162" s="59">
        <v>12.5</v>
      </c>
      <c r="AA162" s="36">
        <f t="shared" si="79"/>
        <v>100</v>
      </c>
      <c r="AB162" s="36">
        <f t="shared" si="79"/>
        <v>99.280575539568346</v>
      </c>
      <c r="AC162" s="36">
        <f t="shared" si="79"/>
        <v>76.258992805755383</v>
      </c>
      <c r="AD162" s="36">
        <f t="shared" si="79"/>
        <v>65.467625899280563</v>
      </c>
      <c r="AE162" s="36">
        <f t="shared" si="79"/>
        <v>74.100719424460436</v>
      </c>
      <c r="AF162" s="195">
        <f t="shared" si="79"/>
        <v>89.928057553956833</v>
      </c>
      <c r="AG162" s="40"/>
      <c r="AH162" s="73"/>
      <c r="AI162"/>
      <c r="AJ162"/>
      <c r="AK162"/>
      <c r="AL162"/>
      <c r="AM162" s="64"/>
      <c r="AN162"/>
      <c r="AO162"/>
      <c r="AP162"/>
      <c r="AQ162"/>
      <c r="AR162"/>
      <c r="AS162"/>
      <c r="AT162" s="89"/>
      <c r="AU162" s="39">
        <v>52</v>
      </c>
      <c r="AV162" s="54">
        <v>11.9</v>
      </c>
      <c r="AW162" s="39">
        <v>10.8</v>
      </c>
      <c r="AX162" s="39">
        <v>7.1</v>
      </c>
      <c r="AY162" s="39">
        <v>5.9</v>
      </c>
      <c r="AZ162" s="39">
        <v>4.8</v>
      </c>
      <c r="BA162" s="127">
        <v>5.4</v>
      </c>
      <c r="BB162" s="84">
        <f t="shared" si="80"/>
        <v>100</v>
      </c>
      <c r="BC162" s="122">
        <f t="shared" si="80"/>
        <v>90.756302521008408</v>
      </c>
      <c r="BD162" s="122">
        <f t="shared" si="80"/>
        <v>59.663865546218489</v>
      </c>
      <c r="BE162" s="122">
        <f t="shared" si="80"/>
        <v>49.579831932773111</v>
      </c>
      <c r="BF162" s="122">
        <f t="shared" si="80"/>
        <v>40.336134453781511</v>
      </c>
      <c r="BG162" s="195">
        <f t="shared" si="80"/>
        <v>45.378151260504204</v>
      </c>
      <c r="BH162" s="40"/>
      <c r="BI162" s="73"/>
      <c r="BJ162"/>
      <c r="BK162"/>
      <c r="BL162"/>
      <c r="BM162"/>
      <c r="BN162" s="64"/>
      <c r="BO162"/>
      <c r="BP162"/>
      <c r="BQ162"/>
      <c r="BR162"/>
      <c r="BS162"/>
      <c r="BT162"/>
      <c r="BU162" s="40"/>
      <c r="BV162" s="73">
        <v>11</v>
      </c>
      <c r="BW162" s="39">
        <v>10</v>
      </c>
      <c r="BX162" s="39">
        <v>6.9</v>
      </c>
      <c r="BY162" s="39">
        <v>6.8</v>
      </c>
      <c r="BZ162" s="39">
        <v>5.7</v>
      </c>
      <c r="CA162" s="64">
        <v>5.9</v>
      </c>
      <c r="CB162" s="36">
        <f t="shared" si="82"/>
        <v>100</v>
      </c>
      <c r="CC162" s="36">
        <f t="shared" si="82"/>
        <v>90.909090909090907</v>
      </c>
      <c r="CD162" s="36">
        <f t="shared" si="82"/>
        <v>62.727272727272734</v>
      </c>
      <c r="CE162" s="36">
        <f t="shared" si="82"/>
        <v>61.818181818181813</v>
      </c>
      <c r="CF162" s="36">
        <f t="shared" si="82"/>
        <v>51.81818181818182</v>
      </c>
      <c r="CG162" s="36">
        <f t="shared" si="82"/>
        <v>53.63636363636364</v>
      </c>
    </row>
    <row r="163" spans="1:87" x14ac:dyDescent="0.2">
      <c r="A163" s="2">
        <v>3</v>
      </c>
      <c r="B163" s="44" t="s">
        <v>174</v>
      </c>
      <c r="C163" s="2">
        <v>1</v>
      </c>
      <c r="D163" s="56">
        <v>1</v>
      </c>
      <c r="E163" s="56" t="s">
        <v>114</v>
      </c>
      <c r="F163" s="16" t="s">
        <v>20</v>
      </c>
      <c r="G163" s="39">
        <v>34.9</v>
      </c>
      <c r="H163" s="39">
        <v>13.7</v>
      </c>
      <c r="I163" s="39">
        <v>12.1</v>
      </c>
      <c r="J163" s="39">
        <v>11.6</v>
      </c>
      <c r="K163" s="39">
        <v>10.5</v>
      </c>
      <c r="L163" s="39">
        <v>12.2</v>
      </c>
      <c r="M163" s="59">
        <v>12.7</v>
      </c>
      <c r="N163" s="36">
        <f t="shared" si="78"/>
        <v>100</v>
      </c>
      <c r="O163" s="36">
        <f t="shared" si="78"/>
        <v>88.321167883211686</v>
      </c>
      <c r="P163" s="36">
        <f t="shared" si="78"/>
        <v>84.671532846715323</v>
      </c>
      <c r="Q163" s="36">
        <f t="shared" si="78"/>
        <v>76.642335766423358</v>
      </c>
      <c r="R163" s="36">
        <f t="shared" si="78"/>
        <v>89.051094890510953</v>
      </c>
      <c r="S163" s="195">
        <f t="shared" si="78"/>
        <v>92.700729927007302</v>
      </c>
      <c r="T163" s="39">
        <v>47.3</v>
      </c>
      <c r="U163" s="54">
        <v>14.1</v>
      </c>
      <c r="V163" s="39">
        <v>15.9</v>
      </c>
      <c r="W163" s="39">
        <v>11.4</v>
      </c>
      <c r="X163" s="39">
        <v>6.8</v>
      </c>
      <c r="Y163" s="39">
        <v>8.1999999999999993</v>
      </c>
      <c r="Z163" s="59">
        <v>8.4</v>
      </c>
      <c r="AA163" s="36">
        <f t="shared" si="79"/>
        <v>100</v>
      </c>
      <c r="AB163" s="36">
        <f t="shared" si="79"/>
        <v>112.7659574468085</v>
      </c>
      <c r="AC163" s="36">
        <f t="shared" si="79"/>
        <v>80.851063829787236</v>
      </c>
      <c r="AD163" s="36">
        <f t="shared" si="79"/>
        <v>48.226950354609926</v>
      </c>
      <c r="AE163" s="36">
        <f t="shared" si="79"/>
        <v>58.156028368794324</v>
      </c>
      <c r="AF163" s="195">
        <f t="shared" si="79"/>
        <v>59.574468085106389</v>
      </c>
      <c r="AH163" s="73"/>
      <c r="AI163"/>
      <c r="AJ163"/>
      <c r="AK163"/>
      <c r="AL163"/>
      <c r="AM163" s="64"/>
      <c r="AN163"/>
      <c r="AO163"/>
      <c r="AP163"/>
      <c r="AQ163"/>
      <c r="AR163"/>
      <c r="AS163"/>
      <c r="AT163" s="89"/>
      <c r="AU163" s="39">
        <v>55</v>
      </c>
      <c r="AV163" s="54">
        <v>9.6</v>
      </c>
      <c r="AW163" s="39">
        <v>15.2</v>
      </c>
      <c r="AX163" s="39">
        <v>6.1</v>
      </c>
      <c r="AY163" s="39">
        <v>5.4</v>
      </c>
      <c r="AZ163" s="39">
        <v>4.0999999999999996</v>
      </c>
      <c r="BA163" s="127">
        <v>4.7</v>
      </c>
      <c r="BB163" s="84">
        <f t="shared" si="80"/>
        <v>100</v>
      </c>
      <c r="BC163" s="122">
        <f t="shared" si="80"/>
        <v>158.33333333333331</v>
      </c>
      <c r="BD163" s="122">
        <f t="shared" si="80"/>
        <v>63.541666666666664</v>
      </c>
      <c r="BE163" s="122">
        <f t="shared" si="80"/>
        <v>56.250000000000014</v>
      </c>
      <c r="BF163" s="122">
        <f t="shared" si="80"/>
        <v>42.708333333333329</v>
      </c>
      <c r="BG163" s="195">
        <f t="shared" si="80"/>
        <v>48.958333333333336</v>
      </c>
      <c r="BI163"/>
      <c r="BJ163"/>
      <c r="BK163"/>
      <c r="BL163"/>
      <c r="BM163"/>
      <c r="BN163"/>
      <c r="BO163"/>
      <c r="BP163"/>
      <c r="BQ163"/>
      <c r="BR163"/>
      <c r="BS163"/>
      <c r="BT163"/>
      <c r="BV163" s="39">
        <v>8.8000000000000007</v>
      </c>
      <c r="BW163" s="39">
        <v>8.8000000000000007</v>
      </c>
      <c r="BX163" s="39">
        <v>8.1999999999999993</v>
      </c>
      <c r="BY163" s="39">
        <v>9</v>
      </c>
      <c r="BZ163" s="39">
        <v>6.6</v>
      </c>
      <c r="CA163" s="39">
        <v>7.3</v>
      </c>
      <c r="CB163" s="36">
        <f t="shared" si="82"/>
        <v>100</v>
      </c>
      <c r="CC163" s="36">
        <f t="shared" si="82"/>
        <v>100</v>
      </c>
      <c r="CD163" s="36">
        <f t="shared" si="82"/>
        <v>93.181818181818159</v>
      </c>
      <c r="CE163" s="36">
        <f t="shared" si="82"/>
        <v>102.27272727272727</v>
      </c>
      <c r="CF163" s="36">
        <f t="shared" si="82"/>
        <v>74.999999999999986</v>
      </c>
      <c r="CG163" s="36">
        <f t="shared" si="82"/>
        <v>82.954545454545453</v>
      </c>
    </row>
    <row r="164" spans="1:87" x14ac:dyDescent="0.2">
      <c r="A164" s="2">
        <v>3</v>
      </c>
      <c r="B164" s="44" t="s">
        <v>176</v>
      </c>
      <c r="C164" s="2">
        <v>2</v>
      </c>
      <c r="D164" s="56">
        <v>1</v>
      </c>
      <c r="E164" s="56" t="s">
        <v>114</v>
      </c>
      <c r="F164" s="16" t="s">
        <v>20</v>
      </c>
      <c r="G164" s="39">
        <v>39.9</v>
      </c>
      <c r="H164" s="39">
        <v>9.1999999999999993</v>
      </c>
      <c r="I164" s="39">
        <v>13.9</v>
      </c>
      <c r="J164" s="39">
        <v>14.1</v>
      </c>
      <c r="K164" s="39">
        <v>10.1</v>
      </c>
      <c r="L164" s="39">
        <v>11.7</v>
      </c>
      <c r="M164" s="59">
        <v>10.8</v>
      </c>
      <c r="N164" s="36">
        <f t="shared" si="78"/>
        <v>100</v>
      </c>
      <c r="O164" s="36">
        <f t="shared" si="78"/>
        <v>151.08695652173913</v>
      </c>
      <c r="P164" s="36">
        <f t="shared" si="78"/>
        <v>153.2608695652174</v>
      </c>
      <c r="Q164" s="36">
        <f t="shared" si="78"/>
        <v>109.78260869565217</v>
      </c>
      <c r="R164" s="36">
        <f t="shared" si="78"/>
        <v>127.17391304347827</v>
      </c>
      <c r="S164" s="195">
        <f t="shared" si="78"/>
        <v>117.39130434782609</v>
      </c>
      <c r="T164" s="39">
        <v>54.4</v>
      </c>
      <c r="U164" s="54">
        <v>10.3</v>
      </c>
      <c r="V164" s="39">
        <v>11.8</v>
      </c>
      <c r="W164" s="39">
        <v>10</v>
      </c>
      <c r="X164" s="39">
        <v>9.1999999999999993</v>
      </c>
      <c r="Y164" s="39">
        <v>8.4</v>
      </c>
      <c r="Z164" s="59">
        <v>11.7</v>
      </c>
      <c r="AA164" s="36">
        <f t="shared" si="79"/>
        <v>100</v>
      </c>
      <c r="AB164" s="36">
        <f t="shared" si="79"/>
        <v>114.5631067961165</v>
      </c>
      <c r="AC164" s="36">
        <f t="shared" si="79"/>
        <v>97.087378640776691</v>
      </c>
      <c r="AD164" s="36">
        <f t="shared" si="79"/>
        <v>89.320388349514545</v>
      </c>
      <c r="AE164" s="36">
        <f t="shared" si="79"/>
        <v>81.553398058252426</v>
      </c>
      <c r="AF164" s="195">
        <f t="shared" si="79"/>
        <v>113.59223300970874</v>
      </c>
      <c r="AH164" s="73"/>
      <c r="AI164"/>
      <c r="AJ164"/>
      <c r="AK164"/>
      <c r="AL164"/>
      <c r="AM164" s="64"/>
      <c r="AN164"/>
      <c r="AO164"/>
      <c r="AP164"/>
      <c r="AQ164"/>
      <c r="AR164"/>
      <c r="AS164"/>
      <c r="AT164" s="89"/>
      <c r="AU164" s="39">
        <v>63</v>
      </c>
      <c r="AV164" s="54">
        <v>12.3</v>
      </c>
      <c r="AW164" s="39">
        <v>11.9</v>
      </c>
      <c r="AX164" s="39">
        <v>10.199999999999999</v>
      </c>
      <c r="AY164" s="39">
        <v>8.1</v>
      </c>
      <c r="AZ164" s="39">
        <v>7.9</v>
      </c>
      <c r="BA164" s="127">
        <v>9.4</v>
      </c>
      <c r="BB164" s="84">
        <f t="shared" si="80"/>
        <v>100</v>
      </c>
      <c r="BC164" s="122">
        <f t="shared" si="80"/>
        <v>96.747967479674784</v>
      </c>
      <c r="BD164" s="122">
        <f t="shared" si="80"/>
        <v>82.926829268292664</v>
      </c>
      <c r="BE164" s="122">
        <f t="shared" si="80"/>
        <v>65.853658536585357</v>
      </c>
      <c r="BF164" s="122">
        <f t="shared" si="80"/>
        <v>64.227642276422756</v>
      </c>
      <c r="BG164" s="195">
        <f t="shared" si="80"/>
        <v>76.422764227642276</v>
      </c>
      <c r="BI164"/>
      <c r="BJ164"/>
      <c r="BK164"/>
      <c r="BL164"/>
      <c r="BM164"/>
      <c r="BN164"/>
      <c r="BO164"/>
      <c r="BP164"/>
      <c r="BQ164"/>
      <c r="BR164"/>
      <c r="BS164"/>
      <c r="BT164"/>
      <c r="BV164" s="39">
        <v>9.9</v>
      </c>
      <c r="BW164" s="39">
        <v>7.6</v>
      </c>
      <c r="BX164" s="39">
        <v>6.8</v>
      </c>
      <c r="BY164" s="39">
        <v>6.2</v>
      </c>
      <c r="BZ164" s="39">
        <v>5.2</v>
      </c>
      <c r="CA164" s="39">
        <v>4.4000000000000004</v>
      </c>
      <c r="CB164" s="36">
        <f t="shared" si="82"/>
        <v>100</v>
      </c>
      <c r="CC164" s="36">
        <f t="shared" si="82"/>
        <v>76.767676767676761</v>
      </c>
      <c r="CD164" s="36">
        <f t="shared" si="82"/>
        <v>68.686868686868678</v>
      </c>
      <c r="CE164" s="36">
        <f t="shared" si="82"/>
        <v>62.62626262626263</v>
      </c>
      <c r="CF164" s="36">
        <f t="shared" si="82"/>
        <v>52.525252525252533</v>
      </c>
      <c r="CG164" s="36">
        <f t="shared" si="82"/>
        <v>44.44444444444445</v>
      </c>
    </row>
    <row r="165" spans="1:87" x14ac:dyDescent="0.2">
      <c r="A165" s="2">
        <v>3</v>
      </c>
      <c r="B165" s="44" t="s">
        <v>177</v>
      </c>
      <c r="C165" s="2">
        <v>19</v>
      </c>
      <c r="D165" s="2">
        <v>3</v>
      </c>
      <c r="F165" s="16" t="s">
        <v>20</v>
      </c>
      <c r="G165" s="39">
        <v>40.799999999999997</v>
      </c>
      <c r="H165" s="39">
        <v>9.5</v>
      </c>
      <c r="I165" s="39">
        <v>12.1</v>
      </c>
      <c r="J165" s="39">
        <v>10</v>
      </c>
      <c r="K165" s="39">
        <v>9.8000000000000007</v>
      </c>
      <c r="L165" s="39">
        <v>9.1</v>
      </c>
      <c r="M165" s="59">
        <v>10.9</v>
      </c>
      <c r="N165" s="36">
        <f t="shared" si="78"/>
        <v>100</v>
      </c>
      <c r="O165" s="36">
        <f t="shared" si="78"/>
        <v>127.36842105263158</v>
      </c>
      <c r="P165" s="36">
        <f t="shared" si="78"/>
        <v>105.26315789473684</v>
      </c>
      <c r="Q165" s="36">
        <f t="shared" si="78"/>
        <v>103.15789473684211</v>
      </c>
      <c r="R165" s="36">
        <f t="shared" si="78"/>
        <v>95.78947368421052</v>
      </c>
      <c r="S165" s="195">
        <f t="shared" si="78"/>
        <v>114.73684210526316</v>
      </c>
      <c r="T165" s="39">
        <v>52.7</v>
      </c>
      <c r="U165" s="54">
        <v>11.2</v>
      </c>
      <c r="V165" s="39">
        <v>13.8</v>
      </c>
      <c r="W165" s="39">
        <v>10.1</v>
      </c>
      <c r="X165" s="39">
        <v>7.9</v>
      </c>
      <c r="Y165" s="39">
        <v>8.3000000000000007</v>
      </c>
      <c r="Z165" s="59">
        <v>9.9</v>
      </c>
      <c r="AA165" s="36">
        <f t="shared" si="79"/>
        <v>100</v>
      </c>
      <c r="AB165" s="36">
        <f t="shared" si="79"/>
        <v>123.21428571428572</v>
      </c>
      <c r="AC165" s="36">
        <f t="shared" si="79"/>
        <v>90.178571428571431</v>
      </c>
      <c r="AD165" s="36">
        <f t="shared" si="79"/>
        <v>70.535714285714292</v>
      </c>
      <c r="AE165" s="36">
        <f t="shared" si="79"/>
        <v>74.107142857142875</v>
      </c>
      <c r="AF165" s="195">
        <f t="shared" si="79"/>
        <v>88.392857142857153</v>
      </c>
      <c r="AG165" s="39"/>
      <c r="AH165" s="73"/>
      <c r="AI165"/>
      <c r="AJ165"/>
      <c r="AK165"/>
      <c r="AL165"/>
      <c r="AM165" s="64"/>
      <c r="AN165"/>
      <c r="AO165"/>
      <c r="AP165"/>
      <c r="AQ165"/>
      <c r="AR165"/>
      <c r="AT165" s="89"/>
      <c r="AU165" s="39">
        <v>59.1</v>
      </c>
      <c r="AV165" s="54">
        <v>7.9</v>
      </c>
      <c r="AW165" s="39">
        <v>8.8000000000000007</v>
      </c>
      <c r="AX165" s="39">
        <v>5.8</v>
      </c>
      <c r="AY165" s="39">
        <v>5.0999999999999996</v>
      </c>
      <c r="AZ165" s="39">
        <v>4.4000000000000004</v>
      </c>
      <c r="BA165" s="127">
        <v>5.5</v>
      </c>
      <c r="BB165" s="84">
        <f t="shared" si="80"/>
        <v>100</v>
      </c>
      <c r="BC165" s="122">
        <f t="shared" si="80"/>
        <v>111.39240506329114</v>
      </c>
      <c r="BD165" s="122">
        <f t="shared" si="80"/>
        <v>73.417721518987335</v>
      </c>
      <c r="BE165" s="122">
        <f t="shared" si="80"/>
        <v>64.556962025316437</v>
      </c>
      <c r="BF165" s="122">
        <f t="shared" si="80"/>
        <v>55.696202531645568</v>
      </c>
      <c r="BG165" s="195">
        <f t="shared" si="80"/>
        <v>69.620253164556956</v>
      </c>
      <c r="BH165" s="39"/>
      <c r="BI165" s="73"/>
      <c r="BJ165"/>
      <c r="BK165"/>
      <c r="BL165"/>
      <c r="BM165"/>
      <c r="BN165" s="64"/>
      <c r="BO165"/>
      <c r="BP165"/>
      <c r="BQ165"/>
      <c r="BR165"/>
      <c r="BS165"/>
      <c r="BU165" s="39"/>
      <c r="BV165" s="73">
        <v>8.3000000000000007</v>
      </c>
      <c r="BW165">
        <v>4.4000000000000004</v>
      </c>
      <c r="BX165">
        <v>4</v>
      </c>
      <c r="BY165">
        <v>3.3</v>
      </c>
      <c r="BZ165">
        <v>3.8</v>
      </c>
      <c r="CA165" s="64">
        <v>4.7</v>
      </c>
      <c r="CB165" s="36">
        <f t="shared" si="82"/>
        <v>100</v>
      </c>
      <c r="CC165" s="36">
        <f t="shared" si="82"/>
        <v>53.01204819277109</v>
      </c>
      <c r="CD165" s="36">
        <f t="shared" si="82"/>
        <v>48.192771084337345</v>
      </c>
      <c r="CE165" s="36">
        <f t="shared" si="82"/>
        <v>39.75903614457831</v>
      </c>
      <c r="CF165" s="36">
        <f t="shared" si="82"/>
        <v>45.783132530120476</v>
      </c>
      <c r="CG165" s="36">
        <f t="shared" si="82"/>
        <v>56.626506024096379</v>
      </c>
      <c r="CI165"/>
    </row>
    <row r="166" spans="1:87" x14ac:dyDescent="0.2">
      <c r="A166" s="2">
        <v>3</v>
      </c>
      <c r="B166" s="44" t="s">
        <v>178</v>
      </c>
      <c r="C166" s="2">
        <v>6</v>
      </c>
      <c r="D166" s="56">
        <v>1</v>
      </c>
      <c r="E166" s="56" t="s">
        <v>114</v>
      </c>
      <c r="F166" s="16" t="s">
        <v>20</v>
      </c>
      <c r="G166" s="39">
        <v>41.9</v>
      </c>
      <c r="H166" s="39">
        <v>11.9</v>
      </c>
      <c r="I166" s="39">
        <v>14.8</v>
      </c>
      <c r="J166" s="39">
        <v>11.4</v>
      </c>
      <c r="K166" s="39">
        <v>11.6</v>
      </c>
      <c r="L166" s="39">
        <v>16.100000000000001</v>
      </c>
      <c r="M166" s="59">
        <v>14.5</v>
      </c>
      <c r="N166" s="36">
        <f t="shared" si="78"/>
        <v>100</v>
      </c>
      <c r="O166" s="36">
        <f t="shared" si="78"/>
        <v>124.36974789915966</v>
      </c>
      <c r="P166" s="36">
        <f t="shared" si="78"/>
        <v>95.798319327731093</v>
      </c>
      <c r="Q166" s="36">
        <f t="shared" si="78"/>
        <v>97.47899159663865</v>
      </c>
      <c r="R166" s="36">
        <f t="shared" si="78"/>
        <v>135.29411764705884</v>
      </c>
      <c r="S166" s="195">
        <f t="shared" si="78"/>
        <v>121.84873949579831</v>
      </c>
      <c r="T166" s="39">
        <v>54.8</v>
      </c>
      <c r="U166" s="54">
        <v>8.1999999999999993</v>
      </c>
      <c r="V166" s="39">
        <v>13.7</v>
      </c>
      <c r="W166" s="39">
        <v>8.4</v>
      </c>
      <c r="X166" s="39">
        <v>6.6</v>
      </c>
      <c r="Y166" s="39">
        <v>7.6</v>
      </c>
      <c r="Z166" s="59">
        <v>8.1</v>
      </c>
      <c r="AA166" s="36">
        <f t="shared" si="79"/>
        <v>100</v>
      </c>
      <c r="AB166" s="36">
        <f t="shared" si="79"/>
        <v>167.07317073170734</v>
      </c>
      <c r="AC166" s="36">
        <f t="shared" si="79"/>
        <v>102.4390243902439</v>
      </c>
      <c r="AD166" s="36">
        <f t="shared" si="79"/>
        <v>80.487804878048792</v>
      </c>
      <c r="AE166" s="36">
        <f t="shared" si="79"/>
        <v>92.682926829268297</v>
      </c>
      <c r="AF166" s="195">
        <f t="shared" si="79"/>
        <v>98.780487804878049</v>
      </c>
      <c r="AG166" s="40"/>
      <c r="AH166" s="73"/>
      <c r="AI166"/>
      <c r="AJ166"/>
      <c r="AK166"/>
      <c r="AL166"/>
      <c r="AM166" s="64"/>
      <c r="AN166"/>
      <c r="AO166"/>
      <c r="AP166"/>
      <c r="AQ166"/>
      <c r="AR166"/>
      <c r="AS166"/>
      <c r="AT166" s="89"/>
      <c r="AU166" s="39">
        <v>61.3</v>
      </c>
      <c r="AV166" s="54">
        <v>10.3</v>
      </c>
      <c r="AW166" s="39">
        <v>9.5</v>
      </c>
      <c r="AX166" s="39">
        <v>8.6</v>
      </c>
      <c r="AY166" s="39">
        <v>5.3</v>
      </c>
      <c r="AZ166" s="39">
        <v>4.8</v>
      </c>
      <c r="BA166" s="127">
        <v>6.1</v>
      </c>
      <c r="BB166" s="84">
        <f t="shared" si="80"/>
        <v>100</v>
      </c>
      <c r="BC166" s="122">
        <f t="shared" si="80"/>
        <v>92.233009708737853</v>
      </c>
      <c r="BD166" s="122">
        <f t="shared" si="80"/>
        <v>83.495145631067956</v>
      </c>
      <c r="BE166" s="122">
        <f t="shared" si="80"/>
        <v>51.456310679611647</v>
      </c>
      <c r="BF166" s="122">
        <f t="shared" si="80"/>
        <v>46.601941747572809</v>
      </c>
      <c r="BG166" s="195">
        <f t="shared" si="80"/>
        <v>59.22330097087378</v>
      </c>
      <c r="BH166" s="40"/>
      <c r="BI166"/>
      <c r="BJ166"/>
      <c r="BK166"/>
      <c r="BL166"/>
      <c r="BM166"/>
      <c r="BN166"/>
      <c r="BO166"/>
      <c r="BP166"/>
      <c r="BQ166"/>
      <c r="BR166"/>
      <c r="BS166"/>
      <c r="BT166"/>
      <c r="BU166" s="40"/>
      <c r="BV166" t="s">
        <v>119</v>
      </c>
      <c r="BW166" t="s">
        <v>119</v>
      </c>
      <c r="BX166" t="s">
        <v>119</v>
      </c>
      <c r="BY166" t="s">
        <v>119</v>
      </c>
      <c r="BZ166" t="s">
        <v>119</v>
      </c>
      <c r="CA166" t="s">
        <v>119</v>
      </c>
      <c r="CB166"/>
      <c r="CC166"/>
      <c r="CD166"/>
      <c r="CE166"/>
      <c r="CF166"/>
      <c r="CG166"/>
    </row>
    <row r="167" spans="1:87" x14ac:dyDescent="0.2">
      <c r="A167" s="2">
        <v>3</v>
      </c>
      <c r="B167" s="44" t="s">
        <v>179</v>
      </c>
      <c r="C167" s="2">
        <v>14</v>
      </c>
      <c r="D167" s="2">
        <v>3</v>
      </c>
      <c r="F167" s="16" t="s">
        <v>20</v>
      </c>
      <c r="G167" s="39">
        <v>45.9</v>
      </c>
      <c r="H167" s="39">
        <v>19.3</v>
      </c>
      <c r="I167" s="39">
        <v>19.3</v>
      </c>
      <c r="J167" s="39">
        <v>16.3</v>
      </c>
      <c r="K167" s="39">
        <v>14.7</v>
      </c>
      <c r="L167" s="39">
        <v>16.899999999999999</v>
      </c>
      <c r="M167" s="59">
        <v>14.2</v>
      </c>
      <c r="N167" s="36">
        <f t="shared" si="78"/>
        <v>100</v>
      </c>
      <c r="O167" s="36">
        <f t="shared" si="78"/>
        <v>100</v>
      </c>
      <c r="P167" s="36">
        <f t="shared" si="78"/>
        <v>84.4559585492228</v>
      </c>
      <c r="Q167" s="36">
        <f t="shared" si="78"/>
        <v>76.165803108808277</v>
      </c>
      <c r="R167" s="36">
        <f t="shared" si="78"/>
        <v>87.564766839378223</v>
      </c>
      <c r="S167" s="195">
        <f t="shared" si="78"/>
        <v>73.575129533678748</v>
      </c>
      <c r="T167" s="39">
        <v>54.3</v>
      </c>
      <c r="U167" s="54">
        <v>11</v>
      </c>
      <c r="V167" s="39">
        <v>10.7</v>
      </c>
      <c r="W167" s="39">
        <v>9.1999999999999993</v>
      </c>
      <c r="X167" s="39">
        <v>6.8</v>
      </c>
      <c r="Y167" s="39">
        <v>7.6</v>
      </c>
      <c r="Z167" s="59">
        <v>8.6999999999999993</v>
      </c>
      <c r="AA167" s="36">
        <f t="shared" si="79"/>
        <v>100</v>
      </c>
      <c r="AB167" s="36">
        <f t="shared" si="79"/>
        <v>97.272727272727266</v>
      </c>
      <c r="AC167" s="36">
        <f t="shared" si="79"/>
        <v>83.636363636363626</v>
      </c>
      <c r="AD167" s="36">
        <f t="shared" si="79"/>
        <v>61.818181818181813</v>
      </c>
      <c r="AE167" s="36">
        <f t="shared" si="79"/>
        <v>69.090909090909093</v>
      </c>
      <c r="AF167" s="195">
        <f t="shared" si="79"/>
        <v>79.090909090909093</v>
      </c>
      <c r="AG167" s="46"/>
      <c r="AI167"/>
      <c r="AJ167"/>
      <c r="AK167"/>
      <c r="AL167"/>
      <c r="AM167" s="64"/>
      <c r="AN167"/>
      <c r="AO167"/>
      <c r="AP167"/>
      <c r="AQ167"/>
      <c r="AR167"/>
      <c r="AS167"/>
      <c r="AT167" s="89"/>
      <c r="AU167" s="39">
        <v>61.4</v>
      </c>
      <c r="AV167" s="54">
        <v>10.1</v>
      </c>
      <c r="AW167" s="39">
        <v>9.4</v>
      </c>
      <c r="AX167" s="39">
        <v>7.7</v>
      </c>
      <c r="AY167" s="39">
        <v>7.1</v>
      </c>
      <c r="AZ167" s="39">
        <v>6.6</v>
      </c>
      <c r="BA167" s="127">
        <v>7.2</v>
      </c>
      <c r="BB167" s="84">
        <f t="shared" si="80"/>
        <v>100</v>
      </c>
      <c r="BC167" s="122">
        <f t="shared" si="80"/>
        <v>93.069306930693074</v>
      </c>
      <c r="BD167" s="122">
        <f t="shared" si="80"/>
        <v>76.237623762376245</v>
      </c>
      <c r="BE167" s="122">
        <f t="shared" si="80"/>
        <v>70.297029702970292</v>
      </c>
      <c r="BF167" s="122">
        <f t="shared" si="80"/>
        <v>65.346534653465355</v>
      </c>
      <c r="BG167" s="195">
        <f t="shared" si="80"/>
        <v>71.287128712871294</v>
      </c>
      <c r="BH167" s="46"/>
      <c r="BI167"/>
      <c r="BJ167"/>
      <c r="BK167"/>
      <c r="BL167"/>
      <c r="BM167"/>
      <c r="BN167"/>
      <c r="BO167"/>
      <c r="BP167"/>
      <c r="BQ167"/>
      <c r="BR167"/>
      <c r="BS167"/>
      <c r="BT167"/>
      <c r="BU167" s="46"/>
      <c r="BV167" t="s">
        <v>119</v>
      </c>
      <c r="BW167" t="s">
        <v>119</v>
      </c>
      <c r="BX167" t="s">
        <v>119</v>
      </c>
      <c r="BY167" t="s">
        <v>119</v>
      </c>
      <c r="BZ167" t="s">
        <v>119</v>
      </c>
      <c r="CA167" t="s">
        <v>119</v>
      </c>
      <c r="CB167"/>
      <c r="CC167"/>
      <c r="CD167"/>
      <c r="CE167"/>
      <c r="CF167"/>
      <c r="CG167"/>
    </row>
    <row r="168" spans="1:87" x14ac:dyDescent="0.2">
      <c r="A168" s="2">
        <v>3</v>
      </c>
      <c r="B168" s="44" t="s">
        <v>180</v>
      </c>
      <c r="C168" s="2">
        <v>7</v>
      </c>
      <c r="D168" s="63">
        <v>2</v>
      </c>
      <c r="E168" s="63" t="s">
        <v>114</v>
      </c>
      <c r="F168" s="16" t="s">
        <v>20</v>
      </c>
      <c r="G168" s="39">
        <v>48.5</v>
      </c>
      <c r="H168" s="39">
        <v>16.399999999999999</v>
      </c>
      <c r="I168" s="39">
        <v>26.2</v>
      </c>
      <c r="J168" s="39">
        <v>24.8</v>
      </c>
      <c r="K168" s="39">
        <v>23.9</v>
      </c>
      <c r="L168" s="39">
        <v>25.2</v>
      </c>
      <c r="M168" s="59">
        <v>23.9</v>
      </c>
      <c r="N168" s="36">
        <f t="shared" si="78"/>
        <v>100</v>
      </c>
      <c r="O168" s="36">
        <f t="shared" si="78"/>
        <v>159.7560975609756</v>
      </c>
      <c r="P168" s="36">
        <f t="shared" si="78"/>
        <v>151.21951219512198</v>
      </c>
      <c r="Q168" s="36">
        <f t="shared" si="78"/>
        <v>145.73170731707316</v>
      </c>
      <c r="R168" s="36">
        <f t="shared" si="78"/>
        <v>153.65853658536585</v>
      </c>
      <c r="S168" s="195">
        <f t="shared" si="78"/>
        <v>145.73170731707316</v>
      </c>
      <c r="T168" s="39">
        <v>64.099999999999994</v>
      </c>
      <c r="U168" s="54">
        <v>13.2</v>
      </c>
      <c r="V168" s="39">
        <v>19.5</v>
      </c>
      <c r="W168" s="39">
        <v>16.100000000000001</v>
      </c>
      <c r="X168" s="39">
        <v>14.2</v>
      </c>
      <c r="Y168" s="39">
        <v>16.899999999999999</v>
      </c>
      <c r="Z168" s="59">
        <v>17.2</v>
      </c>
      <c r="AA168" s="36">
        <f t="shared" si="79"/>
        <v>100</v>
      </c>
      <c r="AB168" s="36">
        <f t="shared" si="79"/>
        <v>147.72727272727272</v>
      </c>
      <c r="AC168" s="36">
        <f t="shared" si="79"/>
        <v>121.969696969697</v>
      </c>
      <c r="AD168" s="36">
        <f t="shared" si="79"/>
        <v>107.57575757575756</v>
      </c>
      <c r="AE168" s="36">
        <f t="shared" si="79"/>
        <v>128.03030303030303</v>
      </c>
      <c r="AF168" s="195">
        <f t="shared" si="79"/>
        <v>130.30303030303031</v>
      </c>
      <c r="AG168" s="40"/>
      <c r="AI168"/>
      <c r="AJ168"/>
      <c r="AK168"/>
      <c r="AL168"/>
      <c r="AM168" s="64"/>
      <c r="AN168"/>
      <c r="AO168"/>
      <c r="AP168"/>
      <c r="AQ168"/>
      <c r="AR168"/>
      <c r="AS168"/>
      <c r="AT168" s="89"/>
      <c r="AU168" s="39">
        <v>71.400000000000006</v>
      </c>
      <c r="AV168" s="54">
        <v>11.8</v>
      </c>
      <c r="AW168" s="39">
        <v>10.7</v>
      </c>
      <c r="AX168" s="39">
        <v>9</v>
      </c>
      <c r="AY168" s="39">
        <v>8</v>
      </c>
      <c r="AZ168" s="39">
        <v>6.5</v>
      </c>
      <c r="BA168" s="127">
        <v>9.1</v>
      </c>
      <c r="BB168" s="84">
        <f t="shared" si="80"/>
        <v>100</v>
      </c>
      <c r="BC168" s="122">
        <f t="shared" si="80"/>
        <v>90.677966101694906</v>
      </c>
      <c r="BD168" s="122">
        <f t="shared" si="80"/>
        <v>76.271186440677965</v>
      </c>
      <c r="BE168" s="122">
        <f t="shared" si="80"/>
        <v>67.796610169491515</v>
      </c>
      <c r="BF168" s="122">
        <f t="shared" si="80"/>
        <v>55.084745762711862</v>
      </c>
      <c r="BG168" s="195">
        <f t="shared" si="80"/>
        <v>77.118644067796609</v>
      </c>
      <c r="BH168" s="40"/>
      <c r="BI168"/>
      <c r="BJ168"/>
      <c r="BK168"/>
      <c r="BL168"/>
      <c r="BM168"/>
      <c r="BN168"/>
      <c r="BO168"/>
      <c r="BP168"/>
      <c r="BQ168"/>
      <c r="BR168"/>
      <c r="BS168"/>
      <c r="BT168"/>
      <c r="BU168" s="40"/>
      <c r="BV168" t="s">
        <v>119</v>
      </c>
      <c r="BW168" t="s">
        <v>119</v>
      </c>
      <c r="BX168" t="s">
        <v>119</v>
      </c>
      <c r="BY168" t="s">
        <v>119</v>
      </c>
      <c r="BZ168" t="s">
        <v>119</v>
      </c>
      <c r="CA168" t="s">
        <v>119</v>
      </c>
      <c r="CB168"/>
      <c r="CC168"/>
      <c r="CD168"/>
      <c r="CE168"/>
      <c r="CF168"/>
      <c r="CG168"/>
    </row>
    <row r="169" spans="1:87" x14ac:dyDescent="0.2">
      <c r="A169" s="2">
        <v>3</v>
      </c>
      <c r="B169" s="44" t="s">
        <v>181</v>
      </c>
      <c r="C169" s="2">
        <v>20</v>
      </c>
      <c r="D169" s="70">
        <v>4</v>
      </c>
      <c r="E169" s="2" t="s">
        <v>114</v>
      </c>
      <c r="F169" s="16" t="s">
        <v>20</v>
      </c>
      <c r="G169" s="39">
        <v>34.299999999999997</v>
      </c>
      <c r="H169" s="39">
        <v>13.3</v>
      </c>
      <c r="I169" s="39">
        <v>12.8</v>
      </c>
      <c r="J169" s="39">
        <v>11.7</v>
      </c>
      <c r="K169" s="39">
        <v>10.4</v>
      </c>
      <c r="L169" s="39">
        <v>10.4</v>
      </c>
      <c r="M169" s="59">
        <v>10.6</v>
      </c>
      <c r="N169" s="36">
        <f t="shared" si="78"/>
        <v>100</v>
      </c>
      <c r="O169" s="36">
        <f t="shared" si="78"/>
        <v>96.240601503759393</v>
      </c>
      <c r="P169" s="36">
        <f t="shared" si="78"/>
        <v>87.969924812030058</v>
      </c>
      <c r="Q169" s="36">
        <f t="shared" si="78"/>
        <v>78.195488721804509</v>
      </c>
      <c r="R169" s="36">
        <f t="shared" si="78"/>
        <v>78.195488721804509</v>
      </c>
      <c r="S169" s="195">
        <f t="shared" si="78"/>
        <v>79.699248120300751</v>
      </c>
      <c r="T169" s="39">
        <v>46</v>
      </c>
      <c r="U169" s="54">
        <v>7.9</v>
      </c>
      <c r="V169" s="39">
        <v>7.9</v>
      </c>
      <c r="W169" s="39">
        <v>5.2</v>
      </c>
      <c r="X169" s="39">
        <v>4.3</v>
      </c>
      <c r="Y169" s="39">
        <v>5.6</v>
      </c>
      <c r="Z169" s="59">
        <v>6.8</v>
      </c>
      <c r="AA169" s="36">
        <f t="shared" si="79"/>
        <v>100</v>
      </c>
      <c r="AB169" s="36">
        <f t="shared" si="79"/>
        <v>100</v>
      </c>
      <c r="AC169" s="36">
        <f t="shared" si="79"/>
        <v>65.822784810126578</v>
      </c>
      <c r="AD169" s="36">
        <f t="shared" si="79"/>
        <v>54.430379746835435</v>
      </c>
      <c r="AE169" s="36">
        <f t="shared" si="79"/>
        <v>70.886075949367083</v>
      </c>
      <c r="AF169" s="195">
        <f t="shared" si="79"/>
        <v>86.075949367088597</v>
      </c>
      <c r="AG169" s="36"/>
      <c r="AI169"/>
      <c r="AJ169"/>
      <c r="AK169"/>
      <c r="AL169"/>
      <c r="AM169" s="64"/>
      <c r="AN169"/>
      <c r="AO169"/>
      <c r="AP169"/>
      <c r="AQ169"/>
      <c r="AR169"/>
      <c r="AS169"/>
      <c r="AT169" s="89"/>
      <c r="AU169" s="39">
        <v>57.4</v>
      </c>
      <c r="AV169" s="54">
        <v>16.2</v>
      </c>
      <c r="AW169" s="39">
        <v>12.4</v>
      </c>
      <c r="AX169" s="39">
        <v>6.6</v>
      </c>
      <c r="AY169" s="39">
        <v>5.6</v>
      </c>
      <c r="AZ169" s="39">
        <v>4.8</v>
      </c>
      <c r="BA169" s="127">
        <v>7.3</v>
      </c>
      <c r="BB169" s="84">
        <f t="shared" si="80"/>
        <v>100</v>
      </c>
      <c r="BC169" s="122">
        <f t="shared" si="80"/>
        <v>76.543209876543216</v>
      </c>
      <c r="BD169" s="122">
        <f t="shared" si="80"/>
        <v>40.74074074074074</v>
      </c>
      <c r="BE169" s="122">
        <f t="shared" si="80"/>
        <v>34.567901234567898</v>
      </c>
      <c r="BF169" s="122">
        <f t="shared" si="80"/>
        <v>29.629629629629626</v>
      </c>
      <c r="BG169" s="195">
        <f t="shared" si="80"/>
        <v>45.061728395061728</v>
      </c>
      <c r="BH169" s="36"/>
      <c r="BI169"/>
      <c r="BJ169"/>
      <c r="BK169"/>
      <c r="BL169"/>
      <c r="BM169"/>
      <c r="BN169"/>
      <c r="BO169"/>
      <c r="BP169"/>
      <c r="BQ169"/>
      <c r="BR169"/>
      <c r="BS169"/>
      <c r="BT169"/>
      <c r="BU169" s="36"/>
      <c r="BV169" t="s">
        <v>119</v>
      </c>
      <c r="BW169" t="s">
        <v>119</v>
      </c>
      <c r="BX169" t="s">
        <v>119</v>
      </c>
      <c r="BY169" t="s">
        <v>119</v>
      </c>
      <c r="BZ169" t="s">
        <v>119</v>
      </c>
      <c r="CA169" t="s">
        <v>119</v>
      </c>
      <c r="CB169"/>
      <c r="CC169"/>
      <c r="CD169"/>
      <c r="CE169"/>
      <c r="CF169"/>
      <c r="CG169"/>
    </row>
    <row r="170" spans="1:87" x14ac:dyDescent="0.2">
      <c r="A170" s="2">
        <v>3</v>
      </c>
      <c r="B170" s="44" t="s">
        <v>182</v>
      </c>
      <c r="C170" s="2">
        <v>4</v>
      </c>
      <c r="D170" s="56">
        <v>1</v>
      </c>
      <c r="E170" s="56" t="s">
        <v>114</v>
      </c>
      <c r="F170" s="16" t="s">
        <v>20</v>
      </c>
      <c r="G170" s="39">
        <v>39.6</v>
      </c>
      <c r="H170" s="39">
        <v>11.2</v>
      </c>
      <c r="I170" s="39">
        <v>12.6</v>
      </c>
      <c r="J170" s="39">
        <v>11.2</v>
      </c>
      <c r="K170" s="39">
        <v>10.3</v>
      </c>
      <c r="L170" s="39">
        <v>12.9</v>
      </c>
      <c r="M170" s="59">
        <v>11.5</v>
      </c>
      <c r="N170" s="36">
        <f t="shared" si="78"/>
        <v>100</v>
      </c>
      <c r="O170" s="36">
        <f t="shared" si="78"/>
        <v>112.5</v>
      </c>
      <c r="P170" s="36">
        <f t="shared" si="78"/>
        <v>100</v>
      </c>
      <c r="Q170" s="36">
        <f t="shared" si="78"/>
        <v>91.964285714285737</v>
      </c>
      <c r="R170" s="36">
        <f t="shared" si="78"/>
        <v>115.17857142857144</v>
      </c>
      <c r="S170" s="195">
        <f t="shared" si="78"/>
        <v>102.67857142857144</v>
      </c>
      <c r="AA170" s="36"/>
      <c r="AB170" s="36"/>
      <c r="AC170" s="36"/>
      <c r="AD170" s="36"/>
      <c r="AE170" s="36"/>
      <c r="AF170" s="195"/>
      <c r="AG170" s="25"/>
      <c r="AH170" s="73"/>
      <c r="AI170"/>
      <c r="AJ170"/>
      <c r="AK170"/>
      <c r="AL170"/>
      <c r="AM170" s="64"/>
      <c r="AN170"/>
      <c r="AO170"/>
      <c r="AP170"/>
      <c r="AQ170"/>
      <c r="AR170"/>
      <c r="AS170"/>
      <c r="AT170" s="89"/>
      <c r="BA170" s="118"/>
      <c r="BB170" s="84"/>
      <c r="BC170" s="122"/>
      <c r="BD170" s="122"/>
      <c r="BE170" s="122"/>
      <c r="BF170" s="122"/>
      <c r="BG170" s="195"/>
      <c r="BH170" s="25"/>
      <c r="BI170"/>
      <c r="BJ170"/>
      <c r="BK170"/>
      <c r="BL170"/>
      <c r="BM170"/>
      <c r="BN170"/>
      <c r="BO170"/>
      <c r="BP170"/>
      <c r="BQ170"/>
      <c r="BR170"/>
      <c r="BS170"/>
      <c r="BT170"/>
      <c r="BU170" s="25"/>
      <c r="BV170" t="s">
        <v>119</v>
      </c>
      <c r="BW170" t="s">
        <v>119</v>
      </c>
      <c r="BX170" t="s">
        <v>119</v>
      </c>
      <c r="BY170" t="s">
        <v>119</v>
      </c>
      <c r="BZ170" t="s">
        <v>119</v>
      </c>
      <c r="CA170" t="s">
        <v>119</v>
      </c>
      <c r="CB170"/>
      <c r="CC170"/>
      <c r="CD170"/>
      <c r="CE170"/>
      <c r="CF170"/>
      <c r="CG170"/>
    </row>
    <row r="171" spans="1:87" x14ac:dyDescent="0.2">
      <c r="A171" s="2">
        <v>3</v>
      </c>
      <c r="B171" s="44" t="s">
        <v>183</v>
      </c>
      <c r="C171" s="2">
        <v>9</v>
      </c>
      <c r="D171" s="63">
        <v>2</v>
      </c>
      <c r="E171" s="63" t="s">
        <v>114</v>
      </c>
      <c r="F171" s="16" t="s">
        <v>20</v>
      </c>
      <c r="G171" s="39">
        <v>46.5</v>
      </c>
      <c r="H171" s="39">
        <v>11.2</v>
      </c>
      <c r="I171" s="39">
        <v>13.1</v>
      </c>
      <c r="J171" s="39">
        <v>11.2</v>
      </c>
      <c r="K171" s="39">
        <v>12.7</v>
      </c>
      <c r="L171" s="39">
        <v>11.5</v>
      </c>
      <c r="M171" s="59">
        <v>11.1</v>
      </c>
      <c r="N171" s="36">
        <f t="shared" si="78"/>
        <v>100</v>
      </c>
      <c r="O171" s="36">
        <f t="shared" si="78"/>
        <v>116.96428571428572</v>
      </c>
      <c r="P171" s="36">
        <f t="shared" si="78"/>
        <v>100</v>
      </c>
      <c r="Q171" s="36">
        <f t="shared" si="78"/>
        <v>113.39285714285714</v>
      </c>
      <c r="R171" s="36">
        <f t="shared" si="78"/>
        <v>102.67857142857144</v>
      </c>
      <c r="S171" s="195">
        <f t="shared" si="78"/>
        <v>99.107142857142861</v>
      </c>
      <c r="T171" s="39">
        <v>58.4</v>
      </c>
      <c r="U171" s="54">
        <v>10.199999999999999</v>
      </c>
      <c r="V171" s="39">
        <v>11.3</v>
      </c>
      <c r="W171" s="39">
        <v>10.8</v>
      </c>
      <c r="X171" s="39">
        <v>8.9</v>
      </c>
      <c r="Y171" s="39">
        <v>7.4</v>
      </c>
      <c r="Z171" s="59">
        <v>8.8000000000000007</v>
      </c>
      <c r="AA171" s="36">
        <f t="shared" ref="AA171:AF179" si="83">(U171/$U171)*100</f>
        <v>100</v>
      </c>
      <c r="AB171" s="36">
        <f t="shared" si="83"/>
        <v>110.78431372549021</v>
      </c>
      <c r="AC171" s="36">
        <f t="shared" si="83"/>
        <v>105.88235294117649</v>
      </c>
      <c r="AD171" s="36">
        <f t="shared" si="83"/>
        <v>87.254901960784323</v>
      </c>
      <c r="AE171" s="36">
        <f t="shared" si="83"/>
        <v>72.54901960784315</v>
      </c>
      <c r="AF171" s="195">
        <f t="shared" si="83"/>
        <v>86.274509803921589</v>
      </c>
      <c r="AG171" s="40"/>
      <c r="AI171"/>
      <c r="AJ171"/>
      <c r="AK171"/>
      <c r="AL171"/>
      <c r="AM171" s="64"/>
      <c r="AN171"/>
      <c r="AO171"/>
      <c r="AP171"/>
      <c r="AQ171"/>
      <c r="AR171"/>
      <c r="AS171"/>
      <c r="AT171" s="89"/>
      <c r="AU171" s="39">
        <v>69.2</v>
      </c>
      <c r="AV171" s="54">
        <v>9.1999999999999993</v>
      </c>
      <c r="AW171" s="39">
        <v>10.8</v>
      </c>
      <c r="AX171" s="39">
        <v>8.1999999999999993</v>
      </c>
      <c r="AY171" s="39">
        <v>5.4</v>
      </c>
      <c r="AZ171" s="39">
        <v>6.1</v>
      </c>
      <c r="BA171" s="127">
        <v>7.3</v>
      </c>
      <c r="BB171" s="84">
        <f t="shared" ref="BB171:BG179" si="84">(AV171/$AV171)*100</f>
        <v>100</v>
      </c>
      <c r="BC171" s="122">
        <f t="shared" si="84"/>
        <v>117.39130434782609</v>
      </c>
      <c r="BD171" s="122">
        <f t="shared" si="84"/>
        <v>89.130434782608688</v>
      </c>
      <c r="BE171" s="122">
        <f t="shared" si="84"/>
        <v>58.695652173913047</v>
      </c>
      <c r="BF171" s="122">
        <f t="shared" si="84"/>
        <v>66.304347826086968</v>
      </c>
      <c r="BG171" s="195">
        <f t="shared" si="84"/>
        <v>79.34782608695653</v>
      </c>
      <c r="BH171" s="40"/>
      <c r="BI171"/>
      <c r="BJ171"/>
      <c r="BK171"/>
      <c r="BL171"/>
      <c r="BM171"/>
      <c r="BN171"/>
      <c r="BO171"/>
      <c r="BP171"/>
      <c r="BQ171"/>
      <c r="BR171"/>
      <c r="BS171"/>
      <c r="BT171"/>
      <c r="BU171" s="40"/>
      <c r="BV171" t="s">
        <v>119</v>
      </c>
      <c r="BW171" t="s">
        <v>119</v>
      </c>
      <c r="BX171" t="s">
        <v>119</v>
      </c>
      <c r="BY171" t="s">
        <v>119</v>
      </c>
      <c r="BZ171" t="s">
        <v>119</v>
      </c>
      <c r="CA171" t="s">
        <v>119</v>
      </c>
      <c r="CB171"/>
      <c r="CC171"/>
      <c r="CD171"/>
      <c r="CE171"/>
      <c r="CF171"/>
      <c r="CG171"/>
    </row>
    <row r="172" spans="1:87" x14ac:dyDescent="0.2">
      <c r="A172" s="2">
        <v>3</v>
      </c>
      <c r="B172" s="44" t="s">
        <v>184</v>
      </c>
      <c r="C172" s="2">
        <v>21</v>
      </c>
      <c r="D172" s="70">
        <v>4</v>
      </c>
      <c r="E172" s="2" t="s">
        <v>114</v>
      </c>
      <c r="F172" s="16" t="s">
        <v>20</v>
      </c>
      <c r="G172" s="39">
        <v>46.6</v>
      </c>
      <c r="H172" s="39">
        <v>14</v>
      </c>
      <c r="I172" s="39">
        <v>12.5</v>
      </c>
      <c r="J172" s="39">
        <v>10.7</v>
      </c>
      <c r="K172" s="39">
        <v>10.9</v>
      </c>
      <c r="L172" s="39">
        <v>12.3</v>
      </c>
      <c r="M172" s="59">
        <v>11.8</v>
      </c>
      <c r="N172" s="36">
        <f t="shared" si="78"/>
        <v>100</v>
      </c>
      <c r="O172" s="36">
        <f t="shared" si="78"/>
        <v>89.285714285714292</v>
      </c>
      <c r="P172" s="36">
        <f t="shared" si="78"/>
        <v>76.428571428571416</v>
      </c>
      <c r="Q172" s="36">
        <f t="shared" si="78"/>
        <v>77.857142857142861</v>
      </c>
      <c r="R172" s="36">
        <f t="shared" si="78"/>
        <v>87.857142857142861</v>
      </c>
      <c r="S172" s="195">
        <f t="shared" si="78"/>
        <v>84.285714285714292</v>
      </c>
      <c r="T172" s="39"/>
      <c r="U172" s="54"/>
      <c r="V172" s="39"/>
      <c r="W172" s="39"/>
      <c r="X172" s="39"/>
      <c r="Y172" s="39"/>
      <c r="Z172" s="59"/>
      <c r="AA172" s="36"/>
      <c r="AB172" s="36"/>
      <c r="AC172" s="36"/>
      <c r="AD172" s="36"/>
      <c r="AE172" s="36"/>
      <c r="AF172" s="195"/>
      <c r="AG172" s="36"/>
      <c r="AI172"/>
      <c r="AJ172"/>
      <c r="AK172"/>
      <c r="AL172"/>
      <c r="AM172" s="64"/>
      <c r="AN172"/>
      <c r="AO172"/>
      <c r="AP172"/>
      <c r="AQ172"/>
      <c r="AR172"/>
      <c r="AS172"/>
      <c r="AT172" s="89"/>
      <c r="AU172" s="39"/>
      <c r="AV172" s="54"/>
      <c r="AW172" s="39"/>
      <c r="AX172" s="39"/>
      <c r="AY172" s="39"/>
      <c r="AZ172" s="39"/>
      <c r="BA172" s="127"/>
      <c r="BB172" s="84"/>
      <c r="BC172" s="122"/>
      <c r="BD172" s="122"/>
      <c r="BE172" s="122"/>
      <c r="BF172" s="122"/>
      <c r="BG172" s="195"/>
      <c r="BH172" s="36"/>
      <c r="BI172"/>
      <c r="BJ172"/>
      <c r="BK172"/>
      <c r="BL172"/>
      <c r="BM172"/>
      <c r="BN172"/>
      <c r="BO172"/>
      <c r="BP172"/>
      <c r="BQ172"/>
      <c r="BR172"/>
      <c r="BS172"/>
      <c r="BT172"/>
      <c r="BU172" s="36"/>
      <c r="BV172" t="s">
        <v>119</v>
      </c>
      <c r="BW172" t="s">
        <v>119</v>
      </c>
      <c r="BX172" t="s">
        <v>119</v>
      </c>
      <c r="BY172" t="s">
        <v>119</v>
      </c>
      <c r="BZ172" t="s">
        <v>119</v>
      </c>
      <c r="CA172" t="s">
        <v>119</v>
      </c>
      <c r="CB172"/>
      <c r="CC172"/>
      <c r="CD172"/>
      <c r="CE172"/>
      <c r="CF172"/>
      <c r="CG172"/>
    </row>
    <row r="173" spans="1:87" x14ac:dyDescent="0.2">
      <c r="A173" s="2">
        <v>3</v>
      </c>
      <c r="B173" s="44" t="s">
        <v>185</v>
      </c>
      <c r="C173" s="2">
        <v>22</v>
      </c>
      <c r="D173" s="70">
        <v>4</v>
      </c>
      <c r="E173" s="2" t="s">
        <v>114</v>
      </c>
      <c r="F173" s="16" t="s">
        <v>20</v>
      </c>
      <c r="G173" s="39">
        <v>47.8</v>
      </c>
      <c r="H173" s="39">
        <v>12.2</v>
      </c>
      <c r="I173" s="39">
        <v>14.8</v>
      </c>
      <c r="J173" s="39">
        <v>14.8</v>
      </c>
      <c r="K173" s="39">
        <v>14.3</v>
      </c>
      <c r="L173" s="39">
        <v>13.6</v>
      </c>
      <c r="M173" s="59">
        <v>14.8</v>
      </c>
      <c r="N173" s="36">
        <f t="shared" si="78"/>
        <v>100</v>
      </c>
      <c r="O173" s="36">
        <f t="shared" si="78"/>
        <v>121.31147540983609</v>
      </c>
      <c r="P173" s="36">
        <f t="shared" si="78"/>
        <v>121.31147540983609</v>
      </c>
      <c r="Q173" s="36">
        <f t="shared" si="78"/>
        <v>117.21311475409837</v>
      </c>
      <c r="R173" s="36">
        <f t="shared" si="78"/>
        <v>111.47540983606558</v>
      </c>
      <c r="S173" s="195">
        <f t="shared" si="78"/>
        <v>121.31147540983609</v>
      </c>
      <c r="T173" s="39"/>
      <c r="U173" s="54"/>
      <c r="V173" s="39"/>
      <c r="W173" s="39"/>
      <c r="X173" s="39"/>
      <c r="Y173" s="39"/>
      <c r="Z173" s="59"/>
      <c r="AA173" s="36"/>
      <c r="AB173" s="36"/>
      <c r="AC173" s="36"/>
      <c r="AD173" s="36"/>
      <c r="AE173" s="36"/>
      <c r="AF173" s="195"/>
      <c r="AG173" s="40"/>
      <c r="AI173"/>
      <c r="AJ173"/>
      <c r="AK173"/>
      <c r="AL173"/>
      <c r="AM173" s="64"/>
      <c r="AN173"/>
      <c r="AO173"/>
      <c r="AP173"/>
      <c r="AQ173"/>
      <c r="AR173"/>
      <c r="AS173"/>
      <c r="AT173" s="89"/>
      <c r="AU173" s="39">
        <v>60.8</v>
      </c>
      <c r="AV173" s="54">
        <v>7.1</v>
      </c>
      <c r="AW173" s="39">
        <v>8.6999999999999993</v>
      </c>
      <c r="AX173" s="39">
        <v>4.3</v>
      </c>
      <c r="AY173" s="39">
        <v>4.3</v>
      </c>
      <c r="AZ173" s="39">
        <v>3.3</v>
      </c>
      <c r="BA173" s="127">
        <v>3.5</v>
      </c>
      <c r="BB173" s="84">
        <f t="shared" si="84"/>
        <v>100</v>
      </c>
      <c r="BC173" s="122">
        <f t="shared" si="84"/>
        <v>122.53521126760563</v>
      </c>
      <c r="BD173" s="122">
        <f t="shared" si="84"/>
        <v>60.563380281690137</v>
      </c>
      <c r="BE173" s="122">
        <f t="shared" si="84"/>
        <v>60.563380281690137</v>
      </c>
      <c r="BF173" s="122">
        <f t="shared" si="84"/>
        <v>46.478873239436616</v>
      </c>
      <c r="BG173" s="195">
        <f t="shared" si="84"/>
        <v>49.295774647887328</v>
      </c>
      <c r="BH173" s="40"/>
      <c r="BI173"/>
      <c r="BJ173"/>
      <c r="BK173"/>
      <c r="BL173"/>
      <c r="BM173"/>
      <c r="BN173"/>
      <c r="BO173"/>
      <c r="BP173"/>
      <c r="BQ173"/>
      <c r="BR173"/>
      <c r="BS173"/>
      <c r="BT173"/>
      <c r="BU173" s="40"/>
      <c r="BV173"/>
      <c r="BW173"/>
      <c r="BX173"/>
      <c r="BY173"/>
      <c r="BZ173"/>
      <c r="CA173"/>
      <c r="CB173"/>
      <c r="CC173"/>
      <c r="CD173"/>
      <c r="CE173"/>
      <c r="CF173"/>
      <c r="CG173"/>
    </row>
    <row r="174" spans="1:87" x14ac:dyDescent="0.2">
      <c r="A174">
        <v>4</v>
      </c>
      <c r="B174" s="44" t="s">
        <v>186</v>
      </c>
      <c r="C174" s="2">
        <v>13</v>
      </c>
      <c r="D174" s="70">
        <v>4</v>
      </c>
      <c r="E174" s="2" t="s">
        <v>114</v>
      </c>
      <c r="F174" s="16" t="s">
        <v>20</v>
      </c>
      <c r="G174" s="39">
        <v>31</v>
      </c>
      <c r="H174" s="39">
        <v>9.9</v>
      </c>
      <c r="I174" s="39">
        <v>10</v>
      </c>
      <c r="J174" s="39">
        <v>8.1</v>
      </c>
      <c r="K174" s="39">
        <v>8.6</v>
      </c>
      <c r="L174" s="39">
        <v>7.9</v>
      </c>
      <c r="M174" s="59">
        <v>8.1</v>
      </c>
      <c r="N174" s="36">
        <f t="shared" si="78"/>
        <v>100</v>
      </c>
      <c r="O174" s="36">
        <f t="shared" si="78"/>
        <v>101.01010101010101</v>
      </c>
      <c r="P174" s="36">
        <f t="shared" si="78"/>
        <v>81.818181818181813</v>
      </c>
      <c r="Q174" s="36">
        <f t="shared" si="78"/>
        <v>86.868686868686865</v>
      </c>
      <c r="R174" s="36">
        <f t="shared" si="78"/>
        <v>79.797979797979806</v>
      </c>
      <c r="S174" s="195">
        <f t="shared" si="78"/>
        <v>81.818181818181813</v>
      </c>
      <c r="T174" s="39">
        <v>45.4</v>
      </c>
      <c r="U174" s="54">
        <v>10.1</v>
      </c>
      <c r="V174" s="39">
        <v>8.3000000000000007</v>
      </c>
      <c r="W174" s="39">
        <v>5.9</v>
      </c>
      <c r="X174" s="39">
        <v>5.9</v>
      </c>
      <c r="Y174" s="39">
        <v>5.6</v>
      </c>
      <c r="Z174" s="59">
        <v>7.3</v>
      </c>
      <c r="AA174" s="36">
        <f t="shared" si="83"/>
        <v>100</v>
      </c>
      <c r="AB174" s="36">
        <f t="shared" si="83"/>
        <v>82.178217821782184</v>
      </c>
      <c r="AC174" s="36">
        <f t="shared" si="83"/>
        <v>58.415841584158422</v>
      </c>
      <c r="AD174" s="36">
        <f t="shared" si="83"/>
        <v>58.415841584158422</v>
      </c>
      <c r="AE174" s="36">
        <f t="shared" si="83"/>
        <v>55.445544554455438</v>
      </c>
      <c r="AF174" s="195">
        <f t="shared" si="83"/>
        <v>72.277227722772281</v>
      </c>
      <c r="AG174" s="40"/>
      <c r="AI174"/>
      <c r="AJ174"/>
      <c r="AK174"/>
      <c r="AL174"/>
      <c r="AM174" s="64"/>
      <c r="AN174"/>
      <c r="AO174"/>
      <c r="AP174"/>
      <c r="AQ174"/>
      <c r="AR174"/>
      <c r="AS174"/>
      <c r="AT174" s="89"/>
      <c r="AU174" s="39">
        <v>53.7</v>
      </c>
      <c r="AV174" s="54">
        <v>7.7</v>
      </c>
      <c r="AW174" s="39">
        <v>7.4</v>
      </c>
      <c r="AX174" s="39">
        <v>4.5999999999999996</v>
      </c>
      <c r="AY174" s="39">
        <v>3.6</v>
      </c>
      <c r="AZ174" s="39">
        <v>4</v>
      </c>
      <c r="BA174" s="127">
        <v>4.9000000000000004</v>
      </c>
      <c r="BB174" s="84">
        <f t="shared" si="84"/>
        <v>100</v>
      </c>
      <c r="BC174" s="122">
        <f t="shared" si="84"/>
        <v>96.103896103896105</v>
      </c>
      <c r="BD174" s="122">
        <f t="shared" si="84"/>
        <v>59.740259740259738</v>
      </c>
      <c r="BE174" s="122">
        <f t="shared" si="84"/>
        <v>46.753246753246749</v>
      </c>
      <c r="BF174" s="122">
        <f t="shared" si="84"/>
        <v>51.94805194805194</v>
      </c>
      <c r="BG174" s="195">
        <f t="shared" si="84"/>
        <v>63.636363636363633</v>
      </c>
      <c r="BH174" s="40"/>
      <c r="BI174"/>
      <c r="BJ174"/>
      <c r="BK174"/>
      <c r="BL174"/>
      <c r="BM174"/>
      <c r="BN174"/>
      <c r="BO174"/>
      <c r="BP174"/>
      <c r="BQ174"/>
      <c r="BR174"/>
      <c r="BS174"/>
      <c r="BT174"/>
      <c r="BU174" s="40">
        <v>59.1</v>
      </c>
      <c r="BV174">
        <v>8.5</v>
      </c>
      <c r="BW174">
        <v>9.1</v>
      </c>
      <c r="BX174">
        <v>7.1</v>
      </c>
      <c r="BY174">
        <v>5.7</v>
      </c>
      <c r="BZ174">
        <v>4.9000000000000004</v>
      </c>
      <c r="CA174">
        <v>5.3</v>
      </c>
      <c r="CB174" s="36">
        <f t="shared" ref="CB174:CG177" si="85">(BV174/$BV174)*100</f>
        <v>100</v>
      </c>
      <c r="CC174" s="36">
        <f t="shared" si="85"/>
        <v>107.05882352941177</v>
      </c>
      <c r="CD174" s="36">
        <f t="shared" si="85"/>
        <v>83.52941176470587</v>
      </c>
      <c r="CE174" s="36">
        <f t="shared" si="85"/>
        <v>67.058823529411768</v>
      </c>
      <c r="CF174" s="36">
        <f t="shared" si="85"/>
        <v>57.64705882352942</v>
      </c>
      <c r="CG174" s="36">
        <f t="shared" si="85"/>
        <v>62.352941176470587</v>
      </c>
    </row>
    <row r="175" spans="1:87" x14ac:dyDescent="0.2">
      <c r="A175">
        <v>4</v>
      </c>
      <c r="B175" s="44" t="s">
        <v>187</v>
      </c>
      <c r="C175" s="2">
        <v>14</v>
      </c>
      <c r="D175" s="70">
        <v>4</v>
      </c>
      <c r="E175" s="2" t="s">
        <v>114</v>
      </c>
      <c r="F175" s="16" t="s">
        <v>20</v>
      </c>
      <c r="G175" s="39">
        <v>39.4</v>
      </c>
      <c r="H175" s="39">
        <v>12.3</v>
      </c>
      <c r="I175" s="39">
        <v>13.9</v>
      </c>
      <c r="J175" s="39">
        <v>9.8000000000000007</v>
      </c>
      <c r="K175" s="39">
        <v>11.5</v>
      </c>
      <c r="L175" s="39">
        <v>12.2</v>
      </c>
      <c r="M175" s="59">
        <v>11.4</v>
      </c>
      <c r="N175" s="36">
        <f t="shared" si="78"/>
        <v>100</v>
      </c>
      <c r="O175" s="36">
        <f t="shared" si="78"/>
        <v>113.00813008130082</v>
      </c>
      <c r="P175" s="36">
        <f t="shared" si="78"/>
        <v>79.674796747967477</v>
      </c>
      <c r="Q175" s="36">
        <f t="shared" si="78"/>
        <v>93.495934959349597</v>
      </c>
      <c r="R175" s="36">
        <f t="shared" si="78"/>
        <v>99.186991869918685</v>
      </c>
      <c r="S175" s="195">
        <f t="shared" si="78"/>
        <v>92.682926829268283</v>
      </c>
      <c r="T175" s="39">
        <v>47.3</v>
      </c>
      <c r="U175" s="54">
        <v>12.3</v>
      </c>
      <c r="V175" s="39">
        <v>11.7</v>
      </c>
      <c r="W175" s="39">
        <v>10.63</v>
      </c>
      <c r="X175" s="39">
        <v>10</v>
      </c>
      <c r="Y175" s="39">
        <v>9.8000000000000007</v>
      </c>
      <c r="Z175" s="59">
        <v>9.6999999999999993</v>
      </c>
      <c r="AA175" s="36">
        <f t="shared" si="83"/>
        <v>100</v>
      </c>
      <c r="AB175" s="36">
        <f t="shared" si="83"/>
        <v>95.121951219512184</v>
      </c>
      <c r="AC175" s="36">
        <f t="shared" si="83"/>
        <v>86.422764227642276</v>
      </c>
      <c r="AD175" s="36">
        <f t="shared" si="83"/>
        <v>81.300813008130078</v>
      </c>
      <c r="AE175" s="36">
        <f t="shared" si="83"/>
        <v>79.674796747967477</v>
      </c>
      <c r="AF175" s="195">
        <f t="shared" si="83"/>
        <v>78.861788617886162</v>
      </c>
      <c r="AG175" s="39"/>
      <c r="AI175"/>
      <c r="AJ175"/>
      <c r="AK175"/>
      <c r="AL175"/>
      <c r="AM175" s="64"/>
      <c r="AN175"/>
      <c r="AO175"/>
      <c r="AP175"/>
      <c r="AQ175"/>
      <c r="AR175"/>
      <c r="AS175"/>
      <c r="AT175" s="89"/>
      <c r="AU175" s="39">
        <v>64.400000000000006</v>
      </c>
      <c r="AV175" s="54">
        <v>13.3</v>
      </c>
      <c r="AW175" s="39">
        <v>10.1</v>
      </c>
      <c r="AX175" s="39">
        <v>6.9</v>
      </c>
      <c r="AY175" s="39">
        <v>6.8</v>
      </c>
      <c r="AZ175" s="39">
        <v>6.9</v>
      </c>
      <c r="BA175" s="127">
        <v>8.6999999999999993</v>
      </c>
      <c r="BB175" s="84">
        <f t="shared" si="84"/>
        <v>100</v>
      </c>
      <c r="BC175" s="122">
        <f t="shared" si="84"/>
        <v>75.939849624060145</v>
      </c>
      <c r="BD175" s="122">
        <f t="shared" si="84"/>
        <v>51.879699248120303</v>
      </c>
      <c r="BE175" s="122">
        <f t="shared" si="84"/>
        <v>51.127819548872175</v>
      </c>
      <c r="BF175" s="122">
        <f t="shared" si="84"/>
        <v>51.879699248120303</v>
      </c>
      <c r="BG175" s="195">
        <f t="shared" si="84"/>
        <v>65.41353383458646</v>
      </c>
      <c r="BH175" s="39"/>
      <c r="BI175"/>
      <c r="BJ175"/>
      <c r="BK175"/>
      <c r="BL175"/>
      <c r="BM175"/>
      <c r="BN175"/>
      <c r="BO175"/>
      <c r="BP175"/>
      <c r="BQ175"/>
      <c r="BR175"/>
      <c r="BS175"/>
      <c r="BT175"/>
      <c r="BU175" s="39">
        <v>67.900000000000006</v>
      </c>
      <c r="BV175">
        <v>9.8000000000000007</v>
      </c>
      <c r="BW175">
        <v>10.199999999999999</v>
      </c>
      <c r="BX175">
        <v>8.6999999999999993</v>
      </c>
      <c r="BY175">
        <v>9.1999999999999993</v>
      </c>
      <c r="BZ175">
        <v>8.9</v>
      </c>
      <c r="CA175">
        <v>8.1999999999999993</v>
      </c>
      <c r="CB175" s="36">
        <f t="shared" si="85"/>
        <v>100</v>
      </c>
      <c r="CC175" s="36">
        <f t="shared" si="85"/>
        <v>104.08163265306121</v>
      </c>
      <c r="CD175" s="36">
        <f t="shared" si="85"/>
        <v>88.775510204081627</v>
      </c>
      <c r="CE175" s="36">
        <f t="shared" si="85"/>
        <v>93.877551020408148</v>
      </c>
      <c r="CF175" s="36">
        <f t="shared" si="85"/>
        <v>90.816326530612244</v>
      </c>
      <c r="CG175" s="36">
        <f t="shared" si="85"/>
        <v>83.673469387755091</v>
      </c>
    </row>
    <row r="176" spans="1:87" x14ac:dyDescent="0.2">
      <c r="A176">
        <v>4</v>
      </c>
      <c r="B176" s="44" t="s">
        <v>188</v>
      </c>
      <c r="C176" s="2">
        <v>15</v>
      </c>
      <c r="D176" s="70">
        <v>4</v>
      </c>
      <c r="E176" s="2" t="s">
        <v>114</v>
      </c>
      <c r="F176" s="16" t="s">
        <v>20</v>
      </c>
      <c r="G176" s="39">
        <v>40.200000000000003</v>
      </c>
      <c r="H176" s="39">
        <v>13.7</v>
      </c>
      <c r="I176" s="39">
        <v>10.199999999999999</v>
      </c>
      <c r="J176" s="39">
        <v>9.6999999999999993</v>
      </c>
      <c r="K176" s="39">
        <v>9</v>
      </c>
      <c r="L176" s="39">
        <v>9.1999999999999993</v>
      </c>
      <c r="M176" s="59">
        <v>7.9</v>
      </c>
      <c r="N176" s="36">
        <f t="shared" si="78"/>
        <v>100</v>
      </c>
      <c r="O176" s="36">
        <f t="shared" si="78"/>
        <v>74.452554744525543</v>
      </c>
      <c r="P176" s="36">
        <f t="shared" si="78"/>
        <v>70.802919708029194</v>
      </c>
      <c r="Q176" s="36">
        <f t="shared" si="78"/>
        <v>65.693430656934311</v>
      </c>
      <c r="R176" s="36">
        <f t="shared" si="78"/>
        <v>67.153284671532845</v>
      </c>
      <c r="S176" s="195">
        <f t="shared" si="78"/>
        <v>57.664233576642346</v>
      </c>
      <c r="T176" s="39">
        <v>54.1</v>
      </c>
      <c r="U176" s="54">
        <v>13.8</v>
      </c>
      <c r="V176" s="39">
        <v>15.1</v>
      </c>
      <c r="W176" s="39">
        <v>12.4</v>
      </c>
      <c r="X176" s="39">
        <v>10.8</v>
      </c>
      <c r="Y176" s="39">
        <v>9.8000000000000007</v>
      </c>
      <c r="Z176" s="59">
        <v>11.9</v>
      </c>
      <c r="AA176" s="36">
        <f t="shared" si="83"/>
        <v>100</v>
      </c>
      <c r="AB176" s="36">
        <f t="shared" si="83"/>
        <v>109.42028985507247</v>
      </c>
      <c r="AC176" s="36">
        <f t="shared" si="83"/>
        <v>89.85507246376811</v>
      </c>
      <c r="AD176" s="36">
        <f t="shared" si="83"/>
        <v>78.260869565217391</v>
      </c>
      <c r="AE176" s="36">
        <f t="shared" si="83"/>
        <v>71.014492753623188</v>
      </c>
      <c r="AF176" s="195">
        <f t="shared" si="83"/>
        <v>86.231884057971016</v>
      </c>
      <c r="AG176" s="39"/>
      <c r="AI176"/>
      <c r="AJ176"/>
      <c r="AK176"/>
      <c r="AL176"/>
      <c r="AM176" s="64"/>
      <c r="AN176"/>
      <c r="AO176"/>
      <c r="AP176"/>
      <c r="AQ176"/>
      <c r="AR176"/>
      <c r="AS176"/>
      <c r="AT176" s="89"/>
      <c r="AU176" s="39">
        <v>65.400000000000006</v>
      </c>
      <c r="AV176" s="54">
        <v>10.1</v>
      </c>
      <c r="AW176" s="39">
        <v>7.1</v>
      </c>
      <c r="AX176" s="39">
        <v>5.6</v>
      </c>
      <c r="AY176" s="39">
        <v>4.8</v>
      </c>
      <c r="AZ176" s="39">
        <v>4.9000000000000004</v>
      </c>
      <c r="BA176" s="127">
        <v>6.5</v>
      </c>
      <c r="BB176" s="84">
        <f t="shared" si="84"/>
        <v>100</v>
      </c>
      <c r="BC176" s="122">
        <f t="shared" si="84"/>
        <v>70.297029702970292</v>
      </c>
      <c r="BD176" s="122">
        <f t="shared" si="84"/>
        <v>55.445544554455438</v>
      </c>
      <c r="BE176" s="122">
        <f t="shared" si="84"/>
        <v>47.524752475247524</v>
      </c>
      <c r="BF176" s="122">
        <f t="shared" si="84"/>
        <v>48.514851485148519</v>
      </c>
      <c r="BG176" s="195">
        <f t="shared" si="84"/>
        <v>64.356435643564353</v>
      </c>
      <c r="BH176" s="39"/>
      <c r="BI176"/>
      <c r="BJ176"/>
      <c r="BK176"/>
      <c r="BL176"/>
      <c r="BM176"/>
      <c r="BN176"/>
      <c r="BO176"/>
      <c r="BP176"/>
      <c r="BQ176"/>
      <c r="BR176"/>
      <c r="BS176"/>
      <c r="BT176"/>
      <c r="BU176" s="39">
        <v>73.5</v>
      </c>
      <c r="BV176">
        <v>8.6</v>
      </c>
      <c r="BW176">
        <v>9.1</v>
      </c>
      <c r="BX176">
        <v>8.6999999999999993</v>
      </c>
      <c r="BY176">
        <v>7.3</v>
      </c>
      <c r="BZ176">
        <v>6.2</v>
      </c>
      <c r="CA176">
        <v>5.9</v>
      </c>
      <c r="CB176" s="36">
        <f t="shared" si="85"/>
        <v>100</v>
      </c>
      <c r="CC176" s="36">
        <f t="shared" si="85"/>
        <v>105.81395348837211</v>
      </c>
      <c r="CD176" s="36">
        <f t="shared" si="85"/>
        <v>101.16279069767442</v>
      </c>
      <c r="CE176" s="36">
        <f t="shared" si="85"/>
        <v>84.88372093023257</v>
      </c>
      <c r="CF176" s="36">
        <f t="shared" si="85"/>
        <v>72.093023255813961</v>
      </c>
      <c r="CG176" s="36">
        <f t="shared" si="85"/>
        <v>68.604651162790702</v>
      </c>
    </row>
    <row r="177" spans="1:85" x14ac:dyDescent="0.2">
      <c r="A177">
        <v>4</v>
      </c>
      <c r="B177" s="44" t="s">
        <v>189</v>
      </c>
      <c r="C177" s="2">
        <v>16</v>
      </c>
      <c r="D177" s="70">
        <v>4</v>
      </c>
      <c r="E177" s="2" t="s">
        <v>114</v>
      </c>
      <c r="F177" s="16" t="s">
        <v>20</v>
      </c>
      <c r="G177" s="39">
        <v>42.3</v>
      </c>
      <c r="H177" s="39">
        <v>10.6</v>
      </c>
      <c r="I177" s="39">
        <v>13.1</v>
      </c>
      <c r="J177" s="39">
        <v>13.1</v>
      </c>
      <c r="K177" s="39">
        <v>10.8</v>
      </c>
      <c r="L177" s="39">
        <v>11.8</v>
      </c>
      <c r="M177" s="59">
        <v>10.3</v>
      </c>
      <c r="N177" s="36">
        <f t="shared" si="78"/>
        <v>100</v>
      </c>
      <c r="O177" s="36">
        <f t="shared" si="78"/>
        <v>123.58490566037736</v>
      </c>
      <c r="P177" s="36">
        <f t="shared" si="78"/>
        <v>123.58490566037736</v>
      </c>
      <c r="Q177" s="36">
        <f t="shared" si="78"/>
        <v>101.88679245283019</v>
      </c>
      <c r="R177" s="36">
        <f t="shared" si="78"/>
        <v>111.32075471698116</v>
      </c>
      <c r="S177" s="195">
        <f t="shared" si="78"/>
        <v>97.169811320754732</v>
      </c>
      <c r="T177" s="39">
        <v>47</v>
      </c>
      <c r="U177" s="54">
        <v>11.6</v>
      </c>
      <c r="V177" s="39">
        <v>7</v>
      </c>
      <c r="W177" s="39">
        <v>5.4</v>
      </c>
      <c r="X177" s="39">
        <v>4.7</v>
      </c>
      <c r="Y177" s="39">
        <v>5.7</v>
      </c>
      <c r="Z177" s="59">
        <v>6.7</v>
      </c>
      <c r="AA177" s="36">
        <f t="shared" si="83"/>
        <v>100</v>
      </c>
      <c r="AB177" s="36">
        <f t="shared" si="83"/>
        <v>60.344827586206897</v>
      </c>
      <c r="AC177" s="36">
        <f t="shared" si="83"/>
        <v>46.551724137931039</v>
      </c>
      <c r="AD177" s="36">
        <f t="shared" si="83"/>
        <v>40.517241379310349</v>
      </c>
      <c r="AE177" s="36">
        <f t="shared" si="83"/>
        <v>49.137931034482762</v>
      </c>
      <c r="AF177" s="195">
        <f t="shared" si="83"/>
        <v>57.758620689655174</v>
      </c>
      <c r="AG177" s="39"/>
      <c r="AI177"/>
      <c r="AJ177"/>
      <c r="AK177"/>
      <c r="AL177"/>
      <c r="AM177" s="64"/>
      <c r="AN177"/>
      <c r="AO177"/>
      <c r="AP177"/>
      <c r="AQ177"/>
      <c r="AR177"/>
      <c r="AS177"/>
      <c r="AT177" s="89"/>
      <c r="AU177" s="39">
        <v>56.8</v>
      </c>
      <c r="AV177" s="54">
        <v>8.9</v>
      </c>
      <c r="AW177" s="39">
        <v>6.3</v>
      </c>
      <c r="AX177" s="39">
        <v>4.3</v>
      </c>
      <c r="AY177" s="39">
        <v>3.5</v>
      </c>
      <c r="AZ177" s="39">
        <v>3.6</v>
      </c>
      <c r="BA177" s="127">
        <v>4.0999999999999996</v>
      </c>
      <c r="BB177" s="84">
        <f t="shared" si="84"/>
        <v>100</v>
      </c>
      <c r="BC177" s="122">
        <f t="shared" si="84"/>
        <v>70.786516853932582</v>
      </c>
      <c r="BD177" s="122">
        <f t="shared" si="84"/>
        <v>48.31460674157303</v>
      </c>
      <c r="BE177" s="122">
        <f t="shared" si="84"/>
        <v>39.325842696629209</v>
      </c>
      <c r="BF177" s="122">
        <f t="shared" si="84"/>
        <v>40.449438202247187</v>
      </c>
      <c r="BG177" s="195">
        <f t="shared" si="84"/>
        <v>46.067415730337075</v>
      </c>
      <c r="BH177" s="39"/>
      <c r="BI177"/>
      <c r="BJ177"/>
      <c r="BK177"/>
      <c r="BL177"/>
      <c r="BM177"/>
      <c r="BN177"/>
      <c r="BO177"/>
      <c r="BP177"/>
      <c r="BQ177"/>
      <c r="BR177"/>
      <c r="BS177"/>
      <c r="BT177"/>
      <c r="BU177" s="39">
        <v>60.4</v>
      </c>
      <c r="BV177">
        <v>8</v>
      </c>
      <c r="BW177">
        <v>11.1</v>
      </c>
      <c r="BX177">
        <v>7</v>
      </c>
      <c r="BY177">
        <v>4.3</v>
      </c>
      <c r="BZ177">
        <v>4.4000000000000004</v>
      </c>
      <c r="CA177">
        <v>4.8</v>
      </c>
      <c r="CB177" s="36">
        <f t="shared" si="85"/>
        <v>100</v>
      </c>
      <c r="CC177" s="36">
        <f t="shared" si="85"/>
        <v>138.75</v>
      </c>
      <c r="CD177" s="36">
        <f t="shared" si="85"/>
        <v>87.5</v>
      </c>
      <c r="CE177" s="36">
        <f t="shared" si="85"/>
        <v>53.75</v>
      </c>
      <c r="CF177" s="36">
        <f t="shared" si="85"/>
        <v>55.000000000000007</v>
      </c>
      <c r="CG177" s="36">
        <f t="shared" si="85"/>
        <v>60</v>
      </c>
    </row>
    <row r="178" spans="1:85" x14ac:dyDescent="0.2">
      <c r="A178">
        <v>4</v>
      </c>
      <c r="B178" s="44" t="s">
        <v>190</v>
      </c>
      <c r="C178" s="2">
        <v>18</v>
      </c>
      <c r="D178" s="70">
        <v>4</v>
      </c>
      <c r="E178" s="2" t="s">
        <v>114</v>
      </c>
      <c r="F178" s="16" t="s">
        <v>20</v>
      </c>
      <c r="G178" s="39">
        <v>39.200000000000003</v>
      </c>
      <c r="H178" s="39">
        <v>13</v>
      </c>
      <c r="I178" s="39">
        <v>12.2</v>
      </c>
      <c r="J178" s="39">
        <v>10.9</v>
      </c>
      <c r="K178" s="39">
        <v>11.3</v>
      </c>
      <c r="L178" s="39">
        <v>10.1</v>
      </c>
      <c r="M178" s="59">
        <v>10.199999999999999</v>
      </c>
      <c r="N178" s="36">
        <f t="shared" si="78"/>
        <v>100</v>
      </c>
      <c r="O178" s="36">
        <f t="shared" si="78"/>
        <v>93.84615384615384</v>
      </c>
      <c r="P178" s="36">
        <f t="shared" si="78"/>
        <v>83.846153846153854</v>
      </c>
      <c r="Q178" s="36">
        <f t="shared" si="78"/>
        <v>86.92307692307692</v>
      </c>
      <c r="R178" s="36">
        <f t="shared" si="78"/>
        <v>77.692307692307693</v>
      </c>
      <c r="S178" s="195">
        <f t="shared" si="78"/>
        <v>78.461538461538467</v>
      </c>
      <c r="T178" s="39">
        <v>55</v>
      </c>
      <c r="U178" s="54">
        <v>9.4</v>
      </c>
      <c r="V178" s="39">
        <v>13.1</v>
      </c>
      <c r="W178" s="39">
        <v>9.3000000000000007</v>
      </c>
      <c r="X178" s="39">
        <v>6.9</v>
      </c>
      <c r="Y178" s="39">
        <v>7.5</v>
      </c>
      <c r="Z178" s="59">
        <v>7.3</v>
      </c>
      <c r="AA178" s="36">
        <f t="shared" si="83"/>
        <v>100</v>
      </c>
      <c r="AB178" s="36">
        <f t="shared" si="83"/>
        <v>139.36170212765958</v>
      </c>
      <c r="AC178" s="36">
        <f t="shared" si="83"/>
        <v>98.936170212765958</v>
      </c>
      <c r="AD178" s="36">
        <f t="shared" si="83"/>
        <v>73.40425531914893</v>
      </c>
      <c r="AE178" s="36">
        <f t="shared" si="83"/>
        <v>79.787234042553195</v>
      </c>
      <c r="AF178" s="195">
        <f t="shared" si="83"/>
        <v>77.659574468085097</v>
      </c>
      <c r="AG178" s="39"/>
      <c r="AI178"/>
      <c r="AJ178"/>
      <c r="AK178"/>
      <c r="AL178"/>
      <c r="AM178" s="64"/>
      <c r="AN178"/>
      <c r="AO178"/>
      <c r="AP178"/>
      <c r="AQ178"/>
      <c r="AR178"/>
      <c r="AS178"/>
      <c r="AT178" s="89"/>
      <c r="AU178" s="39">
        <v>64.400000000000006</v>
      </c>
      <c r="AV178" s="54">
        <v>8.1999999999999993</v>
      </c>
      <c r="AW178" s="39">
        <v>8.1</v>
      </c>
      <c r="AX178" s="39">
        <v>4.7</v>
      </c>
      <c r="AY178" s="39">
        <v>3.4</v>
      </c>
      <c r="AZ178" s="39">
        <v>4.0999999999999996</v>
      </c>
      <c r="BA178" s="127">
        <v>3.9</v>
      </c>
      <c r="BB178" s="84">
        <f t="shared" si="84"/>
        <v>100</v>
      </c>
      <c r="BC178" s="122">
        <f t="shared" si="84"/>
        <v>98.780487804878049</v>
      </c>
      <c r="BD178" s="122">
        <f t="shared" si="84"/>
        <v>57.317073170731717</v>
      </c>
      <c r="BE178" s="122">
        <f t="shared" si="84"/>
        <v>41.463414634146346</v>
      </c>
      <c r="BF178" s="122">
        <f t="shared" si="84"/>
        <v>50</v>
      </c>
      <c r="BG178" s="195">
        <f t="shared" si="84"/>
        <v>47.560975609756099</v>
      </c>
      <c r="BH178" s="39"/>
      <c r="BI178"/>
      <c r="BJ178"/>
      <c r="BK178"/>
      <c r="BL178"/>
      <c r="BM178"/>
      <c r="BN178"/>
      <c r="BO178"/>
      <c r="BP178"/>
      <c r="BQ178"/>
      <c r="BR178"/>
      <c r="BS178"/>
      <c r="BT178"/>
      <c r="BU178" s="39"/>
      <c r="BV178"/>
      <c r="BW178"/>
      <c r="BX178"/>
      <c r="BY178"/>
      <c r="BZ178"/>
      <c r="CA178"/>
      <c r="CB178"/>
      <c r="CC178"/>
      <c r="CD178"/>
      <c r="CE178"/>
      <c r="CF178"/>
      <c r="CG178"/>
    </row>
    <row r="179" spans="1:85" x14ac:dyDescent="0.2">
      <c r="A179">
        <v>4</v>
      </c>
      <c r="B179" s="44" t="s">
        <v>191</v>
      </c>
      <c r="C179" s="2">
        <v>19</v>
      </c>
      <c r="D179" s="70">
        <v>4</v>
      </c>
      <c r="E179" s="2" t="s">
        <v>114</v>
      </c>
      <c r="F179" s="16" t="s">
        <v>20</v>
      </c>
      <c r="G179" s="39">
        <v>40.9</v>
      </c>
      <c r="H179" s="39">
        <v>14.9</v>
      </c>
      <c r="I179" s="39">
        <v>14.5</v>
      </c>
      <c r="J179" s="39">
        <v>11.9</v>
      </c>
      <c r="K179" s="39">
        <v>13.8</v>
      </c>
      <c r="L179" s="39">
        <v>13</v>
      </c>
      <c r="M179" s="59">
        <v>12.7</v>
      </c>
      <c r="N179" s="36">
        <f t="shared" si="78"/>
        <v>100</v>
      </c>
      <c r="O179" s="36">
        <f t="shared" si="78"/>
        <v>97.315436241610726</v>
      </c>
      <c r="P179" s="36">
        <f t="shared" si="78"/>
        <v>79.865771812080538</v>
      </c>
      <c r="Q179" s="36">
        <f t="shared" si="78"/>
        <v>92.617449664429529</v>
      </c>
      <c r="R179" s="36">
        <f t="shared" si="78"/>
        <v>87.24832214765101</v>
      </c>
      <c r="S179" s="195">
        <f t="shared" si="78"/>
        <v>85.234899328859044</v>
      </c>
      <c r="T179" s="39">
        <v>56.2</v>
      </c>
      <c r="U179" s="54">
        <v>13.7</v>
      </c>
      <c r="V179" s="39">
        <v>13</v>
      </c>
      <c r="W179" s="39">
        <v>8.6999999999999993</v>
      </c>
      <c r="X179" s="39">
        <v>7.2</v>
      </c>
      <c r="Y179" s="39">
        <v>7.7</v>
      </c>
      <c r="Z179" s="59">
        <v>7.8</v>
      </c>
      <c r="AA179" s="36">
        <f t="shared" si="83"/>
        <v>100</v>
      </c>
      <c r="AB179" s="36">
        <f t="shared" si="83"/>
        <v>94.890510948905117</v>
      </c>
      <c r="AC179" s="36">
        <f t="shared" si="83"/>
        <v>63.503649635036496</v>
      </c>
      <c r="AD179" s="36">
        <f t="shared" si="83"/>
        <v>52.554744525547449</v>
      </c>
      <c r="AE179" s="36">
        <f t="shared" si="83"/>
        <v>56.204379562043805</v>
      </c>
      <c r="AF179" s="195">
        <f t="shared" si="83"/>
        <v>56.934306569343065</v>
      </c>
      <c r="AG179" s="39"/>
      <c r="AT179" s="89"/>
      <c r="AU179" s="39">
        <v>68.2</v>
      </c>
      <c r="AV179" s="54">
        <v>9.4</v>
      </c>
      <c r="AW179" s="39">
        <v>7.4</v>
      </c>
      <c r="AX179" s="39">
        <v>5.2</v>
      </c>
      <c r="AY179" s="39">
        <v>4.5999999999999996</v>
      </c>
      <c r="AZ179" s="39">
        <v>4.4000000000000004</v>
      </c>
      <c r="BA179" s="127">
        <v>4.0999999999999996</v>
      </c>
      <c r="BB179" s="84">
        <f t="shared" si="84"/>
        <v>100</v>
      </c>
      <c r="BC179" s="122">
        <f t="shared" si="84"/>
        <v>78.723404255319153</v>
      </c>
      <c r="BD179" s="122">
        <f t="shared" si="84"/>
        <v>55.319148936170215</v>
      </c>
      <c r="BE179" s="122">
        <f t="shared" si="84"/>
        <v>48.936170212765951</v>
      </c>
      <c r="BF179" s="122">
        <f t="shared" si="84"/>
        <v>46.808510638297875</v>
      </c>
      <c r="BG179" s="195">
        <f t="shared" si="84"/>
        <v>43.617021276595743</v>
      </c>
      <c r="BH179" s="39"/>
      <c r="BI179"/>
      <c r="BJ179"/>
      <c r="BK179"/>
      <c r="BL179"/>
      <c r="BM179"/>
      <c r="BN179"/>
      <c r="BO179"/>
      <c r="BP179"/>
      <c r="BQ179"/>
      <c r="BU179" s="39"/>
      <c r="BV179"/>
      <c r="BW179"/>
      <c r="BX179"/>
      <c r="BY179"/>
      <c r="BZ179"/>
      <c r="CA179"/>
      <c r="CB179"/>
      <c r="CC179"/>
      <c r="CD179"/>
    </row>
    <row r="180" spans="1:85" x14ac:dyDescent="0.2">
      <c r="A180"/>
      <c r="B180"/>
      <c r="C180"/>
      <c r="D180"/>
      <c r="E180"/>
      <c r="F180" s="64"/>
      <c r="G180"/>
      <c r="H180"/>
      <c r="I180"/>
      <c r="J180"/>
      <c r="N180"/>
      <c r="O180"/>
      <c r="P180"/>
      <c r="S180" s="89"/>
      <c r="T180"/>
      <c r="U180" s="73"/>
      <c r="V180"/>
      <c r="W180"/>
      <c r="AF180" s="89"/>
      <c r="AG180" s="39"/>
      <c r="AT180" s="210"/>
      <c r="AU180"/>
      <c r="AV180" s="73"/>
      <c r="AW180"/>
      <c r="AX180"/>
      <c r="BA180" s="118"/>
      <c r="BB180" s="31"/>
      <c r="BC180" s="118"/>
      <c r="BD180" s="118"/>
      <c r="BE180" s="118"/>
      <c r="BF180" s="118"/>
      <c r="BG180" s="89"/>
      <c r="BH180" s="39"/>
      <c r="BI180"/>
      <c r="BJ180"/>
      <c r="BK180"/>
      <c r="BL180"/>
      <c r="BM180"/>
      <c r="BN180"/>
      <c r="BO180"/>
      <c r="BP180"/>
      <c r="BQ180"/>
      <c r="BU180" s="39"/>
      <c r="BV180"/>
      <c r="BW180"/>
      <c r="BX180"/>
      <c r="BY180"/>
      <c r="BZ180"/>
      <c r="CA180"/>
      <c r="CB180"/>
      <c r="CC180"/>
      <c r="CD180"/>
    </row>
    <row r="181" spans="1:85" s="138" customFormat="1" x14ac:dyDescent="0.2">
      <c r="A181" s="134"/>
      <c r="B181" s="134"/>
      <c r="C181" s="134"/>
      <c r="D181" s="134"/>
      <c r="E181" s="134"/>
      <c r="F181" s="213"/>
      <c r="G181" s="134"/>
      <c r="H181" s="134"/>
      <c r="I181" s="134"/>
      <c r="J181" s="134"/>
      <c r="M181" s="139"/>
      <c r="N181" s="134"/>
      <c r="O181" s="134"/>
      <c r="P181" s="134"/>
      <c r="S181" s="214"/>
      <c r="T181" s="134"/>
      <c r="U181" s="136"/>
      <c r="V181" s="134"/>
      <c r="W181" s="134"/>
      <c r="Z181" s="139"/>
      <c r="AF181" s="214"/>
      <c r="AG181" s="215"/>
      <c r="AH181" s="216"/>
      <c r="AM181" s="139"/>
      <c r="AT181" s="217"/>
      <c r="AU181" s="134"/>
      <c r="AV181" s="136"/>
      <c r="AW181" s="134"/>
      <c r="AX181" s="134"/>
      <c r="BA181" s="140"/>
      <c r="BB181" s="224"/>
      <c r="BC181" s="140"/>
      <c r="BD181" s="140"/>
      <c r="BE181" s="140"/>
      <c r="BF181" s="140"/>
      <c r="BG181" s="214"/>
      <c r="BH181" s="215"/>
      <c r="BI181" s="216"/>
      <c r="BN181" s="139"/>
      <c r="BU181" s="215"/>
      <c r="BV181" s="216"/>
      <c r="CA181" s="139"/>
    </row>
    <row r="182" spans="1:85" x14ac:dyDescent="0.2">
      <c r="A182" s="1" t="s">
        <v>7</v>
      </c>
      <c r="G182" s="18"/>
      <c r="H182" s="19" t="s">
        <v>8</v>
      </c>
      <c r="I182" s="20"/>
      <c r="J182" s="20"/>
      <c r="K182" s="20"/>
      <c r="L182" s="20"/>
      <c r="M182" s="21"/>
      <c r="N182" s="19" t="s">
        <v>394</v>
      </c>
      <c r="O182" s="129"/>
      <c r="P182" s="129"/>
      <c r="Q182" s="129"/>
      <c r="R182" s="129"/>
      <c r="S182" s="201"/>
      <c r="T182" s="18"/>
      <c r="U182" s="19" t="s">
        <v>8</v>
      </c>
      <c r="V182" s="20"/>
      <c r="W182" s="20"/>
      <c r="X182" s="20"/>
      <c r="Y182" s="20"/>
      <c r="Z182" s="21"/>
      <c r="AA182" s="19" t="s">
        <v>395</v>
      </c>
      <c r="AB182" s="129"/>
      <c r="AC182" s="129"/>
      <c r="AD182" s="129"/>
      <c r="AE182" s="129"/>
      <c r="AF182" s="201"/>
      <c r="AG182" s="18"/>
      <c r="AH182" s="19" t="s">
        <v>8</v>
      </c>
      <c r="AI182" s="20"/>
      <c r="AJ182" s="20"/>
      <c r="AK182" s="20"/>
      <c r="AL182" s="20"/>
      <c r="AM182" s="21"/>
      <c r="AN182" s="19" t="s">
        <v>8</v>
      </c>
      <c r="AO182" s="20"/>
      <c r="AP182" s="20"/>
      <c r="AQ182" s="20"/>
      <c r="AR182" s="20"/>
      <c r="AS182" s="21"/>
      <c r="AT182" s="209"/>
      <c r="AU182" s="18"/>
      <c r="AV182" s="19" t="s">
        <v>8</v>
      </c>
      <c r="AW182" s="20"/>
      <c r="AX182" s="20"/>
      <c r="AY182" s="20"/>
      <c r="AZ182" s="20"/>
      <c r="BA182" s="129"/>
      <c r="BB182" s="221" t="s">
        <v>395</v>
      </c>
      <c r="BC182" s="129"/>
      <c r="BD182" s="129"/>
      <c r="BE182" s="129"/>
      <c r="BF182" s="129"/>
      <c r="BG182" s="201"/>
      <c r="BH182" s="18"/>
      <c r="BI182" s="19" t="s">
        <v>8</v>
      </c>
      <c r="BJ182" s="20"/>
      <c r="BK182" s="20"/>
      <c r="BL182" s="20"/>
      <c r="BM182" s="20"/>
      <c r="BN182" s="21"/>
      <c r="BO182" s="19" t="s">
        <v>395</v>
      </c>
      <c r="BP182" s="20"/>
      <c r="BQ182" s="20"/>
      <c r="BR182" s="20"/>
      <c r="BS182" s="20"/>
      <c r="BT182" s="21"/>
      <c r="BU182" s="18"/>
      <c r="BV182" s="19" t="s">
        <v>8</v>
      </c>
      <c r="BW182" s="20"/>
      <c r="BX182" s="20"/>
      <c r="BY182" s="20"/>
      <c r="BZ182" s="20"/>
      <c r="CA182" s="21"/>
      <c r="CB182" s="19" t="s">
        <v>8</v>
      </c>
      <c r="CC182" s="20"/>
      <c r="CD182" s="20"/>
      <c r="CE182" s="20"/>
      <c r="CF182" s="20"/>
      <c r="CG182" s="21"/>
    </row>
    <row r="183" spans="1:85" s="1" customFormat="1" x14ac:dyDescent="0.2">
      <c r="A183" s="1" t="s">
        <v>9</v>
      </c>
      <c r="B183" s="1" t="s">
        <v>10</v>
      </c>
      <c r="C183" s="1" t="s">
        <v>11</v>
      </c>
      <c r="D183" s="23" t="s">
        <v>12</v>
      </c>
      <c r="E183" s="23"/>
      <c r="F183" s="15" t="s">
        <v>13</v>
      </c>
      <c r="G183" s="25" t="s">
        <v>14</v>
      </c>
      <c r="H183" s="25">
        <v>0</v>
      </c>
      <c r="I183" s="25">
        <v>15</v>
      </c>
      <c r="J183" s="25">
        <v>30</v>
      </c>
      <c r="K183" s="25">
        <v>60</v>
      </c>
      <c r="L183" s="25">
        <v>90</v>
      </c>
      <c r="M183" s="28">
        <v>120</v>
      </c>
      <c r="N183" s="25">
        <v>0</v>
      </c>
      <c r="O183" s="25">
        <v>15</v>
      </c>
      <c r="P183" s="25">
        <v>30</v>
      </c>
      <c r="Q183" s="25">
        <v>60</v>
      </c>
      <c r="R183" s="25">
        <v>90</v>
      </c>
      <c r="S183" s="193">
        <v>120</v>
      </c>
      <c r="T183" s="25" t="s">
        <v>14</v>
      </c>
      <c r="U183" s="26">
        <v>0</v>
      </c>
      <c r="V183" s="25">
        <v>15</v>
      </c>
      <c r="W183" s="25">
        <v>30</v>
      </c>
      <c r="X183" s="25">
        <v>60</v>
      </c>
      <c r="Y183" s="25">
        <v>90</v>
      </c>
      <c r="Z183" s="28">
        <v>120</v>
      </c>
      <c r="AA183" s="25">
        <v>0</v>
      </c>
      <c r="AB183" s="25">
        <v>15</v>
      </c>
      <c r="AC183" s="25">
        <v>30</v>
      </c>
      <c r="AD183" s="25">
        <v>60</v>
      </c>
      <c r="AE183" s="25">
        <v>90</v>
      </c>
      <c r="AF183" s="193">
        <v>120</v>
      </c>
      <c r="AG183" s="25" t="s">
        <v>14</v>
      </c>
      <c r="AH183" s="26">
        <v>0</v>
      </c>
      <c r="AI183" s="25">
        <v>15</v>
      </c>
      <c r="AJ183" s="25">
        <v>30</v>
      </c>
      <c r="AK183" s="25">
        <v>60</v>
      </c>
      <c r="AL183" s="25">
        <v>90</v>
      </c>
      <c r="AM183" s="28">
        <v>120</v>
      </c>
      <c r="AN183" s="25">
        <v>0</v>
      </c>
      <c r="AO183" s="25">
        <v>15</v>
      </c>
      <c r="AP183" s="25">
        <v>30</v>
      </c>
      <c r="AQ183" s="25">
        <v>60</v>
      </c>
      <c r="AR183" s="25">
        <v>90</v>
      </c>
      <c r="AS183" s="28">
        <v>120</v>
      </c>
      <c r="AT183" s="209"/>
      <c r="AU183" s="25" t="s">
        <v>14</v>
      </c>
      <c r="AV183" s="26">
        <v>0</v>
      </c>
      <c r="AW183" s="25">
        <v>15</v>
      </c>
      <c r="AX183" s="25">
        <v>30</v>
      </c>
      <c r="AY183" s="25">
        <v>60</v>
      </c>
      <c r="AZ183" s="25">
        <v>90</v>
      </c>
      <c r="BA183" s="126">
        <v>120</v>
      </c>
      <c r="BB183" s="24">
        <v>0</v>
      </c>
      <c r="BC183" s="126">
        <v>15</v>
      </c>
      <c r="BD183" s="126">
        <v>30</v>
      </c>
      <c r="BE183" s="126">
        <v>60</v>
      </c>
      <c r="BF183" s="126">
        <v>90</v>
      </c>
      <c r="BG183" s="193">
        <v>120</v>
      </c>
      <c r="BH183" s="25" t="s">
        <v>14</v>
      </c>
      <c r="BI183" s="26">
        <v>0</v>
      </c>
      <c r="BJ183" s="25">
        <v>15</v>
      </c>
      <c r="BK183" s="25">
        <v>30</v>
      </c>
      <c r="BL183" s="25">
        <v>60</v>
      </c>
      <c r="BM183" s="25">
        <v>90</v>
      </c>
      <c r="BN183" s="28">
        <v>120</v>
      </c>
      <c r="BO183" s="25">
        <v>0</v>
      </c>
      <c r="BP183" s="25">
        <v>15</v>
      </c>
      <c r="BQ183" s="25">
        <v>30</v>
      </c>
      <c r="BR183" s="25">
        <v>60</v>
      </c>
      <c r="BS183" s="25">
        <v>90</v>
      </c>
      <c r="BT183" s="28">
        <v>120</v>
      </c>
      <c r="BU183" s="25" t="s">
        <v>14</v>
      </c>
      <c r="BV183" s="26">
        <v>0</v>
      </c>
      <c r="BW183" s="25">
        <v>15</v>
      </c>
      <c r="BX183" s="25">
        <v>30</v>
      </c>
      <c r="BY183" s="25">
        <v>60</v>
      </c>
      <c r="BZ183" s="25">
        <v>90</v>
      </c>
      <c r="CA183" s="28">
        <v>120</v>
      </c>
      <c r="CB183" s="25">
        <v>0</v>
      </c>
      <c r="CC183" s="25">
        <v>15</v>
      </c>
      <c r="CD183" s="25">
        <v>30</v>
      </c>
      <c r="CE183" s="25">
        <v>60</v>
      </c>
      <c r="CF183" s="25">
        <v>90</v>
      </c>
      <c r="CG183" s="28">
        <v>120</v>
      </c>
    </row>
    <row r="184" spans="1:85" ht="18" customHeight="1" x14ac:dyDescent="0.2">
      <c r="A184" t="s">
        <v>17</v>
      </c>
      <c r="G184" s="32"/>
      <c r="J184"/>
      <c r="K184"/>
      <c r="P184"/>
      <c r="Q184"/>
      <c r="S184" s="89"/>
      <c r="W184"/>
      <c r="X184"/>
      <c r="AF184" s="89"/>
      <c r="AJ184"/>
      <c r="AK184"/>
      <c r="AT184" s="210"/>
      <c r="AU184" s="118"/>
      <c r="AX184"/>
      <c r="AY184"/>
      <c r="BA184" s="118"/>
      <c r="BB184" s="31"/>
      <c r="BC184" s="118"/>
      <c r="BD184" s="118"/>
      <c r="BE184" s="118"/>
      <c r="BF184" s="118"/>
      <c r="BG184" s="89"/>
      <c r="BK184"/>
      <c r="BL184"/>
      <c r="BX184"/>
      <c r="BY184"/>
    </row>
    <row r="185" spans="1:85" x14ac:dyDescent="0.2">
      <c r="G185" s="32"/>
      <c r="J185"/>
      <c r="K185"/>
      <c r="P185"/>
      <c r="Q185"/>
      <c r="S185" s="89"/>
      <c r="W185"/>
      <c r="X185"/>
      <c r="AF185" s="89"/>
      <c r="AJ185"/>
      <c r="AK185"/>
      <c r="AT185" s="210"/>
      <c r="AU185" s="118"/>
      <c r="AX185"/>
      <c r="AY185"/>
      <c r="BA185" s="118"/>
      <c r="BB185" s="31"/>
      <c r="BC185" s="118"/>
      <c r="BD185" s="118"/>
      <c r="BE185" s="118"/>
      <c r="BF185" s="118"/>
      <c r="BG185" s="89"/>
      <c r="BK185"/>
      <c r="BL185"/>
      <c r="BX185"/>
      <c r="BY185"/>
    </row>
    <row r="186" spans="1:85" ht="18.5" customHeight="1" x14ac:dyDescent="0.2">
      <c r="A186" s="2">
        <v>5</v>
      </c>
      <c r="B186" s="2" t="s">
        <v>192</v>
      </c>
      <c r="C186" s="2">
        <v>1</v>
      </c>
      <c r="D186" s="177">
        <v>1</v>
      </c>
      <c r="E186" s="178" t="s">
        <v>19</v>
      </c>
      <c r="F186" s="179" t="s">
        <v>193</v>
      </c>
      <c r="G186" s="32">
        <v>23.9</v>
      </c>
      <c r="H186" s="2">
        <v>7.9</v>
      </c>
      <c r="I186" s="51">
        <v>4.9000000000000004</v>
      </c>
      <c r="J186" s="2">
        <v>3</v>
      </c>
      <c r="K186" s="2">
        <v>1.6</v>
      </c>
      <c r="L186" s="2">
        <v>1</v>
      </c>
      <c r="M186" s="16" t="s">
        <v>398</v>
      </c>
      <c r="N186" s="36">
        <f t="shared" ref="N186:S199" si="86">(H186/$H186)*100</f>
        <v>100</v>
      </c>
      <c r="O186" s="36">
        <f t="shared" si="86"/>
        <v>62.025316455696199</v>
      </c>
      <c r="P186" s="36">
        <f t="shared" si="86"/>
        <v>37.974683544303794</v>
      </c>
      <c r="Q186" s="36">
        <f t="shared" si="86"/>
        <v>20.253164556962027</v>
      </c>
      <c r="R186" s="36">
        <f t="shared" si="86"/>
        <v>12.658227848101264</v>
      </c>
      <c r="S186" s="194" t="s">
        <v>119</v>
      </c>
      <c r="U186" s="73">
        <v>8.4</v>
      </c>
      <c r="V186">
        <v>4.4000000000000004</v>
      </c>
      <c r="W186">
        <v>4.2</v>
      </c>
      <c r="X186">
        <v>4.5999999999999996</v>
      </c>
      <c r="Y186">
        <v>4.9000000000000004</v>
      </c>
      <c r="Z186">
        <v>5.4</v>
      </c>
      <c r="AA186" s="36">
        <f>(U186/$U186)*100</f>
        <v>100</v>
      </c>
      <c r="AB186" s="36">
        <f t="shared" ref="AB186:AF192" si="87">(V186/$U186)*100</f>
        <v>52.380952380952387</v>
      </c>
      <c r="AC186" s="36">
        <f t="shared" si="87"/>
        <v>50</v>
      </c>
      <c r="AD186" s="36">
        <f t="shared" si="87"/>
        <v>54.761904761904759</v>
      </c>
      <c r="AE186" s="36">
        <f t="shared" si="87"/>
        <v>58.333333333333336</v>
      </c>
      <c r="AF186" s="195">
        <f t="shared" si="87"/>
        <v>64.285714285714292</v>
      </c>
      <c r="AG186" s="2">
        <v>27.5</v>
      </c>
      <c r="AH186" s="32">
        <v>8.4</v>
      </c>
      <c r="AI186" s="2">
        <v>4.4000000000000004</v>
      </c>
      <c r="AJ186" s="2">
        <v>4.2</v>
      </c>
      <c r="AK186" s="2">
        <v>4.5999999999999996</v>
      </c>
      <c r="AL186" s="2">
        <v>4.9000000000000004</v>
      </c>
      <c r="AM186" s="16">
        <v>5.4</v>
      </c>
      <c r="AN186" s="36">
        <f t="shared" ref="AN186:AS195" si="88">(AH186/$AH186)*100</f>
        <v>100</v>
      </c>
      <c r="AO186" s="36">
        <f t="shared" si="88"/>
        <v>52.380952380952387</v>
      </c>
      <c r="AP186" s="36">
        <f t="shared" si="88"/>
        <v>50</v>
      </c>
      <c r="AQ186" s="36">
        <f t="shared" si="88"/>
        <v>54.761904761904759</v>
      </c>
      <c r="AR186" s="36">
        <f t="shared" si="88"/>
        <v>58.333333333333336</v>
      </c>
      <c r="AS186" s="36">
        <f t="shared" si="88"/>
        <v>64.285714285714292</v>
      </c>
      <c r="AT186" s="89">
        <f t="shared" ref="AT186:AT195" si="89">((100-AN186)+(100-AO186)/2*15)+((100-AO186)+(100-AP186)/2*15)+((100-AP186)+(100-AQ186)/2*30)+((100-AQ186)+(100-AR186)/2*30)+((100-AR186)+(100-AS186)/2*30)</f>
        <v>2755.9523809523807</v>
      </c>
      <c r="AU186" s="118"/>
      <c r="BA186" s="118"/>
      <c r="BB186" s="31"/>
      <c r="BC186" s="118"/>
      <c r="BD186" s="118"/>
      <c r="BE186" s="118"/>
      <c r="BF186" s="118"/>
      <c r="BG186" s="89"/>
      <c r="BH186" s="2">
        <v>34.5</v>
      </c>
      <c r="BI186" s="32">
        <v>7.6</v>
      </c>
      <c r="BJ186" s="2">
        <v>8.4</v>
      </c>
      <c r="BK186" s="2">
        <v>5.6</v>
      </c>
      <c r="BL186" s="2">
        <v>6.3</v>
      </c>
      <c r="BM186" s="2">
        <v>6.2</v>
      </c>
      <c r="BN186" s="16">
        <v>5.9</v>
      </c>
      <c r="BO186" s="36">
        <f t="shared" ref="BO186:BT195" si="90">(BI186/$BI186)*100</f>
        <v>100</v>
      </c>
      <c r="BP186" s="36">
        <f t="shared" si="90"/>
        <v>110.5263157894737</v>
      </c>
      <c r="BQ186" s="36">
        <f t="shared" si="90"/>
        <v>73.68421052631578</v>
      </c>
      <c r="BR186" s="36">
        <f t="shared" si="90"/>
        <v>82.89473684210526</v>
      </c>
      <c r="BS186" s="36">
        <f t="shared" si="90"/>
        <v>81.578947368421069</v>
      </c>
      <c r="BT186" s="36">
        <f t="shared" si="90"/>
        <v>77.631578947368425</v>
      </c>
      <c r="BU186" s="2">
        <v>41.4</v>
      </c>
      <c r="BV186" s="32">
        <v>7.6</v>
      </c>
      <c r="BW186" s="2">
        <v>5.0999999999999996</v>
      </c>
      <c r="BX186" s="2">
        <v>4.9000000000000004</v>
      </c>
      <c r="BY186" s="2">
        <v>5.0999999999999996</v>
      </c>
      <c r="BZ186" s="2">
        <v>4.0999999999999996</v>
      </c>
      <c r="CA186" s="16">
        <v>4.8</v>
      </c>
    </row>
    <row r="187" spans="1:85" x14ac:dyDescent="0.2">
      <c r="A187" s="2">
        <v>5</v>
      </c>
      <c r="B187" s="2" t="s">
        <v>194</v>
      </c>
      <c r="C187" s="2">
        <v>2</v>
      </c>
      <c r="D187" s="177">
        <v>1</v>
      </c>
      <c r="E187" s="178" t="s">
        <v>19</v>
      </c>
      <c r="F187" s="179" t="s">
        <v>193</v>
      </c>
      <c r="G187" s="32">
        <v>23.4</v>
      </c>
      <c r="H187" s="2">
        <v>8.3000000000000007</v>
      </c>
      <c r="I187" s="51">
        <v>5.9</v>
      </c>
      <c r="J187" s="2">
        <v>4.9000000000000004</v>
      </c>
      <c r="K187" s="2">
        <v>3.8</v>
      </c>
      <c r="L187" s="2">
        <v>3.7</v>
      </c>
      <c r="M187" s="16">
        <v>4.8</v>
      </c>
      <c r="N187" s="36">
        <f t="shared" si="86"/>
        <v>100</v>
      </c>
      <c r="O187" s="36">
        <f t="shared" si="86"/>
        <v>71.084337349397586</v>
      </c>
      <c r="P187" s="36">
        <f t="shared" si="86"/>
        <v>59.036144578313255</v>
      </c>
      <c r="Q187" s="36">
        <f t="shared" si="86"/>
        <v>45.783132530120476</v>
      </c>
      <c r="R187" s="36">
        <f t="shared" si="86"/>
        <v>44.578313253012048</v>
      </c>
      <c r="S187" s="195">
        <f t="shared" si="86"/>
        <v>57.831325301204814</v>
      </c>
      <c r="U187" s="73">
        <v>7.9</v>
      </c>
      <c r="V187">
        <v>8.6</v>
      </c>
      <c r="W187">
        <v>5.9</v>
      </c>
      <c r="X187">
        <v>5.4</v>
      </c>
      <c r="Y187">
        <v>5.4</v>
      </c>
      <c r="Z187">
        <v>5.7</v>
      </c>
      <c r="AA187" s="36">
        <f t="shared" ref="AA187:AA192" si="91">(U187/$U187)*100</f>
        <v>100</v>
      </c>
      <c r="AB187" s="36">
        <f t="shared" si="87"/>
        <v>108.86075949367087</v>
      </c>
      <c r="AC187" s="36">
        <f t="shared" si="87"/>
        <v>74.683544303797461</v>
      </c>
      <c r="AD187" s="36">
        <f t="shared" si="87"/>
        <v>68.35443037974683</v>
      </c>
      <c r="AE187" s="36">
        <f t="shared" si="87"/>
        <v>68.35443037974683</v>
      </c>
      <c r="AF187" s="195">
        <f t="shared" si="87"/>
        <v>72.151898734177209</v>
      </c>
      <c r="AG187" s="2">
        <v>31</v>
      </c>
      <c r="AH187" s="32">
        <v>7.9</v>
      </c>
      <c r="AI187" s="2">
        <v>8.6</v>
      </c>
      <c r="AJ187" s="2">
        <v>5.9</v>
      </c>
      <c r="AK187" s="2">
        <v>5.4</v>
      </c>
      <c r="AL187" s="2">
        <v>5.4</v>
      </c>
      <c r="AM187" s="16">
        <v>5.7</v>
      </c>
      <c r="AN187" s="36">
        <f t="shared" si="88"/>
        <v>100</v>
      </c>
      <c r="AO187" s="36">
        <f t="shared" si="88"/>
        <v>108.86075949367087</v>
      </c>
      <c r="AP187" s="36">
        <f t="shared" si="88"/>
        <v>74.683544303797461</v>
      </c>
      <c r="AQ187" s="36">
        <f t="shared" si="88"/>
        <v>68.35443037974683</v>
      </c>
      <c r="AR187" s="36">
        <f t="shared" si="88"/>
        <v>68.35443037974683</v>
      </c>
      <c r="AS187" s="36">
        <f t="shared" si="88"/>
        <v>72.151898734177209</v>
      </c>
      <c r="AT187" s="89">
        <f t="shared" si="89"/>
        <v>1570.2531645569625</v>
      </c>
      <c r="AU187" s="118"/>
      <c r="BA187" s="118"/>
      <c r="BB187" s="31"/>
      <c r="BC187" s="118"/>
      <c r="BD187" s="118"/>
      <c r="BE187" s="118"/>
      <c r="BF187" s="118"/>
      <c r="BG187" s="89"/>
      <c r="BH187" s="2">
        <v>40.1</v>
      </c>
      <c r="BI187" s="32">
        <v>7.7</v>
      </c>
      <c r="BJ187" s="2">
        <v>6.7</v>
      </c>
      <c r="BK187" s="2">
        <v>5.8</v>
      </c>
      <c r="BL187" s="2">
        <v>5.8</v>
      </c>
      <c r="BM187" s="2">
        <v>5</v>
      </c>
      <c r="BN187" s="16">
        <v>6.9</v>
      </c>
      <c r="BO187" s="36">
        <f t="shared" si="90"/>
        <v>100</v>
      </c>
      <c r="BP187" s="36">
        <f t="shared" si="90"/>
        <v>87.012987012987011</v>
      </c>
      <c r="BQ187" s="36">
        <f t="shared" si="90"/>
        <v>75.324675324675312</v>
      </c>
      <c r="BR187" s="36">
        <f t="shared" si="90"/>
        <v>75.324675324675312</v>
      </c>
      <c r="BS187" s="36">
        <f t="shared" si="90"/>
        <v>64.935064935064929</v>
      </c>
      <c r="BT187" s="36">
        <f t="shared" si="90"/>
        <v>89.610389610389618</v>
      </c>
      <c r="BU187" s="2">
        <v>50</v>
      </c>
      <c r="BV187" s="32">
        <v>8.4</v>
      </c>
      <c r="BW187" s="2">
        <v>7.7</v>
      </c>
      <c r="BX187" s="2">
        <v>7.8</v>
      </c>
      <c r="BY187" s="2">
        <v>6.4</v>
      </c>
      <c r="BZ187" s="2">
        <v>6.7</v>
      </c>
      <c r="CA187" s="16">
        <v>7.4</v>
      </c>
    </row>
    <row r="188" spans="1:85" ht="17" x14ac:dyDescent="0.2">
      <c r="A188" s="2">
        <v>7</v>
      </c>
      <c r="B188" s="76" t="s">
        <v>195</v>
      </c>
      <c r="D188" s="75">
        <v>1</v>
      </c>
      <c r="E188" s="75" t="s">
        <v>19</v>
      </c>
      <c r="F188" s="75" t="s">
        <v>193</v>
      </c>
      <c r="G188" s="32">
        <v>22.1</v>
      </c>
      <c r="H188" s="2">
        <v>8.1999999999999993</v>
      </c>
      <c r="I188" s="51">
        <v>5.7</v>
      </c>
      <c r="J188" s="2">
        <v>5.5</v>
      </c>
      <c r="K188" s="2">
        <v>5.8</v>
      </c>
      <c r="L188" s="2">
        <v>5.6</v>
      </c>
      <c r="M188" s="16">
        <v>6.1</v>
      </c>
      <c r="N188" s="36">
        <f t="shared" si="86"/>
        <v>100</v>
      </c>
      <c r="O188" s="36">
        <f t="shared" si="86"/>
        <v>69.512195121951223</v>
      </c>
      <c r="P188" s="36">
        <f t="shared" si="86"/>
        <v>67.073170731707322</v>
      </c>
      <c r="Q188" s="36">
        <f t="shared" si="86"/>
        <v>70.731707317073173</v>
      </c>
      <c r="R188" s="36">
        <f t="shared" si="86"/>
        <v>68.292682926829272</v>
      </c>
      <c r="S188" s="195">
        <f t="shared" si="86"/>
        <v>74.390243902439025</v>
      </c>
      <c r="U188" s="73">
        <v>8.6</v>
      </c>
      <c r="V188">
        <v>4.3</v>
      </c>
      <c r="W188">
        <v>4.8</v>
      </c>
      <c r="X188">
        <v>6.2</v>
      </c>
      <c r="Y188">
        <v>5.3</v>
      </c>
      <c r="Z188">
        <v>5.8</v>
      </c>
      <c r="AA188" s="36">
        <f t="shared" si="91"/>
        <v>100</v>
      </c>
      <c r="AB188" s="36">
        <f t="shared" si="87"/>
        <v>50</v>
      </c>
      <c r="AC188" s="36">
        <f t="shared" si="87"/>
        <v>55.813953488372093</v>
      </c>
      <c r="AD188" s="36">
        <f t="shared" si="87"/>
        <v>72.093023255813961</v>
      </c>
      <c r="AE188" s="36">
        <f t="shared" si="87"/>
        <v>61.627906976744185</v>
      </c>
      <c r="AF188" s="195">
        <f t="shared" si="87"/>
        <v>67.441860465116278</v>
      </c>
      <c r="AH188">
        <v>8.6999999999999993</v>
      </c>
      <c r="AI188">
        <v>4.9000000000000004</v>
      </c>
      <c r="AJ188">
        <v>5.0999999999999996</v>
      </c>
      <c r="AK188">
        <v>5.7</v>
      </c>
      <c r="AL188">
        <v>5.3</v>
      </c>
      <c r="AM188">
        <v>5.8</v>
      </c>
      <c r="AN188" s="36">
        <f t="shared" si="88"/>
        <v>100</v>
      </c>
      <c r="AO188" s="36">
        <f t="shared" si="88"/>
        <v>56.321839080459782</v>
      </c>
      <c r="AP188" s="36">
        <f t="shared" si="88"/>
        <v>58.62068965517242</v>
      </c>
      <c r="AQ188" s="36">
        <f t="shared" si="88"/>
        <v>65.517241379310349</v>
      </c>
      <c r="AR188" s="36">
        <f t="shared" si="88"/>
        <v>60.919540229885058</v>
      </c>
      <c r="AS188" s="36">
        <f t="shared" si="88"/>
        <v>66.666666666666671</v>
      </c>
      <c r="AT188" s="89">
        <f t="shared" si="89"/>
        <v>2400</v>
      </c>
      <c r="AU188" s="118">
        <v>40.4</v>
      </c>
      <c r="AV188" s="32">
        <v>8.8000000000000007</v>
      </c>
      <c r="AW188" s="51">
        <v>5</v>
      </c>
      <c r="AX188" s="2">
        <v>4.0999999999999996</v>
      </c>
      <c r="AY188" s="2">
        <v>3</v>
      </c>
      <c r="AZ188" s="2">
        <v>4.4000000000000004</v>
      </c>
      <c r="BA188" s="118">
        <v>6</v>
      </c>
      <c r="BB188" s="84">
        <f t="shared" ref="BB188:BG192" si="92">(AV188/$AV188)*100</f>
        <v>100</v>
      </c>
      <c r="BC188" s="122">
        <f t="shared" si="92"/>
        <v>56.818181818181813</v>
      </c>
      <c r="BD188" s="122">
        <f t="shared" si="92"/>
        <v>46.590909090909079</v>
      </c>
      <c r="BE188" s="122">
        <f t="shared" si="92"/>
        <v>34.090909090909086</v>
      </c>
      <c r="BF188" s="122">
        <f t="shared" si="92"/>
        <v>50</v>
      </c>
      <c r="BG188" s="195">
        <f t="shared" si="92"/>
        <v>68.181818181818173</v>
      </c>
      <c r="BH188" s="2" t="s">
        <v>403</v>
      </c>
      <c r="BI188" s="32">
        <v>7.9</v>
      </c>
      <c r="BJ188" s="2">
        <v>7.4</v>
      </c>
      <c r="BK188" s="2">
        <v>5.9</v>
      </c>
      <c r="BL188" s="2">
        <v>8.1999999999999993</v>
      </c>
      <c r="BM188" s="2">
        <v>6.4</v>
      </c>
      <c r="BN188" s="16">
        <v>8.4</v>
      </c>
      <c r="BO188" s="36">
        <f t="shared" si="90"/>
        <v>100</v>
      </c>
      <c r="BP188" s="36">
        <f t="shared" si="90"/>
        <v>93.670886075949369</v>
      </c>
      <c r="BQ188" s="36">
        <f t="shared" si="90"/>
        <v>74.683544303797461</v>
      </c>
      <c r="BR188" s="36">
        <f t="shared" si="90"/>
        <v>103.79746835443035</v>
      </c>
      <c r="BS188" s="36">
        <f t="shared" si="90"/>
        <v>81.012658227848107</v>
      </c>
      <c r="BT188" s="36">
        <f t="shared" si="90"/>
        <v>106.32911392405062</v>
      </c>
    </row>
    <row r="189" spans="1:85" ht="17" x14ac:dyDescent="0.2">
      <c r="A189">
        <v>7</v>
      </c>
      <c r="B189" s="76" t="s">
        <v>196</v>
      </c>
      <c r="D189" s="75">
        <v>1</v>
      </c>
      <c r="E189" s="75" t="s">
        <v>19</v>
      </c>
      <c r="F189" s="75" t="s">
        <v>193</v>
      </c>
      <c r="G189" s="32">
        <v>24.9</v>
      </c>
      <c r="H189" s="2">
        <v>7.9</v>
      </c>
      <c r="I189" s="51">
        <v>6.5</v>
      </c>
      <c r="J189" s="2">
        <v>5.6</v>
      </c>
      <c r="K189" s="2">
        <v>5.7</v>
      </c>
      <c r="L189" s="2">
        <v>5.9</v>
      </c>
      <c r="M189" s="16">
        <v>5.9</v>
      </c>
      <c r="N189" s="36">
        <f t="shared" si="86"/>
        <v>100</v>
      </c>
      <c r="O189" s="36">
        <f t="shared" si="86"/>
        <v>82.278481012658219</v>
      </c>
      <c r="P189" s="36">
        <f t="shared" si="86"/>
        <v>70.886075949367083</v>
      </c>
      <c r="Q189" s="36">
        <f t="shared" si="86"/>
        <v>72.151898734177209</v>
      </c>
      <c r="R189" s="36">
        <f t="shared" si="86"/>
        <v>74.683544303797461</v>
      </c>
      <c r="S189" s="195">
        <f t="shared" si="86"/>
        <v>74.683544303797461</v>
      </c>
      <c r="U189" s="73">
        <v>8.6999999999999993</v>
      </c>
      <c r="V189">
        <v>4.9000000000000004</v>
      </c>
      <c r="W189">
        <v>5.4</v>
      </c>
      <c r="X189">
        <v>5</v>
      </c>
      <c r="Y189">
        <v>5.7</v>
      </c>
      <c r="Z189">
        <v>5.7</v>
      </c>
      <c r="AA189" s="36">
        <f t="shared" si="91"/>
        <v>100</v>
      </c>
      <c r="AB189" s="36">
        <f t="shared" si="87"/>
        <v>56.321839080459782</v>
      </c>
      <c r="AC189" s="36">
        <f t="shared" si="87"/>
        <v>62.068965517241395</v>
      </c>
      <c r="AD189" s="36">
        <f t="shared" si="87"/>
        <v>57.471264367816097</v>
      </c>
      <c r="AE189" s="36">
        <f t="shared" si="87"/>
        <v>65.517241379310349</v>
      </c>
      <c r="AF189" s="195">
        <f t="shared" si="87"/>
        <v>65.517241379310349</v>
      </c>
      <c r="AH189">
        <v>8.6</v>
      </c>
      <c r="AI189">
        <v>4.3</v>
      </c>
      <c r="AJ189">
        <v>4.8</v>
      </c>
      <c r="AK189">
        <v>6.2</v>
      </c>
      <c r="AL189">
        <v>5.3</v>
      </c>
      <c r="AM189">
        <v>5.8</v>
      </c>
      <c r="AN189" s="36">
        <f t="shared" si="88"/>
        <v>100</v>
      </c>
      <c r="AO189" s="36">
        <f t="shared" si="88"/>
        <v>50</v>
      </c>
      <c r="AP189" s="36">
        <f t="shared" si="88"/>
        <v>55.813953488372093</v>
      </c>
      <c r="AQ189" s="36">
        <f t="shared" si="88"/>
        <v>72.093023255813961</v>
      </c>
      <c r="AR189" s="36">
        <f t="shared" si="88"/>
        <v>61.627906976744185</v>
      </c>
      <c r="AS189" s="36">
        <f t="shared" si="88"/>
        <v>67.441860465116278</v>
      </c>
      <c r="AT189" s="89">
        <f t="shared" si="89"/>
        <v>2349.4186046511632</v>
      </c>
      <c r="AU189" s="118">
        <v>42.5</v>
      </c>
      <c r="AV189" s="32">
        <v>7.9</v>
      </c>
      <c r="AW189" s="51">
        <v>4.0999999999999996</v>
      </c>
      <c r="AX189" s="2">
        <v>3.3</v>
      </c>
      <c r="AY189" s="2">
        <v>3.3</v>
      </c>
      <c r="AZ189" s="2">
        <v>4.0999999999999996</v>
      </c>
      <c r="BA189" s="118">
        <v>5.5</v>
      </c>
      <c r="BB189" s="84">
        <f t="shared" si="92"/>
        <v>100</v>
      </c>
      <c r="BC189" s="122">
        <f t="shared" si="92"/>
        <v>51.898734177215175</v>
      </c>
      <c r="BD189" s="122">
        <f t="shared" si="92"/>
        <v>41.772151898734172</v>
      </c>
      <c r="BE189" s="122">
        <f t="shared" si="92"/>
        <v>41.772151898734172</v>
      </c>
      <c r="BF189" s="122">
        <f t="shared" si="92"/>
        <v>51.898734177215175</v>
      </c>
      <c r="BG189" s="195">
        <f t="shared" si="92"/>
        <v>69.620253164556956</v>
      </c>
      <c r="BH189" s="2" t="s">
        <v>404</v>
      </c>
      <c r="BI189" s="32">
        <v>8.1999999999999993</v>
      </c>
      <c r="BJ189" s="2">
        <v>7.5</v>
      </c>
      <c r="BK189" s="2">
        <v>6.4</v>
      </c>
      <c r="BL189" s="2">
        <v>7.3</v>
      </c>
      <c r="BM189" s="2">
        <v>6.7</v>
      </c>
      <c r="BN189" s="16">
        <v>7.6</v>
      </c>
      <c r="BO189" s="36">
        <f t="shared" si="90"/>
        <v>100</v>
      </c>
      <c r="BP189" s="36">
        <f t="shared" si="90"/>
        <v>91.463414634146346</v>
      </c>
      <c r="BQ189" s="36">
        <f t="shared" si="90"/>
        <v>78.048780487804891</v>
      </c>
      <c r="BR189" s="36">
        <f t="shared" si="90"/>
        <v>89.024390243902445</v>
      </c>
      <c r="BS189" s="36">
        <f t="shared" si="90"/>
        <v>81.707317073170742</v>
      </c>
      <c r="BT189" s="36">
        <f t="shared" si="90"/>
        <v>92.682926829268297</v>
      </c>
    </row>
    <row r="190" spans="1:85" ht="17" x14ac:dyDescent="0.2">
      <c r="A190">
        <v>7</v>
      </c>
      <c r="B190" s="76" t="s">
        <v>197</v>
      </c>
      <c r="D190" s="75">
        <v>1</v>
      </c>
      <c r="E190" s="75" t="s">
        <v>19</v>
      </c>
      <c r="F190" s="75" t="s">
        <v>193</v>
      </c>
      <c r="G190" s="32">
        <v>23.7</v>
      </c>
      <c r="H190" s="2">
        <v>7.1</v>
      </c>
      <c r="I190" s="51">
        <v>5.4</v>
      </c>
      <c r="J190" s="2">
        <v>4.2</v>
      </c>
      <c r="K190" s="2">
        <v>4.4000000000000004</v>
      </c>
      <c r="L190" s="2">
        <v>5.9</v>
      </c>
      <c r="M190" s="16">
        <v>5.4</v>
      </c>
      <c r="N190" s="36">
        <f t="shared" si="86"/>
        <v>100</v>
      </c>
      <c r="O190" s="36">
        <f t="shared" si="86"/>
        <v>76.056338028169023</v>
      </c>
      <c r="P190" s="36">
        <f t="shared" si="86"/>
        <v>59.154929577464799</v>
      </c>
      <c r="Q190" s="36">
        <f t="shared" si="86"/>
        <v>61.971830985915503</v>
      </c>
      <c r="R190" s="36">
        <f t="shared" si="86"/>
        <v>83.09859154929579</v>
      </c>
      <c r="S190" s="195">
        <f t="shared" si="86"/>
        <v>76.056338028169023</v>
      </c>
      <c r="U190" s="73">
        <v>9.6</v>
      </c>
      <c r="V190">
        <v>6.3</v>
      </c>
      <c r="W190">
        <v>4</v>
      </c>
      <c r="X190">
        <v>4.0999999999999996</v>
      </c>
      <c r="Y190">
        <v>4.2</v>
      </c>
      <c r="Z190">
        <v>5.0999999999999996</v>
      </c>
      <c r="AA190" s="36">
        <f t="shared" si="91"/>
        <v>100</v>
      </c>
      <c r="AB190" s="36">
        <f t="shared" si="87"/>
        <v>65.625</v>
      </c>
      <c r="AC190" s="36">
        <f t="shared" si="87"/>
        <v>41.666666666666671</v>
      </c>
      <c r="AD190" s="36">
        <f t="shared" si="87"/>
        <v>42.708333333333329</v>
      </c>
      <c r="AE190" s="36">
        <f t="shared" si="87"/>
        <v>43.750000000000007</v>
      </c>
      <c r="AF190" s="195">
        <f t="shared" si="87"/>
        <v>53.125</v>
      </c>
      <c r="AH190">
        <v>8.6999999999999993</v>
      </c>
      <c r="AI190">
        <v>4.9000000000000004</v>
      </c>
      <c r="AJ190">
        <v>5.4</v>
      </c>
      <c r="AK190">
        <v>5</v>
      </c>
      <c r="AL190">
        <v>5.7</v>
      </c>
      <c r="AM190">
        <v>5.7</v>
      </c>
      <c r="AN190" s="36">
        <f t="shared" si="88"/>
        <v>100</v>
      </c>
      <c r="AO190" s="36">
        <f t="shared" si="88"/>
        <v>56.321839080459782</v>
      </c>
      <c r="AP190" s="36">
        <f t="shared" si="88"/>
        <v>62.068965517241395</v>
      </c>
      <c r="AQ190" s="36">
        <f t="shared" si="88"/>
        <v>57.471264367816097</v>
      </c>
      <c r="AR190" s="36">
        <f t="shared" si="88"/>
        <v>65.517241379310349</v>
      </c>
      <c r="AS190" s="36">
        <f t="shared" si="88"/>
        <v>65.517241379310349</v>
      </c>
      <c r="AT190" s="89">
        <f t="shared" si="89"/>
        <v>2443.1034482758619</v>
      </c>
      <c r="AU190" s="118">
        <v>39.4</v>
      </c>
      <c r="AV190" s="32">
        <v>8.3000000000000007</v>
      </c>
      <c r="AW190" s="51">
        <v>3.3</v>
      </c>
      <c r="AX190" s="2">
        <v>2.9</v>
      </c>
      <c r="AY190" s="2">
        <v>1.1000000000000001</v>
      </c>
      <c r="AZ190" s="2" t="s">
        <v>397</v>
      </c>
      <c r="BA190" s="118" t="s">
        <v>397</v>
      </c>
      <c r="BB190" s="84">
        <f t="shared" si="92"/>
        <v>100</v>
      </c>
      <c r="BC190" s="122">
        <f t="shared" si="92"/>
        <v>39.75903614457831</v>
      </c>
      <c r="BD190" s="122">
        <f t="shared" si="92"/>
        <v>34.939759036144572</v>
      </c>
      <c r="BE190" s="122">
        <f t="shared" si="92"/>
        <v>13.253012048192772</v>
      </c>
      <c r="BF190" s="122"/>
      <c r="BG190" s="195"/>
      <c r="BH190" s="2" t="s">
        <v>405</v>
      </c>
      <c r="BI190" s="32">
        <v>9.1</v>
      </c>
      <c r="BJ190" s="2">
        <v>6.3</v>
      </c>
      <c r="BK190" s="2">
        <v>5.0999999999999996</v>
      </c>
      <c r="BL190" s="2">
        <v>6</v>
      </c>
      <c r="BM190" s="2">
        <v>6.1</v>
      </c>
      <c r="BN190" s="16">
        <v>7.2</v>
      </c>
      <c r="BO190" s="36">
        <f t="shared" si="90"/>
        <v>100</v>
      </c>
      <c r="BP190" s="36">
        <f t="shared" si="90"/>
        <v>69.230769230769226</v>
      </c>
      <c r="BQ190" s="36">
        <f t="shared" si="90"/>
        <v>56.043956043956044</v>
      </c>
      <c r="BR190" s="36">
        <f t="shared" si="90"/>
        <v>65.934065934065927</v>
      </c>
      <c r="BS190" s="36">
        <f t="shared" si="90"/>
        <v>67.032967032967022</v>
      </c>
      <c r="BT190" s="36">
        <f t="shared" si="90"/>
        <v>79.120879120879124</v>
      </c>
    </row>
    <row r="191" spans="1:85" ht="17" x14ac:dyDescent="0.2">
      <c r="A191">
        <v>7</v>
      </c>
      <c r="B191" s="76" t="s">
        <v>198</v>
      </c>
      <c r="D191" s="75">
        <v>1</v>
      </c>
      <c r="E191" s="75" t="s">
        <v>19</v>
      </c>
      <c r="F191" s="75" t="s">
        <v>193</v>
      </c>
      <c r="G191" s="32">
        <v>23.1</v>
      </c>
      <c r="H191" s="2">
        <v>8.4</v>
      </c>
      <c r="I191" s="51">
        <v>6.4</v>
      </c>
      <c r="J191" s="2">
        <v>5.6</v>
      </c>
      <c r="K191" s="2">
        <v>6.3</v>
      </c>
      <c r="L191" s="2">
        <v>5.8</v>
      </c>
      <c r="M191" s="16">
        <v>6.7</v>
      </c>
      <c r="N191" s="36">
        <f t="shared" si="86"/>
        <v>100</v>
      </c>
      <c r="O191" s="36">
        <f t="shared" si="86"/>
        <v>76.19047619047619</v>
      </c>
      <c r="P191" s="36">
        <f t="shared" si="86"/>
        <v>66.666666666666657</v>
      </c>
      <c r="Q191" s="36">
        <f t="shared" si="86"/>
        <v>75</v>
      </c>
      <c r="R191" s="36">
        <f t="shared" si="86"/>
        <v>69.047619047619051</v>
      </c>
      <c r="S191" s="195">
        <f t="shared" si="86"/>
        <v>79.761904761904759</v>
      </c>
      <c r="U191" s="73">
        <v>9.8000000000000007</v>
      </c>
      <c r="V191">
        <v>5.7</v>
      </c>
      <c r="W191">
        <v>5.4</v>
      </c>
      <c r="X191">
        <v>8.1999999999999993</v>
      </c>
      <c r="Y191">
        <v>8</v>
      </c>
      <c r="Z191">
        <v>8.1</v>
      </c>
      <c r="AA191" s="36">
        <f t="shared" si="91"/>
        <v>100</v>
      </c>
      <c r="AB191" s="36">
        <f t="shared" si="87"/>
        <v>58.163265306122447</v>
      </c>
      <c r="AC191" s="36">
        <f t="shared" si="87"/>
        <v>55.102040816326522</v>
      </c>
      <c r="AD191" s="36">
        <f t="shared" si="87"/>
        <v>83.673469387755091</v>
      </c>
      <c r="AE191" s="36">
        <f t="shared" si="87"/>
        <v>81.632653061224474</v>
      </c>
      <c r="AF191" s="195">
        <f t="shared" si="87"/>
        <v>82.65306122448979</v>
      </c>
      <c r="AH191">
        <v>9.6</v>
      </c>
      <c r="AI191">
        <v>6.3</v>
      </c>
      <c r="AJ191">
        <v>4</v>
      </c>
      <c r="AK191">
        <v>4.0999999999999996</v>
      </c>
      <c r="AL191">
        <v>4.2</v>
      </c>
      <c r="AM191">
        <v>5.0999999999999996</v>
      </c>
      <c r="AN191" s="36">
        <f t="shared" si="88"/>
        <v>100</v>
      </c>
      <c r="AO191" s="36">
        <f t="shared" si="88"/>
        <v>65.625</v>
      </c>
      <c r="AP191" s="36">
        <f t="shared" si="88"/>
        <v>41.666666666666671</v>
      </c>
      <c r="AQ191" s="36">
        <f t="shared" si="88"/>
        <v>42.708333333333329</v>
      </c>
      <c r="AR191" s="36">
        <f t="shared" si="88"/>
        <v>43.750000000000007</v>
      </c>
      <c r="AS191" s="36">
        <f t="shared" si="88"/>
        <v>53.125</v>
      </c>
      <c r="AT191" s="89">
        <f t="shared" si="89"/>
        <v>3307.8125</v>
      </c>
      <c r="AU191" s="118">
        <v>47.8</v>
      </c>
      <c r="AV191" s="32">
        <v>7.6</v>
      </c>
      <c r="AW191" s="51">
        <v>3.6</v>
      </c>
      <c r="AX191" s="2">
        <v>3</v>
      </c>
      <c r="AY191" s="2">
        <v>3.1</v>
      </c>
      <c r="AZ191" s="2">
        <v>4</v>
      </c>
      <c r="BA191" s="118">
        <v>9.9</v>
      </c>
      <c r="BB191" s="84">
        <f t="shared" si="92"/>
        <v>100</v>
      </c>
      <c r="BC191" s="122">
        <f t="shared" si="92"/>
        <v>47.368421052631582</v>
      </c>
      <c r="BD191" s="122">
        <f t="shared" si="92"/>
        <v>39.473684210526315</v>
      </c>
      <c r="BE191" s="122">
        <f t="shared" si="92"/>
        <v>40.789473684210535</v>
      </c>
      <c r="BF191" s="122">
        <f>(AZ191/$AV191)*100</f>
        <v>52.631578947368418</v>
      </c>
      <c r="BG191" s="195">
        <f>(BA191/$AV191)*100</f>
        <v>130.26315789473685</v>
      </c>
      <c r="BH191" s="2" t="s">
        <v>406</v>
      </c>
      <c r="BI191" s="32">
        <v>9.1999999999999993</v>
      </c>
      <c r="BJ191" s="2">
        <v>7.8</v>
      </c>
      <c r="BK191" s="2">
        <v>6.3</v>
      </c>
      <c r="BL191" s="2">
        <v>6.2</v>
      </c>
      <c r="BM191" s="2">
        <v>6.6</v>
      </c>
      <c r="BN191" s="16">
        <v>7.3</v>
      </c>
      <c r="BO191" s="36">
        <f t="shared" si="90"/>
        <v>100</v>
      </c>
      <c r="BP191" s="36">
        <f t="shared" si="90"/>
        <v>84.782608695652186</v>
      </c>
      <c r="BQ191" s="36">
        <f t="shared" si="90"/>
        <v>68.478260869565219</v>
      </c>
      <c r="BR191" s="36">
        <f t="shared" si="90"/>
        <v>67.391304347826093</v>
      </c>
      <c r="BS191" s="36">
        <f t="shared" si="90"/>
        <v>71.739130434782609</v>
      </c>
      <c r="BT191" s="36">
        <f t="shared" si="90"/>
        <v>79.34782608695653</v>
      </c>
    </row>
    <row r="192" spans="1:85" ht="17" x14ac:dyDescent="0.2">
      <c r="A192">
        <v>7</v>
      </c>
      <c r="B192" s="76" t="s">
        <v>199</v>
      </c>
      <c r="D192" s="75">
        <v>1</v>
      </c>
      <c r="E192" s="75" t="s">
        <v>19</v>
      </c>
      <c r="F192" s="75" t="s">
        <v>193</v>
      </c>
      <c r="G192" s="32">
        <v>25.1</v>
      </c>
      <c r="H192" s="2">
        <v>9.5</v>
      </c>
      <c r="I192" s="51">
        <v>7.8</v>
      </c>
      <c r="J192" s="2">
        <v>5.9</v>
      </c>
      <c r="K192" s="2">
        <v>6.9</v>
      </c>
      <c r="L192" s="2">
        <v>6.8</v>
      </c>
      <c r="M192" s="16">
        <v>6.5</v>
      </c>
      <c r="N192" s="36">
        <f t="shared" si="86"/>
        <v>100</v>
      </c>
      <c r="O192" s="36">
        <f t="shared" si="86"/>
        <v>82.10526315789474</v>
      </c>
      <c r="P192" s="36">
        <f t="shared" si="86"/>
        <v>62.10526315789474</v>
      </c>
      <c r="Q192" s="36">
        <f t="shared" si="86"/>
        <v>72.631578947368425</v>
      </c>
      <c r="R192" s="36">
        <f t="shared" si="86"/>
        <v>71.578947368421055</v>
      </c>
      <c r="S192" s="195">
        <f t="shared" si="86"/>
        <v>68.421052631578945</v>
      </c>
      <c r="U192" s="73">
        <v>8.6999999999999993</v>
      </c>
      <c r="V192">
        <v>4.9000000000000004</v>
      </c>
      <c r="W192">
        <v>5.0999999999999996</v>
      </c>
      <c r="X192">
        <v>5.7</v>
      </c>
      <c r="Y192">
        <v>5.3</v>
      </c>
      <c r="Z192">
        <v>5.8</v>
      </c>
      <c r="AA192" s="36">
        <f t="shared" si="91"/>
        <v>100</v>
      </c>
      <c r="AB192" s="36">
        <f t="shared" si="87"/>
        <v>56.321839080459782</v>
      </c>
      <c r="AC192" s="36">
        <f t="shared" si="87"/>
        <v>58.62068965517242</v>
      </c>
      <c r="AD192" s="36">
        <f t="shared" si="87"/>
        <v>65.517241379310349</v>
      </c>
      <c r="AE192" s="36">
        <f t="shared" si="87"/>
        <v>60.919540229885058</v>
      </c>
      <c r="AF192" s="195">
        <f t="shared" si="87"/>
        <v>66.666666666666671</v>
      </c>
      <c r="AH192">
        <v>9.8000000000000007</v>
      </c>
      <c r="AI192">
        <v>5.7</v>
      </c>
      <c r="AJ192">
        <v>5.4</v>
      </c>
      <c r="AK192">
        <v>8.1999999999999993</v>
      </c>
      <c r="AL192">
        <v>8</v>
      </c>
      <c r="AM192">
        <v>8.1</v>
      </c>
      <c r="AN192" s="36">
        <f t="shared" si="88"/>
        <v>100</v>
      </c>
      <c r="AO192" s="36">
        <f t="shared" si="88"/>
        <v>58.163265306122447</v>
      </c>
      <c r="AP192" s="36">
        <f t="shared" si="88"/>
        <v>55.102040816326522</v>
      </c>
      <c r="AQ192" s="36">
        <f t="shared" si="88"/>
        <v>83.673469387755091</v>
      </c>
      <c r="AR192" s="36">
        <f t="shared" si="88"/>
        <v>81.632653061224474</v>
      </c>
      <c r="AS192" s="36">
        <f t="shared" si="88"/>
        <v>82.65306122448979</v>
      </c>
      <c r="AT192" s="89">
        <f t="shared" si="89"/>
        <v>1552.5510204081638</v>
      </c>
      <c r="AU192" s="118">
        <v>50.1</v>
      </c>
      <c r="AV192" s="32">
        <v>8.1999999999999993</v>
      </c>
      <c r="AW192" s="51">
        <v>5.2</v>
      </c>
      <c r="AX192" s="2">
        <v>3.1</v>
      </c>
      <c r="AY192" s="2">
        <v>2.4</v>
      </c>
      <c r="AZ192" s="2">
        <v>3.2</v>
      </c>
      <c r="BA192" s="118">
        <v>4.0999999999999996</v>
      </c>
      <c r="BB192" s="84">
        <f t="shared" si="92"/>
        <v>100</v>
      </c>
      <c r="BC192" s="122">
        <f t="shared" si="92"/>
        <v>63.414634146341477</v>
      </c>
      <c r="BD192" s="122">
        <f t="shared" si="92"/>
        <v>37.804878048780495</v>
      </c>
      <c r="BE192" s="122">
        <f t="shared" si="92"/>
        <v>29.268292682926834</v>
      </c>
      <c r="BF192" s="122">
        <f>(AZ192/$AV192)*100</f>
        <v>39.024390243902445</v>
      </c>
      <c r="BG192" s="195">
        <f>(BA192/$AV192)*100</f>
        <v>50</v>
      </c>
      <c r="BH192" s="2" t="s">
        <v>407</v>
      </c>
      <c r="BI192" s="32">
        <v>8.9</v>
      </c>
      <c r="BJ192" s="2">
        <v>8.6</v>
      </c>
      <c r="BK192" s="2">
        <v>7.3</v>
      </c>
      <c r="BL192" s="2">
        <v>6.9</v>
      </c>
      <c r="BM192" s="2">
        <v>6.9</v>
      </c>
      <c r="BN192" s="16">
        <v>6.8</v>
      </c>
      <c r="BO192" s="36">
        <f t="shared" si="90"/>
        <v>100</v>
      </c>
      <c r="BP192" s="36">
        <f t="shared" si="90"/>
        <v>96.62921348314606</v>
      </c>
      <c r="BQ192" s="36">
        <f t="shared" si="90"/>
        <v>82.022471910112344</v>
      </c>
      <c r="BR192" s="36">
        <f t="shared" si="90"/>
        <v>77.528089887640448</v>
      </c>
      <c r="BS192" s="36">
        <f t="shared" si="90"/>
        <v>77.528089887640448</v>
      </c>
      <c r="BT192" s="36">
        <f t="shared" si="90"/>
        <v>76.404494382022463</v>
      </c>
    </row>
    <row r="193" spans="1:79" ht="17" x14ac:dyDescent="0.2">
      <c r="A193">
        <v>8</v>
      </c>
      <c r="B193" s="76" t="s">
        <v>200</v>
      </c>
      <c r="D193" s="75">
        <v>1</v>
      </c>
      <c r="E193" s="75" t="s">
        <v>19</v>
      </c>
      <c r="F193" s="75" t="s">
        <v>193</v>
      </c>
      <c r="G193" s="32">
        <v>21.5</v>
      </c>
      <c r="H193" s="2">
        <v>6.6</v>
      </c>
      <c r="I193" s="51">
        <v>5.4</v>
      </c>
      <c r="J193" s="2">
        <v>5.3</v>
      </c>
      <c r="K193" s="2">
        <v>5</v>
      </c>
      <c r="L193" s="2">
        <v>6</v>
      </c>
      <c r="M193" s="16">
        <v>4.9000000000000004</v>
      </c>
      <c r="N193" s="36">
        <f t="shared" si="86"/>
        <v>100</v>
      </c>
      <c r="O193" s="36">
        <f t="shared" si="86"/>
        <v>81.818181818181827</v>
      </c>
      <c r="P193" s="36">
        <f t="shared" si="86"/>
        <v>80.303030303030312</v>
      </c>
      <c r="Q193" s="36">
        <f t="shared" si="86"/>
        <v>75.757575757575751</v>
      </c>
      <c r="R193" s="36">
        <f t="shared" si="86"/>
        <v>90.909090909090921</v>
      </c>
      <c r="S193" s="195">
        <f t="shared" si="86"/>
        <v>74.242424242424249</v>
      </c>
      <c r="AF193" s="89"/>
      <c r="AG193" s="2">
        <v>27.6</v>
      </c>
      <c r="AH193" s="32">
        <v>7.3</v>
      </c>
      <c r="AI193" s="2">
        <v>6.7</v>
      </c>
      <c r="AJ193" s="2">
        <v>4.8</v>
      </c>
      <c r="AK193" s="2">
        <v>5.9</v>
      </c>
      <c r="AL193" s="2">
        <v>4.8</v>
      </c>
      <c r="AM193" s="16">
        <v>6.9</v>
      </c>
      <c r="AN193" s="36">
        <f t="shared" si="88"/>
        <v>100</v>
      </c>
      <c r="AO193" s="36">
        <f t="shared" si="88"/>
        <v>91.780821917808225</v>
      </c>
      <c r="AP193" s="36">
        <f t="shared" si="88"/>
        <v>65.753424657534239</v>
      </c>
      <c r="AQ193" s="36">
        <f t="shared" si="88"/>
        <v>80.821917808219183</v>
      </c>
      <c r="AR193" s="36">
        <f t="shared" si="88"/>
        <v>65.753424657534239</v>
      </c>
      <c r="AS193" s="36">
        <f t="shared" si="88"/>
        <v>94.520547945205493</v>
      </c>
      <c r="AT193" s="89">
        <f t="shared" si="89"/>
        <v>1297.9452054794517</v>
      </c>
      <c r="AU193" s="118"/>
      <c r="BA193" s="118"/>
      <c r="BB193" s="31"/>
      <c r="BC193" s="118"/>
      <c r="BD193" s="118"/>
      <c r="BE193" s="118"/>
      <c r="BF193" s="118"/>
      <c r="BG193" s="89"/>
      <c r="BH193" s="2">
        <v>39.1</v>
      </c>
      <c r="BI193" s="32">
        <v>7.9</v>
      </c>
      <c r="BJ193" s="2">
        <v>6.1</v>
      </c>
      <c r="BK193" s="2">
        <v>5.8</v>
      </c>
      <c r="BL193" s="2">
        <v>5.4</v>
      </c>
      <c r="BM193" s="2">
        <v>5.8</v>
      </c>
      <c r="BN193" s="16">
        <v>6.4</v>
      </c>
      <c r="BO193" s="36">
        <f t="shared" si="90"/>
        <v>100</v>
      </c>
      <c r="BP193" s="36">
        <f t="shared" si="90"/>
        <v>77.215189873417714</v>
      </c>
      <c r="BQ193" s="36">
        <f t="shared" si="90"/>
        <v>73.417721518987335</v>
      </c>
      <c r="BR193" s="36">
        <f t="shared" si="90"/>
        <v>68.35443037974683</v>
      </c>
      <c r="BS193" s="36">
        <f t="shared" si="90"/>
        <v>73.417721518987335</v>
      </c>
      <c r="BT193" s="36">
        <f t="shared" si="90"/>
        <v>81.012658227848107</v>
      </c>
    </row>
    <row r="194" spans="1:79" ht="17" x14ac:dyDescent="0.2">
      <c r="A194">
        <v>8</v>
      </c>
      <c r="B194" s="76" t="s">
        <v>201</v>
      </c>
      <c r="D194" s="75">
        <v>1</v>
      </c>
      <c r="E194" s="75" t="s">
        <v>19</v>
      </c>
      <c r="F194" s="75" t="s">
        <v>193</v>
      </c>
      <c r="G194" s="32">
        <v>23.5</v>
      </c>
      <c r="H194" s="2">
        <v>7.5</v>
      </c>
      <c r="I194" s="51">
        <v>3.9</v>
      </c>
      <c r="J194" s="2">
        <v>4.7</v>
      </c>
      <c r="K194" s="2">
        <v>4.9000000000000004</v>
      </c>
      <c r="L194" s="2">
        <v>4.9000000000000004</v>
      </c>
      <c r="M194" s="16">
        <v>5.7</v>
      </c>
      <c r="N194" s="36">
        <f t="shared" si="86"/>
        <v>100</v>
      </c>
      <c r="O194" s="36">
        <f t="shared" si="86"/>
        <v>52</v>
      </c>
      <c r="P194" s="36">
        <f t="shared" si="86"/>
        <v>62.666666666666671</v>
      </c>
      <c r="Q194" s="36">
        <f t="shared" si="86"/>
        <v>65.333333333333343</v>
      </c>
      <c r="R194" s="36">
        <f t="shared" si="86"/>
        <v>65.333333333333343</v>
      </c>
      <c r="S194" s="195">
        <f t="shared" si="86"/>
        <v>76</v>
      </c>
      <c r="AF194" s="89"/>
      <c r="AG194" s="2">
        <v>28.1</v>
      </c>
      <c r="AH194" s="32">
        <v>6.2</v>
      </c>
      <c r="AI194" s="2">
        <v>3.1</v>
      </c>
      <c r="AJ194" s="2">
        <v>3.1</v>
      </c>
      <c r="AK194" s="2">
        <v>4.7</v>
      </c>
      <c r="AL194" s="2">
        <v>3.2</v>
      </c>
      <c r="AM194" s="16">
        <v>3.8</v>
      </c>
      <c r="AN194" s="36">
        <f t="shared" si="88"/>
        <v>100</v>
      </c>
      <c r="AO194" s="36">
        <f t="shared" si="88"/>
        <v>50</v>
      </c>
      <c r="AP194" s="36">
        <f t="shared" si="88"/>
        <v>50</v>
      </c>
      <c r="AQ194" s="36">
        <f t="shared" si="88"/>
        <v>75.806451612903231</v>
      </c>
      <c r="AR194" s="36">
        <f t="shared" si="88"/>
        <v>51.612903225806448</v>
      </c>
      <c r="AS194" s="36">
        <f t="shared" si="88"/>
        <v>61.290322580645153</v>
      </c>
      <c r="AT194" s="89">
        <f t="shared" si="89"/>
        <v>2591.9354838709678</v>
      </c>
      <c r="AU194" s="118"/>
      <c r="BA194" s="118"/>
      <c r="BB194" s="31"/>
      <c r="BC194" s="118"/>
      <c r="BD194" s="118"/>
      <c r="BE194" s="118"/>
      <c r="BF194" s="118"/>
      <c r="BG194" s="89"/>
      <c r="BH194" s="2">
        <v>37.1</v>
      </c>
      <c r="BI194" s="32">
        <v>6.9</v>
      </c>
      <c r="BJ194" s="2">
        <v>5.3</v>
      </c>
      <c r="BK194" s="2">
        <v>4.7</v>
      </c>
      <c r="BL194" s="2">
        <v>3.9</v>
      </c>
      <c r="BM194" s="2">
        <v>4.7</v>
      </c>
      <c r="BN194" s="16">
        <v>5.2</v>
      </c>
      <c r="BO194" s="36">
        <f t="shared" si="90"/>
        <v>100</v>
      </c>
      <c r="BP194" s="36">
        <f t="shared" si="90"/>
        <v>76.811594202898547</v>
      </c>
      <c r="BQ194" s="36">
        <f t="shared" si="90"/>
        <v>68.115942028985515</v>
      </c>
      <c r="BR194" s="36">
        <f t="shared" si="90"/>
        <v>56.521739130434781</v>
      </c>
      <c r="BS194" s="36">
        <f t="shared" si="90"/>
        <v>68.115942028985515</v>
      </c>
      <c r="BT194" s="36">
        <f t="shared" si="90"/>
        <v>75.362318840579718</v>
      </c>
    </row>
    <row r="195" spans="1:79" ht="17" x14ac:dyDescent="0.2">
      <c r="A195">
        <v>9</v>
      </c>
      <c r="B195" s="80" t="s">
        <v>202</v>
      </c>
      <c r="D195" s="75">
        <v>1</v>
      </c>
      <c r="E195" s="75" t="s">
        <v>19</v>
      </c>
      <c r="F195" s="81" t="s">
        <v>193</v>
      </c>
      <c r="G195" s="32">
        <v>31.3</v>
      </c>
      <c r="H195" s="2">
        <v>7.5</v>
      </c>
      <c r="I195" s="51">
        <v>6.3</v>
      </c>
      <c r="J195" s="2">
        <v>4.7</v>
      </c>
      <c r="K195" s="2">
        <v>4.5999999999999996</v>
      </c>
      <c r="L195" s="2">
        <v>3.9</v>
      </c>
      <c r="M195" s="16">
        <v>4.5</v>
      </c>
      <c r="N195" s="36">
        <f t="shared" si="86"/>
        <v>100</v>
      </c>
      <c r="O195" s="36">
        <f t="shared" si="86"/>
        <v>84</v>
      </c>
      <c r="P195" s="36">
        <f t="shared" si="86"/>
        <v>62.666666666666671</v>
      </c>
      <c r="Q195" s="36">
        <f t="shared" si="86"/>
        <v>61.333333333333329</v>
      </c>
      <c r="R195" s="36">
        <f t="shared" si="86"/>
        <v>52</v>
      </c>
      <c r="S195" s="195">
        <f t="shared" si="86"/>
        <v>60</v>
      </c>
      <c r="AF195" s="89"/>
      <c r="AG195" s="2">
        <v>38.5</v>
      </c>
      <c r="AH195" s="32">
        <v>7.4</v>
      </c>
      <c r="AI195" s="2">
        <v>5.9</v>
      </c>
      <c r="AJ195" s="2">
        <v>5</v>
      </c>
      <c r="AK195" s="2">
        <v>5.8</v>
      </c>
      <c r="AL195" s="2">
        <v>5.6</v>
      </c>
      <c r="AM195" s="16">
        <v>5.9</v>
      </c>
      <c r="AN195" s="36">
        <f t="shared" si="88"/>
        <v>100</v>
      </c>
      <c r="AO195" s="36">
        <f t="shared" si="88"/>
        <v>79.729729729729726</v>
      </c>
      <c r="AP195" s="36">
        <f t="shared" si="88"/>
        <v>67.567567567567565</v>
      </c>
      <c r="AQ195" s="36">
        <f t="shared" si="88"/>
        <v>78.378378378378372</v>
      </c>
      <c r="AR195" s="36">
        <f t="shared" si="88"/>
        <v>75.675675675675663</v>
      </c>
      <c r="AS195" s="36">
        <f t="shared" si="88"/>
        <v>79.729729729729726</v>
      </c>
      <c r="AT195" s="89">
        <f t="shared" si="89"/>
        <v>1487.1621621621625</v>
      </c>
      <c r="AU195" s="118"/>
      <c r="BA195" s="118"/>
      <c r="BB195" s="31"/>
      <c r="BC195" s="118"/>
      <c r="BD195" s="118"/>
      <c r="BE195" s="118"/>
      <c r="BF195" s="118"/>
      <c r="BG195" s="89"/>
      <c r="BH195" s="2">
        <v>46.3</v>
      </c>
      <c r="BI195" s="32">
        <v>9.1999999999999993</v>
      </c>
      <c r="BJ195" s="2">
        <v>6.1</v>
      </c>
      <c r="BK195" s="2">
        <v>5.9</v>
      </c>
      <c r="BL195" s="2">
        <v>5.8</v>
      </c>
      <c r="BM195" s="2">
        <v>6.6</v>
      </c>
      <c r="BN195" s="16">
        <v>7.5</v>
      </c>
      <c r="BO195" s="36">
        <f t="shared" si="90"/>
        <v>100</v>
      </c>
      <c r="BP195" s="36">
        <f t="shared" si="90"/>
        <v>66.304347826086968</v>
      </c>
      <c r="BQ195" s="36">
        <f t="shared" si="90"/>
        <v>64.130434782608702</v>
      </c>
      <c r="BR195" s="36">
        <f t="shared" si="90"/>
        <v>63.04347826086957</v>
      </c>
      <c r="BS195" s="36">
        <f t="shared" si="90"/>
        <v>71.739130434782609</v>
      </c>
      <c r="BT195" s="36">
        <f t="shared" si="90"/>
        <v>81.521739130434796</v>
      </c>
    </row>
    <row r="196" spans="1:79" x14ac:dyDescent="0.2">
      <c r="A196">
        <v>13</v>
      </c>
      <c r="B196" s="82" t="s">
        <v>203</v>
      </c>
      <c r="D196" s="75">
        <v>1</v>
      </c>
      <c r="E196" s="75" t="s">
        <v>19</v>
      </c>
      <c r="F196" s="75" t="s">
        <v>193</v>
      </c>
      <c r="G196" s="2">
        <v>19</v>
      </c>
      <c r="H196" s="36">
        <v>5.0999999999999996</v>
      </c>
      <c r="I196" s="36">
        <v>5.3</v>
      </c>
      <c r="J196" s="36">
        <v>4.3</v>
      </c>
      <c r="K196" s="36">
        <v>3</v>
      </c>
      <c r="L196" s="36">
        <v>3.1</v>
      </c>
      <c r="M196" s="36">
        <v>4.2</v>
      </c>
      <c r="N196" s="36">
        <f t="shared" si="86"/>
        <v>100</v>
      </c>
      <c r="O196" s="36">
        <f t="shared" si="86"/>
        <v>103.92156862745099</v>
      </c>
      <c r="P196" s="36">
        <f t="shared" si="86"/>
        <v>84.313725490196077</v>
      </c>
      <c r="Q196" s="36">
        <f t="shared" si="86"/>
        <v>58.82352941176471</v>
      </c>
      <c r="R196" s="36">
        <f t="shared" si="86"/>
        <v>60.7843137254902</v>
      </c>
      <c r="S196" s="195">
        <f t="shared" si="86"/>
        <v>82.352941176470594</v>
      </c>
      <c r="AF196" s="89"/>
      <c r="AN196" s="36"/>
      <c r="AO196" s="36"/>
      <c r="AP196" s="36"/>
      <c r="AQ196" s="36"/>
      <c r="AR196" s="36"/>
      <c r="AS196" s="36"/>
      <c r="AT196" s="89"/>
      <c r="AU196" s="118"/>
      <c r="BA196" s="118"/>
      <c r="BB196" s="31"/>
      <c r="BC196" s="118"/>
      <c r="BD196" s="118"/>
      <c r="BE196" s="118"/>
      <c r="BF196" s="118"/>
      <c r="BG196" s="89"/>
    </row>
    <row r="197" spans="1:79" x14ac:dyDescent="0.2">
      <c r="A197">
        <v>13</v>
      </c>
      <c r="B197" s="82" t="s">
        <v>204</v>
      </c>
      <c r="D197" s="75">
        <v>1</v>
      </c>
      <c r="E197" s="75" t="s">
        <v>19</v>
      </c>
      <c r="F197" s="75" t="s">
        <v>193</v>
      </c>
      <c r="G197" s="2">
        <v>21.3</v>
      </c>
      <c r="H197" s="36">
        <v>6.1</v>
      </c>
      <c r="I197" s="36">
        <v>5.5</v>
      </c>
      <c r="J197" s="36">
        <v>5.0999999999999996</v>
      </c>
      <c r="K197" s="36">
        <v>3.7</v>
      </c>
      <c r="L197" s="36">
        <v>4.9000000000000004</v>
      </c>
      <c r="M197" s="36">
        <v>5.4</v>
      </c>
      <c r="N197" s="36">
        <f t="shared" si="86"/>
        <v>100</v>
      </c>
      <c r="O197" s="36">
        <f t="shared" si="86"/>
        <v>90.163934426229503</v>
      </c>
      <c r="P197" s="36">
        <f t="shared" si="86"/>
        <v>83.606557377049185</v>
      </c>
      <c r="Q197" s="36">
        <f t="shared" si="86"/>
        <v>60.655737704918046</v>
      </c>
      <c r="R197" s="36">
        <f t="shared" si="86"/>
        <v>80.327868852459034</v>
      </c>
      <c r="S197" s="195">
        <f t="shared" si="86"/>
        <v>88.524590163934434</v>
      </c>
      <c r="AF197" s="89"/>
      <c r="AN197" s="36"/>
      <c r="AO197" s="36"/>
      <c r="AP197" s="36"/>
      <c r="AQ197" s="36"/>
      <c r="AR197" s="36"/>
      <c r="AS197" s="36"/>
      <c r="AT197" s="89"/>
      <c r="AU197" s="118"/>
      <c r="BA197" s="118"/>
      <c r="BB197" s="31"/>
      <c r="BC197" s="118"/>
      <c r="BD197" s="118"/>
      <c r="BE197" s="118"/>
      <c r="BF197" s="118"/>
      <c r="BG197" s="89"/>
    </row>
    <row r="198" spans="1:79" x14ac:dyDescent="0.2">
      <c r="A198">
        <v>14</v>
      </c>
      <c r="B198" s="82" t="s">
        <v>205</v>
      </c>
      <c r="D198" s="75">
        <v>1</v>
      </c>
      <c r="E198" s="75" t="s">
        <v>19</v>
      </c>
      <c r="F198" s="81" t="s">
        <v>193</v>
      </c>
      <c r="G198" s="2">
        <v>26.1</v>
      </c>
      <c r="H198" s="36">
        <v>10.7</v>
      </c>
      <c r="I198" s="36">
        <v>6.9</v>
      </c>
      <c r="J198" s="36">
        <v>3.8</v>
      </c>
      <c r="K198" s="36">
        <v>4.8</v>
      </c>
      <c r="L198" s="36">
        <v>5.8</v>
      </c>
      <c r="M198" s="36">
        <v>8.1999999999999993</v>
      </c>
      <c r="N198" s="36">
        <f t="shared" si="86"/>
        <v>100</v>
      </c>
      <c r="O198" s="36">
        <f t="shared" si="86"/>
        <v>64.485981308411226</v>
      </c>
      <c r="P198" s="36">
        <f t="shared" si="86"/>
        <v>35.514018691588781</v>
      </c>
      <c r="Q198" s="36">
        <f t="shared" si="86"/>
        <v>44.859813084112147</v>
      </c>
      <c r="R198" s="36">
        <f t="shared" si="86"/>
        <v>54.205607476635521</v>
      </c>
      <c r="S198" s="195">
        <f t="shared" si="86"/>
        <v>76.63551401869158</v>
      </c>
      <c r="AF198" s="89"/>
      <c r="AN198" s="36"/>
      <c r="AO198" s="36"/>
      <c r="AP198" s="36"/>
      <c r="AQ198" s="36"/>
      <c r="AR198" s="36"/>
      <c r="AS198" s="36"/>
      <c r="AT198" s="89"/>
      <c r="AU198" s="118"/>
      <c r="BA198" s="118"/>
      <c r="BB198" s="31"/>
      <c r="BC198" s="118"/>
      <c r="BD198" s="118"/>
      <c r="BE198" s="118"/>
      <c r="BF198" s="118"/>
      <c r="BG198" s="89"/>
    </row>
    <row r="199" spans="1:79" x14ac:dyDescent="0.2">
      <c r="A199">
        <v>14</v>
      </c>
      <c r="B199" s="82" t="s">
        <v>206</v>
      </c>
      <c r="D199" s="75">
        <v>1</v>
      </c>
      <c r="E199" s="75" t="s">
        <v>19</v>
      </c>
      <c r="F199" s="81" t="s">
        <v>193</v>
      </c>
      <c r="G199" s="2">
        <v>27.1</v>
      </c>
      <c r="H199" s="36">
        <v>10</v>
      </c>
      <c r="I199" s="36">
        <v>5.7</v>
      </c>
      <c r="J199" s="36">
        <v>4.4000000000000004</v>
      </c>
      <c r="K199" s="36">
        <v>5.2</v>
      </c>
      <c r="L199" s="36">
        <v>6.1</v>
      </c>
      <c r="M199" s="36">
        <v>7.8</v>
      </c>
      <c r="N199" s="36">
        <f t="shared" si="86"/>
        <v>100</v>
      </c>
      <c r="O199" s="36">
        <f t="shared" si="86"/>
        <v>57.000000000000007</v>
      </c>
      <c r="P199" s="36">
        <f t="shared" si="86"/>
        <v>44.000000000000007</v>
      </c>
      <c r="Q199" s="36">
        <f t="shared" si="86"/>
        <v>52</v>
      </c>
      <c r="R199" s="36">
        <f t="shared" si="86"/>
        <v>61</v>
      </c>
      <c r="S199" s="195">
        <f t="shared" si="86"/>
        <v>78</v>
      </c>
      <c r="AF199" s="89"/>
      <c r="AN199" s="36"/>
      <c r="AO199" s="36"/>
      <c r="AP199" s="36"/>
      <c r="AQ199" s="36"/>
      <c r="AR199" s="36"/>
      <c r="AS199" s="36"/>
      <c r="AT199" s="89"/>
      <c r="AU199" s="118"/>
      <c r="BA199" s="118"/>
      <c r="BB199" s="31"/>
      <c r="BC199" s="118"/>
      <c r="BD199" s="118"/>
      <c r="BE199" s="118"/>
      <c r="BF199" s="118"/>
      <c r="BG199" s="89"/>
    </row>
    <row r="200" spans="1:79" x14ac:dyDescent="0.2">
      <c r="A200">
        <v>15</v>
      </c>
      <c r="B200" s="82" t="s">
        <v>207</v>
      </c>
      <c r="D200" s="75">
        <v>1</v>
      </c>
      <c r="E200" s="75" t="s">
        <v>19</v>
      </c>
      <c r="F200" s="75" t="s">
        <v>193</v>
      </c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195"/>
      <c r="AF200" s="89"/>
      <c r="AG200" s="2">
        <v>29.1</v>
      </c>
      <c r="AH200" s="32">
        <v>7.2</v>
      </c>
      <c r="AI200" s="2">
        <v>3.7</v>
      </c>
      <c r="AJ200" s="2">
        <v>4.0999999999999996</v>
      </c>
      <c r="AK200" s="2">
        <v>3.2</v>
      </c>
      <c r="AL200" s="2">
        <v>4.0999999999999996</v>
      </c>
      <c r="AM200" s="16">
        <v>4.9000000000000004</v>
      </c>
      <c r="AN200" s="36">
        <f t="shared" ref="AN200:AS203" si="93">(AH200/$AH200)*100</f>
        <v>100</v>
      </c>
      <c r="AO200" s="36">
        <f t="shared" si="93"/>
        <v>51.388888888888893</v>
      </c>
      <c r="AP200" s="36">
        <f t="shared" si="93"/>
        <v>56.944444444444443</v>
      </c>
      <c r="AQ200" s="36">
        <f t="shared" si="93"/>
        <v>44.44444444444445</v>
      </c>
      <c r="AR200" s="36">
        <f t="shared" si="93"/>
        <v>56.944444444444443</v>
      </c>
      <c r="AS200" s="36">
        <f t="shared" si="93"/>
        <v>68.055555555555557</v>
      </c>
      <c r="AT200" s="89">
        <f>((100-AN200)+(100-AO200)/2*15)+((100-AO200)+(100-AP200)/2*15)+((100-AP200)+(100-AQ200)/2*30)+((100-AQ200)+(100-AR200)/2*30)+((100-AR200)+(100-AS200)/2*30)</f>
        <v>2836.1111111111109</v>
      </c>
      <c r="AU200" s="118"/>
      <c r="BA200" s="118"/>
      <c r="BB200" s="31"/>
      <c r="BC200" s="118"/>
      <c r="BD200" s="118"/>
      <c r="BE200" s="118"/>
      <c r="BF200" s="118"/>
      <c r="BG200" s="89"/>
    </row>
    <row r="201" spans="1:79" x14ac:dyDescent="0.2">
      <c r="A201">
        <v>15</v>
      </c>
      <c r="B201" s="82" t="s">
        <v>208</v>
      </c>
      <c r="D201" s="75">
        <v>1</v>
      </c>
      <c r="E201" s="75" t="s">
        <v>19</v>
      </c>
      <c r="F201" s="81" t="s">
        <v>193</v>
      </c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195"/>
      <c r="AF201" s="89"/>
      <c r="AG201" s="2">
        <v>34.5</v>
      </c>
      <c r="AH201" s="32">
        <v>6.9</v>
      </c>
      <c r="AI201" s="2">
        <v>5</v>
      </c>
      <c r="AJ201" s="2">
        <v>3.6</v>
      </c>
      <c r="AK201" s="2">
        <v>3.1</v>
      </c>
      <c r="AL201" s="2">
        <v>3.7</v>
      </c>
      <c r="AM201" s="16">
        <v>4.4000000000000004</v>
      </c>
      <c r="AN201" s="36">
        <f t="shared" si="93"/>
        <v>100</v>
      </c>
      <c r="AO201" s="36">
        <f t="shared" si="93"/>
        <v>72.463768115942031</v>
      </c>
      <c r="AP201" s="36">
        <f t="shared" si="93"/>
        <v>52.173913043478258</v>
      </c>
      <c r="AQ201" s="36">
        <f t="shared" si="93"/>
        <v>44.927536231884055</v>
      </c>
      <c r="AR201" s="36">
        <f t="shared" si="93"/>
        <v>53.623188405797109</v>
      </c>
      <c r="AS201" s="36">
        <f t="shared" si="93"/>
        <v>63.768115942028992</v>
      </c>
      <c r="AT201" s="89">
        <f>((100-AN201)+(100-AO201)/2*15)+((100-AO201)+(100-AP201)/2*15)+((100-AP201)+(100-AQ201)/2*30)+((100-AQ201)+(100-AR201)/2*30)+((100-AR201)+(100-AS201)/2*30)</f>
        <v>2807.246376811594</v>
      </c>
      <c r="AU201" s="118"/>
      <c r="BA201" s="118"/>
      <c r="BB201" s="31"/>
      <c r="BC201" s="118"/>
      <c r="BD201" s="118"/>
      <c r="BE201" s="118"/>
      <c r="BF201" s="118"/>
      <c r="BG201" s="89"/>
    </row>
    <row r="202" spans="1:79" x14ac:dyDescent="0.2">
      <c r="A202">
        <v>15</v>
      </c>
      <c r="B202" s="82" t="s">
        <v>209</v>
      </c>
      <c r="D202" s="75">
        <v>1</v>
      </c>
      <c r="E202" s="75" t="s">
        <v>19</v>
      </c>
      <c r="F202" s="81" t="s">
        <v>193</v>
      </c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195"/>
      <c r="AF202" s="89"/>
      <c r="AG202" s="2">
        <v>35.9</v>
      </c>
      <c r="AH202" s="32">
        <v>8.1</v>
      </c>
      <c r="AI202" s="2">
        <v>6.8</v>
      </c>
      <c r="AJ202" s="2">
        <v>5.0999999999999996</v>
      </c>
      <c r="AK202" s="2">
        <v>3.9</v>
      </c>
      <c r="AL202" s="2">
        <v>5.9</v>
      </c>
      <c r="AM202" s="16">
        <v>7.6</v>
      </c>
      <c r="AN202" s="36">
        <f t="shared" si="93"/>
        <v>100</v>
      </c>
      <c r="AO202" s="36">
        <f t="shared" si="93"/>
        <v>83.950617283950621</v>
      </c>
      <c r="AP202" s="36">
        <f t="shared" si="93"/>
        <v>62.962962962962962</v>
      </c>
      <c r="AQ202" s="36">
        <f t="shared" si="93"/>
        <v>48.148148148148152</v>
      </c>
      <c r="AR202" s="36">
        <f t="shared" si="93"/>
        <v>72.839506172839521</v>
      </c>
      <c r="AS202" s="36">
        <f t="shared" si="93"/>
        <v>93.827160493827151</v>
      </c>
      <c r="AT202" s="89">
        <f>((100-AN202)+(100-AO202)/2*15)+((100-AO202)+(100-AP202)/2*15)+((100-AP202)+(100-AQ202)/2*30)+((100-AQ202)+(100-AR202)/2*30)+((100-AR202)+(100-AS202)/2*30)</f>
        <v>1808.0246913580243</v>
      </c>
      <c r="AU202" s="118"/>
      <c r="BA202" s="118"/>
      <c r="BB202" s="31"/>
      <c r="BC202" s="118"/>
      <c r="BD202" s="118"/>
      <c r="BE202" s="118"/>
      <c r="BF202" s="118"/>
      <c r="BG202" s="89"/>
    </row>
    <row r="203" spans="1:79" x14ac:dyDescent="0.2">
      <c r="A203">
        <v>15</v>
      </c>
      <c r="B203" s="82" t="s">
        <v>210</v>
      </c>
      <c r="D203" s="75">
        <v>1</v>
      </c>
      <c r="E203" s="75" t="s">
        <v>19</v>
      </c>
      <c r="F203" s="75" t="s">
        <v>193</v>
      </c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195"/>
      <c r="AF203" s="89"/>
      <c r="AG203" s="2">
        <v>40.200000000000003</v>
      </c>
      <c r="AH203" s="32">
        <v>8</v>
      </c>
      <c r="AI203" s="2">
        <v>5.4</v>
      </c>
      <c r="AJ203" s="2">
        <v>4.9000000000000004</v>
      </c>
      <c r="AK203" s="2">
        <v>4</v>
      </c>
      <c r="AL203" s="2">
        <v>7.3</v>
      </c>
      <c r="AM203" s="16">
        <v>7.3</v>
      </c>
      <c r="AN203" s="36">
        <f t="shared" si="93"/>
        <v>100</v>
      </c>
      <c r="AO203" s="36">
        <f t="shared" si="93"/>
        <v>67.5</v>
      </c>
      <c r="AP203" s="36">
        <f t="shared" si="93"/>
        <v>61.250000000000007</v>
      </c>
      <c r="AQ203" s="36">
        <f t="shared" si="93"/>
        <v>50</v>
      </c>
      <c r="AR203" s="36">
        <f t="shared" si="93"/>
        <v>91.25</v>
      </c>
      <c r="AS203" s="36">
        <f t="shared" si="93"/>
        <v>91.25</v>
      </c>
      <c r="AT203" s="89">
        <f>((100-AN203)+(100-AO203)/2*15)+((100-AO203)+(100-AP203)/2*15)+((100-AP203)+(100-AQ203)/2*30)+((100-AQ203)+(100-AR203)/2*30)+((100-AR203)+(100-AS203)/2*30)</f>
        <v>1676.875</v>
      </c>
      <c r="AU203" s="118"/>
      <c r="BA203" s="118"/>
      <c r="BB203" s="31"/>
      <c r="BC203" s="118"/>
      <c r="BD203" s="118"/>
      <c r="BE203" s="118"/>
      <c r="BF203" s="118"/>
      <c r="BG203" s="89"/>
    </row>
    <row r="204" spans="1:79" x14ac:dyDescent="0.2">
      <c r="G204" s="32"/>
      <c r="S204" s="89"/>
      <c r="AF204" s="89"/>
      <c r="AN204" s="36"/>
      <c r="AO204" s="36"/>
      <c r="AP204" s="36"/>
      <c r="AQ204" s="36"/>
      <c r="AR204" s="36"/>
      <c r="AS204" s="36"/>
      <c r="AT204" s="210"/>
      <c r="AU204" s="118"/>
      <c r="BA204" s="118"/>
      <c r="BB204" s="31"/>
      <c r="BC204" s="118"/>
      <c r="BD204" s="118"/>
      <c r="BE204" s="118"/>
      <c r="BF204" s="118"/>
      <c r="BG204" s="89"/>
    </row>
    <row r="205" spans="1:79" x14ac:dyDescent="0.2">
      <c r="A205" s="2" t="s">
        <v>37</v>
      </c>
      <c r="G205" s="32"/>
      <c r="S205" s="89"/>
      <c r="AF205" s="89"/>
      <c r="AT205" s="210"/>
      <c r="AU205" s="118"/>
      <c r="BA205" s="118"/>
      <c r="BB205" s="31"/>
      <c r="BC205" s="118"/>
      <c r="BD205" s="118"/>
      <c r="BE205" s="118"/>
      <c r="BF205" s="118"/>
      <c r="BG205" s="89"/>
    </row>
    <row r="206" spans="1:79" x14ac:dyDescent="0.2">
      <c r="G206" s="32"/>
      <c r="S206" s="89"/>
      <c r="AF206" s="89"/>
      <c r="AT206" s="210"/>
      <c r="AU206" s="118"/>
      <c r="BA206" s="118"/>
      <c r="BB206" s="31"/>
      <c r="BC206" s="118"/>
      <c r="BD206" s="118"/>
      <c r="BE206" s="118"/>
      <c r="BF206" s="118"/>
      <c r="BG206" s="89"/>
    </row>
    <row r="207" spans="1:79" x14ac:dyDescent="0.2">
      <c r="A207" s="2">
        <v>5</v>
      </c>
      <c r="B207" s="2" t="s">
        <v>216</v>
      </c>
      <c r="C207" s="2">
        <v>3</v>
      </c>
      <c r="D207" s="49">
        <v>2</v>
      </c>
      <c r="E207" s="50" t="s">
        <v>19</v>
      </c>
      <c r="F207" s="180" t="s">
        <v>193</v>
      </c>
      <c r="G207" s="32">
        <v>22.3</v>
      </c>
      <c r="H207" s="2">
        <v>7.2</v>
      </c>
      <c r="I207" s="51">
        <v>3.4</v>
      </c>
      <c r="J207" s="2">
        <v>3.3</v>
      </c>
      <c r="K207" s="2">
        <v>2.2000000000000002</v>
      </c>
      <c r="L207" s="2">
        <v>3.4</v>
      </c>
      <c r="M207" s="16">
        <v>3</v>
      </c>
      <c r="N207" s="36">
        <f t="shared" ref="N207:S222" si="94">(H207/$H207)*100</f>
        <v>100</v>
      </c>
      <c r="O207" s="36">
        <f t="shared" si="94"/>
        <v>47.222222222222221</v>
      </c>
      <c r="P207" s="36">
        <f t="shared" si="94"/>
        <v>45.833333333333329</v>
      </c>
      <c r="Q207" s="36">
        <f t="shared" si="94"/>
        <v>30.555555555555557</v>
      </c>
      <c r="R207" s="36">
        <f t="shared" si="94"/>
        <v>47.222222222222221</v>
      </c>
      <c r="S207" s="195">
        <f t="shared" si="94"/>
        <v>41.666666666666664</v>
      </c>
      <c r="U207" s="73">
        <v>7.1</v>
      </c>
      <c r="V207">
        <v>6.2</v>
      </c>
      <c r="W207">
        <v>5.9</v>
      </c>
      <c r="X207">
        <v>5.4</v>
      </c>
      <c r="Y207">
        <v>5.8</v>
      </c>
      <c r="Z207">
        <v>6.6</v>
      </c>
      <c r="AA207" s="36">
        <f>(U207/$U207)*100</f>
        <v>100</v>
      </c>
      <c r="AB207" s="36">
        <f t="shared" ref="AB207:AF213" si="95">(V207/$U207)*100</f>
        <v>87.323943661971839</v>
      </c>
      <c r="AC207" s="36">
        <f t="shared" si="95"/>
        <v>83.09859154929579</v>
      </c>
      <c r="AD207" s="36">
        <f t="shared" si="95"/>
        <v>76.056338028169023</v>
      </c>
      <c r="AE207" s="36">
        <f t="shared" si="95"/>
        <v>81.690140845070431</v>
      </c>
      <c r="AF207" s="195">
        <f t="shared" si="95"/>
        <v>92.957746478873233</v>
      </c>
      <c r="AG207" s="2">
        <v>31</v>
      </c>
      <c r="AH207" s="32">
        <v>7.1</v>
      </c>
      <c r="AI207" s="2">
        <v>6.2</v>
      </c>
      <c r="AJ207" s="2">
        <v>5.9</v>
      </c>
      <c r="AK207" s="2">
        <v>5.4</v>
      </c>
      <c r="AL207" s="2">
        <v>5.8</v>
      </c>
      <c r="AM207" s="16">
        <v>6.6</v>
      </c>
      <c r="AN207" s="36">
        <f t="shared" ref="AN207:AS219" si="96">(AH207/$AH207)*100</f>
        <v>100</v>
      </c>
      <c r="AO207" s="36">
        <f t="shared" si="96"/>
        <v>87.323943661971839</v>
      </c>
      <c r="AP207" s="36">
        <f t="shared" si="96"/>
        <v>83.09859154929579</v>
      </c>
      <c r="AQ207" s="36">
        <f t="shared" si="96"/>
        <v>76.056338028169023</v>
      </c>
      <c r="AR207" s="36">
        <f t="shared" si="96"/>
        <v>81.690140845070431</v>
      </c>
      <c r="AS207" s="36">
        <f t="shared" si="96"/>
        <v>92.957746478873233</v>
      </c>
      <c r="AT207" s="89">
        <f>((100-AN207)+(100-AO207)/2*15)+((100-AO207)+(100-AP207)/2*15)+((100-AP207)+(100-AQ207)/2*30)+((100-AQ207)+(100-AR207)/2*30)+((100-AR207)+(100-AS207)/2*30)</f>
        <v>1033.0985915492954</v>
      </c>
      <c r="AU207" s="118"/>
      <c r="BA207" s="118"/>
      <c r="BB207" s="31"/>
      <c r="BC207" s="118"/>
      <c r="BD207" s="118"/>
      <c r="BE207" s="118"/>
      <c r="BF207" s="118"/>
      <c r="BG207" s="89"/>
      <c r="BH207" s="2">
        <v>37.5</v>
      </c>
      <c r="BI207" s="32">
        <v>7.7</v>
      </c>
      <c r="BJ207" s="2">
        <v>5.8</v>
      </c>
      <c r="BK207" s="2">
        <v>5.2</v>
      </c>
      <c r="BL207" s="2">
        <v>5.6</v>
      </c>
      <c r="BM207" s="2">
        <v>6.5</v>
      </c>
      <c r="BN207" s="16">
        <v>6.4</v>
      </c>
      <c r="BO207" s="39">
        <f t="shared" ref="BO207:BT219" si="97">(BI207/$BI207)*100</f>
        <v>100</v>
      </c>
      <c r="BP207" s="39">
        <f t="shared" si="97"/>
        <v>75.324675324675312</v>
      </c>
      <c r="BQ207" s="39">
        <f t="shared" si="97"/>
        <v>67.532467532467535</v>
      </c>
      <c r="BR207" s="39">
        <f t="shared" si="97"/>
        <v>72.72727272727272</v>
      </c>
      <c r="BS207" s="39">
        <f t="shared" si="97"/>
        <v>84.415584415584405</v>
      </c>
      <c r="BT207" s="39">
        <f t="shared" si="97"/>
        <v>83.116883116883116</v>
      </c>
      <c r="BU207" s="2">
        <v>45.5</v>
      </c>
      <c r="BV207" s="32">
        <v>7.7</v>
      </c>
      <c r="BW207" s="2">
        <v>6.7</v>
      </c>
      <c r="BX207" s="2">
        <v>5.0999999999999996</v>
      </c>
      <c r="BY207" s="2">
        <v>5.9</v>
      </c>
      <c r="BZ207" s="2">
        <v>6</v>
      </c>
      <c r="CA207" s="16">
        <v>6.9</v>
      </c>
    </row>
    <row r="208" spans="1:79" ht="17" x14ac:dyDescent="0.2">
      <c r="A208" s="2">
        <v>6</v>
      </c>
      <c r="B208" s="88" t="s">
        <v>217</v>
      </c>
      <c r="C208"/>
      <c r="D208" s="87">
        <v>2</v>
      </c>
      <c r="E208" s="87" t="s">
        <v>19</v>
      </c>
      <c r="F208" s="92" t="s">
        <v>193</v>
      </c>
      <c r="G208" s="32">
        <v>19.899999999999999</v>
      </c>
      <c r="H208" s="2">
        <v>7.3</v>
      </c>
      <c r="I208" s="51">
        <v>4.7</v>
      </c>
      <c r="J208" s="2">
        <v>1.4</v>
      </c>
      <c r="K208" s="2">
        <v>1.1000000000000001</v>
      </c>
      <c r="L208" s="2">
        <v>2.7</v>
      </c>
      <c r="M208" s="16">
        <v>3.9</v>
      </c>
      <c r="N208" s="36">
        <f t="shared" si="94"/>
        <v>100</v>
      </c>
      <c r="O208" s="36">
        <f t="shared" si="94"/>
        <v>64.38356164383562</v>
      </c>
      <c r="P208" s="36">
        <f t="shared" si="94"/>
        <v>19.17808219178082</v>
      </c>
      <c r="Q208" s="36">
        <f t="shared" si="94"/>
        <v>15.068493150684933</v>
      </c>
      <c r="R208" s="36">
        <f t="shared" si="94"/>
        <v>36.986301369863014</v>
      </c>
      <c r="S208" s="195">
        <f t="shared" si="94"/>
        <v>53.424657534246577</v>
      </c>
      <c r="U208" s="54">
        <v>7.3</v>
      </c>
      <c r="V208" s="39">
        <v>5.5</v>
      </c>
      <c r="W208" s="39">
        <v>3.7</v>
      </c>
      <c r="X208" s="39">
        <v>3.6</v>
      </c>
      <c r="Y208" s="39">
        <v>3.9</v>
      </c>
      <c r="Z208" s="39">
        <v>5.2</v>
      </c>
      <c r="AA208" s="36">
        <f t="shared" ref="AA208:AA213" si="98">(U208/$U208)*100</f>
        <v>100</v>
      </c>
      <c r="AB208" s="36">
        <f t="shared" si="95"/>
        <v>75.342465753424662</v>
      </c>
      <c r="AC208" s="36">
        <f t="shared" si="95"/>
        <v>50.684931506849317</v>
      </c>
      <c r="AD208" s="36">
        <f t="shared" si="95"/>
        <v>49.31506849315069</v>
      </c>
      <c r="AE208" s="36">
        <f t="shared" si="95"/>
        <v>53.424657534246577</v>
      </c>
      <c r="AF208" s="195">
        <f t="shared" si="95"/>
        <v>71.232876712328775</v>
      </c>
      <c r="AG208" s="2">
        <v>28.7</v>
      </c>
      <c r="AH208" s="32">
        <v>7.3</v>
      </c>
      <c r="AI208" s="2">
        <v>5.5</v>
      </c>
      <c r="AJ208" s="2">
        <v>3.7</v>
      </c>
      <c r="AK208" s="2">
        <v>3.6</v>
      </c>
      <c r="AL208" s="2">
        <v>3.9</v>
      </c>
      <c r="AM208" s="16">
        <v>5.2</v>
      </c>
      <c r="AN208" s="36">
        <f t="shared" si="96"/>
        <v>100</v>
      </c>
      <c r="AO208" s="36">
        <f t="shared" si="96"/>
        <v>75.342465753424662</v>
      </c>
      <c r="AP208" s="36">
        <f t="shared" si="96"/>
        <v>50.684931506849317</v>
      </c>
      <c r="AQ208" s="36">
        <f t="shared" si="96"/>
        <v>49.31506849315069</v>
      </c>
      <c r="AR208" s="36">
        <f t="shared" si="96"/>
        <v>53.424657534246577</v>
      </c>
      <c r="AS208" s="36">
        <f t="shared" si="96"/>
        <v>71.232876712328775</v>
      </c>
      <c r="AT208" s="89">
        <f>((100-AN208)+(100-AO208)/2*15)+((100-AO208)+(100-AP208)/2*15)+((100-AP208)+(100-AQ208)/2*30)+((100-AQ208)+(100-AR208)/2*30)+((100-AR208)+(100-AS208)/2*30)</f>
        <v>2616.4383561643831</v>
      </c>
      <c r="AU208" s="118"/>
      <c r="BA208" s="118"/>
      <c r="BB208" s="31"/>
      <c r="BC208" s="118"/>
      <c r="BD208" s="118"/>
      <c r="BE208" s="118"/>
      <c r="BF208" s="118"/>
      <c r="BG208" s="89"/>
      <c r="BH208" s="2">
        <v>40</v>
      </c>
      <c r="BI208" s="32">
        <v>7.4</v>
      </c>
      <c r="BJ208" s="2">
        <v>6.1</v>
      </c>
      <c r="BK208" s="2">
        <v>5.4</v>
      </c>
      <c r="BL208" s="2">
        <v>5.2</v>
      </c>
      <c r="BM208" s="2">
        <v>5.3</v>
      </c>
      <c r="BN208" s="16">
        <v>5.7</v>
      </c>
      <c r="BO208" s="39">
        <f t="shared" si="97"/>
        <v>100</v>
      </c>
      <c r="BP208" s="39">
        <f t="shared" si="97"/>
        <v>82.432432432432421</v>
      </c>
      <c r="BQ208" s="39">
        <f t="shared" si="97"/>
        <v>72.972972972972968</v>
      </c>
      <c r="BR208" s="39">
        <f t="shared" si="97"/>
        <v>70.270270270270274</v>
      </c>
      <c r="BS208" s="39">
        <f t="shared" si="97"/>
        <v>71.621621621621614</v>
      </c>
      <c r="BT208" s="39">
        <f t="shared" si="97"/>
        <v>77.027027027027032</v>
      </c>
    </row>
    <row r="209" spans="1:79" ht="17" x14ac:dyDescent="0.2">
      <c r="A209" s="2">
        <v>6</v>
      </c>
      <c r="B209" s="88" t="s">
        <v>218</v>
      </c>
      <c r="C209"/>
      <c r="D209" s="87">
        <v>2</v>
      </c>
      <c r="E209" s="87" t="s">
        <v>19</v>
      </c>
      <c r="F209" s="92" t="s">
        <v>193</v>
      </c>
      <c r="G209" s="32">
        <v>20.100000000000001</v>
      </c>
      <c r="H209" s="2">
        <v>7.9</v>
      </c>
      <c r="I209" s="51">
        <v>3.9</v>
      </c>
      <c r="J209" s="2">
        <v>4.5</v>
      </c>
      <c r="K209" s="2">
        <v>3.1</v>
      </c>
      <c r="L209" s="2">
        <v>3.6</v>
      </c>
      <c r="M209" s="16">
        <v>4.5999999999999996</v>
      </c>
      <c r="N209" s="36">
        <f t="shared" si="94"/>
        <v>100</v>
      </c>
      <c r="O209" s="36">
        <f t="shared" si="94"/>
        <v>49.367088607594937</v>
      </c>
      <c r="P209" s="36">
        <f t="shared" si="94"/>
        <v>56.962025316455687</v>
      </c>
      <c r="Q209" s="36">
        <f t="shared" si="94"/>
        <v>39.24050632911392</v>
      </c>
      <c r="R209" s="36">
        <f t="shared" si="94"/>
        <v>45.569620253164558</v>
      </c>
      <c r="S209" s="195">
        <f t="shared" si="94"/>
        <v>58.227848101265813</v>
      </c>
      <c r="U209" s="54">
        <v>8.1</v>
      </c>
      <c r="V209" s="39">
        <v>5.0999999999999996</v>
      </c>
      <c r="W209" s="39">
        <v>4.2</v>
      </c>
      <c r="X209" s="39">
        <v>4.3</v>
      </c>
      <c r="Y209" s="39">
        <v>3.4</v>
      </c>
      <c r="Z209" s="39">
        <v>4.3</v>
      </c>
      <c r="AA209" s="36">
        <f t="shared" si="98"/>
        <v>100</v>
      </c>
      <c r="AB209" s="36">
        <f t="shared" si="95"/>
        <v>62.962962962962962</v>
      </c>
      <c r="AC209" s="36">
        <f t="shared" si="95"/>
        <v>51.851851851851862</v>
      </c>
      <c r="AD209" s="36">
        <f t="shared" si="95"/>
        <v>53.086419753086425</v>
      </c>
      <c r="AE209" s="36">
        <f t="shared" si="95"/>
        <v>41.97530864197531</v>
      </c>
      <c r="AF209" s="195">
        <f t="shared" si="95"/>
        <v>53.086419753086425</v>
      </c>
      <c r="AG209" s="2">
        <v>29.8</v>
      </c>
      <c r="AH209" s="32">
        <v>8.1</v>
      </c>
      <c r="AI209" s="2">
        <v>5.0999999999999996</v>
      </c>
      <c r="AJ209" s="2">
        <v>4.2</v>
      </c>
      <c r="AK209" s="2">
        <v>4.3</v>
      </c>
      <c r="AL209" s="2">
        <v>3.4</v>
      </c>
      <c r="AM209" s="16">
        <v>4.3</v>
      </c>
      <c r="AN209" s="36">
        <f t="shared" si="96"/>
        <v>100</v>
      </c>
      <c r="AO209" s="36">
        <f t="shared" si="96"/>
        <v>62.962962962962962</v>
      </c>
      <c r="AP209" s="36">
        <f t="shared" si="96"/>
        <v>51.851851851851862</v>
      </c>
      <c r="AQ209" s="36">
        <f t="shared" si="96"/>
        <v>53.086419753086425</v>
      </c>
      <c r="AR209" s="36">
        <f t="shared" si="96"/>
        <v>41.97530864197531</v>
      </c>
      <c r="AS209" s="36">
        <f t="shared" si="96"/>
        <v>53.086419753086425</v>
      </c>
      <c r="AT209" s="89">
        <f>((100-AN209)+(100-AO209)/2*15)+((100-AO209)+(100-AP209)/2*15)+((100-AP209)+(100-AQ209)/2*30)+((100-AQ209)+(100-AR209)/2*30)+((100-AR209)+(100-AS209)/2*30)</f>
        <v>3106.7901234567898</v>
      </c>
      <c r="AU209" s="118"/>
      <c r="BA209" s="118"/>
      <c r="BB209" s="31"/>
      <c r="BC209" s="118"/>
      <c r="BD209" s="118"/>
      <c r="BE209" s="118"/>
      <c r="BF209" s="118"/>
      <c r="BG209" s="89"/>
      <c r="BH209" s="2">
        <v>42</v>
      </c>
      <c r="BI209" s="32">
        <v>7.4</v>
      </c>
      <c r="BJ209" s="2">
        <v>6.6</v>
      </c>
      <c r="BK209" s="2">
        <v>5.8</v>
      </c>
      <c r="BL209" s="2">
        <v>5.4</v>
      </c>
      <c r="BM209" s="2">
        <v>4.8</v>
      </c>
      <c r="BN209" s="16">
        <v>5.3</v>
      </c>
      <c r="BO209" s="39">
        <f t="shared" si="97"/>
        <v>100</v>
      </c>
      <c r="BP209" s="39">
        <f t="shared" si="97"/>
        <v>89.189189189189179</v>
      </c>
      <c r="BQ209" s="39">
        <f t="shared" si="97"/>
        <v>78.378378378378372</v>
      </c>
      <c r="BR209" s="39">
        <f t="shared" si="97"/>
        <v>72.972972972972968</v>
      </c>
      <c r="BS209" s="39">
        <f t="shared" si="97"/>
        <v>64.864864864864856</v>
      </c>
      <c r="BT209" s="39">
        <f t="shared" si="97"/>
        <v>71.621621621621614</v>
      </c>
    </row>
    <row r="210" spans="1:79" ht="17" x14ac:dyDescent="0.2">
      <c r="A210">
        <v>6</v>
      </c>
      <c r="B210" s="88" t="s">
        <v>219</v>
      </c>
      <c r="C210"/>
      <c r="D210" s="87">
        <v>2</v>
      </c>
      <c r="E210" s="87" t="s">
        <v>19</v>
      </c>
      <c r="F210" s="92" t="s">
        <v>193</v>
      </c>
      <c r="G210" s="32">
        <v>21.5</v>
      </c>
      <c r="H210" s="2">
        <v>6.6</v>
      </c>
      <c r="I210" s="51">
        <v>5.2</v>
      </c>
      <c r="J210" s="2">
        <v>3.2</v>
      </c>
      <c r="K210" s="2">
        <v>1.4</v>
      </c>
      <c r="L210" s="2">
        <v>2.2999999999999998</v>
      </c>
      <c r="M210" s="16">
        <v>3.2</v>
      </c>
      <c r="N210" s="36">
        <f t="shared" si="94"/>
        <v>100</v>
      </c>
      <c r="O210" s="36">
        <f t="shared" si="94"/>
        <v>78.787878787878796</v>
      </c>
      <c r="P210" s="36">
        <f t="shared" si="94"/>
        <v>48.484848484848492</v>
      </c>
      <c r="Q210" s="36">
        <f t="shared" si="94"/>
        <v>21.212121212121211</v>
      </c>
      <c r="R210" s="36">
        <f t="shared" si="94"/>
        <v>34.848484848484844</v>
      </c>
      <c r="S210" s="195">
        <f t="shared" si="94"/>
        <v>48.484848484848492</v>
      </c>
      <c r="U210" s="54">
        <v>7.8</v>
      </c>
      <c r="V210" s="39">
        <v>5.4</v>
      </c>
      <c r="W210" s="39">
        <v>4.7</v>
      </c>
      <c r="X210" s="39">
        <v>4.3</v>
      </c>
      <c r="Y210" s="39">
        <v>4.0999999999999996</v>
      </c>
      <c r="Z210" s="39">
        <v>5.5</v>
      </c>
      <c r="AA210" s="36">
        <f t="shared" si="98"/>
        <v>100</v>
      </c>
      <c r="AB210" s="36">
        <f t="shared" si="95"/>
        <v>69.230769230769241</v>
      </c>
      <c r="AC210" s="36">
        <f t="shared" si="95"/>
        <v>60.256410256410263</v>
      </c>
      <c r="AD210" s="36">
        <f t="shared" si="95"/>
        <v>55.128205128205131</v>
      </c>
      <c r="AE210" s="36">
        <f t="shared" si="95"/>
        <v>52.564102564102569</v>
      </c>
      <c r="AF210" s="195">
        <f t="shared" si="95"/>
        <v>70.512820512820511</v>
      </c>
      <c r="AG210" s="2">
        <v>32.799999999999997</v>
      </c>
      <c r="AH210" s="32">
        <v>7.8</v>
      </c>
      <c r="AI210" s="2">
        <v>5.4</v>
      </c>
      <c r="AJ210" s="2">
        <v>4.7</v>
      </c>
      <c r="AK210" s="2">
        <v>4.3</v>
      </c>
      <c r="AL210" s="2">
        <v>4.0999999999999996</v>
      </c>
      <c r="AM210" s="16">
        <v>5.5</v>
      </c>
      <c r="AN210" s="36">
        <f t="shared" si="96"/>
        <v>100</v>
      </c>
      <c r="AO210" s="36">
        <f t="shared" si="96"/>
        <v>69.230769230769241</v>
      </c>
      <c r="AP210" s="36">
        <f t="shared" si="96"/>
        <v>60.256410256410263</v>
      </c>
      <c r="AQ210" s="36">
        <f t="shared" si="96"/>
        <v>55.128205128205131</v>
      </c>
      <c r="AR210" s="36">
        <f t="shared" si="96"/>
        <v>52.564102564102569</v>
      </c>
      <c r="AS210" s="36">
        <f t="shared" si="96"/>
        <v>70.512820512820511</v>
      </c>
      <c r="AT210" s="89">
        <f>((100-AN210)+(100-AO210)/2*15)+((100-AO210)+(100-AP210)/2*15)+((100-AP210)+(100-AQ210)/2*30)+((100-AQ210)+(100-AR210)/2*30)+((100-AR210)+(100-AS210)/2*30)</f>
        <v>2518.5897435897432</v>
      </c>
      <c r="AU210" s="118"/>
      <c r="BA210" s="118"/>
      <c r="BB210" s="31"/>
      <c r="BC210" s="118"/>
      <c r="BD210" s="118"/>
      <c r="BE210" s="118"/>
      <c r="BF210" s="118"/>
      <c r="BG210" s="89"/>
      <c r="BH210" s="2">
        <v>39.6</v>
      </c>
      <c r="BI210" s="32">
        <v>7.7</v>
      </c>
      <c r="BJ210" s="2">
        <v>6.7</v>
      </c>
      <c r="BK210" s="2">
        <v>5.4</v>
      </c>
      <c r="BL210" s="2">
        <v>4.0999999999999996</v>
      </c>
      <c r="BM210" s="2">
        <v>4.2</v>
      </c>
      <c r="BN210" s="16">
        <v>4.5999999999999996</v>
      </c>
      <c r="BO210" s="39">
        <f t="shared" si="97"/>
        <v>100</v>
      </c>
      <c r="BP210" s="39">
        <f t="shared" si="97"/>
        <v>87.012987012987011</v>
      </c>
      <c r="BQ210" s="39">
        <f t="shared" si="97"/>
        <v>70.129870129870127</v>
      </c>
      <c r="BR210" s="39">
        <f t="shared" si="97"/>
        <v>53.246753246753244</v>
      </c>
      <c r="BS210" s="39">
        <f t="shared" si="97"/>
        <v>54.54545454545454</v>
      </c>
      <c r="BT210" s="39">
        <f t="shared" si="97"/>
        <v>59.740259740259738</v>
      </c>
    </row>
    <row r="211" spans="1:79" ht="17" x14ac:dyDescent="0.2">
      <c r="A211">
        <v>7</v>
      </c>
      <c r="B211" s="76" t="s">
        <v>220</v>
      </c>
      <c r="C211"/>
      <c r="D211" s="87">
        <v>2</v>
      </c>
      <c r="E211" s="87" t="s">
        <v>19</v>
      </c>
      <c r="F211" s="87" t="s">
        <v>193</v>
      </c>
      <c r="G211" s="32">
        <v>23.2</v>
      </c>
      <c r="H211" s="2">
        <v>7.9</v>
      </c>
      <c r="I211" s="51">
        <v>4.9000000000000004</v>
      </c>
      <c r="J211" s="2">
        <v>5.3</v>
      </c>
      <c r="K211" s="2">
        <v>4.4000000000000004</v>
      </c>
      <c r="L211" s="2">
        <v>4.4000000000000004</v>
      </c>
      <c r="M211" s="16">
        <v>4.7</v>
      </c>
      <c r="N211" s="36">
        <f t="shared" si="94"/>
        <v>100</v>
      </c>
      <c r="O211" s="36">
        <f t="shared" si="94"/>
        <v>62.025316455696199</v>
      </c>
      <c r="P211" s="36">
        <f t="shared" si="94"/>
        <v>67.088607594936704</v>
      </c>
      <c r="Q211" s="36">
        <f t="shared" si="94"/>
        <v>55.696202531645568</v>
      </c>
      <c r="R211" s="36">
        <f t="shared" si="94"/>
        <v>55.696202531645568</v>
      </c>
      <c r="S211" s="195">
        <f t="shared" si="94"/>
        <v>59.493670886075947</v>
      </c>
      <c r="U211" s="73">
        <v>8.1</v>
      </c>
      <c r="V211">
        <v>5.2</v>
      </c>
      <c r="W211">
        <v>5.2</v>
      </c>
      <c r="X211">
        <v>5.0999999999999996</v>
      </c>
      <c r="Y211">
        <v>4.5999999999999996</v>
      </c>
      <c r="Z211">
        <v>4.8</v>
      </c>
      <c r="AA211" s="36">
        <f t="shared" si="98"/>
        <v>100</v>
      </c>
      <c r="AB211" s="36">
        <f t="shared" si="95"/>
        <v>64.197530864197532</v>
      </c>
      <c r="AC211" s="36">
        <f t="shared" si="95"/>
        <v>64.197530864197532</v>
      </c>
      <c r="AD211" s="36">
        <f t="shared" si="95"/>
        <v>62.962962962962962</v>
      </c>
      <c r="AE211" s="36">
        <f t="shared" si="95"/>
        <v>56.79012345679012</v>
      </c>
      <c r="AF211" s="195">
        <f t="shared" si="95"/>
        <v>59.259259259259252</v>
      </c>
      <c r="AH211" s="32">
        <v>8.1</v>
      </c>
      <c r="AI211" s="2">
        <v>5.2</v>
      </c>
      <c r="AJ211" s="2">
        <v>5.2</v>
      </c>
      <c r="AK211" s="2">
        <v>5.0999999999999996</v>
      </c>
      <c r="AL211" s="2">
        <v>4.5999999999999996</v>
      </c>
      <c r="AM211" s="16">
        <v>4.8</v>
      </c>
      <c r="AN211" s="36">
        <f t="shared" si="96"/>
        <v>100</v>
      </c>
      <c r="AO211" s="36">
        <f t="shared" si="96"/>
        <v>64.197530864197532</v>
      </c>
      <c r="AP211" s="36">
        <f t="shared" si="96"/>
        <v>64.197530864197532</v>
      </c>
      <c r="AQ211" s="36">
        <f t="shared" si="96"/>
        <v>62.962962962962962</v>
      </c>
      <c r="AR211" s="36">
        <f t="shared" si="96"/>
        <v>56.79012345679012</v>
      </c>
      <c r="AS211" s="36">
        <f t="shared" si="96"/>
        <v>59.259259259259252</v>
      </c>
      <c r="AT211" s="89">
        <f t="shared" ref="AT211:AT216" si="99">((100-AN211)+(100-AO211)/2*15)+((100-AO211)+(100-AP211)/2*15)+((100-AP211)+(100-AQ211)/2*30)+((100-AQ211)+(100-AR211)/2*30)+((100-AR211)+(100-AS211)/2*30)</f>
        <v>2503.7037037037039</v>
      </c>
      <c r="AU211" s="118">
        <v>41.2</v>
      </c>
      <c r="AV211" s="32">
        <v>7.1</v>
      </c>
      <c r="AW211" s="51">
        <v>4</v>
      </c>
      <c r="AX211" s="2">
        <v>2.9</v>
      </c>
      <c r="AY211" s="2">
        <v>1.1000000000000001</v>
      </c>
      <c r="AZ211" s="2" t="s">
        <v>397</v>
      </c>
      <c r="BA211" s="118" t="s">
        <v>397</v>
      </c>
      <c r="BB211" s="84">
        <f t="shared" ref="BB211:BE213" si="100">(AV211/$AV211)*100</f>
        <v>100</v>
      </c>
      <c r="BC211" s="122">
        <f t="shared" si="100"/>
        <v>56.338028169014088</v>
      </c>
      <c r="BD211" s="122">
        <f t="shared" si="100"/>
        <v>40.845070422535215</v>
      </c>
      <c r="BE211" s="122">
        <f t="shared" si="100"/>
        <v>15.492957746478876</v>
      </c>
      <c r="BF211" s="122"/>
      <c r="BG211" s="195"/>
      <c r="BH211" s="2" t="s">
        <v>408</v>
      </c>
      <c r="BI211" s="32">
        <v>8.1</v>
      </c>
      <c r="BJ211" s="2">
        <v>6.8</v>
      </c>
      <c r="BK211" s="2">
        <v>6.2</v>
      </c>
      <c r="BL211" s="2">
        <v>5.8</v>
      </c>
      <c r="BM211" s="2">
        <v>6.6</v>
      </c>
      <c r="BN211" s="16">
        <v>6.7</v>
      </c>
      <c r="BO211" s="39">
        <f t="shared" si="97"/>
        <v>100</v>
      </c>
      <c r="BP211" s="39">
        <f t="shared" si="97"/>
        <v>83.950617283950621</v>
      </c>
      <c r="BQ211" s="39">
        <f t="shared" si="97"/>
        <v>76.543209876543216</v>
      </c>
      <c r="BR211" s="39">
        <f t="shared" si="97"/>
        <v>71.604938271604937</v>
      </c>
      <c r="BS211" s="39">
        <f t="shared" si="97"/>
        <v>81.481481481481481</v>
      </c>
      <c r="BT211" s="39">
        <f t="shared" si="97"/>
        <v>82.716049382716051</v>
      </c>
    </row>
    <row r="212" spans="1:79" ht="17" x14ac:dyDescent="0.2">
      <c r="A212">
        <v>7</v>
      </c>
      <c r="B212" s="76" t="s">
        <v>221</v>
      </c>
      <c r="C212"/>
      <c r="D212" s="87">
        <v>2</v>
      </c>
      <c r="E212" s="87" t="s">
        <v>19</v>
      </c>
      <c r="F212" s="87" t="s">
        <v>193</v>
      </c>
      <c r="G212" s="32">
        <v>21.4</v>
      </c>
      <c r="H212" s="2">
        <v>7.7</v>
      </c>
      <c r="I212" s="51">
        <v>6.3</v>
      </c>
      <c r="J212" s="2">
        <v>5.3</v>
      </c>
      <c r="K212" s="2">
        <v>4.9000000000000004</v>
      </c>
      <c r="L212" s="2">
        <v>5.0999999999999996</v>
      </c>
      <c r="M212" s="16">
        <v>5.0999999999999996</v>
      </c>
      <c r="N212" s="36">
        <f t="shared" si="94"/>
        <v>100</v>
      </c>
      <c r="O212" s="36">
        <f t="shared" si="94"/>
        <v>81.818181818181813</v>
      </c>
      <c r="P212" s="36">
        <f t="shared" si="94"/>
        <v>68.831168831168839</v>
      </c>
      <c r="Q212" s="36">
        <f t="shared" si="94"/>
        <v>63.636363636363633</v>
      </c>
      <c r="R212" s="36">
        <f t="shared" si="94"/>
        <v>66.233766233766218</v>
      </c>
      <c r="S212" s="195">
        <f t="shared" si="94"/>
        <v>66.233766233766218</v>
      </c>
      <c r="U212" s="73">
        <v>7.1</v>
      </c>
      <c r="V212">
        <v>4.4000000000000004</v>
      </c>
      <c r="W212">
        <v>3.2</v>
      </c>
      <c r="X212">
        <v>2.8</v>
      </c>
      <c r="Y212">
        <v>3.4</v>
      </c>
      <c r="Z212">
        <v>3.5</v>
      </c>
      <c r="AA212" s="36">
        <f t="shared" si="98"/>
        <v>100</v>
      </c>
      <c r="AB212" s="36">
        <f t="shared" si="95"/>
        <v>61.971830985915503</v>
      </c>
      <c r="AC212" s="36">
        <f t="shared" si="95"/>
        <v>45.070422535211272</v>
      </c>
      <c r="AD212" s="36">
        <f t="shared" si="95"/>
        <v>39.436619718309856</v>
      </c>
      <c r="AE212" s="36">
        <f t="shared" si="95"/>
        <v>47.887323943661976</v>
      </c>
      <c r="AF212" s="195">
        <f t="shared" si="95"/>
        <v>49.295774647887328</v>
      </c>
      <c r="AH212" s="32">
        <v>7.1</v>
      </c>
      <c r="AI212" s="2">
        <v>4.4000000000000004</v>
      </c>
      <c r="AJ212" s="2">
        <v>3.2</v>
      </c>
      <c r="AK212" s="2">
        <v>2.8</v>
      </c>
      <c r="AL212" s="2">
        <v>3.4</v>
      </c>
      <c r="AM212" s="16">
        <v>3.5</v>
      </c>
      <c r="AN212" s="36">
        <f t="shared" si="96"/>
        <v>100</v>
      </c>
      <c r="AO212" s="36">
        <f t="shared" si="96"/>
        <v>61.971830985915503</v>
      </c>
      <c r="AP212" s="36">
        <f t="shared" si="96"/>
        <v>45.070422535211272</v>
      </c>
      <c r="AQ212" s="36">
        <f t="shared" si="96"/>
        <v>39.436619718309856</v>
      </c>
      <c r="AR212" s="36">
        <f t="shared" si="96"/>
        <v>47.887323943661976</v>
      </c>
      <c r="AS212" s="36">
        <f t="shared" si="96"/>
        <v>49.295774647887328</v>
      </c>
      <c r="AT212" s="89">
        <f t="shared" si="99"/>
        <v>3353.5211267605632</v>
      </c>
      <c r="AU212" s="118">
        <v>38.200000000000003</v>
      </c>
      <c r="AV212" s="32">
        <v>7.6</v>
      </c>
      <c r="AW212" s="51">
        <v>5.7</v>
      </c>
      <c r="AX212" s="2">
        <v>3.3</v>
      </c>
      <c r="AY212" s="2">
        <v>1.6</v>
      </c>
      <c r="AZ212" s="2" t="s">
        <v>397</v>
      </c>
      <c r="BA212" s="118" t="s">
        <v>397</v>
      </c>
      <c r="BB212" s="84">
        <f t="shared" si="100"/>
        <v>100</v>
      </c>
      <c r="BC212" s="122">
        <f t="shared" si="100"/>
        <v>75.000000000000014</v>
      </c>
      <c r="BD212" s="122">
        <f t="shared" si="100"/>
        <v>43.421052631578952</v>
      </c>
      <c r="BE212" s="122">
        <f t="shared" si="100"/>
        <v>21.05263157894737</v>
      </c>
      <c r="BF212" s="122"/>
      <c r="BG212" s="195"/>
      <c r="BH212" s="2" t="s">
        <v>409</v>
      </c>
      <c r="BI212" s="32">
        <v>8.1999999999999993</v>
      </c>
      <c r="BJ212" s="2">
        <v>6.9</v>
      </c>
      <c r="BK212" s="2">
        <v>6.4</v>
      </c>
      <c r="BL212" s="2">
        <v>6.9</v>
      </c>
      <c r="BM212" s="2">
        <v>7.1</v>
      </c>
      <c r="BN212" s="16">
        <v>7.7</v>
      </c>
      <c r="BO212" s="39">
        <f t="shared" si="97"/>
        <v>100</v>
      </c>
      <c r="BP212" s="39">
        <f t="shared" si="97"/>
        <v>84.146341463414643</v>
      </c>
      <c r="BQ212" s="39">
        <f t="shared" si="97"/>
        <v>78.048780487804891</v>
      </c>
      <c r="BR212" s="39">
        <f t="shared" si="97"/>
        <v>84.146341463414643</v>
      </c>
      <c r="BS212" s="39">
        <f t="shared" si="97"/>
        <v>86.58536585365853</v>
      </c>
      <c r="BT212" s="39">
        <f t="shared" si="97"/>
        <v>93.902439024390247</v>
      </c>
    </row>
    <row r="213" spans="1:79" ht="17" x14ac:dyDescent="0.2">
      <c r="A213">
        <v>7</v>
      </c>
      <c r="B213" s="76" t="s">
        <v>222</v>
      </c>
      <c r="C213"/>
      <c r="D213" s="87">
        <v>2</v>
      </c>
      <c r="E213" s="87" t="s">
        <v>19</v>
      </c>
      <c r="F213" s="87" t="s">
        <v>193</v>
      </c>
      <c r="G213" s="32">
        <v>22</v>
      </c>
      <c r="H213" s="2">
        <v>9.6</v>
      </c>
      <c r="I213" s="51">
        <v>9.6</v>
      </c>
      <c r="J213" s="2">
        <v>7.2</v>
      </c>
      <c r="K213" s="2">
        <v>6.8</v>
      </c>
      <c r="L213" s="2">
        <v>6.5</v>
      </c>
      <c r="M213" s="16">
        <v>7.2</v>
      </c>
      <c r="N213" s="36">
        <f t="shared" si="94"/>
        <v>100</v>
      </c>
      <c r="O213" s="36">
        <f t="shared" si="94"/>
        <v>100</v>
      </c>
      <c r="P213" s="36">
        <f t="shared" si="94"/>
        <v>75</v>
      </c>
      <c r="Q213" s="36">
        <f t="shared" si="94"/>
        <v>70.833333333333343</v>
      </c>
      <c r="R213" s="36">
        <f t="shared" si="94"/>
        <v>67.708333333333343</v>
      </c>
      <c r="S213" s="195">
        <f t="shared" si="94"/>
        <v>75</v>
      </c>
      <c r="U213" s="73">
        <v>7.6</v>
      </c>
      <c r="V213">
        <v>4.0999999999999996</v>
      </c>
      <c r="W213">
        <v>4.8</v>
      </c>
      <c r="X213">
        <v>5.0999999999999996</v>
      </c>
      <c r="Y213">
        <v>5.5</v>
      </c>
      <c r="Z213">
        <v>6.6</v>
      </c>
      <c r="AA213" s="36">
        <f t="shared" si="98"/>
        <v>100</v>
      </c>
      <c r="AB213" s="36">
        <f t="shared" si="95"/>
        <v>53.94736842105263</v>
      </c>
      <c r="AC213" s="36">
        <f t="shared" si="95"/>
        <v>63.157894736842103</v>
      </c>
      <c r="AD213" s="36">
        <f t="shared" si="95"/>
        <v>67.10526315789474</v>
      </c>
      <c r="AE213" s="36">
        <f t="shared" si="95"/>
        <v>72.368421052631575</v>
      </c>
      <c r="AF213" s="195">
        <f t="shared" si="95"/>
        <v>86.842105263157904</v>
      </c>
      <c r="AH213" s="32">
        <v>7.6</v>
      </c>
      <c r="AI213" s="2">
        <v>4.0999999999999996</v>
      </c>
      <c r="AJ213" s="2">
        <v>4.8</v>
      </c>
      <c r="AK213" s="2">
        <v>5.0999999999999996</v>
      </c>
      <c r="AL213" s="2">
        <v>5.5</v>
      </c>
      <c r="AM213" s="16">
        <v>6.6</v>
      </c>
      <c r="AN213" s="36">
        <f t="shared" si="96"/>
        <v>100</v>
      </c>
      <c r="AO213" s="36">
        <f t="shared" si="96"/>
        <v>53.94736842105263</v>
      </c>
      <c r="AP213" s="36">
        <f t="shared" si="96"/>
        <v>63.157894736842103</v>
      </c>
      <c r="AQ213" s="36">
        <f t="shared" si="96"/>
        <v>67.10526315789474</v>
      </c>
      <c r="AR213" s="36">
        <f t="shared" si="96"/>
        <v>72.368421052631575</v>
      </c>
      <c r="AS213" s="36">
        <f t="shared" si="96"/>
        <v>86.842105263157904</v>
      </c>
      <c r="AT213" s="89">
        <f t="shared" si="99"/>
        <v>1870.3947368421054</v>
      </c>
      <c r="AU213" s="118">
        <v>42.7</v>
      </c>
      <c r="AV213" s="32">
        <v>10.4</v>
      </c>
      <c r="AW213" s="51">
        <v>4.4000000000000004</v>
      </c>
      <c r="AX213" s="2">
        <v>3.8</v>
      </c>
      <c r="AY213" s="2">
        <v>2.9</v>
      </c>
      <c r="AZ213" s="2">
        <v>2.4</v>
      </c>
      <c r="BA213" s="118">
        <v>3.9</v>
      </c>
      <c r="BB213" s="84">
        <f t="shared" si="100"/>
        <v>100</v>
      </c>
      <c r="BC213" s="122">
        <f t="shared" si="100"/>
        <v>42.307692307692307</v>
      </c>
      <c r="BD213" s="122">
        <f t="shared" si="100"/>
        <v>36.538461538461533</v>
      </c>
      <c r="BE213" s="122">
        <f t="shared" si="100"/>
        <v>27.884615384615387</v>
      </c>
      <c r="BF213" s="122">
        <f>(AZ213/$AV213)*100</f>
        <v>23.076923076923077</v>
      </c>
      <c r="BG213" s="195">
        <f>(BA213/$AV213)*100</f>
        <v>37.5</v>
      </c>
      <c r="BH213" s="2" t="s">
        <v>410</v>
      </c>
      <c r="BI213" s="32">
        <v>8.3000000000000007</v>
      </c>
      <c r="BJ213" s="2">
        <v>8.1999999999999993</v>
      </c>
      <c r="BK213" s="2">
        <v>6.6</v>
      </c>
      <c r="BL213" s="2">
        <v>6.9</v>
      </c>
      <c r="BM213" s="2">
        <v>7.4</v>
      </c>
      <c r="BN213" s="16">
        <v>8.6</v>
      </c>
      <c r="BO213" s="39">
        <f t="shared" si="97"/>
        <v>100</v>
      </c>
      <c r="BP213" s="39">
        <f t="shared" si="97"/>
        <v>98.795180722891558</v>
      </c>
      <c r="BQ213" s="39">
        <f t="shared" si="97"/>
        <v>79.518072289156621</v>
      </c>
      <c r="BR213" s="39">
        <f t="shared" si="97"/>
        <v>83.132530120481931</v>
      </c>
      <c r="BS213" s="39">
        <f t="shared" si="97"/>
        <v>89.156626506024097</v>
      </c>
      <c r="BT213" s="39">
        <f t="shared" si="97"/>
        <v>103.61445783132528</v>
      </c>
    </row>
    <row r="214" spans="1:79" ht="17" x14ac:dyDescent="0.2">
      <c r="A214">
        <v>8</v>
      </c>
      <c r="B214" s="76" t="s">
        <v>223</v>
      </c>
      <c r="C214"/>
      <c r="D214" s="87">
        <v>2</v>
      </c>
      <c r="E214" s="87" t="s">
        <v>19</v>
      </c>
      <c r="F214" s="87" t="s">
        <v>193</v>
      </c>
      <c r="G214" s="32">
        <v>24.1</v>
      </c>
      <c r="H214" s="2">
        <v>9.6</v>
      </c>
      <c r="I214" s="51">
        <v>5.0999999999999996</v>
      </c>
      <c r="J214" s="2">
        <v>5.7</v>
      </c>
      <c r="K214" s="2">
        <v>6.4</v>
      </c>
      <c r="L214" s="2">
        <v>6.7</v>
      </c>
      <c r="M214" s="16">
        <v>7.4</v>
      </c>
      <c r="N214" s="36">
        <f t="shared" si="94"/>
        <v>100</v>
      </c>
      <c r="O214" s="36">
        <f t="shared" si="94"/>
        <v>53.125</v>
      </c>
      <c r="P214" s="36">
        <f t="shared" si="94"/>
        <v>59.375</v>
      </c>
      <c r="Q214" s="36">
        <f t="shared" si="94"/>
        <v>66.666666666666671</v>
      </c>
      <c r="R214" s="36">
        <f t="shared" si="94"/>
        <v>69.791666666666671</v>
      </c>
      <c r="S214" s="195">
        <f t="shared" si="94"/>
        <v>77.083333333333343</v>
      </c>
      <c r="AF214" s="89"/>
      <c r="AG214" s="2">
        <v>35.1</v>
      </c>
      <c r="AH214" s="32">
        <v>8.6999999999999993</v>
      </c>
      <c r="AI214" s="2">
        <v>6.2</v>
      </c>
      <c r="AJ214" s="2">
        <v>5.0999999999999996</v>
      </c>
      <c r="AK214" s="2">
        <v>4.8</v>
      </c>
      <c r="AL214" s="2">
        <v>5.0999999999999996</v>
      </c>
      <c r="AM214" s="16">
        <v>6.5</v>
      </c>
      <c r="AN214" s="36">
        <f t="shared" si="96"/>
        <v>100</v>
      </c>
      <c r="AO214" s="36">
        <f t="shared" si="96"/>
        <v>71.264367816091962</v>
      </c>
      <c r="AP214" s="36">
        <f t="shared" si="96"/>
        <v>58.62068965517242</v>
      </c>
      <c r="AQ214" s="36">
        <f t="shared" si="96"/>
        <v>55.172413793103445</v>
      </c>
      <c r="AR214" s="36">
        <f t="shared" si="96"/>
        <v>58.62068965517242</v>
      </c>
      <c r="AS214" s="36">
        <f t="shared" si="96"/>
        <v>74.71264367816093</v>
      </c>
      <c r="AT214" s="89">
        <f t="shared" si="99"/>
        <v>2354.5977011494247</v>
      </c>
      <c r="AU214" s="118"/>
      <c r="BA214" s="118"/>
      <c r="BB214" s="31"/>
      <c r="BC214" s="118"/>
      <c r="BD214" s="118"/>
      <c r="BE214" s="118"/>
      <c r="BF214" s="118"/>
      <c r="BG214" s="89"/>
      <c r="BH214" s="2">
        <v>38</v>
      </c>
      <c r="BI214" s="32">
        <v>9.6999999999999993</v>
      </c>
      <c r="BJ214" s="2">
        <v>7.9</v>
      </c>
      <c r="BK214" s="2">
        <v>7.1</v>
      </c>
      <c r="BL214" s="2">
        <v>7</v>
      </c>
      <c r="BM214" s="2">
        <v>7.7</v>
      </c>
      <c r="BN214" s="16">
        <v>6.8</v>
      </c>
      <c r="BO214" s="39">
        <f t="shared" si="97"/>
        <v>100</v>
      </c>
      <c r="BP214" s="39">
        <f t="shared" si="97"/>
        <v>81.443298969072174</v>
      </c>
      <c r="BQ214" s="39">
        <f t="shared" si="97"/>
        <v>73.195876288659804</v>
      </c>
      <c r="BR214" s="39">
        <f t="shared" si="97"/>
        <v>72.164948453608261</v>
      </c>
      <c r="BS214" s="39">
        <f t="shared" si="97"/>
        <v>79.381443298969074</v>
      </c>
      <c r="BT214" s="39">
        <f t="shared" si="97"/>
        <v>70.103092783505161</v>
      </c>
    </row>
    <row r="215" spans="1:79" ht="17" x14ac:dyDescent="0.2">
      <c r="A215">
        <v>8</v>
      </c>
      <c r="B215" s="76" t="s">
        <v>224</v>
      </c>
      <c r="C215"/>
      <c r="D215" s="87">
        <v>2</v>
      </c>
      <c r="E215" s="87" t="s">
        <v>19</v>
      </c>
      <c r="F215" s="87" t="s">
        <v>193</v>
      </c>
      <c r="G215" s="32">
        <v>20.100000000000001</v>
      </c>
      <c r="H215" s="2">
        <v>7.8</v>
      </c>
      <c r="I215" s="51">
        <v>5.2</v>
      </c>
      <c r="J215" s="2">
        <v>5.6</v>
      </c>
      <c r="K215" s="2">
        <v>5.5</v>
      </c>
      <c r="L215" s="2">
        <v>5.7</v>
      </c>
      <c r="M215" s="16">
        <v>5.6</v>
      </c>
      <c r="N215" s="36">
        <f t="shared" si="94"/>
        <v>100</v>
      </c>
      <c r="O215" s="36">
        <f t="shared" si="94"/>
        <v>66.666666666666671</v>
      </c>
      <c r="P215" s="36">
        <f t="shared" si="94"/>
        <v>71.794871794871796</v>
      </c>
      <c r="Q215" s="36">
        <f t="shared" si="94"/>
        <v>70.512820512820511</v>
      </c>
      <c r="R215" s="36">
        <f t="shared" si="94"/>
        <v>73.07692307692308</v>
      </c>
      <c r="S215" s="195">
        <f t="shared" si="94"/>
        <v>71.794871794871796</v>
      </c>
      <c r="AF215" s="89"/>
      <c r="AG215" s="2">
        <v>33.1</v>
      </c>
      <c r="AH215" s="32">
        <v>8.1999999999999993</v>
      </c>
      <c r="AI215" s="2">
        <v>5.4</v>
      </c>
      <c r="AJ215" s="2">
        <v>4.9000000000000004</v>
      </c>
      <c r="AK215" s="2">
        <v>5.4</v>
      </c>
      <c r="AL215" s="2">
        <v>5.3</v>
      </c>
      <c r="AM215" s="16">
        <v>7.4</v>
      </c>
      <c r="AN215" s="36">
        <f t="shared" si="96"/>
        <v>100</v>
      </c>
      <c r="AO215" s="36">
        <f t="shared" si="96"/>
        <v>65.853658536585385</v>
      </c>
      <c r="AP215" s="36">
        <f t="shared" si="96"/>
        <v>59.756097560975618</v>
      </c>
      <c r="AQ215" s="36">
        <f t="shared" si="96"/>
        <v>65.853658536585385</v>
      </c>
      <c r="AR215" s="36">
        <f t="shared" si="96"/>
        <v>64.634146341463421</v>
      </c>
      <c r="AS215" s="36">
        <f t="shared" si="96"/>
        <v>90.24390243902441</v>
      </c>
      <c r="AT215" s="89">
        <f t="shared" si="99"/>
        <v>1890.8536585365846</v>
      </c>
      <c r="AU215" s="118"/>
      <c r="BA215" s="118"/>
      <c r="BB215" s="31"/>
      <c r="BC215" s="118"/>
      <c r="BD215" s="118"/>
      <c r="BE215" s="118"/>
      <c r="BF215" s="118"/>
      <c r="BG215" s="89"/>
      <c r="BH215" s="2">
        <v>40</v>
      </c>
      <c r="BI215" s="32">
        <v>6.8</v>
      </c>
      <c r="BJ215" s="2">
        <v>6.9</v>
      </c>
      <c r="BK215" s="2">
        <v>6.3</v>
      </c>
      <c r="BL215" s="2">
        <v>6.7</v>
      </c>
      <c r="BM215" s="2">
        <v>6.5</v>
      </c>
      <c r="BN215" s="16">
        <v>6.8</v>
      </c>
      <c r="BO215" s="39">
        <f t="shared" si="97"/>
        <v>100</v>
      </c>
      <c r="BP215" s="39">
        <f t="shared" si="97"/>
        <v>101.47058823529413</v>
      </c>
      <c r="BQ215" s="39">
        <f t="shared" si="97"/>
        <v>92.64705882352942</v>
      </c>
      <c r="BR215" s="39">
        <f t="shared" si="97"/>
        <v>98.529411764705884</v>
      </c>
      <c r="BS215" s="39">
        <f t="shared" si="97"/>
        <v>95.588235294117652</v>
      </c>
      <c r="BT215" s="39">
        <f t="shared" si="97"/>
        <v>100</v>
      </c>
    </row>
    <row r="216" spans="1:79" s="77" customFormat="1" ht="17" x14ac:dyDescent="0.2">
      <c r="A216" s="90">
        <v>8</v>
      </c>
      <c r="B216" s="91" t="s">
        <v>225</v>
      </c>
      <c r="C216" s="90"/>
      <c r="D216" s="90">
        <v>2</v>
      </c>
      <c r="E216" s="90" t="s">
        <v>19</v>
      </c>
      <c r="F216" s="90" t="s">
        <v>193</v>
      </c>
      <c r="G216" s="96">
        <v>19.100000000000001</v>
      </c>
      <c r="H216" s="77">
        <v>3.9</v>
      </c>
      <c r="I216" s="78">
        <v>2.6</v>
      </c>
      <c r="J216" s="77">
        <v>1.4</v>
      </c>
      <c r="K216" s="77">
        <v>1.5</v>
      </c>
      <c r="L216" s="77">
        <v>3.9</v>
      </c>
      <c r="M216" s="79">
        <v>6.3</v>
      </c>
      <c r="N216" s="181">
        <f t="shared" si="94"/>
        <v>100</v>
      </c>
      <c r="O216" s="181">
        <f t="shared" si="94"/>
        <v>66.666666666666671</v>
      </c>
      <c r="P216" s="181">
        <f t="shared" si="94"/>
        <v>35.897435897435898</v>
      </c>
      <c r="Q216" s="181">
        <f t="shared" si="94"/>
        <v>38.461538461538467</v>
      </c>
      <c r="R216" s="181">
        <f t="shared" si="94"/>
        <v>100</v>
      </c>
      <c r="S216" s="197">
        <f t="shared" si="94"/>
        <v>161.53846153846155</v>
      </c>
      <c r="U216" s="96"/>
      <c r="V216" s="78"/>
      <c r="Z216" s="79"/>
      <c r="AF216" s="204"/>
      <c r="AG216" s="77">
        <v>25.5</v>
      </c>
      <c r="AH216" s="96">
        <v>3.7</v>
      </c>
      <c r="AI216" s="77">
        <v>2.9</v>
      </c>
      <c r="AJ216" s="77">
        <v>3.2</v>
      </c>
      <c r="AK216" s="77">
        <v>2.7</v>
      </c>
      <c r="AL216" s="77">
        <v>3.4</v>
      </c>
      <c r="AM216" s="79">
        <v>3.3</v>
      </c>
      <c r="AN216" s="181">
        <f t="shared" si="96"/>
        <v>100</v>
      </c>
      <c r="AO216" s="181">
        <f t="shared" si="96"/>
        <v>78.378378378378372</v>
      </c>
      <c r="AP216" s="181">
        <f t="shared" si="96"/>
        <v>86.486486486486484</v>
      </c>
      <c r="AQ216" s="181">
        <f t="shared" si="96"/>
        <v>72.972972972972968</v>
      </c>
      <c r="AR216" s="181">
        <f t="shared" si="96"/>
        <v>91.891891891891888</v>
      </c>
      <c r="AS216" s="181">
        <f t="shared" si="96"/>
        <v>89.189189189189179</v>
      </c>
      <c r="AT216" s="204">
        <f t="shared" si="99"/>
        <v>1022.9729729729734</v>
      </c>
      <c r="AU216" s="124"/>
      <c r="AV216" s="96"/>
      <c r="AW216" s="78"/>
      <c r="BA216" s="124"/>
      <c r="BB216" s="95"/>
      <c r="BC216" s="124"/>
      <c r="BD216" s="124"/>
      <c r="BE216" s="124"/>
      <c r="BF216" s="124"/>
      <c r="BG216" s="204"/>
      <c r="BH216" s="77">
        <v>27.5</v>
      </c>
      <c r="BI216" s="96">
        <v>5.8</v>
      </c>
      <c r="BJ216" s="77">
        <v>3.4</v>
      </c>
      <c r="BK216" s="77">
        <v>2.5</v>
      </c>
      <c r="BL216" s="77">
        <v>2.9</v>
      </c>
      <c r="BM216" s="77">
        <v>3.5</v>
      </c>
      <c r="BN216" s="79">
        <v>3.9</v>
      </c>
      <c r="BO216" s="61">
        <f t="shared" si="97"/>
        <v>100</v>
      </c>
      <c r="BP216" s="61">
        <f t="shared" si="97"/>
        <v>58.620689655172406</v>
      </c>
      <c r="BQ216" s="61">
        <f t="shared" si="97"/>
        <v>43.103448275862071</v>
      </c>
      <c r="BR216" s="61">
        <f t="shared" si="97"/>
        <v>50</v>
      </c>
      <c r="BS216" s="61">
        <f t="shared" si="97"/>
        <v>60.344827586206897</v>
      </c>
      <c r="BT216" s="61">
        <f t="shared" si="97"/>
        <v>67.241379310344826</v>
      </c>
      <c r="BV216" s="96"/>
      <c r="CA216" s="79"/>
    </row>
    <row r="217" spans="1:79" ht="17" x14ac:dyDescent="0.2">
      <c r="A217">
        <v>9</v>
      </c>
      <c r="B217" s="80" t="s">
        <v>226</v>
      </c>
      <c r="C217"/>
      <c r="D217" s="87">
        <v>2</v>
      </c>
      <c r="E217" s="87" t="s">
        <v>19</v>
      </c>
      <c r="F217" s="92" t="s">
        <v>193</v>
      </c>
      <c r="G217" s="32">
        <v>33.700000000000003</v>
      </c>
      <c r="H217" s="2">
        <v>8.5</v>
      </c>
      <c r="I217" s="51">
        <v>5.2</v>
      </c>
      <c r="J217" s="2">
        <v>5.3</v>
      </c>
      <c r="K217" s="2">
        <v>5.8</v>
      </c>
      <c r="L217" s="2">
        <v>5</v>
      </c>
      <c r="M217" s="16">
        <v>5.6</v>
      </c>
      <c r="N217" s="36">
        <f t="shared" si="94"/>
        <v>100</v>
      </c>
      <c r="O217" s="36">
        <f t="shared" si="94"/>
        <v>61.176470588235297</v>
      </c>
      <c r="P217" s="36">
        <f t="shared" si="94"/>
        <v>62.352941176470587</v>
      </c>
      <c r="Q217" s="36">
        <f t="shared" si="94"/>
        <v>68.235294117647058</v>
      </c>
      <c r="R217" s="36">
        <f t="shared" si="94"/>
        <v>58.82352941176471</v>
      </c>
      <c r="S217" s="195">
        <f t="shared" si="94"/>
        <v>65.882352941176464</v>
      </c>
      <c r="AF217" s="89"/>
      <c r="AG217" s="2">
        <v>46</v>
      </c>
      <c r="AH217" s="32">
        <v>10.1</v>
      </c>
      <c r="AI217" s="2">
        <v>9.4</v>
      </c>
      <c r="AJ217" s="2">
        <v>8.9</v>
      </c>
      <c r="AK217" s="2">
        <v>7.9</v>
      </c>
      <c r="AL217" s="2">
        <v>6.2</v>
      </c>
      <c r="AM217" s="16">
        <v>7.9</v>
      </c>
      <c r="AN217" s="36">
        <f t="shared" si="96"/>
        <v>100</v>
      </c>
      <c r="AO217" s="36">
        <f t="shared" si="96"/>
        <v>93.069306930693074</v>
      </c>
      <c r="AP217" s="36">
        <f t="shared" si="96"/>
        <v>88.118811881188137</v>
      </c>
      <c r="AQ217" s="36">
        <f t="shared" si="96"/>
        <v>78.21782178217822</v>
      </c>
      <c r="AR217" s="36">
        <f t="shared" si="96"/>
        <v>61.386138613861384</v>
      </c>
      <c r="AS217" s="36">
        <f t="shared" si="96"/>
        <v>78.21782178217822</v>
      </c>
      <c r="AT217" s="89">
        <f>((100-AN217)+(100-AO217)/2*15)+((100-AO217)+(100-AP217)/2*15)+((100-AP217)+(100-AQ217)/2*30)+((100-AQ217)+(100-AR217)/2*30)+((100-AR217)+(100-AS217)/2*30)</f>
        <v>1452.9702970297028</v>
      </c>
      <c r="AU217" s="118"/>
      <c r="BA217" s="118"/>
      <c r="BB217" s="31"/>
      <c r="BC217" s="118"/>
      <c r="BD217" s="118"/>
      <c r="BE217" s="118"/>
      <c r="BF217" s="118"/>
      <c r="BG217" s="89"/>
      <c r="BH217" s="2">
        <v>53.5</v>
      </c>
      <c r="BI217" s="32">
        <v>13.3</v>
      </c>
      <c r="BJ217" s="2">
        <v>8.8000000000000007</v>
      </c>
      <c r="BK217" s="2">
        <v>7.1</v>
      </c>
      <c r="BL217" s="2">
        <v>6.6</v>
      </c>
      <c r="BM217" s="2">
        <v>6.9</v>
      </c>
      <c r="BN217" s="16">
        <v>8.5</v>
      </c>
      <c r="BO217" s="39">
        <f t="shared" si="97"/>
        <v>100</v>
      </c>
      <c r="BP217" s="39">
        <f t="shared" si="97"/>
        <v>66.165413533834581</v>
      </c>
      <c r="BQ217" s="39">
        <f t="shared" si="97"/>
        <v>53.383458646616532</v>
      </c>
      <c r="BR217" s="39">
        <f t="shared" si="97"/>
        <v>49.624060150375939</v>
      </c>
      <c r="BS217" s="39">
        <f t="shared" si="97"/>
        <v>51.879699248120303</v>
      </c>
      <c r="BT217" s="39">
        <f t="shared" si="97"/>
        <v>63.909774436090231</v>
      </c>
    </row>
    <row r="218" spans="1:79" ht="34" x14ac:dyDescent="0.2">
      <c r="A218">
        <v>9</v>
      </c>
      <c r="B218" s="80" t="s">
        <v>227</v>
      </c>
      <c r="C218"/>
      <c r="D218" s="87">
        <v>2</v>
      </c>
      <c r="E218" s="87" t="s">
        <v>19</v>
      </c>
      <c r="F218" s="92" t="s">
        <v>193</v>
      </c>
      <c r="G218" s="32">
        <v>24.5</v>
      </c>
      <c r="H218" s="2">
        <v>6.8</v>
      </c>
      <c r="I218" s="51">
        <v>4.0999999999999996</v>
      </c>
      <c r="J218" s="2">
        <v>3.7</v>
      </c>
      <c r="K218" s="2">
        <v>3.2</v>
      </c>
      <c r="L218" s="2">
        <v>3.4</v>
      </c>
      <c r="M218" s="16">
        <v>3.6</v>
      </c>
      <c r="N218" s="36">
        <f t="shared" si="94"/>
        <v>100</v>
      </c>
      <c r="O218" s="36">
        <f t="shared" si="94"/>
        <v>60.294117647058819</v>
      </c>
      <c r="P218" s="36">
        <f t="shared" si="94"/>
        <v>54.411764705882362</v>
      </c>
      <c r="Q218" s="36">
        <f t="shared" si="94"/>
        <v>47.058823529411768</v>
      </c>
      <c r="R218" s="36">
        <f t="shared" si="94"/>
        <v>50</v>
      </c>
      <c r="S218" s="195">
        <f t="shared" si="94"/>
        <v>52.941176470588239</v>
      </c>
      <c r="AF218" s="89"/>
      <c r="AG218" s="2">
        <v>30.9</v>
      </c>
      <c r="AH218" s="32">
        <v>8.8000000000000007</v>
      </c>
      <c r="AI218" s="2">
        <v>4.8</v>
      </c>
      <c r="AJ218" s="2">
        <v>4.7</v>
      </c>
      <c r="AK218" s="2">
        <v>5.4</v>
      </c>
      <c r="AL218" s="2">
        <v>4.7</v>
      </c>
      <c r="AM218" s="16">
        <v>5.6</v>
      </c>
      <c r="AN218" s="36">
        <f t="shared" si="96"/>
        <v>100</v>
      </c>
      <c r="AO218" s="36">
        <f t="shared" si="96"/>
        <v>54.54545454545454</v>
      </c>
      <c r="AP218" s="36">
        <f t="shared" si="96"/>
        <v>53.409090909090907</v>
      </c>
      <c r="AQ218" s="36">
        <f t="shared" si="96"/>
        <v>61.363636363636367</v>
      </c>
      <c r="AR218" s="36">
        <f t="shared" si="96"/>
        <v>53.409090909090907</v>
      </c>
      <c r="AS218" s="36">
        <f t="shared" si="96"/>
        <v>63.636363636363626</v>
      </c>
      <c r="AT218" s="89">
        <f>((100-AN218)+(100-AO218)/2*15)+((100-AO218)+(100-AP218)/2*15)+((100-AP218)+(100-AQ218)/2*30)+((100-AQ218)+(100-AR218)/2*30)+((100-AR218)+(100-AS218)/2*30)</f>
        <v>2691.477272727273</v>
      </c>
      <c r="AU218" s="118"/>
      <c r="BA218" s="118"/>
      <c r="BB218" s="31"/>
      <c r="BC218" s="118"/>
      <c r="BD218" s="118"/>
      <c r="BE218" s="118"/>
      <c r="BF218" s="118"/>
      <c r="BG218" s="89"/>
      <c r="BH218" s="2">
        <v>36.6</v>
      </c>
      <c r="BI218" s="32">
        <v>9</v>
      </c>
      <c r="BJ218" s="2">
        <v>5.2</v>
      </c>
      <c r="BK218" s="2">
        <v>5.3</v>
      </c>
      <c r="BL218" s="2">
        <v>4</v>
      </c>
      <c r="BM218" s="2">
        <v>4.4000000000000004</v>
      </c>
      <c r="BN218" s="16">
        <v>5.0999999999999996</v>
      </c>
      <c r="BO218" s="39">
        <f t="shared" si="97"/>
        <v>100</v>
      </c>
      <c r="BP218" s="39">
        <f t="shared" si="97"/>
        <v>57.777777777777786</v>
      </c>
      <c r="BQ218" s="39">
        <f t="shared" si="97"/>
        <v>58.888888888888893</v>
      </c>
      <c r="BR218" s="39">
        <f t="shared" si="97"/>
        <v>44.444444444444443</v>
      </c>
      <c r="BS218" s="39">
        <f t="shared" si="97"/>
        <v>48.888888888888893</v>
      </c>
      <c r="BT218" s="39">
        <f t="shared" si="97"/>
        <v>56.666666666666664</v>
      </c>
    </row>
    <row r="219" spans="1:79" ht="17" x14ac:dyDescent="0.2">
      <c r="A219">
        <v>9</v>
      </c>
      <c r="B219" s="80" t="s">
        <v>228</v>
      </c>
      <c r="C219"/>
      <c r="D219" s="87">
        <v>2</v>
      </c>
      <c r="E219" s="87" t="s">
        <v>19</v>
      </c>
      <c r="F219" s="92" t="s">
        <v>193</v>
      </c>
      <c r="G219" s="32">
        <v>22.9</v>
      </c>
      <c r="H219" s="2">
        <v>7.1</v>
      </c>
      <c r="I219" s="51">
        <v>4.4000000000000004</v>
      </c>
      <c r="J219" s="2">
        <v>3.4</v>
      </c>
      <c r="K219" s="2">
        <v>3.1</v>
      </c>
      <c r="L219" s="2">
        <v>3.5</v>
      </c>
      <c r="M219" s="16">
        <v>4</v>
      </c>
      <c r="N219" s="36">
        <f t="shared" si="94"/>
        <v>100</v>
      </c>
      <c r="O219" s="36">
        <f t="shared" si="94"/>
        <v>61.971830985915503</v>
      </c>
      <c r="P219" s="36">
        <f t="shared" si="94"/>
        <v>47.887323943661976</v>
      </c>
      <c r="Q219" s="36">
        <f t="shared" si="94"/>
        <v>43.661971830985919</v>
      </c>
      <c r="R219" s="36">
        <f t="shared" si="94"/>
        <v>49.295774647887328</v>
      </c>
      <c r="S219" s="195">
        <f t="shared" si="94"/>
        <v>56.338028169014088</v>
      </c>
      <c r="AF219" s="89"/>
      <c r="AG219" s="2">
        <v>30.2</v>
      </c>
      <c r="AH219" s="32">
        <v>7.6</v>
      </c>
      <c r="AI219" s="2">
        <v>5.0999999999999996</v>
      </c>
      <c r="AJ219" s="2">
        <v>4.7</v>
      </c>
      <c r="AK219" s="2">
        <v>3.4</v>
      </c>
      <c r="AL219" s="2">
        <v>3.1</v>
      </c>
      <c r="AM219" s="16">
        <v>4.3</v>
      </c>
      <c r="AN219" s="36">
        <f t="shared" si="96"/>
        <v>100</v>
      </c>
      <c r="AO219" s="36">
        <f t="shared" si="96"/>
        <v>67.10526315789474</v>
      </c>
      <c r="AP219" s="36">
        <f t="shared" si="96"/>
        <v>61.842105263157897</v>
      </c>
      <c r="AQ219" s="36">
        <f t="shared" si="96"/>
        <v>44.736842105263158</v>
      </c>
      <c r="AR219" s="36">
        <f t="shared" si="96"/>
        <v>40.789473684210535</v>
      </c>
      <c r="AS219" s="36">
        <f t="shared" si="96"/>
        <v>56.578947368421048</v>
      </c>
      <c r="AT219" s="89">
        <f>((100-AN219)+(100-AO219)/2*15)+((100-AO219)+(100-AP219)/2*15)+((100-AP219)+(100-AQ219)/2*30)+((100-AQ219)+(100-AR219)/2*30)+((100-AR219)+(100-AS219)/2*30)</f>
        <v>3086.8421052631579</v>
      </c>
      <c r="AU219" s="118"/>
      <c r="BA219" s="118"/>
      <c r="BB219" s="31"/>
      <c r="BC219" s="118"/>
      <c r="BD219" s="118"/>
      <c r="BE219" s="118"/>
      <c r="BF219" s="118"/>
      <c r="BG219" s="89"/>
      <c r="BH219" s="2">
        <v>32.799999999999997</v>
      </c>
      <c r="BI219" s="32">
        <v>9.3000000000000007</v>
      </c>
      <c r="BJ219" s="2">
        <v>5.9</v>
      </c>
      <c r="BK219" s="2">
        <v>4.3</v>
      </c>
      <c r="BL219" s="2">
        <v>2.1</v>
      </c>
      <c r="BM219" s="2">
        <v>2.8</v>
      </c>
      <c r="BN219" s="16">
        <v>4.0999999999999996</v>
      </c>
      <c r="BO219" s="39">
        <f t="shared" si="97"/>
        <v>100</v>
      </c>
      <c r="BP219" s="39">
        <f t="shared" si="97"/>
        <v>63.44086021505376</v>
      </c>
      <c r="BQ219" s="39">
        <f t="shared" si="97"/>
        <v>46.236559139784937</v>
      </c>
      <c r="BR219" s="39">
        <f t="shared" si="97"/>
        <v>22.58064516129032</v>
      </c>
      <c r="BS219" s="39">
        <f t="shared" si="97"/>
        <v>30.107526881720425</v>
      </c>
      <c r="BT219" s="39">
        <f t="shared" si="97"/>
        <v>44.086021505376337</v>
      </c>
    </row>
    <row r="220" spans="1:79" x14ac:dyDescent="0.2">
      <c r="A220">
        <v>13</v>
      </c>
      <c r="B220" s="82" t="s">
        <v>229</v>
      </c>
      <c r="C220"/>
      <c r="D220" s="87"/>
      <c r="E220" s="87"/>
      <c r="F220" s="92"/>
      <c r="G220" s="2">
        <v>22</v>
      </c>
      <c r="H220" s="36">
        <v>6.8</v>
      </c>
      <c r="I220" s="36">
        <v>7.1</v>
      </c>
      <c r="J220" s="36">
        <v>4.3</v>
      </c>
      <c r="K220" s="36">
        <v>4.5</v>
      </c>
      <c r="L220" s="36">
        <v>4.7</v>
      </c>
      <c r="M220" s="36">
        <v>5.2</v>
      </c>
      <c r="N220" s="36">
        <f t="shared" si="94"/>
        <v>100</v>
      </c>
      <c r="O220" s="36">
        <f t="shared" si="94"/>
        <v>104.41176470588236</v>
      </c>
      <c r="P220" s="36">
        <f t="shared" si="94"/>
        <v>63.235294117647058</v>
      </c>
      <c r="Q220" s="36">
        <f t="shared" si="94"/>
        <v>66.17647058823529</v>
      </c>
      <c r="R220" s="36">
        <f t="shared" si="94"/>
        <v>69.117647058823536</v>
      </c>
      <c r="S220" s="195">
        <f t="shared" si="94"/>
        <v>76.47058823529413</v>
      </c>
      <c r="AF220" s="89"/>
      <c r="AN220" s="36"/>
      <c r="AO220" s="36"/>
      <c r="AP220" s="36"/>
      <c r="AQ220" s="36"/>
      <c r="AR220" s="36"/>
      <c r="AS220" s="36"/>
      <c r="AT220" s="89"/>
      <c r="AU220" s="118"/>
      <c r="BA220" s="118"/>
      <c r="BB220" s="31"/>
      <c r="BC220" s="118"/>
      <c r="BD220" s="118"/>
      <c r="BE220" s="118"/>
      <c r="BF220" s="118"/>
      <c r="BG220" s="89"/>
    </row>
    <row r="221" spans="1:79" ht="17" x14ac:dyDescent="0.2">
      <c r="A221">
        <v>13</v>
      </c>
      <c r="B221" s="76" t="s">
        <v>230</v>
      </c>
      <c r="C221"/>
      <c r="D221" s="87">
        <v>2</v>
      </c>
      <c r="E221" s="87" t="s">
        <v>19</v>
      </c>
      <c r="F221" s="92" t="s">
        <v>193</v>
      </c>
      <c r="G221" s="2">
        <v>23.8</v>
      </c>
      <c r="H221" s="36">
        <v>9.4</v>
      </c>
      <c r="I221" s="36">
        <v>6.1</v>
      </c>
      <c r="J221" s="36">
        <v>5</v>
      </c>
      <c r="K221" s="36">
        <v>6.7</v>
      </c>
      <c r="L221" s="36">
        <v>6.2</v>
      </c>
      <c r="M221" s="36">
        <v>7.7</v>
      </c>
      <c r="N221" s="36">
        <f t="shared" si="94"/>
        <v>100</v>
      </c>
      <c r="O221" s="36">
        <f t="shared" si="94"/>
        <v>64.893617021276597</v>
      </c>
      <c r="P221" s="36">
        <f t="shared" si="94"/>
        <v>53.191489361702125</v>
      </c>
      <c r="Q221" s="36">
        <f t="shared" si="94"/>
        <v>71.276595744680847</v>
      </c>
      <c r="R221" s="36">
        <f t="shared" si="94"/>
        <v>65.957446808510639</v>
      </c>
      <c r="S221" s="195">
        <f t="shared" si="94"/>
        <v>81.914893617021278</v>
      </c>
      <c r="AF221" s="89"/>
      <c r="AN221" s="36"/>
      <c r="AO221" s="36"/>
      <c r="AP221" s="36"/>
      <c r="AQ221" s="36"/>
      <c r="AR221" s="36"/>
      <c r="AS221" s="36"/>
      <c r="AT221" s="89"/>
      <c r="AU221" s="118"/>
      <c r="BA221" s="118"/>
      <c r="BB221" s="31"/>
      <c r="BC221" s="118"/>
      <c r="BD221" s="118"/>
      <c r="BE221" s="118"/>
      <c r="BF221" s="118"/>
      <c r="BG221" s="89"/>
    </row>
    <row r="222" spans="1:79" ht="17" x14ac:dyDescent="0.2">
      <c r="A222">
        <v>13</v>
      </c>
      <c r="B222" s="76" t="s">
        <v>231</v>
      </c>
      <c r="C222"/>
      <c r="D222" s="87">
        <v>2</v>
      </c>
      <c r="E222" s="87" t="s">
        <v>19</v>
      </c>
      <c r="F222" s="92" t="s">
        <v>193</v>
      </c>
      <c r="G222" s="2">
        <v>25.9</v>
      </c>
      <c r="H222" s="36">
        <v>8.4</v>
      </c>
      <c r="I222" s="36">
        <v>6.1</v>
      </c>
      <c r="J222" s="36">
        <v>5.9</v>
      </c>
      <c r="K222" s="36">
        <v>6.4</v>
      </c>
      <c r="L222" s="36">
        <v>6.8</v>
      </c>
      <c r="M222" s="36">
        <v>6.7</v>
      </c>
      <c r="N222" s="36">
        <f t="shared" si="94"/>
        <v>100</v>
      </c>
      <c r="O222" s="36">
        <f t="shared" si="94"/>
        <v>72.61904761904762</v>
      </c>
      <c r="P222" s="36">
        <f t="shared" si="94"/>
        <v>70.238095238095241</v>
      </c>
      <c r="Q222" s="36">
        <f t="shared" si="94"/>
        <v>76.19047619047619</v>
      </c>
      <c r="R222" s="36">
        <f t="shared" si="94"/>
        <v>80.952380952380949</v>
      </c>
      <c r="S222" s="195">
        <f t="shared" si="94"/>
        <v>79.761904761904759</v>
      </c>
      <c r="AF222" s="89"/>
      <c r="AN222" s="36"/>
      <c r="AO222" s="36"/>
      <c r="AP222" s="36"/>
      <c r="AQ222" s="36"/>
      <c r="AR222" s="36"/>
      <c r="AS222" s="36"/>
      <c r="AT222" s="89"/>
      <c r="AU222" s="118"/>
      <c r="BA222" s="118"/>
      <c r="BB222" s="31"/>
      <c r="BC222" s="118"/>
      <c r="BD222" s="118"/>
      <c r="BE222" s="118"/>
      <c r="BF222" s="118"/>
      <c r="BG222" s="89"/>
    </row>
    <row r="223" spans="1:79" ht="17" x14ac:dyDescent="0.2">
      <c r="A223">
        <v>13</v>
      </c>
      <c r="B223" s="76" t="s">
        <v>232</v>
      </c>
      <c r="C223"/>
      <c r="D223" s="87">
        <v>2</v>
      </c>
      <c r="E223" s="87" t="s">
        <v>19</v>
      </c>
      <c r="F223" s="92" t="s">
        <v>193</v>
      </c>
      <c r="G223" s="2">
        <v>23.6</v>
      </c>
      <c r="H223" s="36">
        <v>7.9</v>
      </c>
      <c r="I223" s="36">
        <v>4.3</v>
      </c>
      <c r="J223" s="36">
        <v>3.8</v>
      </c>
      <c r="K223" s="36">
        <v>3.6</v>
      </c>
      <c r="L223" s="36">
        <v>3.4</v>
      </c>
      <c r="M223" s="36">
        <v>4.8</v>
      </c>
      <c r="N223" s="36">
        <f t="shared" ref="N223:S229" si="101">(H223/$H223)*100</f>
        <v>100</v>
      </c>
      <c r="O223" s="36">
        <f t="shared" si="101"/>
        <v>54.430379746835435</v>
      </c>
      <c r="P223" s="36">
        <f t="shared" si="101"/>
        <v>48.101265822784804</v>
      </c>
      <c r="Q223" s="36">
        <f t="shared" si="101"/>
        <v>45.569620253164558</v>
      </c>
      <c r="R223" s="36">
        <f t="shared" si="101"/>
        <v>43.037974683544299</v>
      </c>
      <c r="S223" s="195">
        <f t="shared" si="101"/>
        <v>60.759493670886066</v>
      </c>
      <c r="AF223" s="89"/>
      <c r="AN223" s="36"/>
      <c r="AO223" s="36"/>
      <c r="AP223" s="36"/>
      <c r="AQ223" s="36"/>
      <c r="AR223" s="36"/>
      <c r="AS223" s="36"/>
      <c r="AT223" s="89"/>
      <c r="AU223" s="118"/>
      <c r="BA223" s="118"/>
      <c r="BB223" s="31"/>
      <c r="BC223" s="118"/>
      <c r="BD223" s="118"/>
      <c r="BE223" s="118"/>
      <c r="BF223" s="118"/>
      <c r="BG223" s="89"/>
    </row>
    <row r="224" spans="1:79" ht="17" x14ac:dyDescent="0.2">
      <c r="A224">
        <v>13</v>
      </c>
      <c r="B224" s="76" t="s">
        <v>233</v>
      </c>
      <c r="C224"/>
      <c r="D224" s="87">
        <v>2</v>
      </c>
      <c r="E224" s="87" t="s">
        <v>19</v>
      </c>
      <c r="F224" s="92" t="s">
        <v>193</v>
      </c>
      <c r="G224" s="2">
        <v>27.3</v>
      </c>
      <c r="H224" s="36">
        <v>13.6</v>
      </c>
      <c r="I224" s="36">
        <v>7.8</v>
      </c>
      <c r="J224" s="36">
        <v>8.6</v>
      </c>
      <c r="K224" s="36">
        <v>6</v>
      </c>
      <c r="L224" s="36">
        <v>7.5</v>
      </c>
      <c r="M224" s="36">
        <v>7.6</v>
      </c>
      <c r="N224" s="36">
        <f t="shared" si="101"/>
        <v>100</v>
      </c>
      <c r="O224" s="36">
        <f t="shared" si="101"/>
        <v>57.352941176470587</v>
      </c>
      <c r="P224" s="36">
        <f t="shared" si="101"/>
        <v>63.235294117647058</v>
      </c>
      <c r="Q224" s="36">
        <f t="shared" si="101"/>
        <v>44.117647058823529</v>
      </c>
      <c r="R224" s="36">
        <f t="shared" si="101"/>
        <v>55.147058823529413</v>
      </c>
      <c r="S224" s="195">
        <f t="shared" si="101"/>
        <v>55.882352941176471</v>
      </c>
      <c r="AF224" s="89"/>
      <c r="AN224" s="36"/>
      <c r="AO224" s="36"/>
      <c r="AP224" s="36"/>
      <c r="AQ224" s="36"/>
      <c r="AR224" s="36"/>
      <c r="AS224" s="36"/>
      <c r="AT224" s="89"/>
      <c r="AU224" s="118"/>
      <c r="BA224" s="118"/>
      <c r="BB224" s="31"/>
      <c r="BC224" s="118"/>
      <c r="BD224" s="118"/>
      <c r="BE224" s="118"/>
      <c r="BF224" s="118"/>
      <c r="BG224" s="89"/>
    </row>
    <row r="225" spans="1:75" ht="17" x14ac:dyDescent="0.2">
      <c r="A225">
        <v>13</v>
      </c>
      <c r="B225" s="76" t="s">
        <v>234</v>
      </c>
      <c r="C225"/>
      <c r="D225" s="87">
        <v>2</v>
      </c>
      <c r="E225" s="87" t="s">
        <v>19</v>
      </c>
      <c r="F225" s="92" t="s">
        <v>193</v>
      </c>
      <c r="G225" s="2">
        <v>22.1</v>
      </c>
      <c r="H225" s="36">
        <v>7.5</v>
      </c>
      <c r="I225" s="36">
        <v>7</v>
      </c>
      <c r="J225" s="36">
        <v>4.2</v>
      </c>
      <c r="K225" s="36">
        <v>4.0999999999999996</v>
      </c>
      <c r="L225" s="36">
        <v>5.2</v>
      </c>
      <c r="M225" s="36">
        <v>6.4</v>
      </c>
      <c r="N225" s="36">
        <f t="shared" si="101"/>
        <v>100</v>
      </c>
      <c r="O225" s="36">
        <f t="shared" si="101"/>
        <v>93.333333333333329</v>
      </c>
      <c r="P225" s="36">
        <f t="shared" si="101"/>
        <v>56.000000000000007</v>
      </c>
      <c r="Q225" s="36">
        <f t="shared" si="101"/>
        <v>54.666666666666664</v>
      </c>
      <c r="R225" s="36">
        <f t="shared" si="101"/>
        <v>69.333333333333343</v>
      </c>
      <c r="S225" s="195">
        <f t="shared" si="101"/>
        <v>85.333333333333343</v>
      </c>
      <c r="AF225" s="89"/>
      <c r="AN225" s="36"/>
      <c r="AO225" s="36"/>
      <c r="AP225" s="36"/>
      <c r="AQ225" s="36"/>
      <c r="AR225" s="36"/>
      <c r="AS225" s="36"/>
      <c r="AT225" s="89"/>
      <c r="AU225" s="118"/>
      <c r="BA225" s="118"/>
      <c r="BB225" s="31"/>
      <c r="BC225" s="118"/>
      <c r="BD225" s="118"/>
      <c r="BE225" s="118"/>
      <c r="BF225" s="118"/>
      <c r="BG225" s="89"/>
    </row>
    <row r="226" spans="1:75" x14ac:dyDescent="0.2">
      <c r="A226">
        <v>14</v>
      </c>
      <c r="B226" s="82" t="s">
        <v>235</v>
      </c>
      <c r="C226"/>
      <c r="D226" s="87">
        <v>2</v>
      </c>
      <c r="E226" s="87" t="s">
        <v>19</v>
      </c>
      <c r="F226" s="92" t="s">
        <v>193</v>
      </c>
      <c r="G226" s="2">
        <v>23.7</v>
      </c>
      <c r="H226" s="36">
        <v>11.9</v>
      </c>
      <c r="I226" s="36">
        <v>5.8</v>
      </c>
      <c r="J226" s="36">
        <v>3.9</v>
      </c>
      <c r="K226" s="36">
        <v>3.5</v>
      </c>
      <c r="L226" s="36">
        <v>4.4000000000000004</v>
      </c>
      <c r="M226" s="36">
        <v>5.5</v>
      </c>
      <c r="N226" s="36">
        <f t="shared" si="101"/>
        <v>100</v>
      </c>
      <c r="O226" s="36">
        <f t="shared" si="101"/>
        <v>48.739495798319325</v>
      </c>
      <c r="P226" s="36">
        <f t="shared" si="101"/>
        <v>32.773109243697476</v>
      </c>
      <c r="Q226" s="36">
        <f t="shared" si="101"/>
        <v>29.411764705882355</v>
      </c>
      <c r="R226" s="36">
        <f t="shared" si="101"/>
        <v>36.97478991596639</v>
      </c>
      <c r="S226" s="195">
        <f t="shared" si="101"/>
        <v>46.218487394957982</v>
      </c>
      <c r="AF226" s="89"/>
      <c r="AN226" s="36"/>
      <c r="AO226" s="36"/>
      <c r="AP226" s="36"/>
      <c r="AQ226" s="36"/>
      <c r="AR226" s="36"/>
      <c r="AS226" s="36"/>
      <c r="AT226" s="89"/>
      <c r="AU226" s="118"/>
      <c r="BA226" s="118"/>
      <c r="BB226" s="31"/>
      <c r="BC226" s="118"/>
      <c r="BD226" s="118"/>
      <c r="BE226" s="118"/>
      <c r="BF226" s="118"/>
      <c r="BG226" s="89"/>
    </row>
    <row r="227" spans="1:75" x14ac:dyDescent="0.2">
      <c r="A227">
        <v>14</v>
      </c>
      <c r="B227" s="82" t="s">
        <v>236</v>
      </c>
      <c r="C227"/>
      <c r="D227" s="87">
        <v>2</v>
      </c>
      <c r="E227" s="87" t="s">
        <v>19</v>
      </c>
      <c r="F227" s="92" t="s">
        <v>193</v>
      </c>
      <c r="G227" s="2">
        <v>24.7</v>
      </c>
      <c r="H227" s="36">
        <v>8.5</v>
      </c>
      <c r="I227" s="36">
        <v>5.7</v>
      </c>
      <c r="J227" s="36">
        <v>3.3</v>
      </c>
      <c r="K227" s="36">
        <v>3.4</v>
      </c>
      <c r="L227" s="36">
        <v>4.4000000000000004</v>
      </c>
      <c r="M227" s="36">
        <v>5.8</v>
      </c>
      <c r="N227" s="36">
        <f t="shared" si="101"/>
        <v>100</v>
      </c>
      <c r="O227" s="36">
        <f t="shared" si="101"/>
        <v>67.058823529411768</v>
      </c>
      <c r="P227" s="36">
        <f t="shared" si="101"/>
        <v>38.823529411764703</v>
      </c>
      <c r="Q227" s="36">
        <f t="shared" si="101"/>
        <v>40</v>
      </c>
      <c r="R227" s="36">
        <f t="shared" si="101"/>
        <v>51.764705882352949</v>
      </c>
      <c r="S227" s="195">
        <f t="shared" si="101"/>
        <v>68.235294117647058</v>
      </c>
      <c r="AF227" s="89"/>
      <c r="AN227" s="36"/>
      <c r="AO227" s="36"/>
      <c r="AP227" s="36"/>
      <c r="AQ227" s="36"/>
      <c r="AR227" s="36"/>
      <c r="AS227" s="36"/>
      <c r="AT227" s="89"/>
      <c r="AU227" s="118"/>
      <c r="BA227" s="118"/>
      <c r="BB227" s="31"/>
      <c r="BC227" s="118"/>
      <c r="BD227" s="118"/>
      <c r="BE227" s="118"/>
      <c r="BF227" s="118"/>
      <c r="BG227" s="89"/>
    </row>
    <row r="228" spans="1:75" x14ac:dyDescent="0.2">
      <c r="A228">
        <v>14</v>
      </c>
      <c r="B228" s="82" t="s">
        <v>237</v>
      </c>
      <c r="C228"/>
      <c r="D228" s="87">
        <v>2</v>
      </c>
      <c r="E228" s="87" t="s">
        <v>19</v>
      </c>
      <c r="F228" s="92" t="s">
        <v>193</v>
      </c>
      <c r="G228" s="2">
        <v>22.6</v>
      </c>
      <c r="H228" s="36">
        <v>12.1</v>
      </c>
      <c r="I228" s="36">
        <v>7.6</v>
      </c>
      <c r="J228" s="36">
        <v>4.3</v>
      </c>
      <c r="K228" s="36">
        <v>3</v>
      </c>
      <c r="L228" s="36">
        <v>3.9</v>
      </c>
      <c r="M228" s="36">
        <v>5.0999999999999996</v>
      </c>
      <c r="N228" s="36">
        <f t="shared" si="101"/>
        <v>100</v>
      </c>
      <c r="O228" s="36">
        <f t="shared" si="101"/>
        <v>62.809917355371901</v>
      </c>
      <c r="P228" s="36">
        <f t="shared" si="101"/>
        <v>35.537190082644628</v>
      </c>
      <c r="Q228" s="36">
        <f t="shared" si="101"/>
        <v>24.793388429752067</v>
      </c>
      <c r="R228" s="36">
        <f t="shared" si="101"/>
        <v>32.231404958677686</v>
      </c>
      <c r="S228" s="195">
        <f t="shared" si="101"/>
        <v>42.148760330578511</v>
      </c>
      <c r="AF228" s="89"/>
      <c r="AN228" s="36"/>
      <c r="AO228" s="36"/>
      <c r="AP228" s="36"/>
      <c r="AQ228" s="36"/>
      <c r="AR228" s="36"/>
      <c r="AS228" s="36"/>
      <c r="AT228" s="89"/>
      <c r="AU228" s="118"/>
      <c r="BA228" s="118"/>
      <c r="BB228" s="31"/>
      <c r="BC228" s="118"/>
      <c r="BD228" s="118"/>
      <c r="BE228" s="118"/>
      <c r="BF228" s="118"/>
      <c r="BG228" s="89"/>
    </row>
    <row r="229" spans="1:75" x14ac:dyDescent="0.2">
      <c r="A229">
        <v>14</v>
      </c>
      <c r="B229" s="82" t="s">
        <v>238</v>
      </c>
      <c r="C229"/>
      <c r="D229" s="87">
        <v>2</v>
      </c>
      <c r="E229" s="87" t="s">
        <v>19</v>
      </c>
      <c r="F229" s="92" t="s">
        <v>193</v>
      </c>
      <c r="G229" s="2">
        <v>24.1</v>
      </c>
      <c r="H229" s="36">
        <v>11.4</v>
      </c>
      <c r="I229" s="36">
        <v>5.8</v>
      </c>
      <c r="J229" s="36">
        <v>4.4000000000000004</v>
      </c>
      <c r="K229" s="36">
        <v>4.2</v>
      </c>
      <c r="L229" s="36">
        <v>4.7</v>
      </c>
      <c r="M229" s="36">
        <v>6.5</v>
      </c>
      <c r="N229" s="36">
        <f t="shared" si="101"/>
        <v>100</v>
      </c>
      <c r="O229" s="36">
        <f t="shared" si="101"/>
        <v>50.87719298245613</v>
      </c>
      <c r="P229" s="36">
        <f t="shared" si="101"/>
        <v>38.596491228070178</v>
      </c>
      <c r="Q229" s="36">
        <f t="shared" si="101"/>
        <v>36.84210526315789</v>
      </c>
      <c r="R229" s="36">
        <f t="shared" si="101"/>
        <v>41.228070175438596</v>
      </c>
      <c r="S229" s="195">
        <f t="shared" si="101"/>
        <v>57.017543859649123</v>
      </c>
      <c r="AF229" s="89"/>
      <c r="AN229" s="36"/>
      <c r="AO229" s="36"/>
      <c r="AP229" s="36"/>
      <c r="AQ229" s="36"/>
      <c r="AR229" s="36"/>
      <c r="AS229" s="36"/>
      <c r="AT229" s="89"/>
      <c r="AU229" s="118"/>
      <c r="BA229" s="118"/>
      <c r="BB229" s="31"/>
      <c r="BC229" s="118"/>
      <c r="BD229" s="118"/>
      <c r="BE229" s="118"/>
      <c r="BF229" s="118"/>
      <c r="BG229" s="89"/>
    </row>
    <row r="230" spans="1:75" x14ac:dyDescent="0.2">
      <c r="A230">
        <v>14</v>
      </c>
      <c r="B230" s="82" t="s">
        <v>239</v>
      </c>
      <c r="C230"/>
      <c r="D230" s="87">
        <v>2</v>
      </c>
      <c r="E230" s="87" t="s">
        <v>19</v>
      </c>
      <c r="F230" s="92" t="s">
        <v>193</v>
      </c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195"/>
      <c r="AF230" s="89"/>
      <c r="AN230" s="36"/>
      <c r="AO230" s="36"/>
      <c r="AP230" s="36"/>
      <c r="AQ230" s="36"/>
      <c r="AR230" s="36"/>
      <c r="AS230" s="36"/>
      <c r="AT230" s="89"/>
      <c r="AU230" s="118"/>
      <c r="BA230" s="118"/>
      <c r="BB230" s="31"/>
      <c r="BC230" s="118"/>
      <c r="BD230" s="118"/>
      <c r="BE230" s="118"/>
      <c r="BF230" s="118"/>
      <c r="BG230" s="89"/>
    </row>
    <row r="231" spans="1:75" x14ac:dyDescent="0.2">
      <c r="A231">
        <v>15</v>
      </c>
      <c r="B231" s="82" t="s">
        <v>240</v>
      </c>
      <c r="C231"/>
      <c r="D231" s="87">
        <v>2</v>
      </c>
      <c r="E231" s="87" t="s">
        <v>19</v>
      </c>
      <c r="F231" s="92" t="s">
        <v>193</v>
      </c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195"/>
      <c r="AF231" s="89"/>
      <c r="AG231" s="2">
        <v>27.1</v>
      </c>
      <c r="AH231" s="32">
        <v>7.3</v>
      </c>
      <c r="AI231" s="2">
        <v>7.5</v>
      </c>
      <c r="AJ231" s="2">
        <v>4.2</v>
      </c>
      <c r="AK231" s="2">
        <v>4.0999999999999996</v>
      </c>
      <c r="AL231" s="2">
        <v>4.7</v>
      </c>
      <c r="AM231" s="16">
        <v>6.2</v>
      </c>
      <c r="AN231" s="36">
        <f t="shared" ref="AN231:AS233" si="102">(AH231/$AH231)*100</f>
        <v>100</v>
      </c>
      <c r="AO231" s="36">
        <f t="shared" si="102"/>
        <v>102.73972602739727</v>
      </c>
      <c r="AP231" s="36">
        <f t="shared" si="102"/>
        <v>57.534246575342472</v>
      </c>
      <c r="AQ231" s="36">
        <f t="shared" si="102"/>
        <v>56.164383561643824</v>
      </c>
      <c r="AR231" s="36">
        <f t="shared" si="102"/>
        <v>64.38356164383562</v>
      </c>
      <c r="AS231" s="36">
        <f t="shared" si="102"/>
        <v>84.93150684931507</v>
      </c>
      <c r="AT231" s="89">
        <f>((100-AN231)+(100-AO231)/2*15)+((100-AO231)+(100-AP231)/2*15)+((100-AP231)+(100-AQ231)/2*30)+((100-AQ231)+(100-AR231)/2*30)+((100-AR231)+(100-AS231)/2*30)</f>
        <v>1834.9315068493152</v>
      </c>
      <c r="AU231" s="118"/>
      <c r="BA231" s="118"/>
      <c r="BB231" s="31"/>
      <c r="BC231" s="118"/>
      <c r="BD231" s="118"/>
      <c r="BE231" s="118"/>
      <c r="BF231" s="118"/>
      <c r="BG231" s="89"/>
    </row>
    <row r="232" spans="1:75" x14ac:dyDescent="0.2">
      <c r="A232">
        <v>15</v>
      </c>
      <c r="B232" s="82" t="s">
        <v>241</v>
      </c>
      <c r="C232"/>
      <c r="D232" s="87">
        <v>2</v>
      </c>
      <c r="E232" s="87" t="s">
        <v>19</v>
      </c>
      <c r="F232" s="92" t="s">
        <v>193</v>
      </c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195"/>
      <c r="AF232" s="89"/>
      <c r="AG232" s="2">
        <v>37.9</v>
      </c>
      <c r="AH232" s="32">
        <v>7.4</v>
      </c>
      <c r="AI232" s="2">
        <v>4.5</v>
      </c>
      <c r="AJ232" s="2">
        <v>4.0999999999999996</v>
      </c>
      <c r="AK232" s="2">
        <v>4.7</v>
      </c>
      <c r="AL232" s="2">
        <v>5.5</v>
      </c>
      <c r="AM232" s="16">
        <v>5.9</v>
      </c>
      <c r="AN232" s="36">
        <f t="shared" si="102"/>
        <v>100</v>
      </c>
      <c r="AO232" s="36">
        <f t="shared" si="102"/>
        <v>60.810810810810814</v>
      </c>
      <c r="AP232" s="36">
        <f t="shared" si="102"/>
        <v>55.405405405405396</v>
      </c>
      <c r="AQ232" s="36">
        <f t="shared" si="102"/>
        <v>63.513513513513509</v>
      </c>
      <c r="AR232" s="36">
        <f t="shared" si="102"/>
        <v>74.324324324324323</v>
      </c>
      <c r="AS232" s="36">
        <f t="shared" si="102"/>
        <v>79.729729729729726</v>
      </c>
      <c r="AT232" s="89">
        <f>((100-AN232)+(100-AO232)/2*15)+((100-AO232)+(100-AP232)/2*15)+((100-AP232)+(100-AQ232)/2*30)+((100-AQ232)+(100-AR232)/2*30)+((100-AR232)+(100-AS232)/2*30)</f>
        <v>2010.8108108108111</v>
      </c>
      <c r="AU232" s="118"/>
      <c r="BA232" s="118"/>
      <c r="BB232" s="31"/>
      <c r="BC232" s="118"/>
      <c r="BD232" s="118"/>
      <c r="BE232" s="118"/>
      <c r="BF232" s="118"/>
      <c r="BG232" s="89"/>
    </row>
    <row r="233" spans="1:75" x14ac:dyDescent="0.2">
      <c r="A233">
        <v>15</v>
      </c>
      <c r="B233" s="82" t="s">
        <v>242</v>
      </c>
      <c r="C233"/>
      <c r="D233" s="87">
        <v>2</v>
      </c>
      <c r="E233" s="87" t="s">
        <v>19</v>
      </c>
      <c r="F233" s="92" t="s">
        <v>193</v>
      </c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195"/>
      <c r="AF233" s="89"/>
      <c r="AG233" s="2">
        <v>43.1</v>
      </c>
      <c r="AH233" s="32">
        <v>8.6999999999999993</v>
      </c>
      <c r="AI233" s="2">
        <v>6.6</v>
      </c>
      <c r="AJ233" s="2">
        <v>4.5999999999999996</v>
      </c>
      <c r="AK233" s="2">
        <v>5.5</v>
      </c>
      <c r="AL233" s="2">
        <v>6.7</v>
      </c>
      <c r="AM233" s="16">
        <v>7.8</v>
      </c>
      <c r="AN233" s="36">
        <f t="shared" si="102"/>
        <v>100</v>
      </c>
      <c r="AO233" s="36">
        <f t="shared" si="102"/>
        <v>75.862068965517253</v>
      </c>
      <c r="AP233" s="36">
        <f t="shared" si="102"/>
        <v>52.873563218390807</v>
      </c>
      <c r="AQ233" s="36">
        <f t="shared" si="102"/>
        <v>63.218390804597703</v>
      </c>
      <c r="AR233" s="36">
        <f t="shared" si="102"/>
        <v>77.011494252873575</v>
      </c>
      <c r="AS233" s="36">
        <f t="shared" si="102"/>
        <v>89.65517241379311</v>
      </c>
      <c r="AT233" s="89">
        <f>((100-AN233)+(100-AO233)/2*15)+((100-AO233)+(100-AP233)/2*15)+((100-AP233)+(100-AQ233)/2*30)+((100-AQ233)+(100-AR233)/2*30)+((100-AR233)+(100-AS233)/2*30)</f>
        <v>1717.2413793103442</v>
      </c>
      <c r="AU233" s="118"/>
      <c r="BA233" s="118"/>
      <c r="BB233" s="31"/>
      <c r="BC233" s="118"/>
      <c r="BD233" s="118"/>
      <c r="BE233" s="118"/>
      <c r="BF233" s="118"/>
      <c r="BG233" s="89"/>
    </row>
    <row r="234" spans="1:75" x14ac:dyDescent="0.2">
      <c r="G234" s="32"/>
      <c r="S234" s="89"/>
      <c r="AF234" s="89"/>
      <c r="AT234" s="210"/>
      <c r="AU234" s="118"/>
      <c r="BA234" s="118"/>
      <c r="BB234" s="31"/>
      <c r="BC234" s="118"/>
      <c r="BD234" s="118"/>
      <c r="BE234" s="118"/>
      <c r="BF234" s="118"/>
      <c r="BG234" s="89"/>
    </row>
    <row r="235" spans="1:75" x14ac:dyDescent="0.2">
      <c r="G235" s="32"/>
      <c r="S235" s="89"/>
      <c r="AF235" s="89"/>
      <c r="AT235" s="210"/>
      <c r="AU235" s="118"/>
      <c r="BA235" s="118"/>
      <c r="BB235" s="31"/>
      <c r="BC235" s="118"/>
      <c r="BD235" s="118"/>
      <c r="BE235" s="118"/>
      <c r="BF235" s="118"/>
      <c r="BG235" s="89"/>
    </row>
    <row r="236" spans="1:75" x14ac:dyDescent="0.2">
      <c r="A236" s="2" t="s">
        <v>59</v>
      </c>
      <c r="G236" s="32"/>
      <c r="S236" s="89"/>
      <c r="AF236" s="89"/>
      <c r="AT236" s="210"/>
      <c r="AU236" s="118"/>
      <c r="BA236" s="118"/>
      <c r="BB236" s="31"/>
      <c r="BC236" s="118"/>
      <c r="BD236" s="118"/>
      <c r="BE236" s="118"/>
      <c r="BF236" s="118"/>
      <c r="BG236" s="89"/>
    </row>
    <row r="237" spans="1:75" x14ac:dyDescent="0.2">
      <c r="G237" s="32"/>
      <c r="S237" s="89"/>
      <c r="AF237" s="89"/>
      <c r="AH237" s="2"/>
      <c r="AT237" s="210"/>
      <c r="AU237" s="118"/>
      <c r="BA237" s="118"/>
      <c r="BB237" s="31"/>
      <c r="BC237" s="118"/>
      <c r="BD237" s="118"/>
      <c r="BE237" s="118"/>
      <c r="BF237" s="118"/>
      <c r="BG237" s="89"/>
    </row>
    <row r="238" spans="1:75" ht="17" x14ac:dyDescent="0.2">
      <c r="A238">
        <v>7</v>
      </c>
      <c r="B238" s="76" t="s">
        <v>251</v>
      </c>
      <c r="D238" s="93">
        <v>3</v>
      </c>
      <c r="E238" s="93" t="s">
        <v>19</v>
      </c>
      <c r="F238" s="93" t="s">
        <v>193</v>
      </c>
      <c r="G238" s="32">
        <v>21.8</v>
      </c>
      <c r="H238" s="2">
        <v>8.1</v>
      </c>
      <c r="I238" s="51">
        <v>8.3000000000000007</v>
      </c>
      <c r="J238" s="2">
        <v>6.6</v>
      </c>
      <c r="K238" s="2">
        <v>7.7</v>
      </c>
      <c r="L238" s="2">
        <v>6.8</v>
      </c>
      <c r="M238" s="16">
        <v>8.4</v>
      </c>
      <c r="N238" s="36">
        <f t="shared" ref="N238:S253" si="103">(H238/$H238)*100</f>
        <v>100</v>
      </c>
      <c r="O238" s="36">
        <f t="shared" si="103"/>
        <v>102.46913580246914</v>
      </c>
      <c r="P238" s="36">
        <f t="shared" si="103"/>
        <v>81.481481481481481</v>
      </c>
      <c r="Q238" s="36">
        <f t="shared" si="103"/>
        <v>95.061728395061735</v>
      </c>
      <c r="R238" s="36">
        <f t="shared" si="103"/>
        <v>83.950617283950621</v>
      </c>
      <c r="S238" s="195">
        <f t="shared" si="103"/>
        <v>103.70370370370372</v>
      </c>
      <c r="U238" s="73">
        <v>9.4</v>
      </c>
      <c r="V238">
        <v>6.8</v>
      </c>
      <c r="W238">
        <v>7.1</v>
      </c>
      <c r="X238">
        <v>7.5</v>
      </c>
      <c r="Y238">
        <v>7.6</v>
      </c>
      <c r="Z238">
        <v>8.1999999999999993</v>
      </c>
      <c r="AA238" s="36">
        <f t="shared" ref="AA238:AF243" si="104">(U238/$U238)*100</f>
        <v>100</v>
      </c>
      <c r="AB238" s="36">
        <f t="shared" si="104"/>
        <v>72.340425531914889</v>
      </c>
      <c r="AC238" s="36">
        <f t="shared" si="104"/>
        <v>75.531914893617014</v>
      </c>
      <c r="AD238" s="36">
        <f t="shared" si="104"/>
        <v>79.787234042553195</v>
      </c>
      <c r="AE238" s="36">
        <f t="shared" si="104"/>
        <v>80.851063829787222</v>
      </c>
      <c r="AF238" s="195">
        <f t="shared" si="104"/>
        <v>87.234042553191486</v>
      </c>
      <c r="AG238" s="36"/>
      <c r="AH238" s="36">
        <v>9.4</v>
      </c>
      <c r="AI238" s="36">
        <v>6.8</v>
      </c>
      <c r="AJ238" s="2">
        <v>7.1</v>
      </c>
      <c r="AK238" s="2">
        <v>7.5</v>
      </c>
      <c r="AL238" s="2">
        <v>7.6</v>
      </c>
      <c r="AM238" s="16">
        <v>8.1999999999999993</v>
      </c>
      <c r="AN238" s="36">
        <f t="shared" ref="AN238:AS246" si="105">(AH238/$AH238)*100</f>
        <v>100</v>
      </c>
      <c r="AO238" s="36">
        <f t="shared" si="105"/>
        <v>72.340425531914889</v>
      </c>
      <c r="AP238" s="36">
        <f t="shared" si="105"/>
        <v>75.531914893617014</v>
      </c>
      <c r="AQ238" s="36">
        <f t="shared" si="105"/>
        <v>79.787234042553195</v>
      </c>
      <c r="AR238" s="36">
        <f t="shared" si="105"/>
        <v>80.851063829787222</v>
      </c>
      <c r="AS238" s="36">
        <f t="shared" si="105"/>
        <v>87.234042553191486</v>
      </c>
      <c r="AT238" s="89">
        <f t="shared" ref="AT238:AT246" si="106">((100-AN238)+(100-AO238)/2*15)+((100-AO238)+(100-AP238)/2*15)+((100-AP238)+(100-AQ238)/2*30)+((100-AQ238)+(100-AR238)/2*30)+((100-AR238)+(100-AS238)/2*30)</f>
        <v>1264.3617021276598</v>
      </c>
      <c r="AU238" s="118">
        <v>43.5</v>
      </c>
      <c r="AV238" s="32">
        <v>8.3000000000000007</v>
      </c>
      <c r="AW238" s="51">
        <v>4.9000000000000004</v>
      </c>
      <c r="AX238" s="2">
        <v>4.8</v>
      </c>
      <c r="AY238" s="2">
        <v>3.6</v>
      </c>
      <c r="AZ238" s="2">
        <v>5.4</v>
      </c>
      <c r="BA238" s="118">
        <v>7.5</v>
      </c>
      <c r="BB238" s="84">
        <f t="shared" ref="BB238:BG243" si="107">(AV238/$AV238)*100</f>
        <v>100</v>
      </c>
      <c r="BC238" s="122">
        <f t="shared" si="107"/>
        <v>59.036144578313255</v>
      </c>
      <c r="BD238" s="122">
        <f t="shared" si="107"/>
        <v>57.831325301204814</v>
      </c>
      <c r="BE238" s="122">
        <f t="shared" si="107"/>
        <v>43.373493975903607</v>
      </c>
      <c r="BF238" s="122">
        <f t="shared" si="107"/>
        <v>65.060240963855421</v>
      </c>
      <c r="BG238" s="195">
        <f t="shared" si="107"/>
        <v>90.361445783132524</v>
      </c>
      <c r="BH238" s="36" t="s">
        <v>411</v>
      </c>
      <c r="BI238" s="38">
        <v>9.3000000000000007</v>
      </c>
      <c r="BJ238" s="38">
        <v>8.9</v>
      </c>
      <c r="BK238" s="2">
        <v>8</v>
      </c>
      <c r="BL238" s="2">
        <v>8.6</v>
      </c>
      <c r="BM238" s="2">
        <v>8.9</v>
      </c>
      <c r="BN238" s="16">
        <v>9.1999999999999993</v>
      </c>
      <c r="BO238" s="39">
        <f t="shared" ref="BO238:BT246" si="108">(BI238/$BI238)*100</f>
        <v>100</v>
      </c>
      <c r="BP238" s="39">
        <f t="shared" si="108"/>
        <v>95.698924731182785</v>
      </c>
      <c r="BQ238" s="39">
        <f t="shared" si="108"/>
        <v>86.021505376344081</v>
      </c>
      <c r="BR238" s="39">
        <f t="shared" si="108"/>
        <v>92.473118279569874</v>
      </c>
      <c r="BS238" s="39">
        <f t="shared" si="108"/>
        <v>95.698924731182785</v>
      </c>
      <c r="BT238" s="39">
        <f t="shared" si="108"/>
        <v>98.924731182795682</v>
      </c>
      <c r="BU238" s="36"/>
      <c r="BV238" s="38"/>
      <c r="BW238" s="38"/>
    </row>
    <row r="239" spans="1:75" ht="17" x14ac:dyDescent="0.2">
      <c r="A239">
        <v>7</v>
      </c>
      <c r="B239" s="76" t="s">
        <v>252</v>
      </c>
      <c r="D239" s="93">
        <v>3</v>
      </c>
      <c r="E239" s="93" t="s">
        <v>19</v>
      </c>
      <c r="F239" s="93" t="s">
        <v>193</v>
      </c>
      <c r="G239" s="32">
        <v>26</v>
      </c>
      <c r="H239" s="2">
        <v>10.3</v>
      </c>
      <c r="I239" s="51">
        <v>7.9</v>
      </c>
      <c r="J239" s="2">
        <v>7.6</v>
      </c>
      <c r="K239" s="2">
        <v>6.7</v>
      </c>
      <c r="L239" s="2">
        <v>7.8</v>
      </c>
      <c r="M239" s="16">
        <v>7.7</v>
      </c>
      <c r="N239" s="36">
        <f t="shared" si="103"/>
        <v>100</v>
      </c>
      <c r="O239" s="36">
        <f t="shared" si="103"/>
        <v>76.699029126213588</v>
      </c>
      <c r="P239" s="36">
        <f t="shared" si="103"/>
        <v>73.78640776699028</v>
      </c>
      <c r="Q239" s="36">
        <f t="shared" si="103"/>
        <v>65.048543689320383</v>
      </c>
      <c r="R239" s="36">
        <f t="shared" si="103"/>
        <v>75.728155339805809</v>
      </c>
      <c r="S239" s="195">
        <f t="shared" si="103"/>
        <v>74.757281553398059</v>
      </c>
      <c r="U239" s="73">
        <v>11.1</v>
      </c>
      <c r="V239">
        <v>7.2</v>
      </c>
      <c r="W239">
        <v>6</v>
      </c>
      <c r="X239">
        <v>7</v>
      </c>
      <c r="Y239">
        <v>6.8</v>
      </c>
      <c r="Z239">
        <v>7.9</v>
      </c>
      <c r="AA239" s="36">
        <f t="shared" si="104"/>
        <v>100</v>
      </c>
      <c r="AB239" s="36">
        <f t="shared" si="104"/>
        <v>64.86486486486487</v>
      </c>
      <c r="AC239" s="36">
        <f t="shared" si="104"/>
        <v>54.054054054054056</v>
      </c>
      <c r="AD239" s="36">
        <f t="shared" si="104"/>
        <v>63.063063063063062</v>
      </c>
      <c r="AE239" s="36">
        <f t="shared" si="104"/>
        <v>61.261261261261254</v>
      </c>
      <c r="AF239" s="195">
        <f t="shared" si="104"/>
        <v>71.171171171171181</v>
      </c>
      <c r="AG239" s="36"/>
      <c r="AH239" s="36">
        <v>11.1</v>
      </c>
      <c r="AI239" s="36">
        <v>7.2</v>
      </c>
      <c r="AJ239" s="2">
        <v>6</v>
      </c>
      <c r="AK239" s="2">
        <v>7</v>
      </c>
      <c r="AL239" s="2">
        <v>6.8</v>
      </c>
      <c r="AM239" s="16">
        <v>7.9</v>
      </c>
      <c r="AN239" s="36">
        <f t="shared" si="105"/>
        <v>100</v>
      </c>
      <c r="AO239" s="36">
        <f t="shared" si="105"/>
        <v>64.86486486486487</v>
      </c>
      <c r="AP239" s="36">
        <f t="shared" si="105"/>
        <v>54.054054054054056</v>
      </c>
      <c r="AQ239" s="36">
        <f t="shared" si="105"/>
        <v>63.063063063063062</v>
      </c>
      <c r="AR239" s="36">
        <f t="shared" si="105"/>
        <v>61.261261261261254</v>
      </c>
      <c r="AS239" s="36">
        <f t="shared" si="105"/>
        <v>71.171171171171181</v>
      </c>
      <c r="AT239" s="89">
        <f t="shared" si="106"/>
        <v>2332.4324324324321</v>
      </c>
      <c r="AU239" s="118">
        <v>43.7</v>
      </c>
      <c r="AV239" s="32">
        <v>8.4</v>
      </c>
      <c r="AW239" s="51">
        <v>3.6</v>
      </c>
      <c r="AX239" s="2">
        <v>3.6</v>
      </c>
      <c r="AY239" s="2">
        <v>2.2000000000000002</v>
      </c>
      <c r="AZ239" s="2">
        <v>3.2</v>
      </c>
      <c r="BA239" s="118">
        <v>5</v>
      </c>
      <c r="BB239" s="84">
        <f t="shared" si="107"/>
        <v>100</v>
      </c>
      <c r="BC239" s="122">
        <f t="shared" si="107"/>
        <v>42.857142857142854</v>
      </c>
      <c r="BD239" s="122">
        <f t="shared" si="107"/>
        <v>42.857142857142854</v>
      </c>
      <c r="BE239" s="122">
        <f t="shared" si="107"/>
        <v>26.190476190476193</v>
      </c>
      <c r="BF239" s="122">
        <f t="shared" si="107"/>
        <v>38.095238095238095</v>
      </c>
      <c r="BG239" s="195">
        <f t="shared" si="107"/>
        <v>59.523809523809526</v>
      </c>
      <c r="BH239" s="36" t="s">
        <v>412</v>
      </c>
      <c r="BI239" s="38">
        <v>9.1</v>
      </c>
      <c r="BJ239" s="38">
        <v>7.9</v>
      </c>
      <c r="BK239" s="2">
        <v>5.9</v>
      </c>
      <c r="BL239" s="2">
        <v>6.8</v>
      </c>
      <c r="BM239" s="2">
        <v>7.6</v>
      </c>
      <c r="BN239" s="16">
        <v>6.8</v>
      </c>
      <c r="BO239" s="39">
        <f t="shared" si="108"/>
        <v>100</v>
      </c>
      <c r="BP239" s="39">
        <f t="shared" si="108"/>
        <v>86.813186813186817</v>
      </c>
      <c r="BQ239" s="39">
        <f t="shared" si="108"/>
        <v>64.835164835164832</v>
      </c>
      <c r="BR239" s="39">
        <f t="shared" si="108"/>
        <v>74.72527472527473</v>
      </c>
      <c r="BS239" s="39">
        <f t="shared" si="108"/>
        <v>83.516483516483518</v>
      </c>
      <c r="BT239" s="39">
        <f t="shared" si="108"/>
        <v>74.72527472527473</v>
      </c>
      <c r="BU239" s="36"/>
      <c r="BV239" s="38"/>
      <c r="BW239" s="38"/>
    </row>
    <row r="240" spans="1:75" ht="17" x14ac:dyDescent="0.2">
      <c r="A240" s="2">
        <v>7</v>
      </c>
      <c r="B240" s="76" t="s">
        <v>253</v>
      </c>
      <c r="D240" s="93">
        <v>3</v>
      </c>
      <c r="E240" s="93" t="s">
        <v>19</v>
      </c>
      <c r="F240" s="93" t="s">
        <v>193</v>
      </c>
      <c r="G240" s="32">
        <v>21</v>
      </c>
      <c r="H240" s="2">
        <v>8.6</v>
      </c>
      <c r="I240" s="51">
        <v>5.7</v>
      </c>
      <c r="J240" s="2">
        <v>5.7</v>
      </c>
      <c r="K240" s="2">
        <v>6.5</v>
      </c>
      <c r="L240" s="2">
        <v>7.1</v>
      </c>
      <c r="M240" s="16">
        <v>5.9</v>
      </c>
      <c r="N240" s="36">
        <f t="shared" si="103"/>
        <v>100</v>
      </c>
      <c r="O240" s="36">
        <f t="shared" si="103"/>
        <v>66.279069767441868</v>
      </c>
      <c r="P240" s="36">
        <f t="shared" si="103"/>
        <v>66.279069767441868</v>
      </c>
      <c r="Q240" s="36">
        <f t="shared" si="103"/>
        <v>75.581395348837205</v>
      </c>
      <c r="R240" s="36">
        <f t="shared" si="103"/>
        <v>82.558139534883722</v>
      </c>
      <c r="S240" s="195">
        <f t="shared" si="103"/>
        <v>68.604651162790702</v>
      </c>
      <c r="U240" s="73">
        <v>8.1999999999999993</v>
      </c>
      <c r="V240">
        <v>5.6</v>
      </c>
      <c r="W240">
        <v>3.3</v>
      </c>
      <c r="X240">
        <v>5.0999999999999996</v>
      </c>
      <c r="Y240">
        <v>4.9000000000000004</v>
      </c>
      <c r="Z240">
        <v>5.9</v>
      </c>
      <c r="AA240" s="36">
        <f t="shared" si="104"/>
        <v>100</v>
      </c>
      <c r="AB240" s="36">
        <f t="shared" si="104"/>
        <v>68.292682926829272</v>
      </c>
      <c r="AC240" s="36">
        <f t="shared" si="104"/>
        <v>40.243902439024396</v>
      </c>
      <c r="AD240" s="36">
        <f t="shared" si="104"/>
        <v>62.195121951219512</v>
      </c>
      <c r="AE240" s="36">
        <f t="shared" si="104"/>
        <v>59.756097560975618</v>
      </c>
      <c r="AF240" s="195">
        <f t="shared" si="104"/>
        <v>71.951219512195124</v>
      </c>
      <c r="AG240" s="36"/>
      <c r="AH240" s="36">
        <v>8.1999999999999993</v>
      </c>
      <c r="AI240" s="36">
        <v>5.6</v>
      </c>
      <c r="AJ240" s="2">
        <v>3.3</v>
      </c>
      <c r="AK240" s="2">
        <v>5.0999999999999996</v>
      </c>
      <c r="AL240" s="2">
        <v>4.9000000000000004</v>
      </c>
      <c r="AM240" s="16">
        <v>5.9</v>
      </c>
      <c r="AN240" s="36">
        <f t="shared" si="105"/>
        <v>100</v>
      </c>
      <c r="AO240" s="36">
        <f t="shared" si="105"/>
        <v>68.292682926829272</v>
      </c>
      <c r="AP240" s="36">
        <f t="shared" si="105"/>
        <v>40.243902439024396</v>
      </c>
      <c r="AQ240" s="36">
        <f t="shared" si="105"/>
        <v>62.195121951219512</v>
      </c>
      <c r="AR240" s="36">
        <f t="shared" si="105"/>
        <v>59.756097560975618</v>
      </c>
      <c r="AS240" s="36">
        <f t="shared" si="105"/>
        <v>71.951219512195124</v>
      </c>
      <c r="AT240" s="89">
        <f t="shared" si="106"/>
        <v>2446.9512195121947</v>
      </c>
      <c r="AU240" s="118">
        <v>34.9</v>
      </c>
      <c r="AV240" s="32">
        <v>8.3000000000000007</v>
      </c>
      <c r="AW240" s="51">
        <v>4</v>
      </c>
      <c r="AX240" s="2">
        <v>3.6</v>
      </c>
      <c r="AY240" s="2">
        <v>2.6</v>
      </c>
      <c r="AZ240" s="2">
        <v>3.3</v>
      </c>
      <c r="BA240" s="118">
        <v>4.5999999999999996</v>
      </c>
      <c r="BB240" s="84">
        <f t="shared" si="107"/>
        <v>100</v>
      </c>
      <c r="BC240" s="122">
        <f t="shared" si="107"/>
        <v>48.192771084337345</v>
      </c>
      <c r="BD240" s="122">
        <f t="shared" si="107"/>
        <v>43.373493975903607</v>
      </c>
      <c r="BE240" s="122">
        <f t="shared" si="107"/>
        <v>31.325301204819279</v>
      </c>
      <c r="BF240" s="122">
        <f t="shared" si="107"/>
        <v>39.75903614457831</v>
      </c>
      <c r="BG240" s="195">
        <f t="shared" si="107"/>
        <v>55.421686746987945</v>
      </c>
      <c r="BH240" s="36" t="s">
        <v>413</v>
      </c>
      <c r="BI240" s="38">
        <v>8.6999999999999993</v>
      </c>
      <c r="BJ240" s="38">
        <v>6.2</v>
      </c>
      <c r="BK240" s="2">
        <v>4.5999999999999996</v>
      </c>
      <c r="BL240" s="2">
        <v>5.0999999999999996</v>
      </c>
      <c r="BM240" s="2">
        <v>5.7</v>
      </c>
      <c r="BN240" s="16">
        <v>6.8</v>
      </c>
      <c r="BO240" s="39">
        <f t="shared" si="108"/>
        <v>100</v>
      </c>
      <c r="BP240" s="39">
        <f t="shared" si="108"/>
        <v>71.264367816091962</v>
      </c>
      <c r="BQ240" s="39">
        <f t="shared" si="108"/>
        <v>52.873563218390807</v>
      </c>
      <c r="BR240" s="39">
        <f t="shared" si="108"/>
        <v>58.62068965517242</v>
      </c>
      <c r="BS240" s="39">
        <f t="shared" si="108"/>
        <v>65.517241379310349</v>
      </c>
      <c r="BT240" s="39">
        <f t="shared" si="108"/>
        <v>78.160919540229884</v>
      </c>
      <c r="BU240" s="36"/>
      <c r="BV240" s="38"/>
      <c r="BW240" s="38"/>
    </row>
    <row r="241" spans="1:79" ht="17" x14ac:dyDescent="0.2">
      <c r="A241">
        <v>7</v>
      </c>
      <c r="B241" s="76" t="s">
        <v>254</v>
      </c>
      <c r="D241" s="93">
        <v>3</v>
      </c>
      <c r="E241" s="93" t="s">
        <v>19</v>
      </c>
      <c r="F241" s="93" t="s">
        <v>193</v>
      </c>
      <c r="G241" s="32">
        <v>18.399999999999999</v>
      </c>
      <c r="H241" s="2">
        <v>7.8</v>
      </c>
      <c r="I241" s="51">
        <v>7.9</v>
      </c>
      <c r="J241" s="2">
        <v>6.3</v>
      </c>
      <c r="K241" s="2">
        <v>6.6</v>
      </c>
      <c r="L241" s="2">
        <v>6.1</v>
      </c>
      <c r="M241" s="16">
        <v>7.8</v>
      </c>
      <c r="N241" s="36">
        <f t="shared" si="103"/>
        <v>100</v>
      </c>
      <c r="O241" s="36">
        <f t="shared" si="103"/>
        <v>101.2820512820513</v>
      </c>
      <c r="P241" s="36">
        <f t="shared" si="103"/>
        <v>80.769230769230774</v>
      </c>
      <c r="Q241" s="36">
        <f t="shared" si="103"/>
        <v>84.615384615384613</v>
      </c>
      <c r="R241" s="36">
        <f t="shared" si="103"/>
        <v>78.205128205128204</v>
      </c>
      <c r="S241" s="195">
        <f t="shared" si="103"/>
        <v>100</v>
      </c>
      <c r="U241" s="73">
        <v>8.9</v>
      </c>
      <c r="V241">
        <v>4.4000000000000004</v>
      </c>
      <c r="W241">
        <v>3.8</v>
      </c>
      <c r="X241">
        <v>3.3</v>
      </c>
      <c r="Y241">
        <v>3.5</v>
      </c>
      <c r="Z241">
        <v>4.0999999999999996</v>
      </c>
      <c r="AA241" s="36">
        <f t="shared" si="104"/>
        <v>100</v>
      </c>
      <c r="AB241" s="36">
        <f t="shared" si="104"/>
        <v>49.438202247191015</v>
      </c>
      <c r="AC241" s="36">
        <f t="shared" si="104"/>
        <v>42.696629213483142</v>
      </c>
      <c r="AD241" s="36">
        <f t="shared" si="104"/>
        <v>37.078651685393254</v>
      </c>
      <c r="AE241" s="36">
        <f t="shared" si="104"/>
        <v>39.325842696629209</v>
      </c>
      <c r="AF241" s="195">
        <f t="shared" si="104"/>
        <v>46.067415730337075</v>
      </c>
      <c r="AG241" s="36"/>
      <c r="AH241" s="36">
        <v>8.9</v>
      </c>
      <c r="AI241" s="36">
        <v>4.4000000000000004</v>
      </c>
      <c r="AJ241" s="2">
        <v>3.8</v>
      </c>
      <c r="AK241" s="2">
        <v>3.3</v>
      </c>
      <c r="AL241" s="2">
        <v>3.5</v>
      </c>
      <c r="AM241" s="16">
        <v>4.0999999999999996</v>
      </c>
      <c r="AN241" s="36">
        <f t="shared" si="105"/>
        <v>100</v>
      </c>
      <c r="AO241" s="36">
        <f t="shared" si="105"/>
        <v>49.438202247191015</v>
      </c>
      <c r="AP241" s="36">
        <f t="shared" si="105"/>
        <v>42.696629213483142</v>
      </c>
      <c r="AQ241" s="36">
        <f t="shared" si="105"/>
        <v>37.078651685393254</v>
      </c>
      <c r="AR241" s="36">
        <f t="shared" si="105"/>
        <v>39.325842696629209</v>
      </c>
      <c r="AS241" s="36">
        <f t="shared" si="105"/>
        <v>46.067415730337075</v>
      </c>
      <c r="AT241" s="89">
        <f t="shared" si="106"/>
        <v>3703.3707865168544</v>
      </c>
      <c r="AU241" s="118">
        <v>37</v>
      </c>
      <c r="AV241" s="32">
        <v>12.9</v>
      </c>
      <c r="AW241" s="51">
        <v>3.4</v>
      </c>
      <c r="AX241" s="2">
        <v>3.4</v>
      </c>
      <c r="AY241" s="2">
        <v>2.4</v>
      </c>
      <c r="AZ241" s="2">
        <v>2.6</v>
      </c>
      <c r="BA241" s="118">
        <v>4</v>
      </c>
      <c r="BB241" s="84">
        <f t="shared" si="107"/>
        <v>100</v>
      </c>
      <c r="BC241" s="122">
        <f t="shared" si="107"/>
        <v>26.356589147286819</v>
      </c>
      <c r="BD241" s="122">
        <f t="shared" si="107"/>
        <v>26.356589147286819</v>
      </c>
      <c r="BE241" s="122">
        <f t="shared" si="107"/>
        <v>18.604651162790699</v>
      </c>
      <c r="BF241" s="122">
        <f t="shared" si="107"/>
        <v>20.155038759689923</v>
      </c>
      <c r="BG241" s="195">
        <f t="shared" si="107"/>
        <v>31.007751937984494</v>
      </c>
      <c r="BH241" s="36" t="s">
        <v>414</v>
      </c>
      <c r="BI241" s="38">
        <v>10.1</v>
      </c>
      <c r="BJ241" s="38">
        <v>6.9</v>
      </c>
      <c r="BK241" s="2">
        <v>5</v>
      </c>
      <c r="BL241" s="2">
        <v>6.1</v>
      </c>
      <c r="BM241" s="2">
        <v>6</v>
      </c>
      <c r="BN241" s="16">
        <v>7.1</v>
      </c>
      <c r="BO241" s="39">
        <f t="shared" si="108"/>
        <v>100</v>
      </c>
      <c r="BP241" s="39">
        <f t="shared" si="108"/>
        <v>68.316831683168317</v>
      </c>
      <c r="BQ241" s="39">
        <f t="shared" si="108"/>
        <v>49.504950495049506</v>
      </c>
      <c r="BR241" s="39">
        <f t="shared" si="108"/>
        <v>60.396039603960396</v>
      </c>
      <c r="BS241" s="39">
        <f t="shared" si="108"/>
        <v>59.405940594059402</v>
      </c>
      <c r="BT241" s="39">
        <f t="shared" si="108"/>
        <v>70.297029702970292</v>
      </c>
      <c r="BU241" s="36"/>
      <c r="BV241" s="38"/>
      <c r="BW241" s="38"/>
    </row>
    <row r="242" spans="1:79" ht="17" x14ac:dyDescent="0.2">
      <c r="A242">
        <v>7</v>
      </c>
      <c r="B242" s="76" t="s">
        <v>255</v>
      </c>
      <c r="D242" s="93">
        <v>3</v>
      </c>
      <c r="E242" s="93" t="s">
        <v>19</v>
      </c>
      <c r="F242" s="93" t="s">
        <v>193</v>
      </c>
      <c r="G242" s="32">
        <v>23.9</v>
      </c>
      <c r="H242" s="2">
        <v>8.4</v>
      </c>
      <c r="I242" s="51">
        <v>7.2</v>
      </c>
      <c r="J242" s="2">
        <v>6.2</v>
      </c>
      <c r="K242" s="2">
        <v>7.6</v>
      </c>
      <c r="L242" s="2">
        <v>6.9</v>
      </c>
      <c r="M242" s="16">
        <v>8</v>
      </c>
      <c r="N242" s="36">
        <f t="shared" si="103"/>
        <v>100</v>
      </c>
      <c r="O242" s="36">
        <f t="shared" si="103"/>
        <v>85.714285714285708</v>
      </c>
      <c r="P242" s="36">
        <f t="shared" si="103"/>
        <v>73.80952380952381</v>
      </c>
      <c r="Q242" s="36">
        <f t="shared" si="103"/>
        <v>90.476190476190467</v>
      </c>
      <c r="R242" s="36">
        <f t="shared" si="103"/>
        <v>82.142857142857139</v>
      </c>
      <c r="S242" s="195">
        <f t="shared" si="103"/>
        <v>95.238095238095227</v>
      </c>
      <c r="U242" s="192">
        <v>7.9</v>
      </c>
      <c r="V242" s="182">
        <v>5.7</v>
      </c>
      <c r="W242" s="182">
        <v>6.7</v>
      </c>
      <c r="X242" s="183">
        <v>7.7</v>
      </c>
      <c r="Y242" s="182">
        <v>8.6</v>
      </c>
      <c r="Z242" s="182">
        <v>8.1</v>
      </c>
      <c r="AA242" s="36">
        <f t="shared" si="104"/>
        <v>100</v>
      </c>
      <c r="AB242" s="36">
        <f t="shared" si="104"/>
        <v>72.151898734177209</v>
      </c>
      <c r="AC242" s="36">
        <f t="shared" si="104"/>
        <v>84.810126582278471</v>
      </c>
      <c r="AD242" s="36">
        <f t="shared" si="104"/>
        <v>97.468354430379748</v>
      </c>
      <c r="AE242" s="36">
        <f t="shared" si="104"/>
        <v>108.86075949367087</v>
      </c>
      <c r="AF242" s="195">
        <f t="shared" si="104"/>
        <v>102.53164556962024</v>
      </c>
      <c r="AG242" s="36"/>
      <c r="AH242" s="36">
        <v>7.9</v>
      </c>
      <c r="AI242" s="36">
        <v>5.7</v>
      </c>
      <c r="AJ242" s="2">
        <v>6.7</v>
      </c>
      <c r="AK242" s="2">
        <v>7.7</v>
      </c>
      <c r="AL242" s="2">
        <v>8.6</v>
      </c>
      <c r="AM242" s="16">
        <v>8.1</v>
      </c>
      <c r="AN242" s="36">
        <f t="shared" si="105"/>
        <v>100</v>
      </c>
      <c r="AO242" s="36">
        <f t="shared" si="105"/>
        <v>72.151898734177209</v>
      </c>
      <c r="AP242" s="36">
        <f t="shared" si="105"/>
        <v>84.810126582278471</v>
      </c>
      <c r="AQ242" s="36">
        <f t="shared" si="105"/>
        <v>97.468354430379748</v>
      </c>
      <c r="AR242" s="36">
        <f t="shared" si="105"/>
        <v>108.86075949367087</v>
      </c>
      <c r="AS242" s="36">
        <f t="shared" si="105"/>
        <v>102.53164556962024</v>
      </c>
      <c r="AT242" s="89">
        <f t="shared" si="106"/>
        <v>226.58227848101322</v>
      </c>
      <c r="AU242" s="118">
        <v>45.4</v>
      </c>
      <c r="AV242" s="32">
        <v>10.199999999999999</v>
      </c>
      <c r="AW242" s="51">
        <v>6.3</v>
      </c>
      <c r="AX242" s="2">
        <v>4.4000000000000004</v>
      </c>
      <c r="AY242" s="2">
        <v>4.2</v>
      </c>
      <c r="AZ242" s="2">
        <v>7.7</v>
      </c>
      <c r="BA242" s="118">
        <v>9.9</v>
      </c>
      <c r="BB242" s="84">
        <f t="shared" si="107"/>
        <v>100</v>
      </c>
      <c r="BC242" s="122">
        <f t="shared" si="107"/>
        <v>61.764705882352942</v>
      </c>
      <c r="BD242" s="122">
        <f t="shared" si="107"/>
        <v>43.137254901960794</v>
      </c>
      <c r="BE242" s="122">
        <f t="shared" si="107"/>
        <v>41.176470588235297</v>
      </c>
      <c r="BF242" s="122">
        <f t="shared" si="107"/>
        <v>75.490196078431381</v>
      </c>
      <c r="BG242" s="195">
        <f t="shared" si="107"/>
        <v>97.058823529411768</v>
      </c>
      <c r="BH242" s="36" t="s">
        <v>415</v>
      </c>
      <c r="BI242" s="38">
        <v>8.8000000000000007</v>
      </c>
      <c r="BJ242" s="38">
        <v>8.8000000000000007</v>
      </c>
      <c r="BK242" s="2">
        <v>7.5</v>
      </c>
      <c r="BL242" s="2">
        <v>8.1</v>
      </c>
      <c r="BM242" s="2">
        <v>7.9</v>
      </c>
      <c r="BN242" s="16">
        <v>8.1999999999999993</v>
      </c>
      <c r="BO242" s="39">
        <f t="shared" si="108"/>
        <v>100</v>
      </c>
      <c r="BP242" s="39">
        <f t="shared" si="108"/>
        <v>100</v>
      </c>
      <c r="BQ242" s="39">
        <f t="shared" si="108"/>
        <v>85.22727272727272</v>
      </c>
      <c r="BR242" s="39">
        <f t="shared" si="108"/>
        <v>92.045454545454533</v>
      </c>
      <c r="BS242" s="39">
        <f t="shared" si="108"/>
        <v>89.772727272727266</v>
      </c>
      <c r="BT242" s="39">
        <f t="shared" si="108"/>
        <v>93.181818181818159</v>
      </c>
      <c r="BU242" s="36"/>
      <c r="BV242" s="38"/>
      <c r="BW242" s="38"/>
    </row>
    <row r="243" spans="1:79" ht="17" x14ac:dyDescent="0.2">
      <c r="A243">
        <v>7</v>
      </c>
      <c r="B243" s="76" t="s">
        <v>256</v>
      </c>
      <c r="D243" s="93">
        <v>3</v>
      </c>
      <c r="E243" s="93" t="s">
        <v>19</v>
      </c>
      <c r="F243" s="93" t="s">
        <v>193</v>
      </c>
      <c r="G243" s="32">
        <v>18.399999999999999</v>
      </c>
      <c r="H243" s="2">
        <v>7.8</v>
      </c>
      <c r="I243" s="51">
        <v>6.9</v>
      </c>
      <c r="J243" s="2">
        <v>5.5</v>
      </c>
      <c r="K243" s="2">
        <v>5.9</v>
      </c>
      <c r="L243" s="2">
        <v>7.2</v>
      </c>
      <c r="M243" s="16">
        <v>7.3</v>
      </c>
      <c r="N243" s="36">
        <f t="shared" si="103"/>
        <v>100</v>
      </c>
      <c r="O243" s="36">
        <f t="shared" si="103"/>
        <v>88.461538461538467</v>
      </c>
      <c r="P243" s="36">
        <f t="shared" si="103"/>
        <v>70.512820512820511</v>
      </c>
      <c r="Q243" s="36">
        <f t="shared" si="103"/>
        <v>75.641025641025649</v>
      </c>
      <c r="R243" s="36">
        <f t="shared" si="103"/>
        <v>92.307692307692307</v>
      </c>
      <c r="S243" s="195">
        <f t="shared" si="103"/>
        <v>93.589743589743591</v>
      </c>
      <c r="U243" s="73">
        <v>8.3000000000000007</v>
      </c>
      <c r="V243">
        <v>5.0999999999999996</v>
      </c>
      <c r="W243">
        <v>4.5</v>
      </c>
      <c r="X243">
        <v>6.3</v>
      </c>
      <c r="Y243">
        <v>7.1</v>
      </c>
      <c r="Z243">
        <v>7</v>
      </c>
      <c r="AA243" s="36">
        <f t="shared" si="104"/>
        <v>100</v>
      </c>
      <c r="AB243" s="36">
        <f t="shared" si="104"/>
        <v>61.44578313253011</v>
      </c>
      <c r="AC243" s="36">
        <f t="shared" si="104"/>
        <v>54.216867469879517</v>
      </c>
      <c r="AD243" s="36">
        <f t="shared" si="104"/>
        <v>75.90361445783131</v>
      </c>
      <c r="AE243" s="36">
        <f t="shared" si="104"/>
        <v>85.542168674698786</v>
      </c>
      <c r="AF243" s="195">
        <f t="shared" si="104"/>
        <v>84.337349397590359</v>
      </c>
      <c r="AG243" s="36"/>
      <c r="AH243" s="36">
        <v>8.3000000000000007</v>
      </c>
      <c r="AI243" s="36">
        <v>5.0999999999999996</v>
      </c>
      <c r="AJ243" s="2">
        <v>4.5</v>
      </c>
      <c r="AK243" s="2">
        <v>6.3</v>
      </c>
      <c r="AL243" s="2">
        <v>7.1</v>
      </c>
      <c r="AM243" s="16">
        <v>7</v>
      </c>
      <c r="AN243" s="36">
        <f t="shared" si="105"/>
        <v>100</v>
      </c>
      <c r="AO243" s="36">
        <f t="shared" si="105"/>
        <v>61.44578313253011</v>
      </c>
      <c r="AP243" s="36">
        <f t="shared" si="105"/>
        <v>54.216867469879517</v>
      </c>
      <c r="AQ243" s="36">
        <f t="shared" si="105"/>
        <v>75.90361445783131</v>
      </c>
      <c r="AR243" s="36">
        <f t="shared" si="105"/>
        <v>85.542168674698786</v>
      </c>
      <c r="AS243" s="36">
        <f t="shared" si="105"/>
        <v>84.337349397590359</v>
      </c>
      <c r="AT243" s="89">
        <f t="shared" si="106"/>
        <v>1568.674698795181</v>
      </c>
      <c r="AU243" s="118">
        <v>39.200000000000003</v>
      </c>
      <c r="AV243" s="32">
        <v>9.8000000000000007</v>
      </c>
      <c r="AW243" s="51">
        <v>7.7</v>
      </c>
      <c r="AX243" s="2">
        <v>3.9</v>
      </c>
      <c r="AY243" s="2">
        <v>3.4</v>
      </c>
      <c r="AZ243" s="2">
        <v>4.8</v>
      </c>
      <c r="BA243" s="118">
        <v>6.8</v>
      </c>
      <c r="BB243" s="84">
        <f t="shared" si="107"/>
        <v>100</v>
      </c>
      <c r="BC243" s="122">
        <f t="shared" si="107"/>
        <v>78.571428571428569</v>
      </c>
      <c r="BD243" s="122">
        <f t="shared" si="107"/>
        <v>39.795918367346935</v>
      </c>
      <c r="BE243" s="122">
        <f t="shared" si="107"/>
        <v>34.6938775510204</v>
      </c>
      <c r="BF243" s="122">
        <f t="shared" si="107"/>
        <v>48.979591836734684</v>
      </c>
      <c r="BG243" s="195">
        <f t="shared" si="107"/>
        <v>69.387755102040799</v>
      </c>
      <c r="BH243" s="36" t="s">
        <v>416</v>
      </c>
      <c r="BI243" s="38">
        <v>9.3000000000000007</v>
      </c>
      <c r="BJ243" s="38">
        <v>9.9</v>
      </c>
      <c r="BK243" s="2">
        <v>7.7</v>
      </c>
      <c r="BL243" s="2">
        <v>8</v>
      </c>
      <c r="BM243" s="2">
        <v>7.7</v>
      </c>
      <c r="BN243" s="16">
        <v>7.8</v>
      </c>
      <c r="BO243" s="39">
        <f t="shared" si="108"/>
        <v>100</v>
      </c>
      <c r="BP243" s="39">
        <f t="shared" si="108"/>
        <v>106.45161290322579</v>
      </c>
      <c r="BQ243" s="39">
        <f t="shared" si="108"/>
        <v>82.79569892473117</v>
      </c>
      <c r="BR243" s="39">
        <f t="shared" si="108"/>
        <v>86.021505376344081</v>
      </c>
      <c r="BS243" s="39">
        <f t="shared" si="108"/>
        <v>82.79569892473117</v>
      </c>
      <c r="BT243" s="39">
        <f t="shared" si="108"/>
        <v>83.870967741935473</v>
      </c>
      <c r="BU243" s="36"/>
      <c r="BV243" s="38"/>
      <c r="BW243" s="38"/>
    </row>
    <row r="244" spans="1:79" s="77" customFormat="1" ht="17" x14ac:dyDescent="0.2">
      <c r="A244" s="90">
        <v>8</v>
      </c>
      <c r="B244" s="91" t="s">
        <v>257</v>
      </c>
      <c r="D244" s="94">
        <v>3</v>
      </c>
      <c r="E244" s="94" t="s">
        <v>19</v>
      </c>
      <c r="F244" s="94" t="s">
        <v>193</v>
      </c>
      <c r="G244" s="96">
        <v>22</v>
      </c>
      <c r="H244" s="77">
        <v>4.9000000000000004</v>
      </c>
      <c r="I244" s="78">
        <v>2.4</v>
      </c>
      <c r="J244" s="77">
        <v>1.7</v>
      </c>
      <c r="K244" s="77">
        <v>2.7</v>
      </c>
      <c r="L244" s="77">
        <v>4</v>
      </c>
      <c r="M244" s="79">
        <v>4.9000000000000004</v>
      </c>
      <c r="N244" s="181">
        <f t="shared" si="103"/>
        <v>100</v>
      </c>
      <c r="O244" s="181">
        <f t="shared" si="103"/>
        <v>48.979591836734684</v>
      </c>
      <c r="P244" s="181">
        <f t="shared" si="103"/>
        <v>34.6938775510204</v>
      </c>
      <c r="Q244" s="181">
        <f t="shared" si="103"/>
        <v>55.102040816326522</v>
      </c>
      <c r="R244" s="181">
        <f t="shared" si="103"/>
        <v>81.632653061224474</v>
      </c>
      <c r="S244" s="197">
        <f t="shared" si="103"/>
        <v>100</v>
      </c>
      <c r="U244" s="96"/>
      <c r="V244" s="78"/>
      <c r="Z244" s="79"/>
      <c r="AF244" s="204"/>
      <c r="AG244" s="181">
        <v>27</v>
      </c>
      <c r="AH244" s="181">
        <v>5.0999999999999996</v>
      </c>
      <c r="AI244" s="181">
        <v>4.3</v>
      </c>
      <c r="AJ244" s="77">
        <v>4.4000000000000004</v>
      </c>
      <c r="AK244" s="77">
        <v>4.0999999999999996</v>
      </c>
      <c r="AL244" s="77">
        <v>3.9</v>
      </c>
      <c r="AM244" s="79">
        <v>4.3</v>
      </c>
      <c r="AN244" s="181">
        <f t="shared" si="105"/>
        <v>100</v>
      </c>
      <c r="AO244" s="181">
        <f t="shared" si="105"/>
        <v>84.313725490196077</v>
      </c>
      <c r="AP244" s="181">
        <f t="shared" si="105"/>
        <v>86.274509803921589</v>
      </c>
      <c r="AQ244" s="181">
        <f t="shared" si="105"/>
        <v>80.392156862745097</v>
      </c>
      <c r="AR244" s="181">
        <f t="shared" si="105"/>
        <v>76.47058823529413</v>
      </c>
      <c r="AS244" s="181">
        <f t="shared" si="105"/>
        <v>84.313725490196077</v>
      </c>
      <c r="AT244" s="204">
        <f t="shared" si="106"/>
        <v>1175.4901960784312</v>
      </c>
      <c r="AU244" s="124"/>
      <c r="AV244" s="96"/>
      <c r="AW244" s="78"/>
      <c r="BA244" s="124"/>
      <c r="BB244" s="95"/>
      <c r="BC244" s="124"/>
      <c r="BD244" s="124"/>
      <c r="BE244" s="124"/>
      <c r="BF244" s="124"/>
      <c r="BG244" s="204"/>
      <c r="BH244" s="181">
        <v>28.3</v>
      </c>
      <c r="BI244" s="184">
        <v>6.3</v>
      </c>
      <c r="BJ244" s="184">
        <v>3.1</v>
      </c>
      <c r="BK244" s="77">
        <v>2.6</v>
      </c>
      <c r="BL244" s="77">
        <v>3.2</v>
      </c>
      <c r="BM244" s="77">
        <v>3.4</v>
      </c>
      <c r="BN244" s="79">
        <v>4.8</v>
      </c>
      <c r="BO244" s="61">
        <f t="shared" si="108"/>
        <v>100</v>
      </c>
      <c r="BP244" s="61">
        <f t="shared" si="108"/>
        <v>49.206349206349209</v>
      </c>
      <c r="BQ244" s="61">
        <f t="shared" si="108"/>
        <v>41.269841269841272</v>
      </c>
      <c r="BR244" s="61">
        <f t="shared" si="108"/>
        <v>50.793650793650805</v>
      </c>
      <c r="BS244" s="61">
        <f t="shared" si="108"/>
        <v>53.968253968253968</v>
      </c>
      <c r="BT244" s="61">
        <f t="shared" si="108"/>
        <v>76.19047619047619</v>
      </c>
      <c r="BU244" s="181"/>
      <c r="BV244" s="184"/>
      <c r="BW244" s="184"/>
      <c r="CA244" s="79"/>
    </row>
    <row r="245" spans="1:79" ht="17" x14ac:dyDescent="0.2">
      <c r="A245">
        <v>9</v>
      </c>
      <c r="B245" s="80" t="s">
        <v>258</v>
      </c>
      <c r="D245" s="93">
        <v>3</v>
      </c>
      <c r="E245" s="93" t="s">
        <v>19</v>
      </c>
      <c r="F245" s="97" t="s">
        <v>193</v>
      </c>
      <c r="G245" s="32">
        <v>32.4</v>
      </c>
      <c r="H245" s="2">
        <v>7.9</v>
      </c>
      <c r="I245" s="51">
        <v>6.5</v>
      </c>
      <c r="J245" s="2">
        <v>4.7</v>
      </c>
      <c r="K245" s="2">
        <v>4.5999999999999996</v>
      </c>
      <c r="L245" s="2">
        <v>5.2</v>
      </c>
      <c r="M245" s="16">
        <v>6.5</v>
      </c>
      <c r="N245" s="36">
        <f t="shared" si="103"/>
        <v>100</v>
      </c>
      <c r="O245" s="36">
        <f t="shared" si="103"/>
        <v>82.278481012658219</v>
      </c>
      <c r="P245" s="36">
        <f t="shared" si="103"/>
        <v>59.493670886075947</v>
      </c>
      <c r="Q245" s="36">
        <f t="shared" si="103"/>
        <v>58.227848101265813</v>
      </c>
      <c r="R245" s="36">
        <f t="shared" si="103"/>
        <v>65.822784810126578</v>
      </c>
      <c r="S245" s="195">
        <f t="shared" si="103"/>
        <v>82.278481012658219</v>
      </c>
      <c r="AF245" s="89"/>
      <c r="AG245" s="36">
        <v>39.4</v>
      </c>
      <c r="AH245" s="36">
        <v>7.3</v>
      </c>
      <c r="AI245" s="36">
        <v>7.7</v>
      </c>
      <c r="AJ245" s="2">
        <v>6.8</v>
      </c>
      <c r="AK245" s="2">
        <v>6.2</v>
      </c>
      <c r="AL245" s="2">
        <v>6.1</v>
      </c>
      <c r="AM245" s="16">
        <v>7.9</v>
      </c>
      <c r="AN245" s="36">
        <f t="shared" si="105"/>
        <v>100</v>
      </c>
      <c r="AO245" s="36">
        <f t="shared" si="105"/>
        <v>105.47945205479452</v>
      </c>
      <c r="AP245" s="36">
        <f t="shared" si="105"/>
        <v>93.150684931506845</v>
      </c>
      <c r="AQ245" s="36">
        <f t="shared" si="105"/>
        <v>84.93150684931507</v>
      </c>
      <c r="AR245" s="36">
        <f t="shared" si="105"/>
        <v>83.561643835616437</v>
      </c>
      <c r="AS245" s="36">
        <f t="shared" si="105"/>
        <v>108.21917808219179</v>
      </c>
      <c r="AT245" s="89">
        <f t="shared" si="106"/>
        <v>392.46575342465746</v>
      </c>
      <c r="AU245" s="118"/>
      <c r="BA245" s="118"/>
      <c r="BB245" s="31"/>
      <c r="BC245" s="118"/>
      <c r="BD245" s="118"/>
      <c r="BE245" s="118"/>
      <c r="BF245" s="118"/>
      <c r="BG245" s="89"/>
      <c r="BH245" s="36">
        <v>43.5</v>
      </c>
      <c r="BI245" s="38">
        <v>9.8000000000000007</v>
      </c>
      <c r="BJ245" s="38">
        <v>8.3000000000000007</v>
      </c>
      <c r="BK245" s="2">
        <v>6.2</v>
      </c>
      <c r="BL245" s="2">
        <v>5.3</v>
      </c>
      <c r="BM245" s="2">
        <v>7.1</v>
      </c>
      <c r="BN245" s="16">
        <v>9.1</v>
      </c>
      <c r="BO245" s="39">
        <f t="shared" si="108"/>
        <v>100</v>
      </c>
      <c r="BP245" s="39">
        <f t="shared" si="108"/>
        <v>84.693877551020407</v>
      </c>
      <c r="BQ245" s="39">
        <f t="shared" si="108"/>
        <v>63.265306122448969</v>
      </c>
      <c r="BR245" s="39">
        <f t="shared" si="108"/>
        <v>54.08163265306122</v>
      </c>
      <c r="BS245" s="39">
        <f t="shared" si="108"/>
        <v>72.448979591836732</v>
      </c>
      <c r="BT245" s="39">
        <f t="shared" si="108"/>
        <v>92.857142857142847</v>
      </c>
      <c r="BU245" s="36"/>
      <c r="BV245" s="38"/>
      <c r="BW245" s="38"/>
    </row>
    <row r="246" spans="1:79" ht="17" x14ac:dyDescent="0.2">
      <c r="A246">
        <v>9</v>
      </c>
      <c r="B246" s="80" t="s">
        <v>259</v>
      </c>
      <c r="D246" s="93">
        <v>3</v>
      </c>
      <c r="E246" s="93" t="s">
        <v>19</v>
      </c>
      <c r="F246" s="97" t="s">
        <v>193</v>
      </c>
      <c r="G246" s="32">
        <v>22.3</v>
      </c>
      <c r="H246" s="2">
        <v>7.3</v>
      </c>
      <c r="I246" s="51">
        <v>4.5999999999999996</v>
      </c>
      <c r="J246" s="2">
        <v>4.7</v>
      </c>
      <c r="K246" s="2">
        <v>3.1</v>
      </c>
      <c r="L246" s="2">
        <v>4.0999999999999996</v>
      </c>
      <c r="M246" s="16">
        <v>4</v>
      </c>
      <c r="N246" s="36">
        <f t="shared" si="103"/>
        <v>100</v>
      </c>
      <c r="O246" s="36">
        <f t="shared" si="103"/>
        <v>63.013698630136986</v>
      </c>
      <c r="P246" s="36">
        <f t="shared" si="103"/>
        <v>64.38356164383562</v>
      </c>
      <c r="Q246" s="36">
        <f t="shared" si="103"/>
        <v>42.465753424657535</v>
      </c>
      <c r="R246" s="36">
        <f t="shared" si="103"/>
        <v>56.164383561643824</v>
      </c>
      <c r="S246" s="195">
        <f t="shared" si="103"/>
        <v>54.794520547945204</v>
      </c>
      <c r="AF246" s="89"/>
      <c r="AG246" s="36">
        <v>33.4</v>
      </c>
      <c r="AH246" s="36">
        <v>9.1</v>
      </c>
      <c r="AI246" s="36">
        <v>6.3</v>
      </c>
      <c r="AJ246" s="2">
        <v>5.8</v>
      </c>
      <c r="AK246" s="2">
        <v>6.1</v>
      </c>
      <c r="AL246" s="2">
        <v>5.9</v>
      </c>
      <c r="AM246" s="16">
        <v>6</v>
      </c>
      <c r="AN246" s="36">
        <f t="shared" si="105"/>
        <v>100</v>
      </c>
      <c r="AO246" s="36">
        <f t="shared" si="105"/>
        <v>69.230769230769226</v>
      </c>
      <c r="AP246" s="36">
        <f t="shared" si="105"/>
        <v>63.73626373626373</v>
      </c>
      <c r="AQ246" s="36">
        <f t="shared" si="105"/>
        <v>67.032967032967022</v>
      </c>
      <c r="AR246" s="36">
        <f t="shared" si="105"/>
        <v>64.835164835164832</v>
      </c>
      <c r="AS246" s="36">
        <f t="shared" si="105"/>
        <v>65.934065934065927</v>
      </c>
      <c r="AT246" s="89">
        <f t="shared" si="106"/>
        <v>2170.8791208791213</v>
      </c>
      <c r="AU246" s="118"/>
      <c r="BA246" s="118"/>
      <c r="BB246" s="31"/>
      <c r="BC246" s="118"/>
      <c r="BD246" s="118"/>
      <c r="BE246" s="118"/>
      <c r="BF246" s="118"/>
      <c r="BG246" s="89"/>
      <c r="BH246" s="36">
        <v>40</v>
      </c>
      <c r="BI246" s="38">
        <v>9.3000000000000007</v>
      </c>
      <c r="BJ246" s="38">
        <v>5.6</v>
      </c>
      <c r="BK246" s="2">
        <v>5.2</v>
      </c>
      <c r="BL246" s="2">
        <v>5.2</v>
      </c>
      <c r="BM246" s="2">
        <v>7.1</v>
      </c>
      <c r="BN246" s="16">
        <v>7.3</v>
      </c>
      <c r="BO246" s="39">
        <f t="shared" si="108"/>
        <v>100</v>
      </c>
      <c r="BP246" s="39">
        <f t="shared" si="108"/>
        <v>60.215053763440849</v>
      </c>
      <c r="BQ246" s="39">
        <f t="shared" si="108"/>
        <v>55.913978494623649</v>
      </c>
      <c r="BR246" s="39">
        <f t="shared" si="108"/>
        <v>55.913978494623649</v>
      </c>
      <c r="BS246" s="39">
        <f t="shared" si="108"/>
        <v>76.344086021505362</v>
      </c>
      <c r="BT246" s="39">
        <f t="shared" si="108"/>
        <v>78.494623655913969</v>
      </c>
      <c r="BU246" s="36"/>
      <c r="BV246" s="38"/>
      <c r="BW246" s="38"/>
    </row>
    <row r="247" spans="1:79" x14ac:dyDescent="0.2">
      <c r="A247">
        <v>13</v>
      </c>
      <c r="B247" s="82" t="s">
        <v>260</v>
      </c>
      <c r="D247" s="93"/>
      <c r="E247" s="93"/>
      <c r="F247" s="97"/>
      <c r="G247" s="185">
        <v>21.3</v>
      </c>
      <c r="H247" s="186">
        <v>7.8</v>
      </c>
      <c r="I247" s="186">
        <v>5.8</v>
      </c>
      <c r="J247" s="186">
        <v>5.7</v>
      </c>
      <c r="K247" s="186">
        <v>5.2</v>
      </c>
      <c r="L247" s="186">
        <v>5.9</v>
      </c>
      <c r="M247" s="186">
        <v>4</v>
      </c>
      <c r="N247" s="36">
        <f t="shared" si="103"/>
        <v>100</v>
      </c>
      <c r="O247" s="36">
        <f t="shared" si="103"/>
        <v>74.358974358974365</v>
      </c>
      <c r="P247" s="36">
        <f t="shared" si="103"/>
        <v>73.07692307692308</v>
      </c>
      <c r="Q247" s="36">
        <f t="shared" si="103"/>
        <v>66.666666666666671</v>
      </c>
      <c r="R247" s="36">
        <f t="shared" si="103"/>
        <v>75.641025641025649</v>
      </c>
      <c r="S247" s="195">
        <f t="shared" si="103"/>
        <v>51.282051282051292</v>
      </c>
      <c r="AF247" s="89"/>
      <c r="AG247" s="36"/>
      <c r="AH247" s="36"/>
      <c r="AI247" s="36"/>
      <c r="AN247" s="36"/>
      <c r="AO247" s="36"/>
      <c r="AP247" s="36"/>
      <c r="AQ247" s="36"/>
      <c r="AR247" s="36"/>
      <c r="AS247" s="36"/>
      <c r="AT247" s="89"/>
      <c r="AU247" s="118"/>
      <c r="BA247" s="118"/>
      <c r="BB247" s="31"/>
      <c r="BC247" s="118"/>
      <c r="BD247" s="118"/>
      <c r="BE247" s="118"/>
      <c r="BF247" s="118"/>
      <c r="BG247" s="89"/>
      <c r="BH247" s="36"/>
      <c r="BI247" s="38"/>
      <c r="BJ247" s="38"/>
      <c r="BU247" s="36"/>
      <c r="BV247" s="38"/>
      <c r="BW247" s="38"/>
    </row>
    <row r="248" spans="1:79" ht="17" x14ac:dyDescent="0.2">
      <c r="A248">
        <v>13</v>
      </c>
      <c r="B248" s="76" t="s">
        <v>261</v>
      </c>
      <c r="D248" s="93">
        <v>3</v>
      </c>
      <c r="E248" s="93" t="s">
        <v>19</v>
      </c>
      <c r="F248" s="97" t="s">
        <v>193</v>
      </c>
      <c r="G248" s="185">
        <v>23.6</v>
      </c>
      <c r="H248" s="186">
        <v>9</v>
      </c>
      <c r="I248" s="186">
        <v>6.1</v>
      </c>
      <c r="J248" s="186">
        <v>5.4</v>
      </c>
      <c r="K248" s="186">
        <v>5.8</v>
      </c>
      <c r="L248" s="186">
        <v>5.9</v>
      </c>
      <c r="M248" s="186">
        <v>6.6</v>
      </c>
      <c r="N248" s="36">
        <f t="shared" si="103"/>
        <v>100</v>
      </c>
      <c r="O248" s="36">
        <f t="shared" si="103"/>
        <v>67.777777777777771</v>
      </c>
      <c r="P248" s="36">
        <f t="shared" si="103"/>
        <v>60.000000000000007</v>
      </c>
      <c r="Q248" s="36">
        <f t="shared" si="103"/>
        <v>64.444444444444443</v>
      </c>
      <c r="R248" s="36">
        <f t="shared" si="103"/>
        <v>65.555555555555557</v>
      </c>
      <c r="S248" s="195">
        <f t="shared" si="103"/>
        <v>73.333333333333329</v>
      </c>
      <c r="AF248" s="89"/>
      <c r="AG248" s="36"/>
      <c r="AH248" s="36"/>
      <c r="AI248" s="36"/>
      <c r="AN248" s="36"/>
      <c r="AO248" s="36"/>
      <c r="AP248" s="36"/>
      <c r="AQ248" s="36"/>
      <c r="AR248" s="36"/>
      <c r="AS248" s="36"/>
      <c r="AT248" s="89"/>
      <c r="AU248" s="118"/>
      <c r="BA248" s="118"/>
      <c r="BB248" s="31"/>
      <c r="BC248" s="118"/>
      <c r="BD248" s="118"/>
      <c r="BE248" s="118"/>
      <c r="BF248" s="118"/>
      <c r="BG248" s="89"/>
      <c r="BH248" s="36"/>
      <c r="BI248" s="38"/>
      <c r="BJ248" s="38"/>
      <c r="BU248" s="36"/>
      <c r="BV248" s="38"/>
      <c r="BW248" s="38"/>
    </row>
    <row r="249" spans="1:79" ht="17" x14ac:dyDescent="0.2">
      <c r="A249">
        <v>13</v>
      </c>
      <c r="B249" s="76" t="s">
        <v>262</v>
      </c>
      <c r="D249" s="93">
        <v>3</v>
      </c>
      <c r="E249" s="93" t="s">
        <v>19</v>
      </c>
      <c r="F249" s="97" t="s">
        <v>193</v>
      </c>
      <c r="G249" s="185">
        <v>20.3</v>
      </c>
      <c r="H249" s="186">
        <v>7.9</v>
      </c>
      <c r="I249" s="186">
        <v>6.1</v>
      </c>
      <c r="J249" s="186">
        <v>4.5</v>
      </c>
      <c r="K249" s="186">
        <v>6.1</v>
      </c>
      <c r="L249" s="186">
        <v>6.2</v>
      </c>
      <c r="M249" s="186">
        <v>6.2</v>
      </c>
      <c r="N249" s="36">
        <f t="shared" si="103"/>
        <v>100</v>
      </c>
      <c r="O249" s="36">
        <f t="shared" si="103"/>
        <v>77.215189873417714</v>
      </c>
      <c r="P249" s="36">
        <f t="shared" si="103"/>
        <v>56.962025316455687</v>
      </c>
      <c r="Q249" s="36">
        <f t="shared" si="103"/>
        <v>77.215189873417714</v>
      </c>
      <c r="R249" s="36">
        <f t="shared" si="103"/>
        <v>78.48101265822784</v>
      </c>
      <c r="S249" s="195">
        <f t="shared" si="103"/>
        <v>78.48101265822784</v>
      </c>
      <c r="AF249" s="89"/>
      <c r="AG249" s="36"/>
      <c r="AH249" s="36"/>
      <c r="AI249" s="36"/>
      <c r="AN249" s="36"/>
      <c r="AO249" s="36"/>
      <c r="AP249" s="36"/>
      <c r="AQ249" s="36"/>
      <c r="AR249" s="36"/>
      <c r="AS249" s="36"/>
      <c r="AT249" s="89"/>
      <c r="AU249" s="118"/>
      <c r="BA249" s="118"/>
      <c r="BB249" s="31"/>
      <c r="BC249" s="118"/>
      <c r="BD249" s="118"/>
      <c r="BE249" s="118"/>
      <c r="BF249" s="118"/>
      <c r="BG249" s="89"/>
      <c r="BH249" s="36"/>
      <c r="BI249" s="38"/>
      <c r="BJ249" s="38"/>
      <c r="BU249" s="36"/>
      <c r="BV249" s="38"/>
      <c r="BW249" s="38"/>
    </row>
    <row r="250" spans="1:79" ht="17" x14ac:dyDescent="0.2">
      <c r="A250">
        <v>13</v>
      </c>
      <c r="B250" s="76" t="s">
        <v>263</v>
      </c>
      <c r="D250" s="93">
        <v>3</v>
      </c>
      <c r="E250" s="93" t="s">
        <v>19</v>
      </c>
      <c r="F250" s="97" t="s">
        <v>193</v>
      </c>
      <c r="G250" s="185">
        <v>22.4</v>
      </c>
      <c r="H250" s="186">
        <v>9.9</v>
      </c>
      <c r="I250" s="186">
        <v>6.5</v>
      </c>
      <c r="J250" s="186">
        <v>5.6</v>
      </c>
      <c r="K250" s="186">
        <v>6.2</v>
      </c>
      <c r="L250" s="186">
        <v>5.9</v>
      </c>
      <c r="M250" s="186">
        <v>6.6</v>
      </c>
      <c r="N250" s="36">
        <f t="shared" si="103"/>
        <v>100</v>
      </c>
      <c r="O250" s="36">
        <f t="shared" si="103"/>
        <v>65.656565656565661</v>
      </c>
      <c r="P250" s="36">
        <f t="shared" si="103"/>
        <v>56.56565656565656</v>
      </c>
      <c r="Q250" s="36">
        <f t="shared" si="103"/>
        <v>62.62626262626263</v>
      </c>
      <c r="R250" s="36">
        <f t="shared" si="103"/>
        <v>59.595959595959599</v>
      </c>
      <c r="S250" s="195">
        <f t="shared" si="103"/>
        <v>66.666666666666657</v>
      </c>
      <c r="AF250" s="89"/>
      <c r="AG250" s="36"/>
      <c r="AH250" s="36"/>
      <c r="AI250" s="36"/>
      <c r="AN250" s="36"/>
      <c r="AO250" s="36"/>
      <c r="AP250" s="36"/>
      <c r="AQ250" s="36"/>
      <c r="AR250" s="36"/>
      <c r="AS250" s="36"/>
      <c r="AT250" s="89"/>
      <c r="AU250" s="118"/>
      <c r="BA250" s="118"/>
      <c r="BB250" s="31"/>
      <c r="BC250" s="118"/>
      <c r="BD250" s="118"/>
      <c r="BE250" s="118"/>
      <c r="BF250" s="118"/>
      <c r="BG250" s="89"/>
      <c r="BH250" s="36"/>
      <c r="BI250" s="38"/>
      <c r="BJ250" s="38"/>
      <c r="BU250" s="36"/>
      <c r="BV250" s="38"/>
      <c r="BW250" s="38"/>
    </row>
    <row r="251" spans="1:79" ht="17" x14ac:dyDescent="0.2">
      <c r="A251">
        <v>13</v>
      </c>
      <c r="B251" s="76" t="s">
        <v>264</v>
      </c>
      <c r="D251" s="93">
        <v>3</v>
      </c>
      <c r="E251" s="93" t="s">
        <v>19</v>
      </c>
      <c r="F251" s="97" t="s">
        <v>193</v>
      </c>
      <c r="G251" s="185">
        <v>22.9</v>
      </c>
      <c r="H251" s="186">
        <v>10.8</v>
      </c>
      <c r="I251" s="186">
        <v>4.8</v>
      </c>
      <c r="J251" s="186">
        <v>6.5</v>
      </c>
      <c r="K251" s="186">
        <v>4.2</v>
      </c>
      <c r="L251" s="186">
        <v>4.7</v>
      </c>
      <c r="M251" s="186">
        <v>5.0999999999999996</v>
      </c>
      <c r="N251" s="36">
        <f t="shared" si="103"/>
        <v>100</v>
      </c>
      <c r="O251" s="36">
        <f t="shared" si="103"/>
        <v>44.444444444444443</v>
      </c>
      <c r="P251" s="36">
        <f t="shared" si="103"/>
        <v>60.185185185185183</v>
      </c>
      <c r="Q251" s="36">
        <f t="shared" si="103"/>
        <v>38.888888888888893</v>
      </c>
      <c r="R251" s="36">
        <f t="shared" si="103"/>
        <v>43.518518518518519</v>
      </c>
      <c r="S251" s="195">
        <f t="shared" si="103"/>
        <v>47.222222222222214</v>
      </c>
      <c r="AF251" s="89"/>
      <c r="AG251" s="36"/>
      <c r="AH251" s="36"/>
      <c r="AI251" s="36"/>
      <c r="AN251" s="36"/>
      <c r="AO251" s="36"/>
      <c r="AP251" s="36"/>
      <c r="AQ251" s="36"/>
      <c r="AR251" s="36"/>
      <c r="AS251" s="36"/>
      <c r="AT251" s="89"/>
      <c r="AU251" s="118"/>
      <c r="BA251" s="118"/>
      <c r="BB251" s="31"/>
      <c r="BC251" s="118"/>
      <c r="BD251" s="118"/>
      <c r="BE251" s="118"/>
      <c r="BF251" s="118"/>
      <c r="BG251" s="89"/>
      <c r="BH251" s="36"/>
      <c r="BI251" s="38"/>
      <c r="BJ251" s="38"/>
      <c r="BU251" s="36"/>
      <c r="BV251" s="38"/>
      <c r="BW251" s="38"/>
    </row>
    <row r="252" spans="1:79" ht="17" x14ac:dyDescent="0.2">
      <c r="A252">
        <v>13</v>
      </c>
      <c r="B252" s="76" t="s">
        <v>265</v>
      </c>
      <c r="D252" s="93">
        <v>3</v>
      </c>
      <c r="E252" s="93" t="s">
        <v>19</v>
      </c>
      <c r="F252" s="97" t="s">
        <v>193</v>
      </c>
      <c r="G252" s="185">
        <v>20.100000000000001</v>
      </c>
      <c r="H252" s="186">
        <v>9.6</v>
      </c>
      <c r="I252" s="186">
        <v>7.1</v>
      </c>
      <c r="J252" s="186">
        <v>5</v>
      </c>
      <c r="K252" s="186">
        <v>5.0999999999999996</v>
      </c>
      <c r="L252" s="186">
        <v>4.7</v>
      </c>
      <c r="M252" s="186">
        <v>5.3</v>
      </c>
      <c r="N252" s="36">
        <f t="shared" si="103"/>
        <v>100</v>
      </c>
      <c r="O252" s="36">
        <f t="shared" si="103"/>
        <v>73.958333333333343</v>
      </c>
      <c r="P252" s="36">
        <f t="shared" si="103"/>
        <v>52.083333333333336</v>
      </c>
      <c r="Q252" s="36">
        <f t="shared" si="103"/>
        <v>53.125</v>
      </c>
      <c r="R252" s="36">
        <f t="shared" si="103"/>
        <v>48.958333333333336</v>
      </c>
      <c r="S252" s="195">
        <f t="shared" si="103"/>
        <v>55.208333333333336</v>
      </c>
      <c r="AF252" s="89"/>
      <c r="AG252" s="36"/>
      <c r="AH252" s="36"/>
      <c r="AI252" s="36"/>
      <c r="AN252" s="36"/>
      <c r="AO252" s="36"/>
      <c r="AP252" s="36"/>
      <c r="AQ252" s="36"/>
      <c r="AR252" s="36"/>
      <c r="AS252" s="36"/>
      <c r="AT252" s="89"/>
      <c r="AU252" s="118"/>
      <c r="BA252" s="118"/>
      <c r="BB252" s="31"/>
      <c r="BC252" s="118"/>
      <c r="BD252" s="118"/>
      <c r="BE252" s="118"/>
      <c r="BF252" s="118"/>
      <c r="BG252" s="89"/>
      <c r="BH252" s="36"/>
      <c r="BI252" s="38"/>
      <c r="BJ252" s="38"/>
      <c r="BU252" s="36"/>
      <c r="BV252" s="38"/>
      <c r="BW252" s="38"/>
    </row>
    <row r="253" spans="1:79" ht="17" x14ac:dyDescent="0.2">
      <c r="A253">
        <v>14</v>
      </c>
      <c r="B253" s="76" t="s">
        <v>266</v>
      </c>
      <c r="D253" s="93">
        <v>3</v>
      </c>
      <c r="E253" s="93" t="s">
        <v>19</v>
      </c>
      <c r="F253" s="97" t="s">
        <v>193</v>
      </c>
      <c r="G253" s="185">
        <v>20.9</v>
      </c>
      <c r="H253" s="186">
        <v>8.4</v>
      </c>
      <c r="I253" s="186">
        <v>6.7</v>
      </c>
      <c r="J253" s="186">
        <v>4.0999999999999996</v>
      </c>
      <c r="K253" s="186">
        <v>3.5</v>
      </c>
      <c r="L253" s="186">
        <v>4.0999999999999996</v>
      </c>
      <c r="M253" s="186">
        <v>5.0999999999999996</v>
      </c>
      <c r="N253" s="36">
        <f t="shared" si="103"/>
        <v>100</v>
      </c>
      <c r="O253" s="36">
        <f t="shared" si="103"/>
        <v>79.761904761904759</v>
      </c>
      <c r="P253" s="36">
        <f t="shared" si="103"/>
        <v>48.809523809523803</v>
      </c>
      <c r="Q253" s="36">
        <f t="shared" si="103"/>
        <v>41.666666666666664</v>
      </c>
      <c r="R253" s="36">
        <f t="shared" si="103"/>
        <v>48.809523809523803</v>
      </c>
      <c r="S253" s="195">
        <f t="shared" si="103"/>
        <v>60.714285714285708</v>
      </c>
      <c r="AF253" s="89"/>
      <c r="AG253" s="36"/>
      <c r="AH253" s="36"/>
      <c r="AI253" s="36"/>
      <c r="AN253" s="36"/>
      <c r="AO253" s="36"/>
      <c r="AP253" s="36"/>
      <c r="AQ253" s="36"/>
      <c r="AR253" s="36"/>
      <c r="AS253" s="36"/>
      <c r="AT253" s="89"/>
      <c r="AU253" s="118"/>
      <c r="BA253" s="118"/>
      <c r="BB253" s="31"/>
      <c r="BC253" s="118"/>
      <c r="BD253" s="118"/>
      <c r="BE253" s="118"/>
      <c r="BF253" s="118"/>
      <c r="BG253" s="89"/>
      <c r="BH253" s="36"/>
      <c r="BI253" s="38"/>
      <c r="BJ253" s="38"/>
      <c r="BU253" s="36"/>
      <c r="BV253" s="38"/>
      <c r="BW253" s="38"/>
    </row>
    <row r="254" spans="1:79" ht="17" x14ac:dyDescent="0.2">
      <c r="A254">
        <v>14</v>
      </c>
      <c r="B254" s="76" t="s">
        <v>267</v>
      </c>
      <c r="D254" s="93">
        <v>3</v>
      </c>
      <c r="E254" s="93" t="s">
        <v>19</v>
      </c>
      <c r="F254" s="97" t="s">
        <v>193</v>
      </c>
      <c r="G254" s="185">
        <v>24</v>
      </c>
      <c r="H254" s="186">
        <v>10.8</v>
      </c>
      <c r="I254" s="186">
        <v>5.4</v>
      </c>
      <c r="J254" s="186">
        <v>4.3</v>
      </c>
      <c r="K254" s="186">
        <v>3.9</v>
      </c>
      <c r="L254" s="186">
        <v>4.9000000000000004</v>
      </c>
      <c r="M254" s="186">
        <v>6.8</v>
      </c>
      <c r="N254" s="36">
        <f t="shared" ref="N254:S257" si="109">(H254/$H254)*100</f>
        <v>100</v>
      </c>
      <c r="O254" s="36">
        <f t="shared" si="109"/>
        <v>50</v>
      </c>
      <c r="P254" s="36">
        <f t="shared" si="109"/>
        <v>39.81481481481481</v>
      </c>
      <c r="Q254" s="36">
        <f t="shared" si="109"/>
        <v>36.111111111111107</v>
      </c>
      <c r="R254" s="36">
        <f t="shared" si="109"/>
        <v>45.370370370370374</v>
      </c>
      <c r="S254" s="195">
        <f t="shared" si="109"/>
        <v>62.962962962962955</v>
      </c>
      <c r="AF254" s="89"/>
      <c r="AG254" s="36"/>
      <c r="AH254" s="36"/>
      <c r="AI254" s="36"/>
      <c r="AN254" s="36"/>
      <c r="AO254" s="36"/>
      <c r="AP254" s="36"/>
      <c r="AQ254" s="36"/>
      <c r="AR254" s="36"/>
      <c r="AS254" s="36"/>
      <c r="AT254" s="89"/>
      <c r="AU254" s="118"/>
      <c r="BA254" s="118"/>
      <c r="BB254" s="31"/>
      <c r="BC254" s="118"/>
      <c r="BD254" s="118"/>
      <c r="BE254" s="118"/>
      <c r="BF254" s="118"/>
      <c r="BG254" s="89"/>
      <c r="BH254" s="36"/>
      <c r="BI254" s="38"/>
      <c r="BJ254" s="38"/>
      <c r="BU254" s="36"/>
      <c r="BV254" s="38"/>
      <c r="BW254" s="38"/>
    </row>
    <row r="255" spans="1:79" ht="17" x14ac:dyDescent="0.2">
      <c r="A255">
        <v>14</v>
      </c>
      <c r="B255" s="76" t="s">
        <v>268</v>
      </c>
      <c r="D255" s="93">
        <v>3</v>
      </c>
      <c r="E255" s="93" t="s">
        <v>19</v>
      </c>
      <c r="F255" s="97" t="s">
        <v>193</v>
      </c>
      <c r="G255" s="185">
        <v>26.3</v>
      </c>
      <c r="H255" s="186">
        <v>14.1</v>
      </c>
      <c r="I255" s="186">
        <v>4.7</v>
      </c>
      <c r="J255" s="186">
        <v>4.5</v>
      </c>
      <c r="K255" s="186">
        <v>5.9</v>
      </c>
      <c r="L255" s="186">
        <v>6.6</v>
      </c>
      <c r="M255" s="186">
        <v>8.4</v>
      </c>
      <c r="N255" s="36">
        <f t="shared" si="109"/>
        <v>100</v>
      </c>
      <c r="O255" s="36">
        <f t="shared" si="109"/>
        <v>33.333333333333336</v>
      </c>
      <c r="P255" s="36">
        <f t="shared" si="109"/>
        <v>31.914893617021278</v>
      </c>
      <c r="Q255" s="36">
        <f t="shared" si="109"/>
        <v>41.843971631205676</v>
      </c>
      <c r="R255" s="36">
        <f t="shared" si="109"/>
        <v>46.808510638297875</v>
      </c>
      <c r="S255" s="195">
        <f t="shared" si="109"/>
        <v>59.574468085106389</v>
      </c>
      <c r="AF255" s="89"/>
      <c r="AG255" s="36"/>
      <c r="AH255" s="36"/>
      <c r="AI255" s="36"/>
      <c r="AN255" s="36"/>
      <c r="AO255" s="36"/>
      <c r="AP255" s="36"/>
      <c r="AQ255" s="36"/>
      <c r="AR255" s="36"/>
      <c r="AS255" s="36"/>
      <c r="AT255" s="89"/>
      <c r="AU255" s="118"/>
      <c r="BA255" s="118"/>
      <c r="BB255" s="31"/>
      <c r="BC255" s="118"/>
      <c r="BD255" s="118"/>
      <c r="BE255" s="118"/>
      <c r="BF255" s="118"/>
      <c r="BG255" s="89"/>
      <c r="BH255" s="36"/>
      <c r="BI255" s="38"/>
      <c r="BJ255" s="38"/>
      <c r="BU255" s="36"/>
      <c r="BV255" s="38"/>
      <c r="BW255" s="38"/>
    </row>
    <row r="256" spans="1:79" ht="17" x14ac:dyDescent="0.2">
      <c r="A256">
        <v>14</v>
      </c>
      <c r="B256" s="76" t="s">
        <v>269</v>
      </c>
      <c r="D256" s="93">
        <v>3</v>
      </c>
      <c r="E256" s="93" t="s">
        <v>19</v>
      </c>
      <c r="F256" s="97" t="s">
        <v>193</v>
      </c>
      <c r="G256" s="185">
        <v>21.2</v>
      </c>
      <c r="H256" s="186">
        <v>7.5</v>
      </c>
      <c r="I256" s="186">
        <v>10.7</v>
      </c>
      <c r="J256" s="186">
        <v>7.9</v>
      </c>
      <c r="K256" s="186">
        <v>8.1</v>
      </c>
      <c r="L256" s="186">
        <v>6.9</v>
      </c>
      <c r="M256" s="186">
        <v>8.4</v>
      </c>
      <c r="N256" s="36">
        <f t="shared" si="109"/>
        <v>100</v>
      </c>
      <c r="O256" s="36">
        <f t="shared" si="109"/>
        <v>142.66666666666666</v>
      </c>
      <c r="P256" s="36">
        <f t="shared" si="109"/>
        <v>105.33333333333334</v>
      </c>
      <c r="Q256" s="36">
        <f t="shared" si="109"/>
        <v>107.99999999999999</v>
      </c>
      <c r="R256" s="36">
        <f t="shared" si="109"/>
        <v>92</v>
      </c>
      <c r="S256" s="195">
        <f t="shared" si="109"/>
        <v>112.00000000000001</v>
      </c>
      <c r="AF256" s="89"/>
      <c r="AG256" s="36"/>
      <c r="AH256" s="36"/>
      <c r="AI256" s="36"/>
      <c r="AN256" s="36"/>
      <c r="AO256" s="36"/>
      <c r="AP256" s="36"/>
      <c r="AQ256" s="36"/>
      <c r="AR256" s="36"/>
      <c r="AS256" s="36"/>
      <c r="AT256" s="89"/>
      <c r="AU256" s="118"/>
      <c r="BA256" s="118"/>
      <c r="BB256" s="31"/>
      <c r="BC256" s="118"/>
      <c r="BD256" s="118"/>
      <c r="BE256" s="118"/>
      <c r="BF256" s="118"/>
      <c r="BG256" s="89"/>
      <c r="BH256" s="36"/>
      <c r="BI256" s="38"/>
      <c r="BJ256" s="38"/>
      <c r="BU256" s="36"/>
      <c r="BV256" s="38"/>
      <c r="BW256" s="38"/>
    </row>
    <row r="257" spans="1:85" ht="17" x14ac:dyDescent="0.2">
      <c r="A257">
        <v>14</v>
      </c>
      <c r="B257" s="76" t="s">
        <v>270</v>
      </c>
      <c r="D257" s="93">
        <v>3</v>
      </c>
      <c r="E257" s="93" t="s">
        <v>19</v>
      </c>
      <c r="F257" s="97" t="s">
        <v>193</v>
      </c>
      <c r="G257" s="185">
        <v>24.5</v>
      </c>
      <c r="H257" s="186">
        <v>11.6</v>
      </c>
      <c r="I257" s="186">
        <v>6.7</v>
      </c>
      <c r="J257" s="186">
        <v>4.9000000000000004</v>
      </c>
      <c r="K257" s="186">
        <v>4.5999999999999996</v>
      </c>
      <c r="L257" s="186">
        <v>4.5999999999999996</v>
      </c>
      <c r="M257" s="186">
        <v>5.4</v>
      </c>
      <c r="N257" s="36">
        <f t="shared" si="109"/>
        <v>100</v>
      </c>
      <c r="O257" s="36">
        <f t="shared" si="109"/>
        <v>57.758620689655174</v>
      </c>
      <c r="P257" s="36">
        <f t="shared" si="109"/>
        <v>42.241379310344833</v>
      </c>
      <c r="Q257" s="36">
        <f t="shared" si="109"/>
        <v>39.655172413793096</v>
      </c>
      <c r="R257" s="36">
        <f t="shared" si="109"/>
        <v>39.655172413793096</v>
      </c>
      <c r="S257" s="195">
        <f t="shared" si="109"/>
        <v>46.551724137931039</v>
      </c>
      <c r="AF257" s="89"/>
      <c r="AG257" s="36"/>
      <c r="AH257" s="36"/>
      <c r="AI257" s="36"/>
      <c r="AN257" s="36"/>
      <c r="AO257" s="36"/>
      <c r="AP257" s="36"/>
      <c r="AQ257" s="36"/>
      <c r="AR257" s="36"/>
      <c r="AS257" s="36"/>
      <c r="AT257" s="89"/>
      <c r="AU257" s="118"/>
      <c r="BA257" s="118"/>
      <c r="BB257" s="31"/>
      <c r="BC257" s="118"/>
      <c r="BD257" s="118"/>
      <c r="BE257" s="118"/>
      <c r="BF257" s="118"/>
      <c r="BG257" s="89"/>
      <c r="BH257" s="36"/>
      <c r="BI257" s="38"/>
      <c r="BJ257" s="38"/>
      <c r="BU257" s="36"/>
      <c r="BV257" s="38"/>
      <c r="BW257" s="38"/>
    </row>
    <row r="258" spans="1:85" ht="17" x14ac:dyDescent="0.2">
      <c r="A258">
        <v>14</v>
      </c>
      <c r="B258" s="76" t="s">
        <v>271</v>
      </c>
      <c r="D258" s="93">
        <v>3</v>
      </c>
      <c r="E258" s="93" t="s">
        <v>19</v>
      </c>
      <c r="F258" s="97" t="s">
        <v>193</v>
      </c>
      <c r="G258" s="185"/>
      <c r="H258" s="186"/>
      <c r="I258" s="186"/>
      <c r="J258" s="186"/>
      <c r="K258" s="186"/>
      <c r="L258" s="186"/>
      <c r="M258" s="186"/>
      <c r="N258" s="36"/>
      <c r="O258" s="36"/>
      <c r="P258" s="36"/>
      <c r="Q258" s="36"/>
      <c r="R258" s="36"/>
      <c r="S258" s="195"/>
      <c r="AF258" s="89"/>
      <c r="AG258" s="36"/>
      <c r="AH258" s="36"/>
      <c r="AI258" s="36"/>
      <c r="AN258" s="36"/>
      <c r="AO258" s="36"/>
      <c r="AP258" s="36"/>
      <c r="AQ258" s="36"/>
      <c r="AR258" s="36"/>
      <c r="AS258" s="36"/>
      <c r="AT258" s="89"/>
      <c r="AU258" s="118"/>
      <c r="BA258" s="118"/>
      <c r="BB258" s="31"/>
      <c r="BC258" s="118"/>
      <c r="BD258" s="118"/>
      <c r="BE258" s="118"/>
      <c r="BF258" s="118"/>
      <c r="BG258" s="89"/>
      <c r="BH258" s="36"/>
      <c r="BI258" s="38"/>
      <c r="BJ258" s="38"/>
      <c r="BU258" s="36"/>
      <c r="BV258" s="38"/>
      <c r="BW258" s="38"/>
    </row>
    <row r="259" spans="1:85" ht="17" x14ac:dyDescent="0.2">
      <c r="A259">
        <v>15</v>
      </c>
      <c r="B259" s="76" t="s">
        <v>272</v>
      </c>
      <c r="D259" s="93">
        <v>3</v>
      </c>
      <c r="E259" s="93" t="s">
        <v>19</v>
      </c>
      <c r="F259" s="97" t="s">
        <v>193</v>
      </c>
      <c r="G259" s="185"/>
      <c r="H259" s="186"/>
      <c r="I259" s="186"/>
      <c r="J259" s="186"/>
      <c r="K259" s="186"/>
      <c r="L259" s="186"/>
      <c r="M259" s="186"/>
      <c r="N259" s="36"/>
      <c r="O259" s="36"/>
      <c r="P259" s="36"/>
      <c r="Q259" s="36"/>
      <c r="R259" s="36"/>
      <c r="S259" s="195"/>
      <c r="AF259" s="89"/>
      <c r="AG259" s="36">
        <v>28.6</v>
      </c>
      <c r="AH259" s="36">
        <v>8.4</v>
      </c>
      <c r="AI259" s="36">
        <v>4.7</v>
      </c>
      <c r="AJ259" s="2">
        <v>2.7</v>
      </c>
      <c r="AK259" s="2">
        <v>3.8</v>
      </c>
      <c r="AL259" s="2">
        <v>5.0999999999999996</v>
      </c>
      <c r="AM259" s="16">
        <v>6.4</v>
      </c>
      <c r="AN259" s="36">
        <f t="shared" ref="AN259:AS261" si="110">(AH259/$AH259)*100</f>
        <v>100</v>
      </c>
      <c r="AO259" s="36">
        <f t="shared" si="110"/>
        <v>55.952380952380956</v>
      </c>
      <c r="AP259" s="36">
        <f t="shared" si="110"/>
        <v>32.142857142857146</v>
      </c>
      <c r="AQ259" s="36">
        <f t="shared" si="110"/>
        <v>45.238095238095234</v>
      </c>
      <c r="AR259" s="36">
        <f t="shared" si="110"/>
        <v>60.714285714285708</v>
      </c>
      <c r="AS259" s="36">
        <f t="shared" si="110"/>
        <v>76.19047619047619</v>
      </c>
      <c r="AT259" s="89">
        <f>((100-AN259)+(100-AO259)/2*15)+((100-AO259)+(100-AP259)/2*15)+((100-AP259)+(100-AQ259)/2*30)+((100-AQ259)+(100-AR259)/2*30)+((100-AR259)+(100-AS259)/2*30)</f>
        <v>2813.0952380952385</v>
      </c>
      <c r="AU259" s="118"/>
      <c r="BA259" s="118"/>
      <c r="BB259" s="31"/>
      <c r="BC259" s="118"/>
      <c r="BD259" s="118"/>
      <c r="BE259" s="118"/>
      <c r="BF259" s="118"/>
      <c r="BG259" s="89"/>
      <c r="BH259" s="36"/>
      <c r="BI259" s="38"/>
      <c r="BJ259" s="38"/>
      <c r="BU259" s="36"/>
      <c r="BV259" s="38"/>
      <c r="BW259" s="38"/>
    </row>
    <row r="260" spans="1:85" ht="17" x14ac:dyDescent="0.2">
      <c r="A260">
        <v>15</v>
      </c>
      <c r="B260" s="76" t="s">
        <v>273</v>
      </c>
      <c r="D260" s="93">
        <v>3</v>
      </c>
      <c r="E260" s="93" t="s">
        <v>19</v>
      </c>
      <c r="F260" s="97" t="s">
        <v>193</v>
      </c>
      <c r="G260" s="185"/>
      <c r="H260" s="186"/>
      <c r="I260" s="186"/>
      <c r="J260" s="186"/>
      <c r="K260" s="186"/>
      <c r="L260" s="186"/>
      <c r="M260" s="186"/>
      <c r="N260" s="36"/>
      <c r="O260" s="36"/>
      <c r="P260" s="36"/>
      <c r="Q260" s="36"/>
      <c r="R260" s="36"/>
      <c r="S260" s="195"/>
      <c r="AF260" s="89"/>
      <c r="AG260" s="36">
        <v>36.5</v>
      </c>
      <c r="AH260" s="36">
        <v>10</v>
      </c>
      <c r="AI260" s="36">
        <v>5.9</v>
      </c>
      <c r="AJ260" s="2">
        <v>4.5999999999999996</v>
      </c>
      <c r="AK260" s="2">
        <v>5.2</v>
      </c>
      <c r="AL260" s="2">
        <v>6.2</v>
      </c>
      <c r="AM260" s="16">
        <v>7.6</v>
      </c>
      <c r="AN260" s="36">
        <f t="shared" si="110"/>
        <v>100</v>
      </c>
      <c r="AO260" s="36">
        <f t="shared" si="110"/>
        <v>59.000000000000007</v>
      </c>
      <c r="AP260" s="36">
        <f t="shared" si="110"/>
        <v>46</v>
      </c>
      <c r="AQ260" s="36">
        <f t="shared" si="110"/>
        <v>52</v>
      </c>
      <c r="AR260" s="36">
        <f t="shared" si="110"/>
        <v>62</v>
      </c>
      <c r="AS260" s="36">
        <f t="shared" si="110"/>
        <v>76</v>
      </c>
      <c r="AT260" s="89">
        <f>((100-AN260)+(100-AO260)/2*15)+((100-AO260)+(100-AP260)/2*15)+((100-AP260)+(100-AQ260)/2*30)+((100-AQ260)+(100-AR260)/2*30)+((100-AR260)+(100-AS260)/2*30)</f>
        <v>2543.5</v>
      </c>
      <c r="AU260" s="118"/>
      <c r="BA260" s="118"/>
      <c r="BB260" s="31"/>
      <c r="BC260" s="118"/>
      <c r="BD260" s="118"/>
      <c r="BE260" s="118"/>
      <c r="BF260" s="118"/>
      <c r="BG260" s="89"/>
      <c r="BH260" s="36"/>
      <c r="BI260" s="38"/>
      <c r="BJ260" s="38"/>
      <c r="BU260" s="36"/>
      <c r="BV260" s="38"/>
      <c r="BW260" s="38"/>
    </row>
    <row r="261" spans="1:85" ht="17" x14ac:dyDescent="0.2">
      <c r="A261">
        <v>15</v>
      </c>
      <c r="B261" s="76" t="s">
        <v>274</v>
      </c>
      <c r="D261" s="93">
        <v>3</v>
      </c>
      <c r="E261" s="93" t="s">
        <v>19</v>
      </c>
      <c r="F261" s="97" t="s">
        <v>193</v>
      </c>
      <c r="G261" s="185"/>
      <c r="H261" s="186"/>
      <c r="I261" s="186"/>
      <c r="J261" s="186"/>
      <c r="K261" s="186"/>
      <c r="L261" s="186"/>
      <c r="M261" s="186"/>
      <c r="N261" s="36"/>
      <c r="O261" s="36"/>
      <c r="P261" s="36"/>
      <c r="Q261" s="36"/>
      <c r="R261" s="36"/>
      <c r="S261" s="195"/>
      <c r="AF261" s="89"/>
      <c r="AG261" s="36">
        <v>35</v>
      </c>
      <c r="AH261" s="36">
        <v>8.3000000000000007</v>
      </c>
      <c r="AI261" s="36">
        <v>4.8</v>
      </c>
      <c r="AJ261" s="2">
        <v>4.5</v>
      </c>
      <c r="AK261" s="2">
        <v>6</v>
      </c>
      <c r="AL261" s="2">
        <v>6.4</v>
      </c>
      <c r="AM261" s="16">
        <v>6.8</v>
      </c>
      <c r="AN261" s="36">
        <f t="shared" si="110"/>
        <v>100</v>
      </c>
      <c r="AO261" s="36">
        <f t="shared" si="110"/>
        <v>57.831325301204814</v>
      </c>
      <c r="AP261" s="36">
        <f t="shared" si="110"/>
        <v>54.216867469879517</v>
      </c>
      <c r="AQ261" s="36">
        <f t="shared" si="110"/>
        <v>72.289156626506013</v>
      </c>
      <c r="AR261" s="36">
        <f t="shared" si="110"/>
        <v>77.108433734939752</v>
      </c>
      <c r="AS261" s="36">
        <f t="shared" si="110"/>
        <v>81.927710843373475</v>
      </c>
      <c r="AT261" s="89">
        <f>((100-AN261)+(100-AO261)/2*15)+((100-AO261)+(100-AP261)/2*15)+((100-AP261)+(100-AQ261)/2*30)+((100-AQ261)+(100-AR261)/2*30)+((100-AR261)+(100-AS261)/2*30)</f>
        <v>1828.313253012049</v>
      </c>
      <c r="AU261" s="118"/>
      <c r="BA261" s="118"/>
      <c r="BB261" s="31"/>
      <c r="BC261" s="118"/>
      <c r="BD261" s="118"/>
      <c r="BE261" s="118"/>
      <c r="BF261" s="118"/>
      <c r="BG261" s="89"/>
      <c r="BH261" s="36"/>
      <c r="BI261" s="38"/>
      <c r="BJ261" s="38"/>
      <c r="BU261" s="36"/>
      <c r="BV261" s="38"/>
      <c r="BW261" s="38"/>
    </row>
    <row r="262" spans="1:85" x14ac:dyDescent="0.2">
      <c r="F262" s="64"/>
      <c r="G262" s="32"/>
      <c r="S262" s="89"/>
      <c r="AF262" s="89"/>
      <c r="AG262" s="36"/>
      <c r="AH262" s="36"/>
      <c r="AI262" s="36"/>
      <c r="AT262" s="210"/>
      <c r="AU262" s="118"/>
      <c r="BA262" s="118"/>
      <c r="BB262" s="31"/>
      <c r="BC262" s="118"/>
      <c r="BD262" s="118"/>
      <c r="BE262" s="118"/>
      <c r="BF262" s="118"/>
      <c r="BG262" s="89"/>
      <c r="BH262" s="36"/>
      <c r="BI262" s="38"/>
      <c r="BJ262" s="38"/>
      <c r="BU262" s="36"/>
      <c r="BV262" s="38"/>
      <c r="BW262" s="38"/>
    </row>
    <row r="263" spans="1:85" x14ac:dyDescent="0.2">
      <c r="A263" s="2" t="s">
        <v>80</v>
      </c>
      <c r="G263" s="32"/>
      <c r="S263" s="89"/>
      <c r="AA263" s="16"/>
      <c r="AB263" s="16"/>
      <c r="AC263" s="16"/>
      <c r="AD263" s="16"/>
      <c r="AE263" s="16"/>
      <c r="AF263" s="89"/>
      <c r="AG263" s="16"/>
      <c r="AH263" s="2"/>
      <c r="AT263" s="210"/>
      <c r="AU263" s="118"/>
      <c r="BA263" s="118"/>
      <c r="BB263" s="225"/>
      <c r="BC263" s="16"/>
      <c r="BD263" s="16"/>
      <c r="BE263" s="16"/>
      <c r="BF263" s="16"/>
      <c r="BG263" s="89"/>
      <c r="BH263" s="16"/>
      <c r="BI263" s="14"/>
      <c r="BJ263" s="16"/>
      <c r="BU263" s="16"/>
      <c r="BV263" s="14"/>
      <c r="BW263" s="16"/>
    </row>
    <row r="264" spans="1:85" x14ac:dyDescent="0.2">
      <c r="G264" s="32"/>
      <c r="S264" s="89"/>
      <c r="AA264" s="16"/>
      <c r="AB264" s="16"/>
      <c r="AC264" s="16"/>
      <c r="AD264" s="16"/>
      <c r="AE264" s="16"/>
      <c r="AF264" s="89"/>
      <c r="AG264" s="16"/>
      <c r="AH264" s="2"/>
      <c r="AT264" s="210"/>
      <c r="AU264" s="118"/>
      <c r="BA264" s="118"/>
      <c r="BB264" s="225"/>
      <c r="BC264" s="16"/>
      <c r="BD264" s="16"/>
      <c r="BE264" s="16"/>
      <c r="BF264" s="16"/>
      <c r="BG264" s="89"/>
      <c r="BH264" s="16"/>
      <c r="BI264" s="14"/>
      <c r="BJ264" s="16"/>
      <c r="BU264" s="16"/>
      <c r="BV264" s="14"/>
      <c r="BW264" s="16"/>
    </row>
    <row r="265" spans="1:85" x14ac:dyDescent="0.2">
      <c r="A265" s="2">
        <v>5</v>
      </c>
      <c r="B265" s="2" t="s">
        <v>282</v>
      </c>
      <c r="C265" s="2">
        <v>4</v>
      </c>
      <c r="D265" s="53">
        <v>4</v>
      </c>
      <c r="E265" s="99" t="s">
        <v>19</v>
      </c>
      <c r="F265" s="187" t="s">
        <v>193</v>
      </c>
      <c r="G265" s="32">
        <v>26.5</v>
      </c>
      <c r="H265" s="2">
        <v>8.9</v>
      </c>
      <c r="I265" s="51">
        <v>5.4</v>
      </c>
      <c r="J265" s="2">
        <v>4.4000000000000004</v>
      </c>
      <c r="K265" s="2">
        <v>4.3</v>
      </c>
      <c r="L265" s="2">
        <v>4.3</v>
      </c>
      <c r="M265" s="16">
        <v>4.5</v>
      </c>
      <c r="N265" s="36">
        <f t="shared" ref="N265:S285" si="111">(H265/$H265)*100</f>
        <v>100</v>
      </c>
      <c r="O265" s="36">
        <f t="shared" si="111"/>
        <v>60.674157303370791</v>
      </c>
      <c r="P265" s="36">
        <f t="shared" si="111"/>
        <v>49.438202247191015</v>
      </c>
      <c r="Q265" s="36">
        <f t="shared" si="111"/>
        <v>48.31460674157303</v>
      </c>
      <c r="R265" s="36">
        <f t="shared" si="111"/>
        <v>48.31460674157303</v>
      </c>
      <c r="S265" s="195">
        <f t="shared" si="111"/>
        <v>50.561797752808992</v>
      </c>
      <c r="AF265" s="89"/>
      <c r="AG265" s="36">
        <v>34</v>
      </c>
      <c r="AH265" s="36">
        <v>8.8000000000000007</v>
      </c>
      <c r="AI265" s="36">
        <v>8.3000000000000007</v>
      </c>
      <c r="AJ265" s="2">
        <v>6.2</v>
      </c>
      <c r="AK265" s="2">
        <v>6.2</v>
      </c>
      <c r="AL265" s="2">
        <v>6.1</v>
      </c>
      <c r="AM265" s="16">
        <v>6.2</v>
      </c>
      <c r="AN265" s="36">
        <f t="shared" ref="AN265:AS280" si="112">(AH265/$AH265)*100</f>
        <v>100</v>
      </c>
      <c r="AO265" s="36">
        <f t="shared" si="112"/>
        <v>94.318181818181827</v>
      </c>
      <c r="AP265" s="36">
        <f t="shared" si="112"/>
        <v>70.454545454545453</v>
      </c>
      <c r="AQ265" s="36">
        <f t="shared" si="112"/>
        <v>70.454545454545453</v>
      </c>
      <c r="AR265" s="36">
        <f t="shared" si="112"/>
        <v>69.318181818181813</v>
      </c>
      <c r="AS265" s="36">
        <f t="shared" si="112"/>
        <v>70.454545454545453</v>
      </c>
      <c r="AT265" s="89">
        <f t="shared" ref="AT265:AT281" si="113">((100-AN265)+(100-AO265)/2*15)+((100-AO265)+(100-AP265)/2*15)+((100-AP265)+(100-AQ265)/2*30)+((100-AQ265)+(100-AR265)/2*30)+((100-AR265)+(100-AS265)/2*30)</f>
        <v>1706.25</v>
      </c>
      <c r="AU265" s="118"/>
      <c r="BA265" s="118"/>
      <c r="BB265" s="31"/>
      <c r="BC265" s="118"/>
      <c r="BD265" s="118"/>
      <c r="BE265" s="118"/>
      <c r="BF265" s="118"/>
      <c r="BG265" s="89"/>
      <c r="BH265" s="36">
        <v>38.299999999999997</v>
      </c>
      <c r="BI265" s="38">
        <v>9.3000000000000007</v>
      </c>
      <c r="BJ265" s="38">
        <v>7.2</v>
      </c>
      <c r="BK265" s="2">
        <v>6.6</v>
      </c>
      <c r="BL265" s="2">
        <v>7.1</v>
      </c>
      <c r="BM265" s="2">
        <v>7.7</v>
      </c>
      <c r="BN265" s="16">
        <v>6.9</v>
      </c>
      <c r="BO265" s="39">
        <f t="shared" ref="BO265:BT280" si="114">(BI265/$BI265)*100</f>
        <v>100</v>
      </c>
      <c r="BP265" s="39">
        <f t="shared" si="114"/>
        <v>77.41935483870968</v>
      </c>
      <c r="BQ265" s="39">
        <f t="shared" si="114"/>
        <v>70.967741935483858</v>
      </c>
      <c r="BR265" s="39">
        <f t="shared" si="114"/>
        <v>76.344086021505362</v>
      </c>
      <c r="BS265" s="39">
        <f t="shared" si="114"/>
        <v>82.79569892473117</v>
      </c>
      <c r="BT265" s="39">
        <f t="shared" si="114"/>
        <v>74.193548387096769</v>
      </c>
      <c r="BU265" s="36">
        <v>45.6</v>
      </c>
      <c r="BV265" s="38">
        <v>8.6</v>
      </c>
      <c r="BW265" s="38">
        <v>7.1</v>
      </c>
      <c r="BX265" s="2">
        <v>6.3</v>
      </c>
      <c r="BY265" s="2">
        <v>6.4</v>
      </c>
      <c r="BZ265" s="2">
        <v>6.7</v>
      </c>
      <c r="CA265" s="16">
        <v>5.9</v>
      </c>
    </row>
    <row r="266" spans="1:85" x14ac:dyDescent="0.2">
      <c r="A266" s="2">
        <v>5</v>
      </c>
      <c r="B266" s="2" t="s">
        <v>283</v>
      </c>
      <c r="C266" s="2">
        <v>5</v>
      </c>
      <c r="D266" s="53">
        <v>4</v>
      </c>
      <c r="E266" s="99" t="s">
        <v>19</v>
      </c>
      <c r="F266" s="187" t="s">
        <v>193</v>
      </c>
      <c r="G266" s="32">
        <v>22.6</v>
      </c>
      <c r="H266" s="2">
        <v>7.1</v>
      </c>
      <c r="I266" s="51">
        <v>3.4</v>
      </c>
      <c r="J266" s="2">
        <v>2.8</v>
      </c>
      <c r="K266" s="2">
        <v>2.1</v>
      </c>
      <c r="L266" s="2">
        <v>4.2</v>
      </c>
      <c r="M266" s="16">
        <v>4.5999999999999996</v>
      </c>
      <c r="N266" s="36">
        <f t="shared" si="111"/>
        <v>100</v>
      </c>
      <c r="O266" s="36">
        <f t="shared" si="111"/>
        <v>47.887323943661976</v>
      </c>
      <c r="P266" s="36">
        <f t="shared" si="111"/>
        <v>39.436619718309856</v>
      </c>
      <c r="Q266" s="36">
        <f t="shared" si="111"/>
        <v>29.577464788732399</v>
      </c>
      <c r="R266" s="36">
        <f t="shared" si="111"/>
        <v>59.154929577464799</v>
      </c>
      <c r="S266" s="195">
        <f t="shared" si="111"/>
        <v>64.788732394366207</v>
      </c>
      <c r="AF266" s="89"/>
      <c r="AG266" s="36">
        <v>31.9</v>
      </c>
      <c r="AH266" s="36">
        <v>8.9</v>
      </c>
      <c r="AI266" s="36">
        <v>7.6</v>
      </c>
      <c r="AJ266" s="2">
        <v>4.8</v>
      </c>
      <c r="AK266" s="2">
        <v>5.3</v>
      </c>
      <c r="AL266" s="2">
        <v>5</v>
      </c>
      <c r="AM266" s="16">
        <v>6</v>
      </c>
      <c r="AN266" s="36">
        <f t="shared" si="112"/>
        <v>100</v>
      </c>
      <c r="AO266" s="36">
        <f t="shared" si="112"/>
        <v>85.393258426966284</v>
      </c>
      <c r="AP266" s="36">
        <f t="shared" si="112"/>
        <v>53.932584269662918</v>
      </c>
      <c r="AQ266" s="36">
        <f t="shared" si="112"/>
        <v>59.550561797752813</v>
      </c>
      <c r="AR266" s="36">
        <f t="shared" si="112"/>
        <v>56.179775280898866</v>
      </c>
      <c r="AS266" s="36">
        <f t="shared" si="112"/>
        <v>67.415730337078656</v>
      </c>
      <c r="AT266" s="89">
        <f t="shared" si="113"/>
        <v>2352.8089887640454</v>
      </c>
      <c r="AU266" s="118"/>
      <c r="BA266" s="118"/>
      <c r="BB266" s="31"/>
      <c r="BC266" s="118"/>
      <c r="BD266" s="118"/>
      <c r="BE266" s="118"/>
      <c r="BF266" s="118"/>
      <c r="BG266" s="89"/>
      <c r="BH266" s="36">
        <v>38.5</v>
      </c>
      <c r="BI266" s="38">
        <v>9.1</v>
      </c>
      <c r="BJ266" s="38">
        <v>8.1</v>
      </c>
      <c r="BK266" s="2">
        <v>6.9</v>
      </c>
      <c r="BL266" s="2">
        <v>7</v>
      </c>
      <c r="BM266" s="2">
        <v>6.7</v>
      </c>
      <c r="BN266" s="16">
        <v>5.4</v>
      </c>
      <c r="BO266" s="39">
        <f t="shared" si="114"/>
        <v>100</v>
      </c>
      <c r="BP266" s="39">
        <f t="shared" si="114"/>
        <v>89.010989010989007</v>
      </c>
      <c r="BQ266" s="39">
        <f t="shared" si="114"/>
        <v>75.824175824175839</v>
      </c>
      <c r="BR266" s="39">
        <f t="shared" si="114"/>
        <v>76.923076923076934</v>
      </c>
      <c r="BS266" s="39">
        <f t="shared" si="114"/>
        <v>73.626373626373635</v>
      </c>
      <c r="BT266" s="39">
        <f t="shared" si="114"/>
        <v>59.34065934065935</v>
      </c>
      <c r="BU266" s="36">
        <v>44.1</v>
      </c>
      <c r="BV266" s="38">
        <v>8.8000000000000007</v>
      </c>
      <c r="BW266" s="38">
        <v>8.4</v>
      </c>
      <c r="BX266" s="2">
        <v>6</v>
      </c>
      <c r="BY266" s="2">
        <v>6.3</v>
      </c>
      <c r="BZ266" s="2">
        <v>6.2</v>
      </c>
      <c r="CA266" s="16">
        <v>8.1</v>
      </c>
    </row>
    <row r="267" spans="1:85" x14ac:dyDescent="0.2">
      <c r="A267" s="2">
        <v>5</v>
      </c>
      <c r="B267" s="2" t="s">
        <v>284</v>
      </c>
      <c r="C267" s="2">
        <v>6</v>
      </c>
      <c r="D267" s="53">
        <v>4</v>
      </c>
      <c r="E267" s="99" t="s">
        <v>19</v>
      </c>
      <c r="F267" s="187" t="s">
        <v>193</v>
      </c>
      <c r="G267" s="32">
        <v>26.9</v>
      </c>
      <c r="H267" s="2">
        <v>7.4</v>
      </c>
      <c r="I267" s="51">
        <v>5.5</v>
      </c>
      <c r="J267" s="2">
        <v>3.9</v>
      </c>
      <c r="K267" s="2">
        <v>4.0999999999999996</v>
      </c>
      <c r="L267" s="2">
        <v>3.8</v>
      </c>
      <c r="M267" s="16">
        <v>4.3</v>
      </c>
      <c r="N267" s="36">
        <f t="shared" si="111"/>
        <v>100</v>
      </c>
      <c r="O267" s="36">
        <f t="shared" si="111"/>
        <v>74.324324324324323</v>
      </c>
      <c r="P267" s="36">
        <f t="shared" si="111"/>
        <v>52.702702702702695</v>
      </c>
      <c r="Q267" s="36">
        <f t="shared" si="111"/>
        <v>55.405405405405396</v>
      </c>
      <c r="R267" s="36">
        <f t="shared" si="111"/>
        <v>51.351351351351347</v>
      </c>
      <c r="S267" s="195">
        <f t="shared" si="111"/>
        <v>58.108108108108105</v>
      </c>
      <c r="AF267" s="89"/>
      <c r="AG267" s="46">
        <v>32.1</v>
      </c>
      <c r="AH267" s="36">
        <v>7.6</v>
      </c>
      <c r="AI267" s="36">
        <v>7.5</v>
      </c>
      <c r="AJ267" s="2">
        <v>5.8</v>
      </c>
      <c r="AK267" s="2">
        <v>7.1</v>
      </c>
      <c r="AL267" s="2">
        <v>6</v>
      </c>
      <c r="AM267" s="16">
        <v>6.6</v>
      </c>
      <c r="AN267" s="36">
        <f t="shared" si="112"/>
        <v>100</v>
      </c>
      <c r="AO267" s="36">
        <f t="shared" si="112"/>
        <v>98.684210526315795</v>
      </c>
      <c r="AP267" s="36">
        <f t="shared" si="112"/>
        <v>76.31578947368422</v>
      </c>
      <c r="AQ267" s="36">
        <f t="shared" si="112"/>
        <v>93.421052631578945</v>
      </c>
      <c r="AR267" s="36">
        <f t="shared" si="112"/>
        <v>78.94736842105263</v>
      </c>
      <c r="AS267" s="36">
        <f t="shared" si="112"/>
        <v>86.842105263157904</v>
      </c>
      <c r="AT267" s="89">
        <f t="shared" si="113"/>
        <v>851.97368421052613</v>
      </c>
      <c r="AU267" s="36"/>
      <c r="AV267" s="38"/>
      <c r="AW267" s="36"/>
      <c r="AX267" s="36"/>
      <c r="AY267" s="36"/>
      <c r="AZ267" s="36"/>
      <c r="BA267" s="36"/>
      <c r="BB267" s="84"/>
      <c r="BC267" s="122"/>
      <c r="BD267" s="122"/>
      <c r="BE267" s="122"/>
      <c r="BF267" s="122"/>
      <c r="BG267" s="195"/>
      <c r="BH267" s="36">
        <v>37.799999999999997</v>
      </c>
      <c r="BI267" s="36">
        <v>5.9</v>
      </c>
      <c r="BJ267" s="36">
        <v>5.4</v>
      </c>
      <c r="BK267" s="36">
        <v>4.7</v>
      </c>
      <c r="BL267" s="36">
        <v>5</v>
      </c>
      <c r="BM267" s="36">
        <v>5.0999999999999996</v>
      </c>
      <c r="BN267" s="36">
        <v>4.9000000000000004</v>
      </c>
      <c r="BO267" s="39">
        <f t="shared" si="114"/>
        <v>100</v>
      </c>
      <c r="BP267" s="39">
        <f t="shared" si="114"/>
        <v>91.525423728813564</v>
      </c>
      <c r="BQ267" s="39">
        <f t="shared" si="114"/>
        <v>79.66101694915254</v>
      </c>
      <c r="BR267" s="39">
        <f t="shared" si="114"/>
        <v>84.745762711864401</v>
      </c>
      <c r="BS267" s="39">
        <f t="shared" si="114"/>
        <v>86.440677966101688</v>
      </c>
      <c r="BT267" s="39">
        <f t="shared" si="114"/>
        <v>83.050847457627114</v>
      </c>
      <c r="BU267" s="36">
        <v>45.3</v>
      </c>
      <c r="BV267" s="36">
        <v>6.9</v>
      </c>
      <c r="BW267" s="36">
        <v>6.2</v>
      </c>
      <c r="BX267" s="36">
        <v>4.4000000000000004</v>
      </c>
      <c r="BY267" s="36">
        <v>4.4000000000000004</v>
      </c>
      <c r="BZ267" s="36">
        <v>4.2</v>
      </c>
      <c r="CA267" s="36">
        <v>5.2</v>
      </c>
      <c r="CB267" s="36"/>
      <c r="CC267" s="36"/>
      <c r="CD267" s="36"/>
      <c r="CE267" s="36"/>
      <c r="CF267" s="36"/>
      <c r="CG267" s="36"/>
    </row>
    <row r="268" spans="1:85" ht="17" x14ac:dyDescent="0.2">
      <c r="A268" s="88">
        <v>6</v>
      </c>
      <c r="B268" s="88" t="s">
        <v>285</v>
      </c>
      <c r="D268" s="99">
        <v>4</v>
      </c>
      <c r="E268" s="99" t="s">
        <v>19</v>
      </c>
      <c r="F268" s="187" t="s">
        <v>193</v>
      </c>
      <c r="G268" s="32">
        <v>22.6</v>
      </c>
      <c r="H268" s="2">
        <v>7.3</v>
      </c>
      <c r="I268" s="51">
        <v>5.4</v>
      </c>
      <c r="J268" s="2">
        <v>3.7</v>
      </c>
      <c r="K268" s="2">
        <v>3.8</v>
      </c>
      <c r="L268" s="2">
        <v>4.7</v>
      </c>
      <c r="M268" s="16">
        <v>4.9000000000000004</v>
      </c>
      <c r="N268" s="36">
        <f t="shared" si="111"/>
        <v>100</v>
      </c>
      <c r="O268" s="36">
        <f t="shared" si="111"/>
        <v>73.972602739726028</v>
      </c>
      <c r="P268" s="36">
        <f t="shared" si="111"/>
        <v>50.684931506849317</v>
      </c>
      <c r="Q268" s="36">
        <f t="shared" si="111"/>
        <v>52.054794520547944</v>
      </c>
      <c r="R268" s="36">
        <f t="shared" si="111"/>
        <v>64.38356164383562</v>
      </c>
      <c r="S268" s="195">
        <f t="shared" si="111"/>
        <v>67.123287671232873</v>
      </c>
      <c r="AF268" s="89"/>
      <c r="AG268" s="46">
        <v>32.700000000000003</v>
      </c>
      <c r="AH268" s="36">
        <v>7.3</v>
      </c>
      <c r="AI268" s="36">
        <v>4.5999999999999996</v>
      </c>
      <c r="AJ268" s="2">
        <v>5.0999999999999996</v>
      </c>
      <c r="AK268" s="2">
        <v>4.3</v>
      </c>
      <c r="AL268" s="2">
        <v>3.7</v>
      </c>
      <c r="AM268" s="16">
        <v>5</v>
      </c>
      <c r="AN268" s="36">
        <f t="shared" si="112"/>
        <v>100</v>
      </c>
      <c r="AO268" s="36">
        <f t="shared" si="112"/>
        <v>63.013698630136986</v>
      </c>
      <c r="AP268" s="36">
        <f t="shared" si="112"/>
        <v>69.863013698630141</v>
      </c>
      <c r="AQ268" s="36">
        <f t="shared" si="112"/>
        <v>58.904109589041099</v>
      </c>
      <c r="AR268" s="36">
        <f t="shared" si="112"/>
        <v>50.684931506849317</v>
      </c>
      <c r="AS268" s="36">
        <f t="shared" si="112"/>
        <v>68.493150684931507</v>
      </c>
      <c r="AT268" s="89">
        <f t="shared" si="113"/>
        <v>2489.7260273972602</v>
      </c>
      <c r="AU268" s="36"/>
      <c r="AV268" s="38"/>
      <c r="AW268" s="36"/>
      <c r="AX268" s="36"/>
      <c r="AY268" s="36"/>
      <c r="AZ268" s="36"/>
      <c r="BA268" s="36"/>
      <c r="BB268" s="84"/>
      <c r="BC268" s="122"/>
      <c r="BD268" s="122"/>
      <c r="BE268" s="122"/>
      <c r="BF268" s="122"/>
      <c r="BG268" s="195"/>
      <c r="BH268" s="36">
        <v>44.6</v>
      </c>
      <c r="BI268" s="36">
        <v>6.3</v>
      </c>
      <c r="BJ268" s="36">
        <v>5.3</v>
      </c>
      <c r="BK268" s="36">
        <v>4.7</v>
      </c>
      <c r="BL268" s="36">
        <v>3.3</v>
      </c>
      <c r="BM268" s="36">
        <v>3.2</v>
      </c>
      <c r="BN268" s="36">
        <v>3.8</v>
      </c>
      <c r="BO268" s="39">
        <f t="shared" si="114"/>
        <v>100</v>
      </c>
      <c r="BP268" s="39">
        <f t="shared" si="114"/>
        <v>84.126984126984127</v>
      </c>
      <c r="BQ268" s="39">
        <f t="shared" si="114"/>
        <v>74.603174603174608</v>
      </c>
      <c r="BR268" s="39">
        <f t="shared" si="114"/>
        <v>52.380952380952387</v>
      </c>
      <c r="BS268" s="39">
        <f t="shared" si="114"/>
        <v>50.793650793650805</v>
      </c>
      <c r="BT268" s="39">
        <f t="shared" si="114"/>
        <v>60.317460317460316</v>
      </c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</row>
    <row r="269" spans="1:85" ht="17" x14ac:dyDescent="0.2">
      <c r="A269" s="88">
        <v>6</v>
      </c>
      <c r="B269" s="88" t="s">
        <v>286</v>
      </c>
      <c r="D269" s="99">
        <v>4</v>
      </c>
      <c r="E269" s="99" t="s">
        <v>19</v>
      </c>
      <c r="F269" s="187" t="s">
        <v>193</v>
      </c>
      <c r="G269" s="32">
        <v>20</v>
      </c>
      <c r="H269" s="2">
        <v>7</v>
      </c>
      <c r="I269" s="51">
        <v>4.3</v>
      </c>
      <c r="J269" s="2">
        <v>4</v>
      </c>
      <c r="K269" s="2">
        <v>3.6</v>
      </c>
      <c r="L269" s="2">
        <v>4.0999999999999996</v>
      </c>
      <c r="M269" s="16">
        <v>6.1</v>
      </c>
      <c r="N269" s="36">
        <f t="shared" si="111"/>
        <v>100</v>
      </c>
      <c r="O269" s="36">
        <f t="shared" si="111"/>
        <v>61.428571428571423</v>
      </c>
      <c r="P269" s="36">
        <f t="shared" si="111"/>
        <v>57.142857142857139</v>
      </c>
      <c r="Q269" s="36">
        <f t="shared" si="111"/>
        <v>51.428571428571438</v>
      </c>
      <c r="R269" s="36">
        <f t="shared" si="111"/>
        <v>58.571428571428562</v>
      </c>
      <c r="S269" s="195">
        <f t="shared" si="111"/>
        <v>87.142857142857139</v>
      </c>
      <c r="AF269" s="89"/>
      <c r="AG269" s="46">
        <v>29</v>
      </c>
      <c r="AH269" s="36">
        <v>8.4</v>
      </c>
      <c r="AI269" s="36">
        <v>6.5</v>
      </c>
      <c r="AJ269" s="2">
        <v>4.8</v>
      </c>
      <c r="AK269" s="2">
        <v>5.0999999999999996</v>
      </c>
      <c r="AL269" s="2">
        <v>5</v>
      </c>
      <c r="AM269" s="16">
        <v>7.8</v>
      </c>
      <c r="AN269" s="36">
        <f t="shared" si="112"/>
        <v>100</v>
      </c>
      <c r="AO269" s="36">
        <f t="shared" si="112"/>
        <v>77.38095238095238</v>
      </c>
      <c r="AP269" s="36">
        <f t="shared" si="112"/>
        <v>57.142857142857139</v>
      </c>
      <c r="AQ269" s="36">
        <f t="shared" si="112"/>
        <v>60.714285714285708</v>
      </c>
      <c r="AR269" s="36">
        <f t="shared" si="112"/>
        <v>59.523809523809526</v>
      </c>
      <c r="AS269" s="36">
        <f t="shared" si="112"/>
        <v>92.857142857142847</v>
      </c>
      <c r="AT269" s="89">
        <f t="shared" si="113"/>
        <v>1939.8809523809527</v>
      </c>
      <c r="AU269" s="36"/>
      <c r="AV269" s="38"/>
      <c r="AW269" s="36"/>
      <c r="AX269" s="36"/>
      <c r="AY269" s="36"/>
      <c r="AZ269" s="36"/>
      <c r="BA269" s="36"/>
      <c r="BB269" s="84"/>
      <c r="BC269" s="122"/>
      <c r="BD269" s="122"/>
      <c r="BE269" s="122"/>
      <c r="BF269" s="122"/>
      <c r="BG269" s="195"/>
      <c r="BH269" s="36">
        <v>41.9</v>
      </c>
      <c r="BI269" s="36">
        <v>6.9</v>
      </c>
      <c r="BJ269" s="36">
        <v>5.7</v>
      </c>
      <c r="BK269" s="36">
        <v>5.2</v>
      </c>
      <c r="BL269" s="36">
        <v>5.7</v>
      </c>
      <c r="BM269" s="36">
        <v>5.9</v>
      </c>
      <c r="BN269" s="36">
        <v>6.2</v>
      </c>
      <c r="BO269" s="39">
        <f t="shared" si="114"/>
        <v>100</v>
      </c>
      <c r="BP269" s="39">
        <f t="shared" si="114"/>
        <v>82.608695652173907</v>
      </c>
      <c r="BQ269" s="39">
        <f t="shared" si="114"/>
        <v>75.362318840579718</v>
      </c>
      <c r="BR269" s="39">
        <f t="shared" si="114"/>
        <v>82.608695652173907</v>
      </c>
      <c r="BS269" s="39">
        <f t="shared" si="114"/>
        <v>85.507246376811594</v>
      </c>
      <c r="BT269" s="39">
        <f t="shared" si="114"/>
        <v>89.85507246376811</v>
      </c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</row>
    <row r="270" spans="1:85" ht="17" x14ac:dyDescent="0.2">
      <c r="A270" s="88">
        <v>6</v>
      </c>
      <c r="B270" s="88" t="s">
        <v>287</v>
      </c>
      <c r="D270" s="99">
        <v>4</v>
      </c>
      <c r="E270" s="99" t="s">
        <v>19</v>
      </c>
      <c r="F270" s="187" t="s">
        <v>193</v>
      </c>
      <c r="G270" s="32">
        <v>25.3</v>
      </c>
      <c r="H270" s="2">
        <v>6.9</v>
      </c>
      <c r="I270" s="51">
        <v>5.8</v>
      </c>
      <c r="J270" s="2">
        <v>4.4000000000000004</v>
      </c>
      <c r="K270" s="2">
        <v>3.4</v>
      </c>
      <c r="L270" s="2">
        <v>3.3</v>
      </c>
      <c r="M270" s="16">
        <v>5.2</v>
      </c>
      <c r="N270" s="36">
        <f t="shared" si="111"/>
        <v>100</v>
      </c>
      <c r="O270" s="36">
        <f t="shared" si="111"/>
        <v>84.05797101449275</v>
      </c>
      <c r="P270" s="36">
        <f t="shared" si="111"/>
        <v>63.768115942028992</v>
      </c>
      <c r="Q270" s="36">
        <f t="shared" si="111"/>
        <v>49.275362318840578</v>
      </c>
      <c r="R270" s="36">
        <f t="shared" si="111"/>
        <v>47.826086956521735</v>
      </c>
      <c r="S270" s="195">
        <f t="shared" si="111"/>
        <v>75.362318840579718</v>
      </c>
      <c r="AF270" s="89"/>
      <c r="AG270" s="46">
        <v>35.1</v>
      </c>
      <c r="AH270" s="36">
        <v>7.2</v>
      </c>
      <c r="AI270" s="36">
        <v>5.3</v>
      </c>
      <c r="AJ270" s="2">
        <v>3.4</v>
      </c>
      <c r="AK270" s="2">
        <v>2.9</v>
      </c>
      <c r="AL270" s="2">
        <v>4.3</v>
      </c>
      <c r="AM270" s="16">
        <v>4.4000000000000004</v>
      </c>
      <c r="AN270" s="36">
        <f t="shared" si="112"/>
        <v>100</v>
      </c>
      <c r="AO270" s="36">
        <f t="shared" si="112"/>
        <v>73.6111111111111</v>
      </c>
      <c r="AP270" s="36">
        <f t="shared" si="112"/>
        <v>47.222222222222221</v>
      </c>
      <c r="AQ270" s="36">
        <f t="shared" si="112"/>
        <v>40.277777777777771</v>
      </c>
      <c r="AR270" s="36">
        <f t="shared" si="112"/>
        <v>59.722222222222221</v>
      </c>
      <c r="AS270" s="36">
        <f t="shared" si="112"/>
        <v>61.111111111111114</v>
      </c>
      <c r="AT270" s="89">
        <f t="shared" si="113"/>
        <v>2856.25</v>
      </c>
      <c r="AU270" s="36"/>
      <c r="AV270" s="38"/>
      <c r="AW270" s="36"/>
      <c r="AX270" s="36"/>
      <c r="AY270" s="36"/>
      <c r="AZ270" s="36"/>
      <c r="BA270" s="36"/>
      <c r="BB270" s="84"/>
      <c r="BC270" s="122"/>
      <c r="BD270" s="122"/>
      <c r="BE270" s="122"/>
      <c r="BF270" s="122"/>
      <c r="BG270" s="195"/>
      <c r="BH270" s="36">
        <v>39.700000000000003</v>
      </c>
      <c r="BI270" s="36">
        <v>6.3</v>
      </c>
      <c r="BJ270" s="36">
        <v>4.9000000000000004</v>
      </c>
      <c r="BK270" s="36">
        <v>4.5999999999999996</v>
      </c>
      <c r="BL270" s="36">
        <v>4.9000000000000004</v>
      </c>
      <c r="BM270" s="36">
        <v>4.5999999999999996</v>
      </c>
      <c r="BN270" s="36">
        <v>4.7</v>
      </c>
      <c r="BO270" s="39">
        <f t="shared" si="114"/>
        <v>100</v>
      </c>
      <c r="BP270" s="39">
        <f t="shared" si="114"/>
        <v>77.777777777777786</v>
      </c>
      <c r="BQ270" s="39">
        <f t="shared" si="114"/>
        <v>73.015873015873012</v>
      </c>
      <c r="BR270" s="39">
        <f t="shared" si="114"/>
        <v>77.777777777777786</v>
      </c>
      <c r="BS270" s="39">
        <f t="shared" si="114"/>
        <v>73.015873015873012</v>
      </c>
      <c r="BT270" s="39">
        <f t="shared" si="114"/>
        <v>74.603174603174608</v>
      </c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</row>
    <row r="271" spans="1:85" ht="17" x14ac:dyDescent="0.2">
      <c r="A271" s="88">
        <v>6</v>
      </c>
      <c r="B271" s="88" t="s">
        <v>288</v>
      </c>
      <c r="D271" s="99">
        <v>4</v>
      </c>
      <c r="E271" s="99" t="s">
        <v>19</v>
      </c>
      <c r="F271" s="187" t="s">
        <v>193</v>
      </c>
      <c r="G271" s="32">
        <v>20.5</v>
      </c>
      <c r="H271" s="2">
        <v>7.4</v>
      </c>
      <c r="I271" s="51">
        <v>5.8</v>
      </c>
      <c r="J271" s="2">
        <v>4</v>
      </c>
      <c r="K271" s="2">
        <v>1.7</v>
      </c>
      <c r="L271" s="2">
        <v>2.4</v>
      </c>
      <c r="M271" s="16">
        <v>3.8</v>
      </c>
      <c r="N271" s="36">
        <f t="shared" si="111"/>
        <v>100</v>
      </c>
      <c r="O271" s="36">
        <f t="shared" si="111"/>
        <v>78.378378378378372</v>
      </c>
      <c r="P271" s="36">
        <f t="shared" si="111"/>
        <v>54.054054054054049</v>
      </c>
      <c r="Q271" s="36">
        <f t="shared" si="111"/>
        <v>22.972972972972972</v>
      </c>
      <c r="R271" s="36">
        <f t="shared" si="111"/>
        <v>32.432432432432428</v>
      </c>
      <c r="S271" s="195">
        <f t="shared" si="111"/>
        <v>51.351351351351347</v>
      </c>
      <c r="AF271" s="89"/>
      <c r="AG271" s="46">
        <v>29.2</v>
      </c>
      <c r="AH271" s="36">
        <v>10.3</v>
      </c>
      <c r="AI271" s="36">
        <v>5.5</v>
      </c>
      <c r="AJ271" s="2">
        <v>4</v>
      </c>
      <c r="AK271" s="2">
        <v>2.7</v>
      </c>
      <c r="AL271" s="2">
        <v>3.6</v>
      </c>
      <c r="AM271" s="16">
        <v>4.9000000000000004</v>
      </c>
      <c r="AN271" s="36">
        <f t="shared" si="112"/>
        <v>100</v>
      </c>
      <c r="AO271" s="36">
        <f t="shared" si="112"/>
        <v>53.398058252427184</v>
      </c>
      <c r="AP271" s="36">
        <f t="shared" si="112"/>
        <v>38.834951456310677</v>
      </c>
      <c r="AQ271" s="36">
        <f t="shared" si="112"/>
        <v>26.21359223300971</v>
      </c>
      <c r="AR271" s="36">
        <f t="shared" si="112"/>
        <v>34.95145631067961</v>
      </c>
      <c r="AS271" s="36">
        <f t="shared" si="112"/>
        <v>47.572815533980581</v>
      </c>
      <c r="AT271" s="89">
        <f t="shared" si="113"/>
        <v>3923.7864077669906</v>
      </c>
      <c r="AU271" s="36"/>
      <c r="AV271" s="38"/>
      <c r="AW271" s="36"/>
      <c r="AX271" s="36"/>
      <c r="AY271" s="36"/>
      <c r="AZ271" s="36"/>
      <c r="BA271" s="36"/>
      <c r="BB271" s="84"/>
      <c r="BC271" s="122"/>
      <c r="BD271" s="122"/>
      <c r="BE271" s="122"/>
      <c r="BF271" s="122"/>
      <c r="BG271" s="195"/>
      <c r="BH271" s="36">
        <v>31.6</v>
      </c>
      <c r="BI271" s="36">
        <v>6.7</v>
      </c>
      <c r="BJ271" s="36">
        <v>4.7</v>
      </c>
      <c r="BK271" s="36">
        <v>3.8</v>
      </c>
      <c r="BL271" s="36">
        <v>3.2</v>
      </c>
      <c r="BM271" s="36">
        <v>3.3</v>
      </c>
      <c r="BN271" s="36">
        <v>4.0999999999999996</v>
      </c>
      <c r="BO271" s="39">
        <f t="shared" si="114"/>
        <v>100</v>
      </c>
      <c r="BP271" s="39">
        <f t="shared" si="114"/>
        <v>70.149253731343293</v>
      </c>
      <c r="BQ271" s="39">
        <f t="shared" si="114"/>
        <v>56.71641791044776</v>
      </c>
      <c r="BR271" s="39">
        <f t="shared" si="114"/>
        <v>47.761194029850742</v>
      </c>
      <c r="BS271" s="39">
        <f t="shared" si="114"/>
        <v>49.253731343283583</v>
      </c>
      <c r="BT271" s="39">
        <f t="shared" si="114"/>
        <v>61.194029850746254</v>
      </c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</row>
    <row r="272" spans="1:85" ht="17" x14ac:dyDescent="0.2">
      <c r="A272" s="88">
        <v>7</v>
      </c>
      <c r="B272" s="76" t="s">
        <v>289</v>
      </c>
      <c r="D272" s="53">
        <v>4</v>
      </c>
      <c r="E272" s="99" t="s">
        <v>19</v>
      </c>
      <c r="F272" s="99" t="s">
        <v>193</v>
      </c>
      <c r="G272" s="32">
        <v>27</v>
      </c>
      <c r="H272" s="2">
        <v>8.1</v>
      </c>
      <c r="I272" s="51">
        <v>10.1</v>
      </c>
      <c r="J272" s="2">
        <v>7.4</v>
      </c>
      <c r="K272" s="2">
        <v>7.2</v>
      </c>
      <c r="L272" s="2">
        <v>6.9</v>
      </c>
      <c r="M272" s="16">
        <v>7.4</v>
      </c>
      <c r="N272" s="36">
        <f t="shared" si="111"/>
        <v>100</v>
      </c>
      <c r="O272" s="36">
        <f t="shared" si="111"/>
        <v>124.69135802469135</v>
      </c>
      <c r="P272" s="36">
        <f t="shared" si="111"/>
        <v>91.358024691358025</v>
      </c>
      <c r="Q272" s="36">
        <f t="shared" si="111"/>
        <v>88.8888888888889</v>
      </c>
      <c r="R272" s="36">
        <f t="shared" si="111"/>
        <v>85.18518518518519</v>
      </c>
      <c r="S272" s="195">
        <f t="shared" si="111"/>
        <v>91.358024691358025</v>
      </c>
      <c r="AF272" s="89"/>
      <c r="AG272" s="46"/>
      <c r="AH272" s="36">
        <v>9.6</v>
      </c>
      <c r="AI272" s="36">
        <v>7.1</v>
      </c>
      <c r="AJ272" s="2">
        <v>6.2</v>
      </c>
      <c r="AK272" s="2">
        <v>6.6</v>
      </c>
      <c r="AL272" s="2">
        <v>6.7</v>
      </c>
      <c r="AM272" s="16">
        <v>6.6</v>
      </c>
      <c r="AN272" s="36">
        <f t="shared" si="112"/>
        <v>100</v>
      </c>
      <c r="AO272" s="36">
        <f t="shared" si="112"/>
        <v>73.958333333333343</v>
      </c>
      <c r="AP272" s="36">
        <f t="shared" si="112"/>
        <v>64.583333333333343</v>
      </c>
      <c r="AQ272" s="36">
        <f t="shared" si="112"/>
        <v>68.75</v>
      </c>
      <c r="AR272" s="36">
        <f t="shared" si="112"/>
        <v>69.791666666666671</v>
      </c>
      <c r="AS272" s="36">
        <f t="shared" si="112"/>
        <v>68.75</v>
      </c>
      <c r="AT272" s="89">
        <f t="shared" si="113"/>
        <v>1974.4791666666665</v>
      </c>
      <c r="AU272" s="36">
        <v>51</v>
      </c>
      <c r="AV272" s="38">
        <v>9.6</v>
      </c>
      <c r="AW272" s="36">
        <v>5.3</v>
      </c>
      <c r="AX272" s="36">
        <v>3.6</v>
      </c>
      <c r="AY272" s="36">
        <v>3.9</v>
      </c>
      <c r="AZ272" s="36">
        <v>3.3</v>
      </c>
      <c r="BA272" s="36">
        <v>3.3</v>
      </c>
      <c r="BB272" s="84">
        <f t="shared" ref="BB272:BG277" si="115">(AV272/$AV272)*100</f>
        <v>100</v>
      </c>
      <c r="BC272" s="122">
        <f t="shared" si="115"/>
        <v>55.208333333333336</v>
      </c>
      <c r="BD272" s="122">
        <f t="shared" si="115"/>
        <v>37.5</v>
      </c>
      <c r="BE272" s="122">
        <f t="shared" si="115"/>
        <v>40.625</v>
      </c>
      <c r="BF272" s="122">
        <f t="shared" si="115"/>
        <v>34.375</v>
      </c>
      <c r="BG272" s="195">
        <f t="shared" si="115"/>
        <v>34.375</v>
      </c>
      <c r="BH272" s="36" t="s">
        <v>417</v>
      </c>
      <c r="BI272" s="36">
        <v>9.4</v>
      </c>
      <c r="BJ272" s="36">
        <v>7.6</v>
      </c>
      <c r="BK272" s="36">
        <v>7.3</v>
      </c>
      <c r="BL272" s="36">
        <v>7</v>
      </c>
      <c r="BM272" s="36">
        <v>6.9</v>
      </c>
      <c r="BN272" s="36">
        <v>8</v>
      </c>
      <c r="BO272" s="39">
        <f t="shared" si="114"/>
        <v>100</v>
      </c>
      <c r="BP272" s="39">
        <f t="shared" si="114"/>
        <v>80.851063829787222</v>
      </c>
      <c r="BQ272" s="39">
        <f t="shared" si="114"/>
        <v>77.659574468085097</v>
      </c>
      <c r="BR272" s="39">
        <f t="shared" si="114"/>
        <v>74.468085106382972</v>
      </c>
      <c r="BS272" s="39">
        <f t="shared" si="114"/>
        <v>73.40425531914893</v>
      </c>
      <c r="BT272" s="39">
        <f t="shared" si="114"/>
        <v>85.106382978723403</v>
      </c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</row>
    <row r="273" spans="1:98" ht="17" x14ac:dyDescent="0.2">
      <c r="A273" s="88">
        <v>7</v>
      </c>
      <c r="B273" s="76" t="s">
        <v>290</v>
      </c>
      <c r="D273" s="99">
        <v>4</v>
      </c>
      <c r="E273" s="99" t="s">
        <v>19</v>
      </c>
      <c r="F273" s="99" t="s">
        <v>193</v>
      </c>
      <c r="G273" s="32">
        <v>22.6</v>
      </c>
      <c r="H273" s="2">
        <v>7.4</v>
      </c>
      <c r="I273" s="51">
        <v>7.2</v>
      </c>
      <c r="J273" s="2">
        <v>5.9</v>
      </c>
      <c r="K273" s="2">
        <v>5.4</v>
      </c>
      <c r="L273" s="2">
        <v>6</v>
      </c>
      <c r="M273" s="16">
        <v>6.7</v>
      </c>
      <c r="N273" s="36">
        <f t="shared" si="111"/>
        <v>100</v>
      </c>
      <c r="O273" s="36">
        <f t="shared" si="111"/>
        <v>97.297297297297291</v>
      </c>
      <c r="P273" s="36">
        <f t="shared" si="111"/>
        <v>79.729729729729726</v>
      </c>
      <c r="Q273" s="36">
        <f t="shared" si="111"/>
        <v>72.972972972972968</v>
      </c>
      <c r="R273" s="36">
        <f t="shared" si="111"/>
        <v>81.081081081081081</v>
      </c>
      <c r="S273" s="195">
        <f t="shared" si="111"/>
        <v>90.540540540540533</v>
      </c>
      <c r="AF273" s="89"/>
      <c r="AG273" s="46"/>
      <c r="AH273" s="36">
        <v>7.9</v>
      </c>
      <c r="AI273" s="36">
        <v>5.0999999999999996</v>
      </c>
      <c r="AJ273" s="2">
        <v>4.7</v>
      </c>
      <c r="AK273" s="2">
        <v>5.5</v>
      </c>
      <c r="AL273" s="2">
        <v>5.4</v>
      </c>
      <c r="AM273" s="16">
        <v>6.3</v>
      </c>
      <c r="AN273" s="36">
        <f t="shared" si="112"/>
        <v>100</v>
      </c>
      <c r="AO273" s="36">
        <f t="shared" si="112"/>
        <v>64.556962025316437</v>
      </c>
      <c r="AP273" s="36">
        <f t="shared" si="112"/>
        <v>59.493670886075947</v>
      </c>
      <c r="AQ273" s="36">
        <f t="shared" si="112"/>
        <v>69.620253164556956</v>
      </c>
      <c r="AR273" s="36">
        <f t="shared" si="112"/>
        <v>68.35443037974683</v>
      </c>
      <c r="AS273" s="36">
        <f t="shared" si="112"/>
        <v>79.746835443037966</v>
      </c>
      <c r="AT273" s="89">
        <f t="shared" si="113"/>
        <v>1941.7721518987346</v>
      </c>
      <c r="AU273" s="36">
        <v>41</v>
      </c>
      <c r="AV273" s="38">
        <v>9.1</v>
      </c>
      <c r="AW273" s="36">
        <v>3.6</v>
      </c>
      <c r="AX273" s="36">
        <v>3.8</v>
      </c>
      <c r="AY273" s="36">
        <v>3.3</v>
      </c>
      <c r="AZ273" s="36">
        <v>4.7</v>
      </c>
      <c r="BA273" s="36">
        <v>6.1</v>
      </c>
      <c r="BB273" s="84">
        <f t="shared" si="115"/>
        <v>100</v>
      </c>
      <c r="BC273" s="122">
        <f t="shared" si="115"/>
        <v>39.560439560439562</v>
      </c>
      <c r="BD273" s="122">
        <f t="shared" si="115"/>
        <v>41.758241758241759</v>
      </c>
      <c r="BE273" s="122">
        <f t="shared" si="115"/>
        <v>36.263736263736263</v>
      </c>
      <c r="BF273" s="122">
        <f t="shared" si="115"/>
        <v>51.648351648351657</v>
      </c>
      <c r="BG273" s="195">
        <f t="shared" si="115"/>
        <v>67.032967032967022</v>
      </c>
      <c r="BH273" s="36" t="s">
        <v>418</v>
      </c>
      <c r="BI273" s="36">
        <v>9.3000000000000007</v>
      </c>
      <c r="BJ273" s="36">
        <v>8.4</v>
      </c>
      <c r="BK273" s="36">
        <v>6.4</v>
      </c>
      <c r="BL273" s="36">
        <v>7.2</v>
      </c>
      <c r="BM273" s="36">
        <v>7.1</v>
      </c>
      <c r="BN273" s="36">
        <v>8.4</v>
      </c>
      <c r="BO273" s="39">
        <f t="shared" si="114"/>
        <v>100</v>
      </c>
      <c r="BP273" s="39">
        <f t="shared" si="114"/>
        <v>90.322580645161281</v>
      </c>
      <c r="BQ273" s="39">
        <f t="shared" si="114"/>
        <v>68.817204301075265</v>
      </c>
      <c r="BR273" s="39">
        <f t="shared" si="114"/>
        <v>77.41935483870968</v>
      </c>
      <c r="BS273" s="39">
        <f t="shared" si="114"/>
        <v>76.344086021505362</v>
      </c>
      <c r="BT273" s="39">
        <f t="shared" si="114"/>
        <v>90.322580645161281</v>
      </c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</row>
    <row r="274" spans="1:98" ht="17" x14ac:dyDescent="0.2">
      <c r="A274" s="88">
        <v>7</v>
      </c>
      <c r="B274" s="76" t="s">
        <v>291</v>
      </c>
      <c r="D274" s="99">
        <v>4</v>
      </c>
      <c r="E274" s="99" t="s">
        <v>19</v>
      </c>
      <c r="F274" s="99" t="s">
        <v>193</v>
      </c>
      <c r="G274" s="32">
        <v>20</v>
      </c>
      <c r="H274" s="2">
        <v>7.2</v>
      </c>
      <c r="I274" s="51">
        <v>8.5</v>
      </c>
      <c r="J274" s="2">
        <v>5.8</v>
      </c>
      <c r="K274" s="2">
        <v>5.8</v>
      </c>
      <c r="L274" s="2">
        <v>4.7</v>
      </c>
      <c r="M274" s="16">
        <v>5.3</v>
      </c>
      <c r="N274" s="36">
        <f t="shared" si="111"/>
        <v>100</v>
      </c>
      <c r="O274" s="36">
        <f t="shared" si="111"/>
        <v>118.05555555555556</v>
      </c>
      <c r="P274" s="36">
        <f t="shared" si="111"/>
        <v>80.555555555555543</v>
      </c>
      <c r="Q274" s="36">
        <f t="shared" si="111"/>
        <v>80.555555555555543</v>
      </c>
      <c r="R274" s="36">
        <f t="shared" si="111"/>
        <v>65.277777777777786</v>
      </c>
      <c r="S274" s="195">
        <f t="shared" si="111"/>
        <v>73.6111111111111</v>
      </c>
      <c r="AF274" s="89"/>
      <c r="AG274" s="46"/>
      <c r="AH274" s="36">
        <v>6.5</v>
      </c>
      <c r="AI274" s="36">
        <v>3.6</v>
      </c>
      <c r="AJ274" s="2">
        <v>3.6</v>
      </c>
      <c r="AK274" s="2">
        <v>2.8</v>
      </c>
      <c r="AL274" s="2">
        <v>3</v>
      </c>
      <c r="AM274" s="16">
        <v>3.6</v>
      </c>
      <c r="AN274" s="36">
        <f t="shared" si="112"/>
        <v>100</v>
      </c>
      <c r="AO274" s="36">
        <f t="shared" si="112"/>
        <v>55.384615384615387</v>
      </c>
      <c r="AP274" s="36">
        <f t="shared" si="112"/>
        <v>55.384615384615387</v>
      </c>
      <c r="AQ274" s="36">
        <f t="shared" si="112"/>
        <v>43.076923076923073</v>
      </c>
      <c r="AR274" s="36">
        <f t="shared" si="112"/>
        <v>46.153846153846153</v>
      </c>
      <c r="AS274" s="36">
        <f t="shared" si="112"/>
        <v>55.384615384615387</v>
      </c>
      <c r="AT274" s="89">
        <f t="shared" si="113"/>
        <v>3200</v>
      </c>
      <c r="AU274" s="36">
        <v>30.8</v>
      </c>
      <c r="AV274" s="38">
        <v>8.3000000000000007</v>
      </c>
      <c r="AW274" s="36">
        <v>3.5</v>
      </c>
      <c r="AX274" s="36">
        <v>2.9</v>
      </c>
      <c r="AY274" s="36">
        <v>1.1000000000000001</v>
      </c>
      <c r="AZ274" s="36" t="s">
        <v>397</v>
      </c>
      <c r="BA274" s="36" t="s">
        <v>397</v>
      </c>
      <c r="BB274" s="84">
        <f t="shared" si="115"/>
        <v>100</v>
      </c>
      <c r="BC274" s="122">
        <f t="shared" si="115"/>
        <v>42.168674698795179</v>
      </c>
      <c r="BD274" s="122">
        <f t="shared" si="115"/>
        <v>34.939759036144572</v>
      </c>
      <c r="BE274" s="122">
        <f t="shared" si="115"/>
        <v>13.253012048192772</v>
      </c>
      <c r="BF274" s="122"/>
      <c r="BG274" s="195"/>
      <c r="BH274" s="36" t="s">
        <v>419</v>
      </c>
      <c r="BI274" s="36">
        <v>8.9</v>
      </c>
      <c r="BJ274" s="36">
        <v>5.0999999999999996</v>
      </c>
      <c r="BK274" s="36">
        <v>4.9000000000000004</v>
      </c>
      <c r="BL274" s="36">
        <v>5.6</v>
      </c>
      <c r="BM274" s="36">
        <v>5.2</v>
      </c>
      <c r="BN274" s="36">
        <v>5.0999999999999996</v>
      </c>
      <c r="BO274" s="39">
        <f t="shared" si="114"/>
        <v>100</v>
      </c>
      <c r="BP274" s="39">
        <f t="shared" si="114"/>
        <v>57.303370786516851</v>
      </c>
      <c r="BQ274" s="39">
        <f t="shared" si="114"/>
        <v>55.056179775280903</v>
      </c>
      <c r="BR274" s="39">
        <f t="shared" si="114"/>
        <v>62.921348314606739</v>
      </c>
      <c r="BS274" s="39">
        <f t="shared" si="114"/>
        <v>58.426966292134829</v>
      </c>
      <c r="BT274" s="39">
        <f t="shared" si="114"/>
        <v>57.303370786516851</v>
      </c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</row>
    <row r="275" spans="1:98" ht="17" x14ac:dyDescent="0.2">
      <c r="A275" s="88">
        <v>7</v>
      </c>
      <c r="B275" s="76" t="s">
        <v>292</v>
      </c>
      <c r="D275" s="99">
        <v>4</v>
      </c>
      <c r="E275" s="99" t="s">
        <v>19</v>
      </c>
      <c r="F275" s="99" t="s">
        <v>193</v>
      </c>
      <c r="G275" s="32">
        <v>24.2</v>
      </c>
      <c r="H275" s="2">
        <v>8.4</v>
      </c>
      <c r="I275" s="51">
        <v>7.7</v>
      </c>
      <c r="J275" s="2">
        <v>6.7</v>
      </c>
      <c r="K275" s="2">
        <v>6.2</v>
      </c>
      <c r="L275" s="2">
        <v>6.1</v>
      </c>
      <c r="M275" s="16">
        <v>6.4</v>
      </c>
      <c r="N275" s="36">
        <f t="shared" si="111"/>
        <v>100</v>
      </c>
      <c r="O275" s="36">
        <f t="shared" si="111"/>
        <v>91.666666666666657</v>
      </c>
      <c r="P275" s="36">
        <f t="shared" si="111"/>
        <v>79.761904761904759</v>
      </c>
      <c r="Q275" s="36">
        <f t="shared" si="111"/>
        <v>73.80952380952381</v>
      </c>
      <c r="R275" s="36">
        <f t="shared" si="111"/>
        <v>72.61904761904762</v>
      </c>
      <c r="S275" s="195">
        <f t="shared" si="111"/>
        <v>76.19047619047619</v>
      </c>
      <c r="AF275" s="89"/>
      <c r="AG275" s="46"/>
      <c r="AH275" s="36">
        <v>9.3000000000000007</v>
      </c>
      <c r="AI275" s="36">
        <v>6.7</v>
      </c>
      <c r="AJ275" s="2">
        <v>5.8</v>
      </c>
      <c r="AK275" s="2">
        <v>5.3</v>
      </c>
      <c r="AL275" s="2">
        <v>5.3</v>
      </c>
      <c r="AM275" s="16">
        <v>6.5</v>
      </c>
      <c r="AN275" s="36">
        <f t="shared" si="112"/>
        <v>100</v>
      </c>
      <c r="AO275" s="36">
        <f t="shared" si="112"/>
        <v>72.043010752688161</v>
      </c>
      <c r="AP275" s="36">
        <f t="shared" si="112"/>
        <v>62.36559139784945</v>
      </c>
      <c r="AQ275" s="36">
        <f t="shared" si="112"/>
        <v>56.989247311827953</v>
      </c>
      <c r="AR275" s="36">
        <f t="shared" si="112"/>
        <v>56.989247311827953</v>
      </c>
      <c r="AS275" s="36">
        <f t="shared" si="112"/>
        <v>69.892473118279568</v>
      </c>
      <c r="AT275" s="89">
        <f t="shared" si="113"/>
        <v>2385.4838709677424</v>
      </c>
      <c r="AU275" s="36">
        <v>46</v>
      </c>
      <c r="AV275" s="38">
        <v>9.1999999999999993</v>
      </c>
      <c r="AW275" s="36">
        <v>5.0999999999999996</v>
      </c>
      <c r="AX275" s="36">
        <v>3</v>
      </c>
      <c r="AY275" s="36">
        <v>2.2999999999999998</v>
      </c>
      <c r="AZ275" s="36">
        <v>2.6</v>
      </c>
      <c r="BA275" s="36">
        <v>4.5999999999999996</v>
      </c>
      <c r="BB275" s="84">
        <f t="shared" si="115"/>
        <v>100</v>
      </c>
      <c r="BC275" s="122">
        <f t="shared" si="115"/>
        <v>55.434782608695656</v>
      </c>
      <c r="BD275" s="122">
        <f t="shared" si="115"/>
        <v>32.608695652173914</v>
      </c>
      <c r="BE275" s="122">
        <f t="shared" si="115"/>
        <v>25</v>
      </c>
      <c r="BF275" s="122">
        <f t="shared" si="115"/>
        <v>28.260869565217394</v>
      </c>
      <c r="BG275" s="195">
        <f t="shared" si="115"/>
        <v>50</v>
      </c>
      <c r="BH275" s="36" t="s">
        <v>420</v>
      </c>
      <c r="BI275" s="36">
        <v>8.3000000000000007</v>
      </c>
      <c r="BJ275" s="36">
        <v>7.9</v>
      </c>
      <c r="BK275" s="36">
        <v>7.2</v>
      </c>
      <c r="BL275" s="36">
        <v>6.2</v>
      </c>
      <c r="BM275" s="36">
        <v>6.8</v>
      </c>
      <c r="BN275" s="36">
        <v>7.2</v>
      </c>
      <c r="BO275" s="39">
        <f t="shared" si="114"/>
        <v>100</v>
      </c>
      <c r="BP275" s="39">
        <f t="shared" si="114"/>
        <v>95.180722891566262</v>
      </c>
      <c r="BQ275" s="39">
        <f t="shared" si="114"/>
        <v>86.746987951807213</v>
      </c>
      <c r="BR275" s="39">
        <f t="shared" si="114"/>
        <v>74.698795180722882</v>
      </c>
      <c r="BS275" s="39">
        <f t="shared" si="114"/>
        <v>81.927710843373475</v>
      </c>
      <c r="BT275" s="39">
        <f t="shared" si="114"/>
        <v>86.746987951807213</v>
      </c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</row>
    <row r="276" spans="1:98" ht="17" x14ac:dyDescent="0.2">
      <c r="A276" s="88">
        <v>7</v>
      </c>
      <c r="B276" s="76" t="s">
        <v>293</v>
      </c>
      <c r="D276" s="99">
        <v>4</v>
      </c>
      <c r="E276" s="99" t="s">
        <v>19</v>
      </c>
      <c r="F276" s="99" t="s">
        <v>193</v>
      </c>
      <c r="G276" s="32">
        <v>23.4</v>
      </c>
      <c r="H276" s="2">
        <v>8.6</v>
      </c>
      <c r="I276" s="51">
        <v>9</v>
      </c>
      <c r="J276" s="2">
        <v>8.1999999999999993</v>
      </c>
      <c r="K276" s="2">
        <v>6.6</v>
      </c>
      <c r="L276" s="2">
        <v>6.9</v>
      </c>
      <c r="M276" s="16">
        <v>6.6</v>
      </c>
      <c r="N276" s="36">
        <f t="shared" si="111"/>
        <v>100</v>
      </c>
      <c r="O276" s="36">
        <f t="shared" si="111"/>
        <v>104.65116279069768</v>
      </c>
      <c r="P276" s="36">
        <f t="shared" si="111"/>
        <v>95.348837209302317</v>
      </c>
      <c r="Q276" s="36">
        <f t="shared" si="111"/>
        <v>76.744186046511629</v>
      </c>
      <c r="R276" s="36">
        <f t="shared" si="111"/>
        <v>80.232558139534888</v>
      </c>
      <c r="S276" s="195">
        <f t="shared" si="111"/>
        <v>76.744186046511629</v>
      </c>
      <c r="AF276" s="89"/>
      <c r="AG276" s="46"/>
      <c r="AH276" s="36">
        <v>8.5</v>
      </c>
      <c r="AI276" s="36">
        <v>5.7</v>
      </c>
      <c r="AJ276" s="2">
        <v>4.5999999999999996</v>
      </c>
      <c r="AK276" s="2">
        <v>5.2</v>
      </c>
      <c r="AL276" s="2">
        <v>6.2</v>
      </c>
      <c r="AM276" s="16">
        <v>6.7</v>
      </c>
      <c r="AN276" s="36">
        <f t="shared" si="112"/>
        <v>100</v>
      </c>
      <c r="AO276" s="36">
        <f t="shared" si="112"/>
        <v>67.058823529411768</v>
      </c>
      <c r="AP276" s="36">
        <f t="shared" si="112"/>
        <v>54.117647058823529</v>
      </c>
      <c r="AQ276" s="36">
        <f t="shared" si="112"/>
        <v>61.176470588235297</v>
      </c>
      <c r="AR276" s="36">
        <f t="shared" si="112"/>
        <v>72.941176470588246</v>
      </c>
      <c r="AS276" s="36">
        <f t="shared" si="112"/>
        <v>78.82352941176471</v>
      </c>
      <c r="AT276" s="89">
        <f t="shared" si="113"/>
        <v>2041.7647058823527</v>
      </c>
      <c r="AU276" s="36">
        <v>44</v>
      </c>
      <c r="AV276" s="38">
        <v>8.4</v>
      </c>
      <c r="AW276" s="36">
        <v>4.2</v>
      </c>
      <c r="AX276" s="36">
        <v>4.2</v>
      </c>
      <c r="AY276" s="36">
        <v>2.7</v>
      </c>
      <c r="AZ276" s="36">
        <v>3</v>
      </c>
      <c r="BA276" s="36">
        <v>13.2</v>
      </c>
      <c r="BB276" s="84">
        <f t="shared" si="115"/>
        <v>100</v>
      </c>
      <c r="BC276" s="122">
        <f t="shared" si="115"/>
        <v>50</v>
      </c>
      <c r="BD276" s="122">
        <f t="shared" si="115"/>
        <v>50</v>
      </c>
      <c r="BE276" s="122">
        <f t="shared" si="115"/>
        <v>32.142857142857146</v>
      </c>
      <c r="BF276" s="122">
        <f t="shared" si="115"/>
        <v>35.714285714285715</v>
      </c>
      <c r="BG276" s="195">
        <f t="shared" si="115"/>
        <v>157.14285714285711</v>
      </c>
      <c r="BH276" s="36" t="s">
        <v>421</v>
      </c>
      <c r="BI276" s="36">
        <v>8.6</v>
      </c>
      <c r="BJ276" s="36">
        <v>7.9</v>
      </c>
      <c r="BK276" s="36">
        <v>6.1</v>
      </c>
      <c r="BL276" s="36">
        <v>6.3</v>
      </c>
      <c r="BM276" s="36">
        <v>6.9</v>
      </c>
      <c r="BN276" s="36">
        <v>6.7</v>
      </c>
      <c r="BO276" s="39">
        <f t="shared" si="114"/>
        <v>100</v>
      </c>
      <c r="BP276" s="39">
        <f t="shared" si="114"/>
        <v>91.860465116279073</v>
      </c>
      <c r="BQ276" s="39">
        <f t="shared" si="114"/>
        <v>70.930232558139537</v>
      </c>
      <c r="BR276" s="39">
        <f t="shared" si="114"/>
        <v>73.255813953488371</v>
      </c>
      <c r="BS276" s="39">
        <f t="shared" si="114"/>
        <v>80.232558139534888</v>
      </c>
      <c r="BT276" s="39">
        <f t="shared" si="114"/>
        <v>77.906976744186053</v>
      </c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</row>
    <row r="277" spans="1:98" ht="17" x14ac:dyDescent="0.2">
      <c r="A277" s="88">
        <v>7</v>
      </c>
      <c r="B277" s="76" t="s">
        <v>294</v>
      </c>
      <c r="D277" s="99">
        <v>4</v>
      </c>
      <c r="E277" s="99" t="s">
        <v>19</v>
      </c>
      <c r="F277" s="99" t="s">
        <v>193</v>
      </c>
      <c r="G277" s="32">
        <v>25</v>
      </c>
      <c r="H277" s="2">
        <v>9.3000000000000007</v>
      </c>
      <c r="I277" s="51">
        <v>8.8000000000000007</v>
      </c>
      <c r="J277" s="2">
        <v>6.3</v>
      </c>
      <c r="K277" s="2">
        <v>7.2</v>
      </c>
      <c r="L277" s="2">
        <v>6.3</v>
      </c>
      <c r="M277" s="16">
        <v>6.5</v>
      </c>
      <c r="N277" s="36">
        <f t="shared" si="111"/>
        <v>100</v>
      </c>
      <c r="O277" s="36">
        <f t="shared" si="111"/>
        <v>94.623655913978496</v>
      </c>
      <c r="P277" s="36">
        <f t="shared" si="111"/>
        <v>67.741935483870961</v>
      </c>
      <c r="Q277" s="36">
        <f t="shared" si="111"/>
        <v>77.41935483870968</v>
      </c>
      <c r="R277" s="36">
        <f t="shared" si="111"/>
        <v>67.741935483870961</v>
      </c>
      <c r="S277" s="195">
        <f t="shared" si="111"/>
        <v>69.892473118279568</v>
      </c>
      <c r="AF277" s="89"/>
      <c r="AG277" s="46"/>
      <c r="AH277" s="36">
        <v>10.4</v>
      </c>
      <c r="AI277" s="36">
        <v>8.1999999999999993</v>
      </c>
      <c r="AJ277" s="2">
        <v>6.1</v>
      </c>
      <c r="AK277" s="2">
        <v>6.8</v>
      </c>
      <c r="AL277" s="2">
        <v>5.8</v>
      </c>
      <c r="AM277" s="16">
        <v>7.5</v>
      </c>
      <c r="AN277" s="36">
        <f t="shared" si="112"/>
        <v>100</v>
      </c>
      <c r="AO277" s="36">
        <f t="shared" si="112"/>
        <v>78.84615384615384</v>
      </c>
      <c r="AP277" s="36">
        <f t="shared" si="112"/>
        <v>58.653846153846146</v>
      </c>
      <c r="AQ277" s="36">
        <f t="shared" si="112"/>
        <v>65.384615384615387</v>
      </c>
      <c r="AR277" s="36">
        <f t="shared" si="112"/>
        <v>55.769230769230774</v>
      </c>
      <c r="AS277" s="36">
        <f t="shared" si="112"/>
        <v>72.115384615384613</v>
      </c>
      <c r="AT277" s="89">
        <f t="shared" si="113"/>
        <v>2211.0576923076924</v>
      </c>
      <c r="AU277" s="36">
        <v>47.8</v>
      </c>
      <c r="AV277" s="38">
        <v>8.6</v>
      </c>
      <c r="AW277" s="36">
        <v>7.8</v>
      </c>
      <c r="AX277" s="36">
        <v>5.2</v>
      </c>
      <c r="AY277" s="36">
        <v>4.3</v>
      </c>
      <c r="AZ277" s="36">
        <v>5.7</v>
      </c>
      <c r="BA277" s="36">
        <v>6.6</v>
      </c>
      <c r="BB277" s="84">
        <f t="shared" si="115"/>
        <v>100</v>
      </c>
      <c r="BC277" s="122">
        <f t="shared" si="115"/>
        <v>90.697674418604663</v>
      </c>
      <c r="BD277" s="122">
        <f t="shared" si="115"/>
        <v>60.465116279069775</v>
      </c>
      <c r="BE277" s="122">
        <f t="shared" si="115"/>
        <v>50</v>
      </c>
      <c r="BF277" s="122">
        <f t="shared" si="115"/>
        <v>66.279069767441868</v>
      </c>
      <c r="BG277" s="195">
        <f t="shared" si="115"/>
        <v>76.744186046511629</v>
      </c>
      <c r="BH277" s="36" t="s">
        <v>422</v>
      </c>
      <c r="BI277" s="36">
        <v>8.1</v>
      </c>
      <c r="BJ277" s="36">
        <v>8.1</v>
      </c>
      <c r="BK277" s="36">
        <v>7.6</v>
      </c>
      <c r="BL277" s="36">
        <v>6.7</v>
      </c>
      <c r="BM277" s="36">
        <v>7.3</v>
      </c>
      <c r="BN277" s="36">
        <v>7.3</v>
      </c>
      <c r="BO277" s="39">
        <f t="shared" si="114"/>
        <v>100</v>
      </c>
      <c r="BP277" s="39">
        <f t="shared" si="114"/>
        <v>100</v>
      </c>
      <c r="BQ277" s="39">
        <f t="shared" si="114"/>
        <v>93.827160493827151</v>
      </c>
      <c r="BR277" s="39">
        <f t="shared" si="114"/>
        <v>82.716049382716051</v>
      </c>
      <c r="BS277" s="39">
        <f t="shared" si="114"/>
        <v>90.123456790123456</v>
      </c>
      <c r="BT277" s="39">
        <f t="shared" si="114"/>
        <v>90.123456790123456</v>
      </c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</row>
    <row r="278" spans="1:98" ht="17" x14ac:dyDescent="0.2">
      <c r="A278" s="88">
        <v>8</v>
      </c>
      <c r="B278" s="76" t="s">
        <v>295</v>
      </c>
      <c r="D278" s="99">
        <v>4</v>
      </c>
      <c r="E278" s="99" t="s">
        <v>19</v>
      </c>
      <c r="F278" s="99" t="s">
        <v>193</v>
      </c>
      <c r="G278" s="32">
        <v>21.3</v>
      </c>
      <c r="H278" s="2">
        <v>7.9</v>
      </c>
      <c r="I278" s="51">
        <v>6.7</v>
      </c>
      <c r="J278" s="2">
        <v>7.1</v>
      </c>
      <c r="K278" s="2">
        <v>6.1</v>
      </c>
      <c r="L278" s="2">
        <v>6.8</v>
      </c>
      <c r="M278" s="16">
        <v>6.1</v>
      </c>
      <c r="N278" s="36">
        <f t="shared" si="111"/>
        <v>100</v>
      </c>
      <c r="O278" s="36">
        <f t="shared" si="111"/>
        <v>84.810126582278471</v>
      </c>
      <c r="P278" s="36">
        <f t="shared" si="111"/>
        <v>89.873417721518976</v>
      </c>
      <c r="Q278" s="36">
        <f t="shared" si="111"/>
        <v>77.215189873417714</v>
      </c>
      <c r="R278" s="36">
        <f t="shared" si="111"/>
        <v>86.075949367088597</v>
      </c>
      <c r="S278" s="195">
        <f t="shared" si="111"/>
        <v>77.215189873417714</v>
      </c>
      <c r="AF278" s="89"/>
      <c r="AG278" s="46"/>
      <c r="AH278" s="36"/>
      <c r="AI278" s="36"/>
      <c r="AN278" s="36"/>
      <c r="AO278" s="36"/>
      <c r="AP278" s="36"/>
      <c r="AQ278" s="36"/>
      <c r="AR278" s="36"/>
      <c r="AS278" s="36"/>
      <c r="AT278" s="89"/>
      <c r="AU278" s="36"/>
      <c r="AV278" s="38"/>
      <c r="AW278" s="36"/>
      <c r="AX278" s="36"/>
      <c r="AY278" s="36"/>
      <c r="AZ278" s="36"/>
      <c r="BA278" s="36"/>
      <c r="BB278" s="84"/>
      <c r="BC278" s="122"/>
      <c r="BD278" s="122"/>
      <c r="BE278" s="122"/>
      <c r="BF278" s="122"/>
      <c r="BG278" s="195"/>
      <c r="BH278" s="36">
        <v>34</v>
      </c>
      <c r="BI278" s="36">
        <v>6.7</v>
      </c>
      <c r="BJ278" s="36">
        <v>6</v>
      </c>
      <c r="BK278" s="36">
        <v>5.0999999999999996</v>
      </c>
      <c r="BL278" s="36">
        <v>6.4</v>
      </c>
      <c r="BM278" s="36">
        <v>6.4</v>
      </c>
      <c r="BN278" s="36">
        <v>7.4</v>
      </c>
      <c r="BO278" s="39">
        <f t="shared" si="114"/>
        <v>100</v>
      </c>
      <c r="BP278" s="39">
        <f t="shared" si="114"/>
        <v>89.552238805970148</v>
      </c>
      <c r="BQ278" s="39">
        <f t="shared" si="114"/>
        <v>76.119402985074629</v>
      </c>
      <c r="BR278" s="39">
        <f t="shared" si="114"/>
        <v>95.522388059701484</v>
      </c>
      <c r="BS278" s="39">
        <f t="shared" si="114"/>
        <v>95.522388059701484</v>
      </c>
      <c r="BT278" s="39">
        <f t="shared" si="114"/>
        <v>110.44776119402985</v>
      </c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</row>
    <row r="279" spans="1:98" ht="17" x14ac:dyDescent="0.2">
      <c r="A279" s="88">
        <v>8</v>
      </c>
      <c r="B279" s="76" t="s">
        <v>296</v>
      </c>
      <c r="D279" s="99">
        <v>4</v>
      </c>
      <c r="E279" s="99" t="s">
        <v>19</v>
      </c>
      <c r="F279" s="99" t="s">
        <v>193</v>
      </c>
      <c r="G279" s="32">
        <v>21.6</v>
      </c>
      <c r="H279" s="2">
        <v>7.1</v>
      </c>
      <c r="I279" s="51">
        <v>6.3</v>
      </c>
      <c r="J279" s="2">
        <v>5.0999999999999996</v>
      </c>
      <c r="K279" s="2">
        <v>4.8</v>
      </c>
      <c r="L279" s="2">
        <v>4.8</v>
      </c>
      <c r="M279" s="16">
        <v>5.2</v>
      </c>
      <c r="N279" s="36">
        <f t="shared" si="111"/>
        <v>100</v>
      </c>
      <c r="O279" s="36">
        <f t="shared" si="111"/>
        <v>88.732394366197184</v>
      </c>
      <c r="P279" s="36">
        <f t="shared" si="111"/>
        <v>71.830985915492946</v>
      </c>
      <c r="Q279" s="36">
        <f t="shared" si="111"/>
        <v>67.605633802816897</v>
      </c>
      <c r="R279" s="36">
        <f t="shared" si="111"/>
        <v>67.605633802816897</v>
      </c>
      <c r="S279" s="195">
        <f t="shared" si="111"/>
        <v>73.239436619718319</v>
      </c>
      <c r="AF279" s="89"/>
      <c r="AG279" s="46">
        <v>27</v>
      </c>
      <c r="AH279" s="36">
        <v>8.6999999999999993</v>
      </c>
      <c r="AI279" s="36">
        <v>2.8</v>
      </c>
      <c r="AJ279" s="2">
        <v>3.5</v>
      </c>
      <c r="AK279" s="2">
        <v>2.4</v>
      </c>
      <c r="AL279" s="2">
        <v>2.7</v>
      </c>
      <c r="AM279" s="16">
        <v>3.6</v>
      </c>
      <c r="AN279" s="36">
        <f t="shared" si="112"/>
        <v>100</v>
      </c>
      <c r="AO279" s="36">
        <f t="shared" si="112"/>
        <v>32.183908045977013</v>
      </c>
      <c r="AP279" s="36">
        <f t="shared" si="112"/>
        <v>40.229885057471265</v>
      </c>
      <c r="AQ279" s="36">
        <f t="shared" si="112"/>
        <v>27.586206896551722</v>
      </c>
      <c r="AR279" s="36">
        <f t="shared" si="112"/>
        <v>31.034482758620697</v>
      </c>
      <c r="AS279" s="36">
        <f t="shared" si="112"/>
        <v>41.379310344827594</v>
      </c>
      <c r="AT279" s="89">
        <f t="shared" si="113"/>
        <v>4225.8620689655172</v>
      </c>
      <c r="AU279" s="36"/>
      <c r="AV279" s="38"/>
      <c r="AW279" s="36"/>
      <c r="AX279" s="36"/>
      <c r="AY279" s="36"/>
      <c r="AZ279" s="36"/>
      <c r="BA279" s="36"/>
      <c r="BB279" s="84"/>
      <c r="BC279" s="122"/>
      <c r="BD279" s="122"/>
      <c r="BE279" s="122"/>
      <c r="BF279" s="122"/>
      <c r="BG279" s="195"/>
      <c r="BH279" s="36">
        <v>44</v>
      </c>
      <c r="BI279" s="36">
        <v>8.5</v>
      </c>
      <c r="BJ279" s="36">
        <v>8.4</v>
      </c>
      <c r="BK279" s="36">
        <v>10.199999999999999</v>
      </c>
      <c r="BL279" s="36">
        <v>8.6</v>
      </c>
      <c r="BM279" s="36">
        <v>7.4</v>
      </c>
      <c r="BN279" s="36">
        <v>7.6</v>
      </c>
      <c r="BO279" s="39">
        <f t="shared" si="114"/>
        <v>100</v>
      </c>
      <c r="BP279" s="39">
        <f t="shared" si="114"/>
        <v>98.82352941176471</v>
      </c>
      <c r="BQ279" s="39">
        <f t="shared" si="114"/>
        <v>120</v>
      </c>
      <c r="BR279" s="39">
        <f t="shared" si="114"/>
        <v>101.17647058823529</v>
      </c>
      <c r="BS279" s="39">
        <f t="shared" si="114"/>
        <v>87.058823529411768</v>
      </c>
      <c r="BT279" s="39">
        <f t="shared" si="114"/>
        <v>89.411764705882348</v>
      </c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</row>
    <row r="280" spans="1:98" ht="17" x14ac:dyDescent="0.2">
      <c r="A280" s="88">
        <v>8</v>
      </c>
      <c r="B280" s="76" t="s">
        <v>297</v>
      </c>
      <c r="D280" s="99">
        <v>4</v>
      </c>
      <c r="E280" s="99" t="s">
        <v>19</v>
      </c>
      <c r="F280" s="99" t="s">
        <v>193</v>
      </c>
      <c r="G280" s="32">
        <v>22.7</v>
      </c>
      <c r="H280" s="2">
        <v>6.3</v>
      </c>
      <c r="I280" s="51">
        <v>5.4</v>
      </c>
      <c r="J280" s="2">
        <v>5.0999999999999996</v>
      </c>
      <c r="K280" s="2">
        <v>6</v>
      </c>
      <c r="L280" s="2">
        <v>6.2</v>
      </c>
      <c r="M280" s="16">
        <v>6.6</v>
      </c>
      <c r="N280" s="36">
        <f t="shared" si="111"/>
        <v>100</v>
      </c>
      <c r="O280" s="36">
        <f t="shared" si="111"/>
        <v>85.714285714285722</v>
      </c>
      <c r="P280" s="36">
        <f t="shared" si="111"/>
        <v>80.952380952380949</v>
      </c>
      <c r="Q280" s="36">
        <f t="shared" si="111"/>
        <v>95.238095238095241</v>
      </c>
      <c r="R280" s="36">
        <f t="shared" si="111"/>
        <v>98.412698412698418</v>
      </c>
      <c r="S280" s="195">
        <f t="shared" si="111"/>
        <v>104.76190476190477</v>
      </c>
      <c r="AF280" s="89"/>
      <c r="AG280" s="46">
        <v>35.1</v>
      </c>
      <c r="AH280" s="36">
        <v>8.4</v>
      </c>
      <c r="AI280" s="36">
        <v>5.4</v>
      </c>
      <c r="AJ280" s="2">
        <v>4.8</v>
      </c>
      <c r="AK280" s="2">
        <v>8.1</v>
      </c>
      <c r="AL280" s="2">
        <v>6.6</v>
      </c>
      <c r="AM280" s="16">
        <v>7.9</v>
      </c>
      <c r="AN280" s="36">
        <f t="shared" si="112"/>
        <v>100</v>
      </c>
      <c r="AO280" s="36">
        <f t="shared" si="112"/>
        <v>64.285714285714292</v>
      </c>
      <c r="AP280" s="36">
        <f t="shared" si="112"/>
        <v>57.142857142857139</v>
      </c>
      <c r="AQ280" s="36">
        <f t="shared" si="112"/>
        <v>96.428571428571416</v>
      </c>
      <c r="AR280" s="36">
        <f t="shared" si="112"/>
        <v>78.571428571428555</v>
      </c>
      <c r="AS280" s="36">
        <f t="shared" si="112"/>
        <v>94.047619047619051</v>
      </c>
      <c r="AT280" s="89">
        <f t="shared" si="113"/>
        <v>1157.1428571428576</v>
      </c>
      <c r="AU280" s="36"/>
      <c r="AV280" s="38"/>
      <c r="AW280" s="36"/>
      <c r="AX280" s="36"/>
      <c r="AY280" s="36"/>
      <c r="AZ280" s="36"/>
      <c r="BA280" s="36"/>
      <c r="BB280" s="84"/>
      <c r="BC280" s="122"/>
      <c r="BD280" s="122"/>
      <c r="BE280" s="122"/>
      <c r="BF280" s="122"/>
      <c r="BG280" s="195"/>
      <c r="BH280" s="36">
        <v>43.1</v>
      </c>
      <c r="BI280" s="36">
        <v>10.5</v>
      </c>
      <c r="BJ280" s="36">
        <v>9.3000000000000007</v>
      </c>
      <c r="BK280" s="36">
        <v>8.4</v>
      </c>
      <c r="BL280" s="36">
        <v>9.1</v>
      </c>
      <c r="BM280" s="36">
        <v>8.6</v>
      </c>
      <c r="BN280" s="36">
        <v>8.6999999999999993</v>
      </c>
      <c r="BO280" s="39">
        <f t="shared" si="114"/>
        <v>100</v>
      </c>
      <c r="BP280" s="39">
        <f t="shared" si="114"/>
        <v>88.571428571428584</v>
      </c>
      <c r="BQ280" s="39">
        <f t="shared" si="114"/>
        <v>80</v>
      </c>
      <c r="BR280" s="39">
        <f t="shared" si="114"/>
        <v>86.666666666666657</v>
      </c>
      <c r="BS280" s="39">
        <f t="shared" si="114"/>
        <v>81.904761904761898</v>
      </c>
      <c r="BT280" s="39">
        <f t="shared" si="114"/>
        <v>82.857142857142847</v>
      </c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</row>
    <row r="281" spans="1:98" ht="17" x14ac:dyDescent="0.2">
      <c r="A281" s="88">
        <v>8</v>
      </c>
      <c r="B281" s="76" t="s">
        <v>298</v>
      </c>
      <c r="D281" s="99">
        <v>4</v>
      </c>
      <c r="E281" s="99" t="s">
        <v>19</v>
      </c>
      <c r="F281" s="99" t="s">
        <v>193</v>
      </c>
      <c r="G281" s="32">
        <v>22.6</v>
      </c>
      <c r="H281" s="2">
        <v>8.1999999999999993</v>
      </c>
      <c r="I281" s="51">
        <v>6.5</v>
      </c>
      <c r="J281" s="2">
        <v>6.3</v>
      </c>
      <c r="K281" s="2">
        <v>6.1</v>
      </c>
      <c r="L281" s="2">
        <v>6.2</v>
      </c>
      <c r="M281" s="16">
        <v>6.7</v>
      </c>
      <c r="N281" s="36">
        <f t="shared" si="111"/>
        <v>100</v>
      </c>
      <c r="O281" s="36">
        <f t="shared" si="111"/>
        <v>79.268292682926827</v>
      </c>
      <c r="P281" s="36">
        <f t="shared" si="111"/>
        <v>76.829268292682926</v>
      </c>
      <c r="Q281" s="36">
        <f t="shared" si="111"/>
        <v>74.390243902439025</v>
      </c>
      <c r="R281" s="36">
        <f t="shared" si="111"/>
        <v>75.609756097560989</v>
      </c>
      <c r="S281" s="195">
        <f t="shared" si="111"/>
        <v>81.707317073170742</v>
      </c>
      <c r="AF281" s="89"/>
      <c r="AG281" s="46">
        <v>35.200000000000003</v>
      </c>
      <c r="AH281" s="36">
        <v>8.9</v>
      </c>
      <c r="AI281" s="36">
        <v>6.1</v>
      </c>
      <c r="AJ281" s="2">
        <v>5.3</v>
      </c>
      <c r="AK281" s="2">
        <v>5.2</v>
      </c>
      <c r="AL281" s="2">
        <v>5.6</v>
      </c>
      <c r="AM281" s="16">
        <v>6.7</v>
      </c>
      <c r="AN281" s="36">
        <f t="shared" ref="AN281:AS285" si="116">(AH281/$AH281)*100</f>
        <v>100</v>
      </c>
      <c r="AO281" s="36">
        <f t="shared" si="116"/>
        <v>68.539325842696613</v>
      </c>
      <c r="AP281" s="36">
        <f t="shared" si="116"/>
        <v>59.550561797752813</v>
      </c>
      <c r="AQ281" s="36">
        <f t="shared" si="116"/>
        <v>58.426966292134829</v>
      </c>
      <c r="AR281" s="36">
        <f t="shared" si="116"/>
        <v>62.921348314606739</v>
      </c>
      <c r="AS281" s="36">
        <f t="shared" si="116"/>
        <v>75.280898876404493</v>
      </c>
      <c r="AT281" s="89">
        <f t="shared" si="113"/>
        <v>2240.4494382022476</v>
      </c>
      <c r="AU281" s="36"/>
      <c r="AV281" s="38"/>
      <c r="AW281" s="36"/>
      <c r="AX281" s="36"/>
      <c r="AY281" s="36"/>
      <c r="AZ281" s="36"/>
      <c r="BA281" s="36"/>
      <c r="BB281" s="84"/>
      <c r="BC281" s="122"/>
      <c r="BD281" s="122"/>
      <c r="BE281" s="122"/>
      <c r="BF281" s="122"/>
      <c r="BG281" s="195"/>
      <c r="BH281" s="36"/>
      <c r="BI281" s="36"/>
      <c r="BJ281" s="36"/>
      <c r="BK281" s="36"/>
      <c r="BL281" s="36"/>
      <c r="BM281" s="36"/>
      <c r="BN281" s="36"/>
      <c r="BO281" s="39"/>
      <c r="BP281" s="39"/>
      <c r="BQ281" s="39"/>
      <c r="BR281" s="39"/>
      <c r="BS281" s="39"/>
      <c r="BT281" s="39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</row>
    <row r="282" spans="1:98" ht="17" x14ac:dyDescent="0.2">
      <c r="A282" s="88">
        <v>9</v>
      </c>
      <c r="B282" s="80" t="s">
        <v>299</v>
      </c>
      <c r="D282" s="99">
        <v>4</v>
      </c>
      <c r="E282" s="99" t="s">
        <v>19</v>
      </c>
      <c r="F282" s="99" t="s">
        <v>193</v>
      </c>
      <c r="G282" s="32">
        <v>32.200000000000003</v>
      </c>
      <c r="H282" s="2">
        <v>9.1999999999999993</v>
      </c>
      <c r="I282" s="51">
        <v>5.4</v>
      </c>
      <c r="J282" s="2">
        <v>4.5999999999999996</v>
      </c>
      <c r="K282" s="2">
        <v>5.7</v>
      </c>
      <c r="L282" s="2">
        <v>4.5</v>
      </c>
      <c r="M282" s="16">
        <v>5.4</v>
      </c>
      <c r="N282" s="36">
        <f t="shared" si="111"/>
        <v>100</v>
      </c>
      <c r="O282" s="36">
        <f t="shared" si="111"/>
        <v>58.695652173913047</v>
      </c>
      <c r="P282" s="36">
        <f t="shared" si="111"/>
        <v>50</v>
      </c>
      <c r="Q282" s="36">
        <f t="shared" si="111"/>
        <v>61.956521739130444</v>
      </c>
      <c r="R282" s="36">
        <f t="shared" si="111"/>
        <v>48.913043478260875</v>
      </c>
      <c r="S282" s="195">
        <f t="shared" si="111"/>
        <v>58.695652173913047</v>
      </c>
      <c r="AF282" s="89"/>
      <c r="AG282" s="46">
        <v>41.5</v>
      </c>
      <c r="AH282" s="46">
        <v>9.6999999999999993</v>
      </c>
      <c r="AI282" s="46">
        <v>7.4</v>
      </c>
      <c r="AJ282" s="2">
        <v>6.1</v>
      </c>
      <c r="AK282" s="2">
        <v>5.6</v>
      </c>
      <c r="AL282" s="2">
        <v>5.6</v>
      </c>
      <c r="AM282" s="16">
        <v>6.7</v>
      </c>
      <c r="AN282" s="36">
        <f t="shared" si="116"/>
        <v>100</v>
      </c>
      <c r="AO282" s="36">
        <f t="shared" si="116"/>
        <v>76.288659793814446</v>
      </c>
      <c r="AP282" s="36">
        <f t="shared" si="116"/>
        <v>62.886597938144327</v>
      </c>
      <c r="AQ282" s="36">
        <f t="shared" si="116"/>
        <v>57.731958762886606</v>
      </c>
      <c r="AR282" s="36">
        <f t="shared" si="116"/>
        <v>57.731958762886606</v>
      </c>
      <c r="AS282" s="36">
        <f t="shared" si="116"/>
        <v>69.072164948453619</v>
      </c>
      <c r="AT282" s="89">
        <f>((100-AN282)+(100-AO282)/2*15)+((100-AO282)+(100-AP282)/2*15)+((100-AP282)+(100-AQ282)/2*30)+((100-AQ282)+(100-AR282)/2*30)+((100-AR282)+(100-AS282)/2*30)</f>
        <v>2333.5051546391751</v>
      </c>
      <c r="AU282" s="36"/>
      <c r="AV282" s="38"/>
      <c r="AW282" s="36"/>
      <c r="AX282" s="36"/>
      <c r="AY282" s="36"/>
      <c r="AZ282" s="36"/>
      <c r="BA282" s="36"/>
      <c r="BB282" s="84"/>
      <c r="BC282" s="122"/>
      <c r="BD282" s="122"/>
      <c r="BE282" s="122"/>
      <c r="BF282" s="122"/>
      <c r="BG282" s="195"/>
      <c r="BH282" s="36">
        <v>49.2</v>
      </c>
      <c r="BI282" s="36">
        <v>10.8</v>
      </c>
      <c r="BJ282" s="36">
        <v>7.9</v>
      </c>
      <c r="BK282" s="36">
        <v>6.6</v>
      </c>
      <c r="BL282" s="36">
        <v>6.2</v>
      </c>
      <c r="BM282" s="36">
        <v>8.3000000000000007</v>
      </c>
      <c r="BN282" s="36">
        <v>10.199999999999999</v>
      </c>
      <c r="BO282" s="39">
        <f t="shared" ref="BO282:BT285" si="117">(BI282/$BI282)*100</f>
        <v>100</v>
      </c>
      <c r="BP282" s="39">
        <f t="shared" si="117"/>
        <v>73.148148148148152</v>
      </c>
      <c r="BQ282" s="39">
        <f t="shared" si="117"/>
        <v>61.111111111111107</v>
      </c>
      <c r="BR282" s="39">
        <f t="shared" si="117"/>
        <v>57.407407407407405</v>
      </c>
      <c r="BS282" s="39">
        <f t="shared" si="117"/>
        <v>76.851851851851848</v>
      </c>
      <c r="BT282" s="39">
        <f t="shared" si="117"/>
        <v>94.444444444444429</v>
      </c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</row>
    <row r="283" spans="1:98" ht="17" x14ac:dyDescent="0.2">
      <c r="A283" s="88">
        <v>9</v>
      </c>
      <c r="B283" s="80" t="s">
        <v>300</v>
      </c>
      <c r="D283" s="99">
        <v>4</v>
      </c>
      <c r="E283" s="99" t="s">
        <v>19</v>
      </c>
      <c r="F283" s="99" t="s">
        <v>193</v>
      </c>
      <c r="G283" s="32">
        <v>23</v>
      </c>
      <c r="H283" s="2">
        <v>8.8000000000000007</v>
      </c>
      <c r="I283" s="51">
        <v>4.4000000000000004</v>
      </c>
      <c r="J283" s="2">
        <v>3.1</v>
      </c>
      <c r="K283" s="2">
        <v>3</v>
      </c>
      <c r="L283" s="2">
        <v>2.6</v>
      </c>
      <c r="M283" s="16">
        <v>3.2</v>
      </c>
      <c r="N283" s="36">
        <f t="shared" si="111"/>
        <v>100</v>
      </c>
      <c r="O283" s="36">
        <f t="shared" si="111"/>
        <v>50</v>
      </c>
      <c r="P283" s="36">
        <f t="shared" si="111"/>
        <v>35.227272727272727</v>
      </c>
      <c r="Q283" s="36">
        <f t="shared" si="111"/>
        <v>34.090909090909086</v>
      </c>
      <c r="R283" s="36">
        <f t="shared" si="111"/>
        <v>29.54545454545454</v>
      </c>
      <c r="S283" s="195">
        <f t="shared" si="111"/>
        <v>36.363636363636367</v>
      </c>
      <c r="AF283" s="89"/>
      <c r="AG283" s="46">
        <v>31.1</v>
      </c>
      <c r="AH283" s="46">
        <v>9.3000000000000007</v>
      </c>
      <c r="AI283" s="46">
        <v>6.2</v>
      </c>
      <c r="AJ283" s="2">
        <v>5</v>
      </c>
      <c r="AK283" s="2">
        <v>5.3</v>
      </c>
      <c r="AL283" s="2">
        <v>4.3</v>
      </c>
      <c r="AM283" s="16">
        <v>5.5</v>
      </c>
      <c r="AN283" s="36">
        <f t="shared" si="116"/>
        <v>100</v>
      </c>
      <c r="AO283" s="36">
        <f t="shared" si="116"/>
        <v>66.666666666666657</v>
      </c>
      <c r="AP283" s="36">
        <f t="shared" si="116"/>
        <v>53.763440860215049</v>
      </c>
      <c r="AQ283" s="36">
        <f t="shared" si="116"/>
        <v>56.989247311827953</v>
      </c>
      <c r="AR283" s="36">
        <f t="shared" si="116"/>
        <v>46.236559139784937</v>
      </c>
      <c r="AS283" s="36">
        <f t="shared" si="116"/>
        <v>59.139784946236553</v>
      </c>
      <c r="AT283" s="89">
        <f>((100-AN283)+(100-AO283)/2*15)+((100-AO283)+(100-AP283)/2*15)+((100-AP283)+(100-AQ283)/2*30)+((100-AQ283)+(100-AR283)/2*30)+((100-AR283)+(100-AS283)/2*30)</f>
        <v>2837.6344086021509</v>
      </c>
      <c r="AU283" s="36"/>
      <c r="AV283" s="38"/>
      <c r="AW283" s="36"/>
      <c r="AX283" s="36"/>
      <c r="AY283" s="36"/>
      <c r="AZ283" s="36"/>
      <c r="BA283" s="36"/>
      <c r="BB283" s="84"/>
      <c r="BC283" s="122"/>
      <c r="BD283" s="122"/>
      <c r="BE283" s="122"/>
      <c r="BF283" s="122"/>
      <c r="BG283" s="195"/>
      <c r="BH283" s="36">
        <v>37.4</v>
      </c>
      <c r="BI283" s="36">
        <v>12.5</v>
      </c>
      <c r="BJ283" s="36">
        <v>6.3</v>
      </c>
      <c r="BK283" s="36">
        <v>6.6</v>
      </c>
      <c r="BL283" s="36">
        <v>6.8</v>
      </c>
      <c r="BM283" s="36">
        <v>8.9</v>
      </c>
      <c r="BN283" s="36">
        <v>11.2</v>
      </c>
      <c r="BO283" s="39">
        <f t="shared" si="117"/>
        <v>100</v>
      </c>
      <c r="BP283" s="39">
        <f t="shared" si="117"/>
        <v>50.4</v>
      </c>
      <c r="BQ283" s="39">
        <f t="shared" si="117"/>
        <v>52.800000000000004</v>
      </c>
      <c r="BR283" s="39">
        <f t="shared" si="117"/>
        <v>54.400000000000006</v>
      </c>
      <c r="BS283" s="39">
        <f t="shared" si="117"/>
        <v>71.2</v>
      </c>
      <c r="BT283" s="39">
        <f t="shared" si="117"/>
        <v>89.6</v>
      </c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</row>
    <row r="284" spans="1:98" ht="17" x14ac:dyDescent="0.2">
      <c r="A284" s="88">
        <v>9</v>
      </c>
      <c r="B284" s="80" t="s">
        <v>301</v>
      </c>
      <c r="D284" s="99">
        <v>4</v>
      </c>
      <c r="E284" s="99" t="s">
        <v>19</v>
      </c>
      <c r="F284" s="99" t="s">
        <v>193</v>
      </c>
      <c r="G284" s="32">
        <v>29.2</v>
      </c>
      <c r="H284" s="2">
        <v>7.7</v>
      </c>
      <c r="I284" s="51">
        <v>4.0999999999999996</v>
      </c>
      <c r="J284" s="2">
        <v>4.5999999999999996</v>
      </c>
      <c r="K284" s="2">
        <v>3.6</v>
      </c>
      <c r="L284" s="2">
        <v>3.5</v>
      </c>
      <c r="M284" s="16">
        <v>4.2</v>
      </c>
      <c r="N284" s="36">
        <f t="shared" si="111"/>
        <v>100</v>
      </c>
      <c r="O284" s="36">
        <f t="shared" si="111"/>
        <v>53.246753246753244</v>
      </c>
      <c r="P284" s="36">
        <f t="shared" si="111"/>
        <v>59.740259740259738</v>
      </c>
      <c r="Q284" s="36">
        <f t="shared" si="111"/>
        <v>46.753246753246749</v>
      </c>
      <c r="R284" s="36">
        <f t="shared" si="111"/>
        <v>45.454545454545453</v>
      </c>
      <c r="S284" s="195">
        <f t="shared" si="111"/>
        <v>54.54545454545454</v>
      </c>
      <c r="AF284" s="89"/>
      <c r="AG284" s="46">
        <v>34.4</v>
      </c>
      <c r="AH284" s="46">
        <v>10.4</v>
      </c>
      <c r="AI284" s="46">
        <v>5.8</v>
      </c>
      <c r="AJ284" s="2">
        <v>5.8</v>
      </c>
      <c r="AK284" s="2">
        <v>6.3</v>
      </c>
      <c r="AL284" s="2">
        <v>6.1</v>
      </c>
      <c r="AM284" s="16">
        <v>6.5</v>
      </c>
      <c r="AN284" s="36">
        <f t="shared" si="116"/>
        <v>100</v>
      </c>
      <c r="AO284" s="36">
        <f t="shared" si="116"/>
        <v>55.769230769230774</v>
      </c>
      <c r="AP284" s="36">
        <f t="shared" si="116"/>
        <v>55.769230769230774</v>
      </c>
      <c r="AQ284" s="36">
        <f t="shared" si="116"/>
        <v>60.576923076923073</v>
      </c>
      <c r="AR284" s="36">
        <f t="shared" si="116"/>
        <v>58.653846153846146</v>
      </c>
      <c r="AS284" s="36">
        <f t="shared" si="116"/>
        <v>62.5</v>
      </c>
      <c r="AT284" s="89">
        <f>((100-AN284)+(100-AO284)/2*15)+((100-AO284)+(100-AP284)/2*15)+((100-AP284)+(100-AQ284)/2*30)+((100-AQ284)+(100-AR284)/2*30)+((100-AR284)+(100-AS284)/2*30)</f>
        <v>2606.7307692307695</v>
      </c>
      <c r="AU284" s="36"/>
      <c r="AV284" s="38"/>
      <c r="AW284" s="36"/>
      <c r="AX284" s="36"/>
      <c r="AY284" s="36"/>
      <c r="AZ284" s="36"/>
      <c r="BA284" s="36"/>
      <c r="BB284" s="84"/>
      <c r="BC284" s="122"/>
      <c r="BD284" s="122"/>
      <c r="BE284" s="122"/>
      <c r="BF284" s="122"/>
      <c r="BG284" s="195"/>
      <c r="BH284" s="36">
        <v>41.9</v>
      </c>
      <c r="BI284" s="36">
        <v>7.4</v>
      </c>
      <c r="BJ284" s="36">
        <v>6.3</v>
      </c>
      <c r="BK284" s="36">
        <v>6.2</v>
      </c>
      <c r="BL284" s="36">
        <v>5</v>
      </c>
      <c r="BM284" s="36">
        <v>5.9</v>
      </c>
      <c r="BN284" s="36">
        <v>7.9</v>
      </c>
      <c r="BO284" s="39">
        <f t="shared" si="117"/>
        <v>100</v>
      </c>
      <c r="BP284" s="39">
        <f t="shared" si="117"/>
        <v>85.13513513513513</v>
      </c>
      <c r="BQ284" s="39">
        <f t="shared" si="117"/>
        <v>83.78378378378379</v>
      </c>
      <c r="BR284" s="39">
        <f t="shared" si="117"/>
        <v>67.567567567567565</v>
      </c>
      <c r="BS284" s="39">
        <f t="shared" si="117"/>
        <v>79.729729729729726</v>
      </c>
      <c r="BT284" s="39">
        <f t="shared" si="117"/>
        <v>106.75675675675676</v>
      </c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</row>
    <row r="285" spans="1:98" ht="17" x14ac:dyDescent="0.2">
      <c r="A285" s="88">
        <v>9</v>
      </c>
      <c r="B285" s="80" t="s">
        <v>302</v>
      </c>
      <c r="D285" s="99">
        <v>4</v>
      </c>
      <c r="E285" s="99" t="s">
        <v>19</v>
      </c>
      <c r="F285" s="99" t="s">
        <v>193</v>
      </c>
      <c r="G285" s="32">
        <v>30.6</v>
      </c>
      <c r="H285" s="2">
        <v>8.1999999999999993</v>
      </c>
      <c r="I285" s="51">
        <v>4.9000000000000004</v>
      </c>
      <c r="J285" s="2">
        <v>4.7</v>
      </c>
      <c r="K285" s="2">
        <v>4.9000000000000004</v>
      </c>
      <c r="L285" s="2">
        <v>4</v>
      </c>
      <c r="M285" s="16">
        <v>3.7</v>
      </c>
      <c r="N285" s="36">
        <f t="shared" si="111"/>
        <v>100</v>
      </c>
      <c r="O285" s="36">
        <f t="shared" si="111"/>
        <v>59.756097560975618</v>
      </c>
      <c r="P285" s="36">
        <f t="shared" si="111"/>
        <v>57.317073170731717</v>
      </c>
      <c r="Q285" s="36">
        <f t="shared" si="111"/>
        <v>59.756097560975618</v>
      </c>
      <c r="R285" s="36">
        <f t="shared" si="111"/>
        <v>48.780487804878057</v>
      </c>
      <c r="S285" s="195">
        <f t="shared" si="111"/>
        <v>45.121951219512205</v>
      </c>
      <c r="AF285" s="89"/>
      <c r="AG285" s="46">
        <v>40</v>
      </c>
      <c r="AH285" s="46">
        <v>8.3000000000000007</v>
      </c>
      <c r="AI285" s="46">
        <v>7.9</v>
      </c>
      <c r="AJ285" s="2">
        <v>6.5</v>
      </c>
      <c r="AK285" s="2">
        <v>6.5</v>
      </c>
      <c r="AL285" s="2">
        <v>6.7</v>
      </c>
      <c r="AM285" s="16">
        <v>6.9</v>
      </c>
      <c r="AN285" s="36">
        <f t="shared" si="116"/>
        <v>100</v>
      </c>
      <c r="AO285" s="36">
        <f t="shared" si="116"/>
        <v>95.180722891566262</v>
      </c>
      <c r="AP285" s="36">
        <f t="shared" si="116"/>
        <v>78.313253012048193</v>
      </c>
      <c r="AQ285" s="36">
        <f t="shared" si="116"/>
        <v>78.313253012048193</v>
      </c>
      <c r="AR285" s="36">
        <f t="shared" si="116"/>
        <v>80.722891566265048</v>
      </c>
      <c r="AS285" s="36">
        <f t="shared" si="116"/>
        <v>83.132530120481931</v>
      </c>
      <c r="AT285" s="89">
        <f>((100-AN285)+(100-AO285)/2*15)+((100-AO285)+(100-AP285)/2*15)+((100-AP285)+(100-AQ285)/2*30)+((100-AQ285)+(100-AR285)/2*30)+((100-AR285)+(100-AS285)/2*30)</f>
        <v>1133.7349397590363</v>
      </c>
      <c r="AU285" s="36"/>
      <c r="AV285" s="38"/>
      <c r="AW285" s="36"/>
      <c r="AX285" s="36"/>
      <c r="AY285" s="36"/>
      <c r="AZ285" s="36"/>
      <c r="BA285" s="36"/>
      <c r="BB285" s="84"/>
      <c r="BC285" s="122"/>
      <c r="BD285" s="122"/>
      <c r="BE285" s="122"/>
      <c r="BF285" s="122"/>
      <c r="BG285" s="195"/>
      <c r="BH285" s="36">
        <v>48.1</v>
      </c>
      <c r="BI285" s="36">
        <v>10</v>
      </c>
      <c r="BJ285" s="36">
        <v>9.5</v>
      </c>
      <c r="BK285" s="36">
        <v>7.8</v>
      </c>
      <c r="BL285" s="36">
        <v>8.1</v>
      </c>
      <c r="BM285" s="36">
        <v>9.1</v>
      </c>
      <c r="BN285" s="36">
        <v>9.8000000000000007</v>
      </c>
      <c r="BO285" s="39">
        <f t="shared" si="117"/>
        <v>100</v>
      </c>
      <c r="BP285" s="39">
        <f t="shared" si="117"/>
        <v>95</v>
      </c>
      <c r="BQ285" s="39">
        <f t="shared" si="117"/>
        <v>78</v>
      </c>
      <c r="BR285" s="39">
        <f t="shared" si="117"/>
        <v>81</v>
      </c>
      <c r="BS285" s="39">
        <f t="shared" si="117"/>
        <v>90.999999999999986</v>
      </c>
      <c r="BT285" s="39">
        <f t="shared" si="117"/>
        <v>98.000000000000014</v>
      </c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</row>
    <row r="286" spans="1:98" x14ac:dyDescent="0.2">
      <c r="G286" s="32"/>
      <c r="S286" s="89"/>
      <c r="AA286" s="16"/>
      <c r="AB286" s="16"/>
      <c r="AC286" s="16"/>
      <c r="AD286" s="16"/>
      <c r="AE286" s="16"/>
      <c r="AF286" s="89"/>
      <c r="AG286" s="16"/>
      <c r="AH286" s="2"/>
      <c r="AT286" s="210"/>
      <c r="AU286" s="118"/>
      <c r="BA286" s="2"/>
      <c r="BB286" s="31"/>
      <c r="BC286" s="118"/>
      <c r="BD286" s="118"/>
      <c r="BE286" s="118"/>
      <c r="BF286" s="118"/>
      <c r="BG286" s="89"/>
      <c r="BH286" s="16"/>
      <c r="BI286" s="14"/>
      <c r="BJ286" s="16"/>
      <c r="BU286" s="16"/>
      <c r="BV286" s="14"/>
      <c r="BW286" s="16"/>
    </row>
    <row r="287" spans="1:98" x14ac:dyDescent="0.2">
      <c r="A287" s="1" t="s">
        <v>111</v>
      </c>
      <c r="G287" s="32"/>
      <c r="S287" s="89"/>
      <c r="AA287" s="16"/>
      <c r="AB287" s="16"/>
      <c r="AC287" s="16"/>
      <c r="AD287" s="16"/>
      <c r="AE287" s="16"/>
      <c r="AF287" s="89"/>
      <c r="AG287" s="16"/>
      <c r="AH287" s="14"/>
      <c r="AI287" s="16"/>
      <c r="AT287" s="210"/>
      <c r="AU287" s="118"/>
      <c r="BA287" s="118"/>
      <c r="BB287" s="225"/>
      <c r="BC287" s="16"/>
      <c r="BD287" s="16"/>
      <c r="BE287" s="16"/>
      <c r="BF287" s="16"/>
      <c r="BG287" s="89"/>
      <c r="BH287" s="16"/>
      <c r="BI287" s="14"/>
      <c r="BJ287" s="16"/>
      <c r="BU287" s="16"/>
      <c r="BV287" s="14"/>
      <c r="BW287" s="16"/>
      <c r="CM287" s="36"/>
      <c r="CN287" s="36"/>
      <c r="CO287" s="36"/>
      <c r="CP287" s="36"/>
      <c r="CQ287" s="36"/>
      <c r="CR287" s="36"/>
    </row>
    <row r="288" spans="1:98" s="1" customFormat="1" x14ac:dyDescent="0.2">
      <c r="A288" s="1" t="s">
        <v>9</v>
      </c>
      <c r="B288" s="1" t="s">
        <v>10</v>
      </c>
      <c r="C288" s="1" t="s">
        <v>11</v>
      </c>
      <c r="D288" s="23" t="s">
        <v>12</v>
      </c>
      <c r="E288" s="23" t="s">
        <v>112</v>
      </c>
      <c r="F288" s="15" t="s">
        <v>13</v>
      </c>
      <c r="G288" s="26" t="s">
        <v>14</v>
      </c>
      <c r="H288" s="25">
        <v>0</v>
      </c>
      <c r="I288" s="55">
        <v>15</v>
      </c>
      <c r="J288" s="25">
        <v>30</v>
      </c>
      <c r="K288" s="25">
        <v>60</v>
      </c>
      <c r="L288" s="25">
        <v>90</v>
      </c>
      <c r="M288" s="28">
        <v>120</v>
      </c>
      <c r="N288" s="25">
        <v>0</v>
      </c>
      <c r="O288" s="55">
        <v>15</v>
      </c>
      <c r="P288" s="25">
        <v>30</v>
      </c>
      <c r="Q288" s="25">
        <v>60</v>
      </c>
      <c r="R288" s="25">
        <v>90</v>
      </c>
      <c r="S288" s="193">
        <v>120</v>
      </c>
      <c r="T288" s="25" t="s">
        <v>14</v>
      </c>
      <c r="U288" s="26">
        <v>0</v>
      </c>
      <c r="V288" s="55">
        <v>15</v>
      </c>
      <c r="W288" s="25">
        <v>30</v>
      </c>
      <c r="X288" s="25">
        <v>60</v>
      </c>
      <c r="Y288" s="25">
        <v>90</v>
      </c>
      <c r="Z288" s="28">
        <v>120</v>
      </c>
      <c r="AA288"/>
      <c r="AB288"/>
      <c r="AC288"/>
      <c r="AD288"/>
      <c r="AE288"/>
      <c r="AF288" s="200"/>
      <c r="AG288"/>
      <c r="AH288" s="73"/>
      <c r="AI288"/>
      <c r="AJ288" s="2"/>
      <c r="AK288" s="2"/>
      <c r="AM288" s="15"/>
      <c r="AP288"/>
      <c r="AQ288"/>
      <c r="AR288"/>
      <c r="AS288"/>
      <c r="AT288" s="209"/>
      <c r="AU288" s="126" t="s">
        <v>14</v>
      </c>
      <c r="AV288" s="26">
        <v>0</v>
      </c>
      <c r="AW288" s="55">
        <v>15</v>
      </c>
      <c r="AX288" s="25">
        <v>30</v>
      </c>
      <c r="AY288" s="25">
        <v>60</v>
      </c>
      <c r="AZ288" s="25">
        <v>90</v>
      </c>
      <c r="BA288" s="126">
        <v>120</v>
      </c>
      <c r="BB288" s="72"/>
      <c r="BC288" s="125"/>
      <c r="BD288" s="125"/>
      <c r="BE288" s="125"/>
      <c r="BF288" s="125"/>
      <c r="BG288" s="200"/>
      <c r="BH288"/>
      <c r="BI288" s="73"/>
      <c r="BJ288"/>
      <c r="BK288" s="2"/>
      <c r="BL288" s="2"/>
      <c r="BN288" s="15"/>
      <c r="BQ288"/>
      <c r="BR288"/>
      <c r="BS288"/>
      <c r="BT288"/>
      <c r="BU288"/>
      <c r="BV288" s="73"/>
      <c r="BW288"/>
      <c r="BX288" s="2"/>
      <c r="BY288" s="2"/>
      <c r="CA288" s="15"/>
      <c r="CD288"/>
      <c r="CE288"/>
      <c r="CF288"/>
      <c r="CG288"/>
      <c r="CI288" s="2"/>
      <c r="CJ288" s="2"/>
      <c r="CK288" s="2"/>
      <c r="CL288" s="2"/>
      <c r="CM288" s="36"/>
      <c r="CN288" s="36"/>
      <c r="CO288" s="36"/>
      <c r="CP288" s="36"/>
      <c r="CQ288" s="36"/>
      <c r="CR288" s="36"/>
      <c r="CS288" s="2"/>
      <c r="CT288" s="2"/>
    </row>
    <row r="289" spans="1:98" s="1" customFormat="1" x14ac:dyDescent="0.2">
      <c r="A289" s="2" t="s">
        <v>17</v>
      </c>
      <c r="D289" s="23"/>
      <c r="E289" s="23"/>
      <c r="F289" s="15"/>
      <c r="G289" s="26"/>
      <c r="H289" s="25"/>
      <c r="I289" s="55"/>
      <c r="J289" s="25"/>
      <c r="K289" s="25"/>
      <c r="L289" s="25"/>
      <c r="M289" s="28"/>
      <c r="N289" s="25"/>
      <c r="O289" s="55"/>
      <c r="P289" s="25"/>
      <c r="Q289" s="25"/>
      <c r="R289" s="25"/>
      <c r="S289" s="193"/>
      <c r="T289" s="25"/>
      <c r="U289" s="26"/>
      <c r="V289" s="55"/>
      <c r="W289" s="25"/>
      <c r="X289" s="25"/>
      <c r="Y289" s="25"/>
      <c r="Z289" s="28"/>
      <c r="AA289"/>
      <c r="AB289"/>
      <c r="AC289"/>
      <c r="AD289"/>
      <c r="AE289"/>
      <c r="AF289" s="200"/>
      <c r="AG289"/>
      <c r="AH289" s="73"/>
      <c r="AI289"/>
      <c r="AJ289" s="2"/>
      <c r="AK289" s="2"/>
      <c r="AM289" s="15"/>
      <c r="AO289"/>
      <c r="AP289"/>
      <c r="AQ289"/>
      <c r="AR289"/>
      <c r="AS289"/>
      <c r="AT289" s="209"/>
      <c r="AU289" s="126"/>
      <c r="AV289" s="26"/>
      <c r="AW289" s="55"/>
      <c r="AX289" s="25"/>
      <c r="AY289" s="25"/>
      <c r="AZ289" s="25"/>
      <c r="BA289" s="126"/>
      <c r="BB289" s="72"/>
      <c r="BC289" s="125"/>
      <c r="BD289" s="125"/>
      <c r="BE289" s="125"/>
      <c r="BF289" s="125"/>
      <c r="BG289" s="200"/>
      <c r="BH289"/>
      <c r="BI289" s="73"/>
      <c r="BJ289"/>
      <c r="BK289" s="2"/>
      <c r="BL289" s="2"/>
      <c r="BN289" s="15"/>
      <c r="BP289"/>
      <c r="BQ289"/>
      <c r="BR289"/>
      <c r="BS289"/>
      <c r="BT289"/>
      <c r="BU289"/>
      <c r="BV289" s="73"/>
      <c r="BW289"/>
      <c r="BX289" s="2"/>
      <c r="BY289" s="2"/>
      <c r="CA289" s="15"/>
      <c r="CC289"/>
      <c r="CD289"/>
      <c r="CE289"/>
      <c r="CF289"/>
      <c r="CG289"/>
      <c r="CI289" s="2"/>
      <c r="CJ289" s="2"/>
      <c r="CK289" s="2"/>
      <c r="CL289" s="2"/>
      <c r="CM289" s="36"/>
      <c r="CN289" s="36"/>
      <c r="CO289" s="36"/>
      <c r="CP289" s="36"/>
      <c r="CQ289" s="36"/>
      <c r="CR289" s="36"/>
      <c r="CS289" s="2"/>
      <c r="CT289" s="2"/>
    </row>
    <row r="290" spans="1:98" x14ac:dyDescent="0.2">
      <c r="G290" s="32"/>
      <c r="S290" s="89"/>
      <c r="AA290"/>
      <c r="AB290"/>
      <c r="AC290"/>
      <c r="AD290"/>
      <c r="AE290"/>
      <c r="AF290" s="200"/>
      <c r="AG290"/>
      <c r="AH290" s="73"/>
      <c r="AI290"/>
      <c r="AL290"/>
      <c r="AM290" s="64"/>
      <c r="AN290"/>
      <c r="AO290"/>
      <c r="AP290"/>
      <c r="AQ290"/>
      <c r="AR290"/>
      <c r="AS290"/>
      <c r="AT290" s="210"/>
      <c r="AU290" s="118"/>
      <c r="BA290" s="118"/>
      <c r="BB290" s="72"/>
      <c r="BC290" s="125"/>
      <c r="BD290" s="125"/>
      <c r="BE290" s="125"/>
      <c r="BF290" s="125"/>
      <c r="BG290" s="200"/>
      <c r="BH290"/>
      <c r="BI290" s="73"/>
      <c r="BJ290"/>
      <c r="BM290"/>
      <c r="BN290" s="64"/>
      <c r="BO290"/>
      <c r="BP290"/>
      <c r="BQ290"/>
      <c r="BR290"/>
      <c r="BS290"/>
      <c r="BT290"/>
      <c r="BU290"/>
      <c r="BV290" s="73"/>
      <c r="BW290"/>
      <c r="BZ290"/>
      <c r="CA290" s="64"/>
      <c r="CB290"/>
      <c r="CC290"/>
      <c r="CD290"/>
      <c r="CE290"/>
      <c r="CF290"/>
      <c r="CG290"/>
      <c r="CR290" s="36"/>
    </row>
    <row r="291" spans="1:98" x14ac:dyDescent="0.2">
      <c r="A291" s="2">
        <v>5</v>
      </c>
      <c r="B291" s="100" t="s">
        <v>303</v>
      </c>
      <c r="C291" s="2">
        <v>7</v>
      </c>
      <c r="D291" s="101">
        <v>1</v>
      </c>
      <c r="E291" s="101" t="s">
        <v>114</v>
      </c>
      <c r="F291" s="107" t="s">
        <v>193</v>
      </c>
      <c r="G291" s="32">
        <v>29.1</v>
      </c>
      <c r="H291" s="2">
        <v>7.6</v>
      </c>
      <c r="I291" s="51">
        <v>4.9000000000000004</v>
      </c>
      <c r="J291" s="2">
        <v>4.4000000000000004</v>
      </c>
      <c r="K291" s="2">
        <v>5.0999999999999996</v>
      </c>
      <c r="L291" s="2">
        <v>5.2</v>
      </c>
      <c r="M291" s="16">
        <v>5.7</v>
      </c>
      <c r="N291" s="36">
        <f t="shared" ref="N291:S300" si="118">(H291/$H291)*100</f>
        <v>100</v>
      </c>
      <c r="O291" s="36">
        <f t="shared" si="118"/>
        <v>64.473684210526329</v>
      </c>
      <c r="P291" s="36">
        <f t="shared" si="118"/>
        <v>57.894736842105267</v>
      </c>
      <c r="Q291" s="36">
        <f t="shared" si="118"/>
        <v>67.10526315789474</v>
      </c>
      <c r="R291" s="36">
        <f t="shared" si="118"/>
        <v>68.421052631578945</v>
      </c>
      <c r="S291" s="195">
        <f t="shared" si="118"/>
        <v>75.000000000000014</v>
      </c>
      <c r="U291" s="73">
        <v>11.2</v>
      </c>
      <c r="V291">
        <v>8.5</v>
      </c>
      <c r="W291">
        <v>5.5</v>
      </c>
      <c r="X291">
        <v>5.9</v>
      </c>
      <c r="Y291">
        <v>5.7</v>
      </c>
      <c r="Z291">
        <v>6.8</v>
      </c>
      <c r="AA291"/>
      <c r="AB291"/>
      <c r="AC291"/>
      <c r="AD291"/>
      <c r="AE291"/>
      <c r="AF291" s="200"/>
      <c r="AG291">
        <v>39.1</v>
      </c>
      <c r="AH291" s="73">
        <v>11.2</v>
      </c>
      <c r="AI291">
        <v>8.5</v>
      </c>
      <c r="AJ291" s="2">
        <v>5.5</v>
      </c>
      <c r="AK291">
        <v>5.9</v>
      </c>
      <c r="AL291">
        <v>5.7</v>
      </c>
      <c r="AM291" s="64">
        <v>6.8</v>
      </c>
      <c r="AN291" s="36">
        <f t="shared" ref="AN291:AS297" si="119">(AH291/$AH291)*100</f>
        <v>100</v>
      </c>
      <c r="AO291" s="36">
        <f t="shared" si="119"/>
        <v>75.892857142857153</v>
      </c>
      <c r="AP291" s="36">
        <f t="shared" si="119"/>
        <v>49.107142857142861</v>
      </c>
      <c r="AQ291" s="36">
        <f t="shared" si="119"/>
        <v>52.678571428571431</v>
      </c>
      <c r="AR291" s="36">
        <f t="shared" si="119"/>
        <v>50.892857142857153</v>
      </c>
      <c r="AS291" s="36">
        <f t="shared" si="119"/>
        <v>60.714285714285722</v>
      </c>
      <c r="AT291" s="89">
        <f t="shared" ref="AT291:AT297" si="120">((100-AN291)+(100-AO291)/2*15)+((100-AO291)+(100-AP291)/2*15)+((100-AP291)+(100-AQ291)/2*30)+((100-AQ291)+(100-AR291)/2*30)+((100-AR291)+(100-AS291)/2*30)</f>
        <v>2769.6428571428569</v>
      </c>
      <c r="AU291" s="118"/>
      <c r="BA291" s="118"/>
      <c r="BB291" s="72"/>
      <c r="BC291" s="125"/>
      <c r="BD291" s="125"/>
      <c r="BE291" s="125"/>
      <c r="BF291" s="125"/>
      <c r="BG291" s="200"/>
      <c r="BH291">
        <v>45.5</v>
      </c>
      <c r="BI291" s="73">
        <v>10.199999999999999</v>
      </c>
      <c r="BJ291">
        <v>10.8</v>
      </c>
      <c r="BK291" s="2">
        <v>10.1</v>
      </c>
      <c r="BL291">
        <v>9.1999999999999993</v>
      </c>
      <c r="BM291">
        <v>9.6</v>
      </c>
      <c r="BN291" s="64">
        <v>10.3</v>
      </c>
      <c r="BO291" s="39">
        <f t="shared" ref="BO291:BT294" si="121">(BI291/$BI291)*100</f>
        <v>100</v>
      </c>
      <c r="BP291" s="39">
        <f t="shared" si="121"/>
        <v>105.88235294117649</v>
      </c>
      <c r="BQ291" s="39">
        <f t="shared" si="121"/>
        <v>99.019607843137265</v>
      </c>
      <c r="BR291" s="39">
        <f t="shared" si="121"/>
        <v>90.196078431372555</v>
      </c>
      <c r="BS291" s="39">
        <f t="shared" si="121"/>
        <v>94.117647058823522</v>
      </c>
      <c r="BT291" s="39">
        <f t="shared" si="121"/>
        <v>100.98039215686276</v>
      </c>
      <c r="BU291">
        <v>48.1</v>
      </c>
      <c r="BV291" s="73">
        <v>8.8000000000000007</v>
      </c>
      <c r="BW291">
        <v>9.4</v>
      </c>
      <c r="BX291" s="2">
        <v>5.5</v>
      </c>
      <c r="BY291">
        <v>4.8</v>
      </c>
      <c r="BZ291">
        <v>5.9</v>
      </c>
      <c r="CA291" s="64">
        <v>7.4</v>
      </c>
      <c r="CB291"/>
      <c r="CC291"/>
      <c r="CD291"/>
      <c r="CE291"/>
      <c r="CF291"/>
      <c r="CG291"/>
    </row>
    <row r="292" spans="1:98" ht="17" x14ac:dyDescent="0.2">
      <c r="A292" s="2">
        <v>6</v>
      </c>
      <c r="B292" s="88" t="s">
        <v>304</v>
      </c>
      <c r="C292"/>
      <c r="D292" s="101">
        <v>1</v>
      </c>
      <c r="E292" s="101" t="s">
        <v>114</v>
      </c>
      <c r="F292" s="107" t="s">
        <v>193</v>
      </c>
      <c r="G292" s="32">
        <v>31.4</v>
      </c>
      <c r="H292" s="2">
        <v>8.1</v>
      </c>
      <c r="I292" s="51">
        <v>9.9</v>
      </c>
      <c r="J292" s="2">
        <v>8.1999999999999993</v>
      </c>
      <c r="K292" s="2">
        <v>6.7</v>
      </c>
      <c r="L292" s="2">
        <v>6.6</v>
      </c>
      <c r="M292" s="16">
        <v>6.9</v>
      </c>
      <c r="N292" s="36">
        <f t="shared" si="118"/>
        <v>100</v>
      </c>
      <c r="O292" s="36">
        <f t="shared" si="118"/>
        <v>122.22222222222223</v>
      </c>
      <c r="P292" s="36">
        <f t="shared" si="118"/>
        <v>101.23456790123457</v>
      </c>
      <c r="Q292" s="36">
        <f t="shared" si="118"/>
        <v>82.716049382716051</v>
      </c>
      <c r="R292" s="36">
        <f t="shared" si="118"/>
        <v>81.481481481481481</v>
      </c>
      <c r="S292" s="195">
        <f t="shared" si="118"/>
        <v>85.18518518518519</v>
      </c>
      <c r="U292" s="54">
        <v>7.2</v>
      </c>
      <c r="V292" s="39">
        <v>7.3</v>
      </c>
      <c r="W292" s="39">
        <v>4.3</v>
      </c>
      <c r="X292" s="39">
        <v>3.7</v>
      </c>
      <c r="Y292" s="39">
        <v>3.9</v>
      </c>
      <c r="Z292" s="39">
        <v>4.9000000000000004</v>
      </c>
      <c r="AA292"/>
      <c r="AB292"/>
      <c r="AC292"/>
      <c r="AD292"/>
      <c r="AE292"/>
      <c r="AF292" s="200"/>
      <c r="AG292">
        <v>41.4</v>
      </c>
      <c r="AH292" s="73">
        <v>7.2</v>
      </c>
      <c r="AI292">
        <v>7.3</v>
      </c>
      <c r="AJ292" s="2">
        <v>4.3</v>
      </c>
      <c r="AK292">
        <v>3.7</v>
      </c>
      <c r="AL292">
        <v>3.9</v>
      </c>
      <c r="AM292" s="64">
        <v>4.9000000000000004</v>
      </c>
      <c r="AN292" s="36">
        <f t="shared" si="119"/>
        <v>100</v>
      </c>
      <c r="AO292" s="36">
        <f t="shared" si="119"/>
        <v>101.38888888888889</v>
      </c>
      <c r="AP292" s="36">
        <f t="shared" si="119"/>
        <v>59.722222222222221</v>
      </c>
      <c r="AQ292" s="36">
        <f t="shared" si="119"/>
        <v>51.388888888888893</v>
      </c>
      <c r="AR292" s="36">
        <f t="shared" si="119"/>
        <v>54.166666666666664</v>
      </c>
      <c r="AS292" s="36">
        <f t="shared" si="119"/>
        <v>68.055555555555557</v>
      </c>
      <c r="AT292" s="89">
        <f t="shared" si="120"/>
        <v>2320.833333333333</v>
      </c>
      <c r="AU292" s="118"/>
      <c r="BA292" s="118"/>
      <c r="BB292" s="72"/>
      <c r="BC292" s="125"/>
      <c r="BD292" s="125"/>
      <c r="BE292" s="125"/>
      <c r="BF292" s="125"/>
      <c r="BG292" s="200"/>
      <c r="BH292">
        <v>52.8</v>
      </c>
      <c r="BI292" s="73">
        <v>8.6999999999999993</v>
      </c>
      <c r="BJ292">
        <v>10.4</v>
      </c>
      <c r="BK292" s="2">
        <v>9.6999999999999993</v>
      </c>
      <c r="BL292">
        <v>6.9</v>
      </c>
      <c r="BM292">
        <v>7.7</v>
      </c>
      <c r="BN292" s="64">
        <v>6.9</v>
      </c>
      <c r="BO292" s="39">
        <f t="shared" si="121"/>
        <v>100</v>
      </c>
      <c r="BP292" s="39">
        <f t="shared" si="121"/>
        <v>119.54022988505749</v>
      </c>
      <c r="BQ292" s="39">
        <f t="shared" si="121"/>
        <v>111.49425287356323</v>
      </c>
      <c r="BR292" s="39">
        <f t="shared" si="121"/>
        <v>79.310344827586221</v>
      </c>
      <c r="BS292" s="39">
        <f t="shared" si="121"/>
        <v>88.505747126436802</v>
      </c>
      <c r="BT292" s="39">
        <f t="shared" si="121"/>
        <v>79.310344827586221</v>
      </c>
      <c r="BU292"/>
      <c r="BV292" s="73"/>
      <c r="BW292"/>
      <c r="BY292"/>
      <c r="BZ292"/>
      <c r="CA292" s="64"/>
      <c r="CB292"/>
      <c r="CC292"/>
      <c r="CD292"/>
      <c r="CE292"/>
      <c r="CF292"/>
      <c r="CG292"/>
    </row>
    <row r="293" spans="1:98" ht="17" x14ac:dyDescent="0.2">
      <c r="A293" s="2">
        <v>6</v>
      </c>
      <c r="B293" s="88" t="s">
        <v>305</v>
      </c>
      <c r="C293"/>
      <c r="D293" s="101">
        <v>1</v>
      </c>
      <c r="E293" s="101" t="s">
        <v>114</v>
      </c>
      <c r="F293" s="107" t="s">
        <v>193</v>
      </c>
      <c r="G293" s="32">
        <v>31.6</v>
      </c>
      <c r="H293" s="2">
        <v>11.8</v>
      </c>
      <c r="I293" s="51">
        <v>12.2</v>
      </c>
      <c r="J293" s="2">
        <v>7.3</v>
      </c>
      <c r="K293" s="2">
        <v>7.7</v>
      </c>
      <c r="L293" s="2">
        <v>8.9</v>
      </c>
      <c r="M293" s="16">
        <v>10.5</v>
      </c>
      <c r="N293" s="36">
        <f t="shared" si="118"/>
        <v>100</v>
      </c>
      <c r="O293" s="36">
        <f t="shared" si="118"/>
        <v>103.38983050847457</v>
      </c>
      <c r="P293" s="36">
        <f t="shared" si="118"/>
        <v>61.86440677966101</v>
      </c>
      <c r="Q293" s="36">
        <f t="shared" si="118"/>
        <v>65.254237288135585</v>
      </c>
      <c r="R293" s="36">
        <f t="shared" si="118"/>
        <v>75.423728813559322</v>
      </c>
      <c r="S293" s="195">
        <f t="shared" si="118"/>
        <v>88.983050847457619</v>
      </c>
      <c r="U293" s="54">
        <v>10.199999999999999</v>
      </c>
      <c r="V293" s="39">
        <v>11.1</v>
      </c>
      <c r="W293" s="39">
        <v>8.3000000000000007</v>
      </c>
      <c r="X293" s="39">
        <v>8.6</v>
      </c>
      <c r="Y293" s="39">
        <v>7.1</v>
      </c>
      <c r="Z293" s="39">
        <v>7.4</v>
      </c>
      <c r="AA293"/>
      <c r="AB293"/>
      <c r="AC293"/>
      <c r="AD293"/>
      <c r="AE293"/>
      <c r="AF293" s="200"/>
      <c r="AG293">
        <v>45.3</v>
      </c>
      <c r="AH293" s="73">
        <v>10.199999999999999</v>
      </c>
      <c r="AI293">
        <v>11.1</v>
      </c>
      <c r="AJ293" s="2">
        <v>8.3000000000000007</v>
      </c>
      <c r="AK293">
        <v>8.6</v>
      </c>
      <c r="AL293">
        <v>7.1</v>
      </c>
      <c r="AM293" s="64">
        <v>7.4</v>
      </c>
      <c r="AN293" s="36">
        <f t="shared" si="119"/>
        <v>100</v>
      </c>
      <c r="AO293" s="36">
        <f t="shared" si="119"/>
        <v>108.82352941176472</v>
      </c>
      <c r="AP293" s="36">
        <f t="shared" si="119"/>
        <v>81.37254901960786</v>
      </c>
      <c r="AQ293" s="36">
        <f t="shared" si="119"/>
        <v>84.313725490196077</v>
      </c>
      <c r="AR293" s="36">
        <f t="shared" si="119"/>
        <v>69.607843137254903</v>
      </c>
      <c r="AS293" s="36">
        <f t="shared" si="119"/>
        <v>72.54901960784315</v>
      </c>
      <c r="AT293" s="89">
        <f t="shared" si="120"/>
        <v>1232.35294117647</v>
      </c>
      <c r="AU293" s="118"/>
      <c r="BA293" s="118"/>
      <c r="BB293" s="72"/>
      <c r="BC293" s="125"/>
      <c r="BD293" s="125"/>
      <c r="BE293" s="125"/>
      <c r="BF293" s="125"/>
      <c r="BG293" s="200"/>
      <c r="BH293">
        <v>54</v>
      </c>
      <c r="BI293" s="73">
        <v>10.199999999999999</v>
      </c>
      <c r="BJ293">
        <v>11.6</v>
      </c>
      <c r="BK293" s="2">
        <v>10.4</v>
      </c>
      <c r="BL293">
        <v>9.6</v>
      </c>
      <c r="BM293">
        <v>8.6999999999999993</v>
      </c>
      <c r="BN293" s="64">
        <v>9.3000000000000007</v>
      </c>
      <c r="BO293" s="39">
        <f t="shared" si="121"/>
        <v>100</v>
      </c>
      <c r="BP293" s="39">
        <f t="shared" si="121"/>
        <v>113.72549019607843</v>
      </c>
      <c r="BQ293" s="39">
        <f t="shared" si="121"/>
        <v>101.96078431372551</v>
      </c>
      <c r="BR293" s="39">
        <f t="shared" si="121"/>
        <v>94.117647058823522</v>
      </c>
      <c r="BS293" s="39">
        <f t="shared" si="121"/>
        <v>85.294117647058826</v>
      </c>
      <c r="BT293" s="39">
        <f t="shared" si="121"/>
        <v>91.176470588235304</v>
      </c>
      <c r="BU293"/>
      <c r="BV293" s="73"/>
      <c r="BW293"/>
      <c r="BY293"/>
      <c r="BZ293"/>
      <c r="CA293" s="64"/>
      <c r="CB293"/>
      <c r="CC293"/>
      <c r="CD293"/>
      <c r="CE293"/>
      <c r="CF293"/>
      <c r="CG293"/>
    </row>
    <row r="294" spans="1:98" ht="17" x14ac:dyDescent="0.2">
      <c r="A294">
        <v>7</v>
      </c>
      <c r="B294" s="76" t="s">
        <v>306</v>
      </c>
      <c r="C294"/>
      <c r="D294" s="101">
        <v>1</v>
      </c>
      <c r="E294" s="101" t="s">
        <v>114</v>
      </c>
      <c r="F294" s="101" t="s">
        <v>193</v>
      </c>
      <c r="G294" s="32">
        <v>26.2</v>
      </c>
      <c r="H294" s="2">
        <v>7.3</v>
      </c>
      <c r="I294" s="51">
        <v>6.1</v>
      </c>
      <c r="J294" s="2">
        <v>3.9</v>
      </c>
      <c r="K294" s="2">
        <v>4.0999999999999996</v>
      </c>
      <c r="L294" s="2">
        <v>4.2</v>
      </c>
      <c r="M294" s="16">
        <v>5.7</v>
      </c>
      <c r="N294" s="36">
        <f t="shared" si="118"/>
        <v>100</v>
      </c>
      <c r="O294" s="36">
        <f t="shared" si="118"/>
        <v>83.561643835616437</v>
      </c>
      <c r="P294" s="36">
        <f t="shared" si="118"/>
        <v>53.424657534246577</v>
      </c>
      <c r="Q294" s="36">
        <f t="shared" si="118"/>
        <v>56.164383561643824</v>
      </c>
      <c r="R294" s="36">
        <f t="shared" si="118"/>
        <v>57.534246575342472</v>
      </c>
      <c r="S294" s="195">
        <f t="shared" si="118"/>
        <v>78.082191780821915</v>
      </c>
      <c r="U294" s="73">
        <v>7.8</v>
      </c>
      <c r="V294">
        <v>8.6999999999999993</v>
      </c>
      <c r="W294">
        <v>8.3000000000000007</v>
      </c>
      <c r="X294">
        <v>6.8</v>
      </c>
      <c r="Y294">
        <v>6.2</v>
      </c>
      <c r="Z294">
        <v>7</v>
      </c>
      <c r="AA294"/>
      <c r="AB294"/>
      <c r="AC294"/>
      <c r="AD294"/>
      <c r="AE294"/>
      <c r="AF294" s="200"/>
      <c r="AG294"/>
      <c r="AH294">
        <v>7.8</v>
      </c>
      <c r="AI294">
        <v>8.6999999999999993</v>
      </c>
      <c r="AJ294">
        <v>8.3000000000000007</v>
      </c>
      <c r="AK294">
        <v>6.8</v>
      </c>
      <c r="AL294">
        <v>6.2</v>
      </c>
      <c r="AM294">
        <v>7</v>
      </c>
      <c r="AN294" s="36">
        <f t="shared" si="119"/>
        <v>100</v>
      </c>
      <c r="AO294" s="36">
        <f t="shared" si="119"/>
        <v>111.53846153846155</v>
      </c>
      <c r="AP294" s="36">
        <f t="shared" si="119"/>
        <v>106.41025641025644</v>
      </c>
      <c r="AQ294" s="36">
        <f t="shared" si="119"/>
        <v>87.179487179487182</v>
      </c>
      <c r="AR294" s="36">
        <f t="shared" si="119"/>
        <v>79.487179487179489</v>
      </c>
      <c r="AS294" s="36">
        <f t="shared" si="119"/>
        <v>89.743589743589752</v>
      </c>
      <c r="AT294" s="89">
        <f t="shared" si="120"/>
        <v>534.61538461538419</v>
      </c>
      <c r="AU294" s="118">
        <v>44.8</v>
      </c>
      <c r="AV294" s="32">
        <v>9.1</v>
      </c>
      <c r="AW294" s="51">
        <v>9.3000000000000007</v>
      </c>
      <c r="AX294" s="2">
        <v>5.7</v>
      </c>
      <c r="AY294" s="2">
        <v>4.4000000000000004</v>
      </c>
      <c r="AZ294" s="2">
        <v>4.7</v>
      </c>
      <c r="BA294" s="118">
        <v>6.8</v>
      </c>
      <c r="BB294" s="84">
        <f t="shared" ref="BB294:BG296" si="122">(AV294/$AV294)*100</f>
        <v>100</v>
      </c>
      <c r="BC294" s="122">
        <f t="shared" si="122"/>
        <v>102.19780219780222</v>
      </c>
      <c r="BD294" s="122">
        <f t="shared" si="122"/>
        <v>62.637362637362635</v>
      </c>
      <c r="BE294" s="122">
        <f t="shared" si="122"/>
        <v>48.351648351648358</v>
      </c>
      <c r="BF294" s="122">
        <f t="shared" si="122"/>
        <v>51.648351648351657</v>
      </c>
      <c r="BG294" s="195">
        <f t="shared" si="122"/>
        <v>74.72527472527473</v>
      </c>
      <c r="BH294" t="s">
        <v>423</v>
      </c>
      <c r="BI294" s="73">
        <v>9.1999999999999993</v>
      </c>
      <c r="BJ294">
        <v>11</v>
      </c>
      <c r="BK294" s="2">
        <v>10.199999999999999</v>
      </c>
      <c r="BL294">
        <v>8.4</v>
      </c>
      <c r="BM294">
        <v>7.6</v>
      </c>
      <c r="BN294" s="64">
        <v>9</v>
      </c>
      <c r="BO294" s="39">
        <f t="shared" si="121"/>
        <v>100</v>
      </c>
      <c r="BP294" s="39">
        <f t="shared" si="121"/>
        <v>119.56521739130437</v>
      </c>
      <c r="BQ294" s="39">
        <f t="shared" si="121"/>
        <v>110.86956521739131</v>
      </c>
      <c r="BR294" s="39">
        <f t="shared" si="121"/>
        <v>91.304347826086968</v>
      </c>
      <c r="BS294" s="39">
        <f t="shared" si="121"/>
        <v>82.608695652173907</v>
      </c>
      <c r="BT294" s="39">
        <f t="shared" si="121"/>
        <v>97.826086956521749</v>
      </c>
      <c r="BU294"/>
      <c r="BV294" s="73"/>
      <c r="BW294"/>
      <c r="BY294"/>
      <c r="BZ294"/>
      <c r="CA294" s="64"/>
      <c r="CB294"/>
      <c r="CC294"/>
      <c r="CD294"/>
      <c r="CE294"/>
      <c r="CF294"/>
      <c r="CG294"/>
    </row>
    <row r="295" spans="1:98" ht="17" x14ac:dyDescent="0.2">
      <c r="A295">
        <v>7</v>
      </c>
      <c r="B295" s="76" t="s">
        <v>307</v>
      </c>
      <c r="C295"/>
      <c r="D295" s="101">
        <v>1</v>
      </c>
      <c r="E295" s="101" t="s">
        <v>114</v>
      </c>
      <c r="F295" s="101" t="s">
        <v>193</v>
      </c>
      <c r="G295" s="32">
        <v>31.2</v>
      </c>
      <c r="H295" s="2">
        <v>8.4</v>
      </c>
      <c r="I295" s="51">
        <v>7.5</v>
      </c>
      <c r="J295" s="2">
        <v>6.4</v>
      </c>
      <c r="K295" s="2">
        <v>4.8</v>
      </c>
      <c r="L295" s="2">
        <v>4.7</v>
      </c>
      <c r="M295" s="16">
        <v>5.3</v>
      </c>
      <c r="N295" s="36">
        <f t="shared" si="118"/>
        <v>100</v>
      </c>
      <c r="O295" s="36">
        <f t="shared" si="118"/>
        <v>89.285714285714278</v>
      </c>
      <c r="P295" s="36">
        <f t="shared" si="118"/>
        <v>76.19047619047619</v>
      </c>
      <c r="Q295" s="36">
        <f t="shared" si="118"/>
        <v>57.142857142857139</v>
      </c>
      <c r="R295" s="36">
        <f t="shared" si="118"/>
        <v>55.952380952380956</v>
      </c>
      <c r="S295" s="195">
        <f t="shared" si="118"/>
        <v>63.095238095238095</v>
      </c>
      <c r="U295" s="73">
        <v>13.6</v>
      </c>
      <c r="V295">
        <v>11.4</v>
      </c>
      <c r="W295">
        <v>9.3000000000000007</v>
      </c>
      <c r="X295">
        <v>10.3</v>
      </c>
      <c r="Y295">
        <v>10.6</v>
      </c>
      <c r="Z295">
        <v>11.7</v>
      </c>
      <c r="AA295"/>
      <c r="AB295"/>
      <c r="AC295"/>
      <c r="AD295"/>
      <c r="AE295"/>
      <c r="AF295" s="200"/>
      <c r="AG295"/>
      <c r="AH295">
        <v>10.199999999999999</v>
      </c>
      <c r="AI295">
        <v>11.6</v>
      </c>
      <c r="AJ295">
        <v>8.9</v>
      </c>
      <c r="AK295">
        <v>9.6999999999999993</v>
      </c>
      <c r="AL295">
        <v>9.1</v>
      </c>
      <c r="AM295">
        <v>9.9</v>
      </c>
      <c r="AN295" s="36">
        <f t="shared" si="119"/>
        <v>100</v>
      </c>
      <c r="AO295" s="36">
        <f t="shared" si="119"/>
        <v>113.72549019607843</v>
      </c>
      <c r="AP295" s="36">
        <f t="shared" si="119"/>
        <v>87.254901960784323</v>
      </c>
      <c r="AQ295" s="36">
        <f t="shared" si="119"/>
        <v>95.098039215686271</v>
      </c>
      <c r="AR295" s="36">
        <f t="shared" si="119"/>
        <v>89.215686274509807</v>
      </c>
      <c r="AS295" s="36">
        <f t="shared" si="119"/>
        <v>97.058823529411768</v>
      </c>
      <c r="AT295" s="89">
        <f t="shared" si="120"/>
        <v>286.76470588235287</v>
      </c>
      <c r="AU295" s="118">
        <v>48</v>
      </c>
      <c r="AV295" s="32">
        <v>10.3</v>
      </c>
      <c r="AW295" s="51">
        <v>6.8</v>
      </c>
      <c r="AX295" s="2">
        <v>5.9</v>
      </c>
      <c r="AY295" s="2">
        <v>5.7</v>
      </c>
      <c r="AZ295" s="2">
        <v>6.6</v>
      </c>
      <c r="BA295" s="118">
        <v>8.5</v>
      </c>
      <c r="BB295" s="84">
        <f t="shared" si="122"/>
        <v>100</v>
      </c>
      <c r="BC295" s="122">
        <f t="shared" si="122"/>
        <v>66.019417475728147</v>
      </c>
      <c r="BD295" s="122">
        <f t="shared" si="122"/>
        <v>57.28155339805825</v>
      </c>
      <c r="BE295" s="122">
        <f t="shared" si="122"/>
        <v>55.339805825242713</v>
      </c>
      <c r="BF295" s="122">
        <f t="shared" si="122"/>
        <v>64.077669902912618</v>
      </c>
      <c r="BG295" s="195">
        <f t="shared" si="122"/>
        <v>82.524271844660191</v>
      </c>
      <c r="BH295" t="s">
        <v>424</v>
      </c>
      <c r="BI295" s="73">
        <v>11.3</v>
      </c>
      <c r="BJ295"/>
      <c r="BL295"/>
      <c r="BM295"/>
      <c r="BN295" s="64"/>
      <c r="BO295" s="39"/>
      <c r="BP295" s="39"/>
      <c r="BQ295" s="39"/>
      <c r="BR295" s="39"/>
      <c r="BS295" s="39"/>
      <c r="BT295" s="39"/>
      <c r="BU295"/>
      <c r="BV295" s="73"/>
      <c r="BW295"/>
      <c r="BY295"/>
      <c r="BZ295"/>
      <c r="CA295" s="64"/>
      <c r="CB295"/>
      <c r="CC295"/>
      <c r="CD295"/>
      <c r="CE295"/>
      <c r="CF295"/>
      <c r="CG295"/>
    </row>
    <row r="296" spans="1:98" ht="17" x14ac:dyDescent="0.2">
      <c r="A296">
        <v>7</v>
      </c>
      <c r="B296" s="76" t="s">
        <v>308</v>
      </c>
      <c r="C296"/>
      <c r="D296" s="101">
        <v>1</v>
      </c>
      <c r="E296" s="101" t="s">
        <v>114</v>
      </c>
      <c r="F296" s="101" t="s">
        <v>193</v>
      </c>
      <c r="G296" s="32">
        <v>29</v>
      </c>
      <c r="H296" s="2">
        <v>10.8</v>
      </c>
      <c r="I296" s="51">
        <v>11.4</v>
      </c>
      <c r="J296" s="2">
        <v>7.1</v>
      </c>
      <c r="K296" s="2">
        <v>6.9</v>
      </c>
      <c r="L296" s="2">
        <v>7.1</v>
      </c>
      <c r="M296" s="16">
        <v>6.3</v>
      </c>
      <c r="N296" s="36">
        <f t="shared" si="118"/>
        <v>100</v>
      </c>
      <c r="O296" s="36">
        <f t="shared" si="118"/>
        <v>105.55555555555556</v>
      </c>
      <c r="P296" s="36">
        <f t="shared" si="118"/>
        <v>65.740740740740733</v>
      </c>
      <c r="Q296" s="36">
        <f t="shared" si="118"/>
        <v>63.888888888888886</v>
      </c>
      <c r="R296" s="36">
        <f t="shared" si="118"/>
        <v>65.740740740740733</v>
      </c>
      <c r="S296" s="195">
        <f t="shared" si="118"/>
        <v>58.333333333333329</v>
      </c>
      <c r="U296" s="73">
        <v>10.9</v>
      </c>
      <c r="V296">
        <v>12.5</v>
      </c>
      <c r="W296">
        <v>10.199999999999999</v>
      </c>
      <c r="X296">
        <v>8.5</v>
      </c>
      <c r="Y296">
        <v>8.1</v>
      </c>
      <c r="Z296">
        <v>9.1</v>
      </c>
      <c r="AA296"/>
      <c r="AB296"/>
      <c r="AC296"/>
      <c r="AD296"/>
      <c r="AE296"/>
      <c r="AF296" s="200"/>
      <c r="AG296"/>
      <c r="AH296">
        <v>13.6</v>
      </c>
      <c r="AI296">
        <v>11.4</v>
      </c>
      <c r="AJ296">
        <v>9.3000000000000007</v>
      </c>
      <c r="AK296">
        <v>10.3</v>
      </c>
      <c r="AL296">
        <v>10.6</v>
      </c>
      <c r="AM296">
        <v>11.7</v>
      </c>
      <c r="AN296" s="36">
        <f t="shared" si="119"/>
        <v>100</v>
      </c>
      <c r="AO296" s="36">
        <f t="shared" si="119"/>
        <v>83.82352941176471</v>
      </c>
      <c r="AP296" s="36">
        <f t="shared" si="119"/>
        <v>68.382352941176478</v>
      </c>
      <c r="AQ296" s="36">
        <f t="shared" si="119"/>
        <v>75.735294117647072</v>
      </c>
      <c r="AR296" s="36">
        <f t="shared" si="119"/>
        <v>77.941176470588232</v>
      </c>
      <c r="AS296" s="36">
        <f t="shared" si="119"/>
        <v>86.02941176470587</v>
      </c>
      <c r="AT296" s="89">
        <f t="shared" si="120"/>
        <v>1356.9852941176468</v>
      </c>
      <c r="AU296" s="118">
        <v>48.9</v>
      </c>
      <c r="AV296" s="32">
        <v>12.3</v>
      </c>
      <c r="AW296" s="51">
        <v>8.4</v>
      </c>
      <c r="AX296" s="2">
        <v>6.8</v>
      </c>
      <c r="AY296" s="2">
        <v>8.1999999999999993</v>
      </c>
      <c r="AZ296" s="2">
        <v>12.1</v>
      </c>
      <c r="BA296" s="118">
        <v>14.5</v>
      </c>
      <c r="BB296" s="84">
        <f t="shared" si="122"/>
        <v>100</v>
      </c>
      <c r="BC296" s="122">
        <f t="shared" si="122"/>
        <v>68.292682926829258</v>
      </c>
      <c r="BD296" s="122">
        <f t="shared" si="122"/>
        <v>55.284552845528445</v>
      </c>
      <c r="BE296" s="122">
        <f t="shared" si="122"/>
        <v>66.666666666666657</v>
      </c>
      <c r="BF296" s="122">
        <f t="shared" si="122"/>
        <v>98.373983739837385</v>
      </c>
      <c r="BG296" s="195">
        <f t="shared" si="122"/>
        <v>117.88617886178861</v>
      </c>
      <c r="BH296" t="s">
        <v>425</v>
      </c>
      <c r="BI296" s="73">
        <v>8.8000000000000007</v>
      </c>
      <c r="BJ296">
        <v>10.1</v>
      </c>
      <c r="BK296" s="2">
        <v>8.1999999999999993</v>
      </c>
      <c r="BL296">
        <v>7.6</v>
      </c>
      <c r="BM296">
        <v>8.8000000000000007</v>
      </c>
      <c r="BN296" s="64">
        <v>9.6</v>
      </c>
      <c r="BO296" s="39">
        <f t="shared" ref="BO296:BT297" si="123">(BI296/$BI296)*100</f>
        <v>100</v>
      </c>
      <c r="BP296" s="39">
        <f t="shared" si="123"/>
        <v>114.77272727272725</v>
      </c>
      <c r="BQ296" s="39">
        <f t="shared" si="123"/>
        <v>93.181818181818159</v>
      </c>
      <c r="BR296" s="39">
        <f t="shared" si="123"/>
        <v>86.36363636363636</v>
      </c>
      <c r="BS296" s="39">
        <f t="shared" si="123"/>
        <v>100</v>
      </c>
      <c r="BT296" s="39">
        <f t="shared" si="123"/>
        <v>109.09090909090908</v>
      </c>
      <c r="BU296"/>
      <c r="BV296" s="73"/>
      <c r="BW296"/>
      <c r="BY296"/>
      <c r="BZ296"/>
      <c r="CA296" s="64"/>
      <c r="CB296"/>
      <c r="CC296"/>
      <c r="CD296"/>
      <c r="CE296"/>
      <c r="CF296"/>
      <c r="CG296"/>
    </row>
    <row r="297" spans="1:98" ht="17" x14ac:dyDescent="0.2">
      <c r="A297">
        <v>7</v>
      </c>
      <c r="B297" s="76" t="s">
        <v>309</v>
      </c>
      <c r="C297"/>
      <c r="D297" s="101">
        <v>1</v>
      </c>
      <c r="E297" s="101" t="s">
        <v>114</v>
      </c>
      <c r="F297" s="101" t="s">
        <v>193</v>
      </c>
      <c r="G297" s="32">
        <v>28.6</v>
      </c>
      <c r="H297" s="2">
        <v>10.3</v>
      </c>
      <c r="I297" s="51">
        <v>8.4</v>
      </c>
      <c r="J297" s="2">
        <v>8.5</v>
      </c>
      <c r="K297" s="2">
        <v>6.2</v>
      </c>
      <c r="L297" s="2">
        <v>6.1</v>
      </c>
      <c r="M297" s="16">
        <v>5.6</v>
      </c>
      <c r="N297" s="36">
        <f t="shared" si="118"/>
        <v>100</v>
      </c>
      <c r="O297" s="36">
        <f t="shared" si="118"/>
        <v>81.553398058252426</v>
      </c>
      <c r="P297" s="36">
        <f t="shared" si="118"/>
        <v>82.524271844660191</v>
      </c>
      <c r="Q297" s="36">
        <f t="shared" si="118"/>
        <v>60.194174757281552</v>
      </c>
      <c r="R297" s="36">
        <f t="shared" si="118"/>
        <v>59.22330097087378</v>
      </c>
      <c r="S297" s="195">
        <f t="shared" si="118"/>
        <v>54.368932038834949</v>
      </c>
      <c r="AA297"/>
      <c r="AB297"/>
      <c r="AC297"/>
      <c r="AD297"/>
      <c r="AE297"/>
      <c r="AF297" s="200"/>
      <c r="AG297"/>
      <c r="AH297">
        <v>10.9</v>
      </c>
      <c r="AI297">
        <v>12.5</v>
      </c>
      <c r="AJ297">
        <v>10.199999999999999</v>
      </c>
      <c r="AK297">
        <v>8.5</v>
      </c>
      <c r="AL297">
        <v>8.1</v>
      </c>
      <c r="AM297">
        <v>9.1</v>
      </c>
      <c r="AN297" s="36">
        <f t="shared" si="119"/>
        <v>100</v>
      </c>
      <c r="AO297" s="36">
        <f t="shared" si="119"/>
        <v>114.6788990825688</v>
      </c>
      <c r="AP297" s="36">
        <f t="shared" si="119"/>
        <v>93.577981651376135</v>
      </c>
      <c r="AQ297" s="36">
        <f t="shared" si="119"/>
        <v>77.981651376146786</v>
      </c>
      <c r="AR297" s="36">
        <f t="shared" si="119"/>
        <v>74.311926605504581</v>
      </c>
      <c r="AS297" s="36">
        <f t="shared" si="119"/>
        <v>83.486238532110093</v>
      </c>
      <c r="AT297" s="89">
        <f t="shared" si="120"/>
        <v>940.82568807339476</v>
      </c>
      <c r="AU297" s="118"/>
      <c r="BA297" s="118"/>
      <c r="BB297" s="72"/>
      <c r="BC297" s="125"/>
      <c r="BD297" s="125"/>
      <c r="BE297" s="125"/>
      <c r="BF297" s="125"/>
      <c r="BG297" s="200"/>
      <c r="BH297" t="s">
        <v>406</v>
      </c>
      <c r="BI297" s="73">
        <v>12.6</v>
      </c>
      <c r="BJ297">
        <v>15.6</v>
      </c>
      <c r="BK297" s="2">
        <v>11.7</v>
      </c>
      <c r="BL297">
        <v>12.2</v>
      </c>
      <c r="BM297">
        <v>11.3</v>
      </c>
      <c r="BN297" s="64">
        <v>13.9</v>
      </c>
      <c r="BO297" s="39">
        <f t="shared" si="123"/>
        <v>100</v>
      </c>
      <c r="BP297" s="39">
        <f t="shared" si="123"/>
        <v>123.80952380952381</v>
      </c>
      <c r="BQ297" s="39">
        <f t="shared" si="123"/>
        <v>92.857142857142847</v>
      </c>
      <c r="BR297" s="39">
        <f t="shared" si="123"/>
        <v>96.825396825396822</v>
      </c>
      <c r="BS297" s="39">
        <f t="shared" si="123"/>
        <v>89.682539682539684</v>
      </c>
      <c r="BT297" s="39">
        <f t="shared" si="123"/>
        <v>110.31746031746033</v>
      </c>
      <c r="BU297"/>
      <c r="BV297" s="73"/>
      <c r="BW297"/>
      <c r="BY297"/>
      <c r="BZ297"/>
      <c r="CA297" s="64"/>
      <c r="CB297"/>
      <c r="CC297"/>
      <c r="CD297"/>
      <c r="CE297"/>
      <c r="CF297"/>
      <c r="CG297"/>
    </row>
    <row r="298" spans="1:98" ht="17" x14ac:dyDescent="0.2">
      <c r="A298">
        <v>13</v>
      </c>
      <c r="B298" s="76" t="s">
        <v>310</v>
      </c>
      <c r="C298"/>
      <c r="D298" s="101">
        <v>1</v>
      </c>
      <c r="E298" s="101" t="s">
        <v>114</v>
      </c>
      <c r="F298" s="101" t="s">
        <v>193</v>
      </c>
      <c r="G298" s="2">
        <v>29.6</v>
      </c>
      <c r="H298" s="36">
        <v>10.3</v>
      </c>
      <c r="I298" s="36">
        <v>9.4</v>
      </c>
      <c r="J298" s="36">
        <v>7.1</v>
      </c>
      <c r="K298" s="36">
        <v>7.8</v>
      </c>
      <c r="L298" s="36">
        <v>5.4</v>
      </c>
      <c r="M298" s="36">
        <v>6.3</v>
      </c>
      <c r="N298" s="36">
        <f t="shared" si="118"/>
        <v>100</v>
      </c>
      <c r="O298" s="36">
        <f t="shared" si="118"/>
        <v>91.262135922330089</v>
      </c>
      <c r="P298" s="36">
        <f t="shared" si="118"/>
        <v>68.932038834951442</v>
      </c>
      <c r="Q298" s="36">
        <f t="shared" si="118"/>
        <v>75.728155339805809</v>
      </c>
      <c r="R298" s="36">
        <f t="shared" si="118"/>
        <v>52.427184466019419</v>
      </c>
      <c r="S298" s="195">
        <f t="shared" si="118"/>
        <v>61.165048543689316</v>
      </c>
      <c r="AA298"/>
      <c r="AB298"/>
      <c r="AC298"/>
      <c r="AD298"/>
      <c r="AE298"/>
      <c r="AF298" s="200"/>
      <c r="AG298"/>
      <c r="AH298"/>
      <c r="AI298"/>
      <c r="AJ298"/>
      <c r="AK298"/>
      <c r="AL298"/>
      <c r="AM298"/>
      <c r="AN298" s="36"/>
      <c r="AO298" s="36"/>
      <c r="AP298" s="36"/>
      <c r="AQ298" s="36"/>
      <c r="AR298" s="36"/>
      <c r="AS298" s="36"/>
      <c r="AT298" s="89"/>
      <c r="AU298" s="118"/>
      <c r="BA298" s="118"/>
      <c r="BB298" s="72"/>
      <c r="BC298" s="125"/>
      <c r="BD298" s="125"/>
      <c r="BE298" s="125"/>
      <c r="BF298" s="125"/>
      <c r="BG298" s="200"/>
      <c r="BH298"/>
      <c r="BI298" s="73"/>
      <c r="BJ298"/>
      <c r="BL298"/>
      <c r="BM298"/>
      <c r="BN298" s="64"/>
      <c r="BO298"/>
      <c r="BP298"/>
      <c r="BQ298"/>
      <c r="BR298"/>
      <c r="BS298"/>
      <c r="BT298"/>
      <c r="BU298"/>
      <c r="BV298" s="73"/>
      <c r="BW298"/>
      <c r="BY298"/>
      <c r="BZ298"/>
      <c r="CA298" s="64"/>
      <c r="CB298"/>
      <c r="CC298"/>
      <c r="CD298"/>
      <c r="CE298"/>
      <c r="CF298"/>
      <c r="CG298"/>
    </row>
    <row r="299" spans="1:98" ht="17" x14ac:dyDescent="0.2">
      <c r="A299">
        <v>13</v>
      </c>
      <c r="B299" s="76" t="s">
        <v>311</v>
      </c>
      <c r="C299"/>
      <c r="D299" s="101">
        <v>1</v>
      </c>
      <c r="E299" s="101" t="s">
        <v>114</v>
      </c>
      <c r="F299" s="101" t="s">
        <v>193</v>
      </c>
      <c r="G299" s="2">
        <v>35.799999999999997</v>
      </c>
      <c r="H299" s="36">
        <v>9.1</v>
      </c>
      <c r="I299" s="36">
        <v>12.1</v>
      </c>
      <c r="J299" s="36">
        <v>8.4</v>
      </c>
      <c r="K299" s="36">
        <v>9.9</v>
      </c>
      <c r="L299" s="36">
        <v>8.9</v>
      </c>
      <c r="M299" s="36">
        <v>11.1</v>
      </c>
      <c r="N299" s="36">
        <f t="shared" si="118"/>
        <v>100</v>
      </c>
      <c r="O299" s="36">
        <f t="shared" si="118"/>
        <v>132.96703296703296</v>
      </c>
      <c r="P299" s="36">
        <f t="shared" si="118"/>
        <v>92.307692307692307</v>
      </c>
      <c r="Q299" s="36">
        <f t="shared" si="118"/>
        <v>108.7912087912088</v>
      </c>
      <c r="R299" s="36">
        <f t="shared" si="118"/>
        <v>97.80219780219781</v>
      </c>
      <c r="S299" s="195">
        <f t="shared" si="118"/>
        <v>121.97802197802199</v>
      </c>
      <c r="AA299"/>
      <c r="AB299"/>
      <c r="AC299"/>
      <c r="AD299"/>
      <c r="AE299"/>
      <c r="AF299" s="200"/>
      <c r="AG299"/>
      <c r="AH299"/>
      <c r="AI299"/>
      <c r="AJ299"/>
      <c r="AK299"/>
      <c r="AL299"/>
      <c r="AM299"/>
      <c r="AN299" s="36"/>
      <c r="AO299" s="36"/>
      <c r="AP299" s="36"/>
      <c r="AQ299" s="36"/>
      <c r="AR299" s="36"/>
      <c r="AS299" s="36"/>
      <c r="AT299" s="89"/>
      <c r="AU299" s="118"/>
      <c r="BA299" s="118"/>
      <c r="BB299" s="72"/>
      <c r="BC299" s="125"/>
      <c r="BD299" s="125"/>
      <c r="BE299" s="125"/>
      <c r="BF299" s="125"/>
      <c r="BG299" s="200"/>
      <c r="BH299"/>
      <c r="BI299" s="73"/>
      <c r="BJ299"/>
      <c r="BL299"/>
      <c r="BM299"/>
      <c r="BN299" s="64"/>
      <c r="BO299"/>
      <c r="BP299"/>
      <c r="BQ299"/>
      <c r="BR299"/>
      <c r="BS299"/>
      <c r="BT299"/>
      <c r="BU299"/>
      <c r="BV299" s="73"/>
      <c r="BW299"/>
      <c r="BY299"/>
      <c r="BZ299"/>
      <c r="CA299" s="64"/>
      <c r="CB299"/>
      <c r="CC299"/>
      <c r="CD299"/>
      <c r="CE299"/>
      <c r="CF299"/>
      <c r="CG299"/>
    </row>
    <row r="300" spans="1:98" ht="17" x14ac:dyDescent="0.2">
      <c r="A300">
        <v>13</v>
      </c>
      <c r="B300" s="76" t="s">
        <v>312</v>
      </c>
      <c r="C300"/>
      <c r="D300" s="101">
        <v>1</v>
      </c>
      <c r="E300" s="101" t="s">
        <v>114</v>
      </c>
      <c r="F300" s="101" t="s">
        <v>193</v>
      </c>
      <c r="G300" s="2">
        <v>30.5</v>
      </c>
      <c r="H300" s="36">
        <v>4</v>
      </c>
      <c r="I300" s="36">
        <v>6.4</v>
      </c>
      <c r="J300" s="36">
        <v>5.4</v>
      </c>
      <c r="K300" s="36">
        <v>3.6</v>
      </c>
      <c r="L300" s="36">
        <v>4.9000000000000004</v>
      </c>
      <c r="M300" s="36">
        <v>5</v>
      </c>
      <c r="N300" s="36">
        <f t="shared" si="118"/>
        <v>100</v>
      </c>
      <c r="O300" s="36">
        <f t="shared" si="118"/>
        <v>160</v>
      </c>
      <c r="P300" s="36">
        <f t="shared" si="118"/>
        <v>135</v>
      </c>
      <c r="Q300" s="36">
        <f t="shared" si="118"/>
        <v>90</v>
      </c>
      <c r="R300" s="36">
        <f t="shared" si="118"/>
        <v>122.50000000000001</v>
      </c>
      <c r="S300" s="195">
        <f t="shared" si="118"/>
        <v>125</v>
      </c>
      <c r="AA300"/>
      <c r="AB300"/>
      <c r="AC300"/>
      <c r="AD300"/>
      <c r="AE300"/>
      <c r="AF300" s="200"/>
      <c r="AG300"/>
      <c r="AH300"/>
      <c r="AI300"/>
      <c r="AJ300"/>
      <c r="AK300"/>
      <c r="AL300"/>
      <c r="AM300"/>
      <c r="AN300" s="36"/>
      <c r="AO300" s="36"/>
      <c r="AP300" s="36"/>
      <c r="AQ300" s="36"/>
      <c r="AR300" s="36"/>
      <c r="AS300" s="36"/>
      <c r="AT300" s="89"/>
      <c r="AU300" s="118"/>
      <c r="BA300" s="118"/>
      <c r="BB300" s="72"/>
      <c r="BC300" s="125"/>
      <c r="BD300" s="125"/>
      <c r="BE300" s="125"/>
      <c r="BF300" s="125"/>
      <c r="BG300" s="200"/>
      <c r="BH300"/>
      <c r="BI300" s="73"/>
      <c r="BJ300"/>
      <c r="BL300"/>
      <c r="BM300"/>
      <c r="BN300" s="64"/>
      <c r="BO300"/>
      <c r="BP300"/>
      <c r="BQ300"/>
      <c r="BR300"/>
      <c r="BS300"/>
      <c r="BT300"/>
      <c r="BU300"/>
      <c r="BV300" s="73"/>
      <c r="BW300"/>
      <c r="BY300"/>
      <c r="BZ300"/>
      <c r="CA300" s="64"/>
      <c r="CB300"/>
      <c r="CC300"/>
      <c r="CD300"/>
      <c r="CE300"/>
      <c r="CF300"/>
      <c r="CG300"/>
    </row>
    <row r="301" spans="1:98" ht="17" x14ac:dyDescent="0.2">
      <c r="A301">
        <v>15</v>
      </c>
      <c r="B301" s="76" t="s">
        <v>314</v>
      </c>
      <c r="C301"/>
      <c r="D301" s="101">
        <v>1</v>
      </c>
      <c r="E301" s="101" t="s">
        <v>114</v>
      </c>
      <c r="F301" s="101" t="s">
        <v>193</v>
      </c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195"/>
      <c r="AA301"/>
      <c r="AB301"/>
      <c r="AC301"/>
      <c r="AD301"/>
      <c r="AE301"/>
      <c r="AF301" s="200"/>
      <c r="AG301" s="2">
        <v>44.6</v>
      </c>
      <c r="AH301" s="2">
        <v>12.4</v>
      </c>
      <c r="AI301" s="2">
        <v>13.9</v>
      </c>
      <c r="AJ301" s="2">
        <v>10.199999999999999</v>
      </c>
      <c r="AK301" s="2">
        <v>9.6</v>
      </c>
      <c r="AL301" s="2">
        <v>11.4</v>
      </c>
      <c r="AM301" s="2">
        <v>12.9</v>
      </c>
      <c r="AN301" s="36">
        <f t="shared" ref="AN301:AS302" si="124">(AH301/$AH301)*100</f>
        <v>100</v>
      </c>
      <c r="AO301" s="36">
        <f t="shared" si="124"/>
        <v>112.09677419354837</v>
      </c>
      <c r="AP301" s="36">
        <f t="shared" si="124"/>
        <v>82.258064516129025</v>
      </c>
      <c r="AQ301" s="36">
        <f t="shared" si="124"/>
        <v>77.41935483870968</v>
      </c>
      <c r="AR301" s="36">
        <f t="shared" si="124"/>
        <v>91.935483870967744</v>
      </c>
      <c r="AS301" s="36">
        <f t="shared" si="124"/>
        <v>104.03225806451613</v>
      </c>
      <c r="AT301" s="89">
        <f>((100-AN301)+(100-AO301)/2*15)+((100-AO301)+(100-AP301)/2*15)+((100-AP301)+(100-AQ301)/2*30)+((100-AQ301)+(100-AR301)/2*30)+((100-AR301)+(100-AS301)/2*30)</f>
        <v>477.82258064516145</v>
      </c>
      <c r="AU301" s="118"/>
      <c r="BA301" s="118"/>
      <c r="BB301" s="72"/>
      <c r="BC301" s="125"/>
      <c r="BD301" s="125"/>
      <c r="BE301" s="125"/>
      <c r="BF301" s="125"/>
      <c r="BG301" s="200"/>
      <c r="BH301"/>
      <c r="BI301" s="73"/>
      <c r="BJ301"/>
      <c r="BL301"/>
      <c r="BM301"/>
      <c r="BN301" s="64"/>
      <c r="BO301"/>
      <c r="BP301"/>
      <c r="BQ301"/>
      <c r="BR301"/>
      <c r="BS301"/>
      <c r="BT301"/>
      <c r="BU301"/>
      <c r="BV301" s="73"/>
      <c r="BW301"/>
      <c r="BY301"/>
      <c r="BZ301"/>
      <c r="CA301" s="64"/>
      <c r="CB301"/>
      <c r="CC301"/>
      <c r="CD301"/>
      <c r="CE301"/>
      <c r="CF301"/>
      <c r="CG301"/>
    </row>
    <row r="302" spans="1:98" ht="17" x14ac:dyDescent="0.2">
      <c r="A302">
        <v>15</v>
      </c>
      <c r="B302" s="76" t="s">
        <v>426</v>
      </c>
      <c r="C302"/>
      <c r="D302" s="101">
        <v>1</v>
      </c>
      <c r="E302" s="101" t="s">
        <v>114</v>
      </c>
      <c r="F302" s="107" t="s">
        <v>193</v>
      </c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195"/>
      <c r="AA302"/>
      <c r="AB302"/>
      <c r="AC302"/>
      <c r="AD302"/>
      <c r="AE302"/>
      <c r="AF302" s="200"/>
      <c r="AG302" s="2">
        <v>38.1</v>
      </c>
      <c r="AH302" s="2">
        <v>11.4</v>
      </c>
      <c r="AI302" s="2">
        <v>7.4</v>
      </c>
      <c r="AJ302" s="2">
        <v>7.3</v>
      </c>
      <c r="AK302" s="2">
        <v>6.6</v>
      </c>
      <c r="AL302" s="2">
        <v>8.3000000000000007</v>
      </c>
      <c r="AM302" s="2">
        <v>8.6</v>
      </c>
      <c r="AN302" s="36">
        <f t="shared" si="124"/>
        <v>100</v>
      </c>
      <c r="AO302" s="36">
        <f t="shared" si="124"/>
        <v>64.912280701754383</v>
      </c>
      <c r="AP302" s="36">
        <f t="shared" si="124"/>
        <v>64.035087719298247</v>
      </c>
      <c r="AQ302" s="36">
        <f t="shared" si="124"/>
        <v>57.894736842105253</v>
      </c>
      <c r="AR302" s="36">
        <f t="shared" si="124"/>
        <v>72.807017543859658</v>
      </c>
      <c r="AS302" s="36">
        <f t="shared" si="124"/>
        <v>75.438596491228054</v>
      </c>
      <c r="AT302" s="89">
        <f>((100-AN302)+(100-AO302)/2*15)+((100-AO302)+(100-AP302)/2*15)+((100-AP302)+(100-AQ302)/2*30)+((100-AQ302)+(100-AR302)/2*30)+((100-AR302)+(100-AS302)/2*30)</f>
        <v>2081.1403508771932</v>
      </c>
      <c r="AU302" s="118"/>
      <c r="BA302" s="118"/>
      <c r="BB302" s="72"/>
      <c r="BC302" s="125"/>
      <c r="BD302" s="125"/>
      <c r="BE302" s="125"/>
      <c r="BF302" s="125"/>
      <c r="BG302" s="200"/>
      <c r="BH302"/>
      <c r="BI302" s="73"/>
      <c r="BJ302"/>
      <c r="BL302"/>
      <c r="BM302"/>
      <c r="BN302" s="64"/>
      <c r="BO302"/>
      <c r="BP302"/>
      <c r="BQ302"/>
      <c r="BR302"/>
      <c r="BS302"/>
      <c r="BT302"/>
      <c r="BU302"/>
      <c r="BV302" s="73"/>
      <c r="BW302"/>
      <c r="BY302"/>
      <c r="BZ302"/>
      <c r="CA302" s="64"/>
      <c r="CB302"/>
      <c r="CC302"/>
      <c r="CD302"/>
      <c r="CE302"/>
      <c r="CF302"/>
      <c r="CG302"/>
    </row>
    <row r="303" spans="1:98" x14ac:dyDescent="0.2">
      <c r="G303" s="32"/>
      <c r="N303" s="36"/>
      <c r="S303" s="89"/>
      <c r="AA303"/>
      <c r="AB303"/>
      <c r="AC303"/>
      <c r="AD303"/>
      <c r="AE303"/>
      <c r="AF303" s="200"/>
      <c r="AG303"/>
      <c r="AH303" s="73"/>
      <c r="AI303"/>
      <c r="AK303"/>
      <c r="AL303"/>
      <c r="AM303" s="64"/>
      <c r="AN303"/>
      <c r="AO303"/>
      <c r="AP303"/>
      <c r="AQ303"/>
      <c r="AR303"/>
      <c r="AS303"/>
      <c r="AT303" s="210"/>
      <c r="AU303" s="118"/>
      <c r="BA303" s="118"/>
      <c r="BB303" s="72"/>
      <c r="BC303" s="125"/>
      <c r="BD303" s="125"/>
      <c r="BE303" s="125"/>
      <c r="BF303" s="125"/>
      <c r="BG303" s="200"/>
      <c r="BH303"/>
      <c r="BI303" s="73"/>
      <c r="BJ303"/>
      <c r="BL303"/>
      <c r="BM303"/>
      <c r="BN303" s="64"/>
      <c r="BO303"/>
      <c r="BP303"/>
      <c r="BQ303"/>
      <c r="BR303"/>
      <c r="BS303"/>
      <c r="BT303"/>
      <c r="BU303"/>
      <c r="BV303" s="73"/>
      <c r="BW303"/>
      <c r="BY303"/>
      <c r="BZ303"/>
      <c r="CA303" s="64"/>
      <c r="CB303"/>
      <c r="CC303"/>
      <c r="CD303"/>
      <c r="CE303"/>
      <c r="CF303"/>
      <c r="CG303"/>
    </row>
    <row r="304" spans="1:98" ht="18.75" customHeight="1" x14ac:dyDescent="0.2">
      <c r="B304" s="29"/>
      <c r="D304" s="83"/>
      <c r="E304" s="83"/>
      <c r="F304" s="16" t="s">
        <v>34</v>
      </c>
      <c r="G304" s="38">
        <f t="shared" ref="G304:Z304" si="125">AVERAGE(G290:G303)</f>
        <v>30.3</v>
      </c>
      <c r="H304" s="38">
        <f t="shared" si="125"/>
        <v>8.77</v>
      </c>
      <c r="I304" s="36">
        <f t="shared" si="125"/>
        <v>8.83</v>
      </c>
      <c r="J304" s="36">
        <f t="shared" si="125"/>
        <v>6.67</v>
      </c>
      <c r="K304" s="36">
        <f t="shared" si="125"/>
        <v>6.28</v>
      </c>
      <c r="L304" s="36">
        <f t="shared" si="125"/>
        <v>6.2</v>
      </c>
      <c r="M304" s="36">
        <f t="shared" si="125"/>
        <v>6.8400000000000007</v>
      </c>
      <c r="N304" s="38">
        <f t="shared" si="125"/>
        <v>100</v>
      </c>
      <c r="O304" s="36">
        <f t="shared" si="125"/>
        <v>103.4271217565725</v>
      </c>
      <c r="P304" s="36">
        <f t="shared" si="125"/>
        <v>79.511358897576827</v>
      </c>
      <c r="Q304" s="36">
        <f t="shared" si="125"/>
        <v>72.698521831043223</v>
      </c>
      <c r="R304" s="36">
        <f t="shared" si="125"/>
        <v>73.650631443417495</v>
      </c>
      <c r="S304" s="195">
        <f t="shared" si="125"/>
        <v>81.119100180258243</v>
      </c>
      <c r="T304" s="36" t="e">
        <f t="shared" si="125"/>
        <v>#DIV/0!</v>
      </c>
      <c r="U304" s="38">
        <f t="shared" si="125"/>
        <v>10.15</v>
      </c>
      <c r="V304" s="36">
        <f t="shared" si="125"/>
        <v>9.9166666666666661</v>
      </c>
      <c r="W304" s="36">
        <f t="shared" si="125"/>
        <v>7.6500000000000012</v>
      </c>
      <c r="X304" s="36">
        <f t="shared" si="125"/>
        <v>7.3000000000000007</v>
      </c>
      <c r="Y304" s="36">
        <f t="shared" si="125"/>
        <v>6.9333333333333336</v>
      </c>
      <c r="Z304" s="36">
        <f t="shared" si="125"/>
        <v>7.8166666666666664</v>
      </c>
      <c r="AA304"/>
      <c r="AB304"/>
      <c r="AC304"/>
      <c r="AD304"/>
      <c r="AE304"/>
      <c r="AF304" s="200"/>
      <c r="AG304" s="36">
        <f>AVERAGE(AG290:AG303)</f>
        <v>41.7</v>
      </c>
      <c r="AH304" s="36">
        <f t="shared" ref="AH304:BG304" si="126">AVERAGE(AH290:AH303)</f>
        <v>10.544444444444444</v>
      </c>
      <c r="AI304" s="36">
        <f t="shared" si="126"/>
        <v>10.266666666666667</v>
      </c>
      <c r="AJ304" s="36">
        <f t="shared" si="126"/>
        <v>8.033333333333335</v>
      </c>
      <c r="AK304" s="36">
        <f t="shared" si="126"/>
        <v>7.7444444444444445</v>
      </c>
      <c r="AL304" s="36">
        <f t="shared" si="126"/>
        <v>7.8222222222222229</v>
      </c>
      <c r="AM304" s="36">
        <f t="shared" si="126"/>
        <v>8.6999999999999993</v>
      </c>
      <c r="AN304" s="36">
        <f t="shared" si="126"/>
        <v>100</v>
      </c>
      <c r="AO304" s="36">
        <f t="shared" si="126"/>
        <v>98.542301174187457</v>
      </c>
      <c r="AP304" s="36">
        <f t="shared" si="126"/>
        <v>76.902284366443737</v>
      </c>
      <c r="AQ304" s="36">
        <f t="shared" si="126"/>
        <v>73.298861041937627</v>
      </c>
      <c r="AR304" s="36">
        <f t="shared" si="126"/>
        <v>73.373981911043131</v>
      </c>
      <c r="AS304" s="36">
        <f t="shared" si="126"/>
        <v>81.900864333694003</v>
      </c>
      <c r="AT304" s="195">
        <f>AVERAGE(AT290:AT303)</f>
        <v>1333.4425706515326</v>
      </c>
      <c r="AU304" s="122">
        <f t="shared" si="126"/>
        <v>47.233333333333327</v>
      </c>
      <c r="AV304" s="38">
        <f t="shared" si="126"/>
        <v>10.566666666666666</v>
      </c>
      <c r="AW304" s="36">
        <f t="shared" si="126"/>
        <v>8.1666666666666661</v>
      </c>
      <c r="AX304" s="36">
        <f t="shared" si="126"/>
        <v>6.1333333333333337</v>
      </c>
      <c r="AY304" s="36">
        <f t="shared" si="126"/>
        <v>6.1000000000000005</v>
      </c>
      <c r="AZ304" s="36">
        <f t="shared" si="126"/>
        <v>7.8</v>
      </c>
      <c r="BA304" s="36">
        <f t="shared" si="126"/>
        <v>9.9333333333333336</v>
      </c>
      <c r="BB304" s="84">
        <f t="shared" si="126"/>
        <v>100</v>
      </c>
      <c r="BC304" s="122">
        <f t="shared" si="126"/>
        <v>78.836634200119875</v>
      </c>
      <c r="BD304" s="122">
        <f t="shared" si="126"/>
        <v>58.401156293649784</v>
      </c>
      <c r="BE304" s="122">
        <f t="shared" si="126"/>
        <v>56.786040281185912</v>
      </c>
      <c r="BF304" s="122">
        <f t="shared" si="126"/>
        <v>71.366668430367213</v>
      </c>
      <c r="BG304" s="195">
        <f t="shared" si="126"/>
        <v>91.711908477241181</v>
      </c>
      <c r="BH304" s="36">
        <f>AVERAGE(BH290:BH303)</f>
        <v>50.766666666666673</v>
      </c>
      <c r="BI304" s="36">
        <f t="shared" ref="BI304:BT304" si="127">AVERAGE(BI290:BI303)</f>
        <v>10.142857142857141</v>
      </c>
      <c r="BJ304" s="36">
        <f t="shared" si="127"/>
        <v>11.583333333333334</v>
      </c>
      <c r="BK304" s="36">
        <f t="shared" si="127"/>
        <v>10.049999999999999</v>
      </c>
      <c r="BL304" s="36">
        <f t="shared" si="127"/>
        <v>8.9833333333333343</v>
      </c>
      <c r="BM304" s="36">
        <f t="shared" si="127"/>
        <v>8.9500000000000011</v>
      </c>
      <c r="BN304" s="36">
        <f t="shared" si="127"/>
        <v>9.8333333333333339</v>
      </c>
      <c r="BO304" s="36">
        <f t="shared" si="127"/>
        <v>100</v>
      </c>
      <c r="BP304" s="36">
        <f t="shared" si="127"/>
        <v>116.21592358264463</v>
      </c>
      <c r="BQ304" s="36">
        <f t="shared" si="127"/>
        <v>101.56386188112974</v>
      </c>
      <c r="BR304" s="36">
        <f t="shared" si="127"/>
        <v>89.686241888817094</v>
      </c>
      <c r="BS304" s="36">
        <f t="shared" si="127"/>
        <v>90.034791194505445</v>
      </c>
      <c r="BT304" s="36">
        <f t="shared" si="127"/>
        <v>98.116943989595896</v>
      </c>
      <c r="BU304" s="36">
        <f>AVERAGE(BU290:BU303)</f>
        <v>48.1</v>
      </c>
      <c r="BV304" s="36">
        <f t="shared" ref="BV304:CA304" si="128">AVERAGE(BV290:BV303)</f>
        <v>8.8000000000000007</v>
      </c>
      <c r="BW304" s="36">
        <f t="shared" si="128"/>
        <v>9.4</v>
      </c>
      <c r="BX304" s="36">
        <f t="shared" si="128"/>
        <v>5.5</v>
      </c>
      <c r="BY304" s="36">
        <f t="shared" si="128"/>
        <v>4.8</v>
      </c>
      <c r="BZ304" s="36">
        <f t="shared" si="128"/>
        <v>5.9</v>
      </c>
      <c r="CA304" s="36">
        <f t="shared" si="128"/>
        <v>7.4</v>
      </c>
      <c r="CB304"/>
      <c r="CC304"/>
      <c r="CD304"/>
      <c r="CE304"/>
      <c r="CF304"/>
      <c r="CG304"/>
    </row>
    <row r="305" spans="1:85" x14ac:dyDescent="0.2">
      <c r="B305" s="29"/>
      <c r="D305" s="83"/>
      <c r="E305" s="83"/>
      <c r="F305" s="16" t="s">
        <v>35</v>
      </c>
      <c r="G305" s="38">
        <f t="shared" ref="G305:Z305" si="129">STDEV(G290:G303)/SQRT(G306)</f>
        <v>0.79805318675442205</v>
      </c>
      <c r="H305" s="38">
        <f t="shared" si="129"/>
        <v>0.70680030182978082</v>
      </c>
      <c r="I305" s="36">
        <f t="shared" si="129"/>
        <v>0.82246918213119402</v>
      </c>
      <c r="J305" s="36">
        <f t="shared" si="129"/>
        <v>0.51597803570823964</v>
      </c>
      <c r="K305" s="36">
        <f t="shared" si="129"/>
        <v>0.61024585209569338</v>
      </c>
      <c r="L305" s="36">
        <f t="shared" si="129"/>
        <v>0.52851994601276231</v>
      </c>
      <c r="M305" s="36">
        <f t="shared" si="129"/>
        <v>0.68332520320366696</v>
      </c>
      <c r="N305" s="38">
        <f t="shared" si="129"/>
        <v>0</v>
      </c>
      <c r="O305" s="36">
        <f t="shared" si="129"/>
        <v>8.9251939993677905</v>
      </c>
      <c r="P305" s="36">
        <f t="shared" si="129"/>
        <v>7.8141611830370854</v>
      </c>
      <c r="Q305" s="36">
        <f t="shared" si="129"/>
        <v>5.320379489118916</v>
      </c>
      <c r="R305" s="36">
        <f t="shared" si="129"/>
        <v>6.9566023123244314</v>
      </c>
      <c r="S305" s="195">
        <f t="shared" si="129"/>
        <v>7.9427201288304445</v>
      </c>
      <c r="T305" s="36" t="e">
        <f t="shared" si="129"/>
        <v>#DIV/0!</v>
      </c>
      <c r="U305" s="38">
        <f t="shared" si="129"/>
        <v>0.96254870006664861</v>
      </c>
      <c r="V305" s="36">
        <f t="shared" si="129"/>
        <v>0.82882111727709318</v>
      </c>
      <c r="W305" s="36">
        <f t="shared" si="129"/>
        <v>0.9294263463735758</v>
      </c>
      <c r="X305" s="36">
        <f t="shared" si="129"/>
        <v>0.95393920141694499</v>
      </c>
      <c r="Y305" s="36">
        <f t="shared" si="129"/>
        <v>0.93261877408605653</v>
      </c>
      <c r="Z305" s="36">
        <f t="shared" si="129"/>
        <v>0.95058461543994699</v>
      </c>
      <c r="AA305"/>
      <c r="AB305"/>
      <c r="AC305"/>
      <c r="AD305"/>
      <c r="AE305"/>
      <c r="AF305" s="200"/>
      <c r="AG305" s="36">
        <f>STDEV(AG290:AG303)/SQRT(AG306)</f>
        <v>1.4349216006458325</v>
      </c>
      <c r="AH305" s="36">
        <f t="shared" ref="AH305:BG305" si="130">STDEV(AH290:AH303)/SQRT(AH306)</f>
        <v>0.67723110922981011</v>
      </c>
      <c r="AI305" s="36">
        <f t="shared" si="130"/>
        <v>0.78651834759979522</v>
      </c>
      <c r="AJ305" s="36">
        <f t="shared" si="130"/>
        <v>0.67474274933323608</v>
      </c>
      <c r="AK305" s="36">
        <f t="shared" si="130"/>
        <v>0.71746295125236348</v>
      </c>
      <c r="AL305" s="36">
        <f t="shared" si="130"/>
        <v>0.79491050820163511</v>
      </c>
      <c r="AM305" s="36">
        <f t="shared" si="130"/>
        <v>0.84063468086123372</v>
      </c>
      <c r="AN305" s="36">
        <f t="shared" si="130"/>
        <v>0</v>
      </c>
      <c r="AO305" s="36">
        <f t="shared" si="130"/>
        <v>6.2560720434977952</v>
      </c>
      <c r="AP305" s="36">
        <f t="shared" si="130"/>
        <v>6.0213993852271637</v>
      </c>
      <c r="AQ305" s="36">
        <f t="shared" si="130"/>
        <v>5.239508904389738</v>
      </c>
      <c r="AR305" s="36">
        <f t="shared" si="130"/>
        <v>4.6299542875472106</v>
      </c>
      <c r="AS305" s="36">
        <f t="shared" si="130"/>
        <v>4.6702524419404066</v>
      </c>
      <c r="AT305" s="195">
        <f>STDEV(AT290:AT303)/SQRT(AT306)</f>
        <v>294.09300622254904</v>
      </c>
      <c r="AU305" s="122">
        <f t="shared" si="130"/>
        <v>1.2440971737681021</v>
      </c>
      <c r="AV305" s="38">
        <f t="shared" si="130"/>
        <v>0.93333333333334034</v>
      </c>
      <c r="AW305" s="36">
        <f t="shared" si="130"/>
        <v>0.73105707331537817</v>
      </c>
      <c r="AX305" s="36">
        <f t="shared" si="130"/>
        <v>0.33829638550307389</v>
      </c>
      <c r="AY305" s="36">
        <f t="shared" si="130"/>
        <v>1.1150485789118483</v>
      </c>
      <c r="AZ305" s="36">
        <f t="shared" si="130"/>
        <v>2.2188585654190169</v>
      </c>
      <c r="BA305" s="36">
        <f t="shared" si="130"/>
        <v>2.3354752074137801</v>
      </c>
      <c r="BB305" s="84">
        <f t="shared" si="130"/>
        <v>0</v>
      </c>
      <c r="BC305" s="122">
        <f t="shared" si="130"/>
        <v>11.699003684285067</v>
      </c>
      <c r="BD305" s="122">
        <f t="shared" si="130"/>
        <v>2.1951526857742634</v>
      </c>
      <c r="BE305" s="122">
        <f t="shared" si="130"/>
        <v>5.3363117583224247</v>
      </c>
      <c r="BF305" s="122">
        <f t="shared" si="130"/>
        <v>13.972214072188029</v>
      </c>
      <c r="BG305" s="195">
        <f t="shared" si="130"/>
        <v>13.279375131378155</v>
      </c>
      <c r="BH305" s="36">
        <f>STDEV(BH290:BH303)/SQRT(BH306)</f>
        <v>2.6560204149148485</v>
      </c>
      <c r="BI305" s="36">
        <f t="shared" ref="BI305:BT305" si="131">STDEV(BI290:BI303)/SQRT(BI306)</f>
        <v>0.53801094999352039</v>
      </c>
      <c r="BJ305" s="36">
        <f t="shared" si="131"/>
        <v>0.83042826969649408</v>
      </c>
      <c r="BK305" s="36">
        <f t="shared" si="131"/>
        <v>0.46242116445220383</v>
      </c>
      <c r="BL305" s="36">
        <f t="shared" si="131"/>
        <v>0.76088398882118746</v>
      </c>
      <c r="BM305" s="36">
        <f t="shared" si="131"/>
        <v>0.56020829459526056</v>
      </c>
      <c r="BN305" s="36">
        <f t="shared" si="131"/>
        <v>0.93796469964374529</v>
      </c>
      <c r="BO305" s="36">
        <f t="shared" si="131"/>
        <v>0</v>
      </c>
      <c r="BP305" s="36">
        <f t="shared" si="131"/>
        <v>2.5495051942075797</v>
      </c>
      <c r="BQ305" s="36">
        <f t="shared" si="131"/>
        <v>3.3561146613918345</v>
      </c>
      <c r="BR305" s="36">
        <f t="shared" si="131"/>
        <v>2.5310210878538357</v>
      </c>
      <c r="BS305" s="36">
        <f t="shared" si="131"/>
        <v>2.5564169986068217</v>
      </c>
      <c r="BT305" s="36">
        <f t="shared" si="131"/>
        <v>4.7589312000600179</v>
      </c>
      <c r="BU305" s="36" t="e">
        <f>STDEV(BU290:BU303)/SQRT(BU306)</f>
        <v>#DIV/0!</v>
      </c>
      <c r="BV305" s="36" t="e">
        <f t="shared" ref="BV305:CA305" si="132">STDEV(BV290:BV303)/SQRT(BV306)</f>
        <v>#DIV/0!</v>
      </c>
      <c r="BW305" s="36" t="e">
        <f t="shared" si="132"/>
        <v>#DIV/0!</v>
      </c>
      <c r="BX305" s="36" t="e">
        <f t="shared" si="132"/>
        <v>#DIV/0!</v>
      </c>
      <c r="BY305" s="36" t="e">
        <f t="shared" si="132"/>
        <v>#DIV/0!</v>
      </c>
      <c r="BZ305" s="36" t="e">
        <f t="shared" si="132"/>
        <v>#DIV/0!</v>
      </c>
      <c r="CA305" s="36" t="e">
        <f t="shared" si="132"/>
        <v>#DIV/0!</v>
      </c>
      <c r="CB305"/>
      <c r="CC305"/>
      <c r="CD305"/>
      <c r="CE305"/>
      <c r="CF305"/>
      <c r="CG305"/>
    </row>
    <row r="306" spans="1:85" x14ac:dyDescent="0.2">
      <c r="B306" s="29"/>
      <c r="D306" s="83"/>
      <c r="E306" s="83"/>
      <c r="F306" s="16" t="s">
        <v>36</v>
      </c>
      <c r="G306" s="48">
        <f t="shared" ref="G306:Z306" si="133">COUNT(G290:G303)</f>
        <v>10</v>
      </c>
      <c r="H306" s="48">
        <f t="shared" si="133"/>
        <v>10</v>
      </c>
      <c r="I306" s="46">
        <f t="shared" si="133"/>
        <v>10</v>
      </c>
      <c r="J306" s="46">
        <f t="shared" si="133"/>
        <v>10</v>
      </c>
      <c r="K306" s="46">
        <f t="shared" si="133"/>
        <v>10</v>
      </c>
      <c r="L306" s="46">
        <f t="shared" si="133"/>
        <v>10</v>
      </c>
      <c r="M306" s="46">
        <f t="shared" si="133"/>
        <v>10</v>
      </c>
      <c r="N306" s="48">
        <f t="shared" si="133"/>
        <v>10</v>
      </c>
      <c r="O306" s="46">
        <f t="shared" si="133"/>
        <v>10</v>
      </c>
      <c r="P306" s="46">
        <f t="shared" si="133"/>
        <v>10</v>
      </c>
      <c r="Q306" s="46">
        <f t="shared" si="133"/>
        <v>10</v>
      </c>
      <c r="R306" s="46">
        <f t="shared" si="133"/>
        <v>10</v>
      </c>
      <c r="S306" s="196">
        <f t="shared" si="133"/>
        <v>10</v>
      </c>
      <c r="T306" s="46">
        <f t="shared" si="133"/>
        <v>0</v>
      </c>
      <c r="U306" s="48">
        <f t="shared" si="133"/>
        <v>6</v>
      </c>
      <c r="V306" s="46">
        <f t="shared" si="133"/>
        <v>6</v>
      </c>
      <c r="W306" s="46">
        <f t="shared" si="133"/>
        <v>6</v>
      </c>
      <c r="X306" s="46">
        <f t="shared" si="133"/>
        <v>6</v>
      </c>
      <c r="Y306" s="46">
        <f t="shared" si="133"/>
        <v>6</v>
      </c>
      <c r="Z306" s="46">
        <f t="shared" si="133"/>
        <v>6</v>
      </c>
      <c r="AA306"/>
      <c r="AB306"/>
      <c r="AC306"/>
      <c r="AD306"/>
      <c r="AE306"/>
      <c r="AF306" s="200"/>
      <c r="AG306" s="46">
        <f>COUNT(AG290:AG303)</f>
        <v>5</v>
      </c>
      <c r="AH306" s="46">
        <f t="shared" ref="AH306:BG306" si="134">COUNT(AH290:AH303)</f>
        <v>9</v>
      </c>
      <c r="AI306" s="46">
        <f t="shared" si="134"/>
        <v>9</v>
      </c>
      <c r="AJ306" s="46">
        <f t="shared" si="134"/>
        <v>9</v>
      </c>
      <c r="AK306" s="46">
        <f t="shared" si="134"/>
        <v>9</v>
      </c>
      <c r="AL306" s="46">
        <f t="shared" si="134"/>
        <v>9</v>
      </c>
      <c r="AM306" s="46">
        <f t="shared" si="134"/>
        <v>9</v>
      </c>
      <c r="AN306" s="46">
        <f t="shared" si="134"/>
        <v>9</v>
      </c>
      <c r="AO306" s="46">
        <f t="shared" si="134"/>
        <v>9</v>
      </c>
      <c r="AP306" s="46">
        <f t="shared" si="134"/>
        <v>9</v>
      </c>
      <c r="AQ306" s="46">
        <f t="shared" si="134"/>
        <v>9</v>
      </c>
      <c r="AR306" s="46">
        <f t="shared" si="134"/>
        <v>9</v>
      </c>
      <c r="AS306" s="46">
        <f t="shared" si="134"/>
        <v>9</v>
      </c>
      <c r="AT306" s="196">
        <f>COUNT(AT290:AT303)</f>
        <v>9</v>
      </c>
      <c r="AU306" s="123">
        <f t="shared" si="134"/>
        <v>3</v>
      </c>
      <c r="AV306" s="48">
        <f t="shared" si="134"/>
        <v>3</v>
      </c>
      <c r="AW306" s="46">
        <f t="shared" si="134"/>
        <v>3</v>
      </c>
      <c r="AX306" s="46">
        <f t="shared" si="134"/>
        <v>3</v>
      </c>
      <c r="AY306" s="46">
        <f t="shared" si="134"/>
        <v>3</v>
      </c>
      <c r="AZ306" s="46">
        <f t="shared" si="134"/>
        <v>3</v>
      </c>
      <c r="BA306" s="46">
        <f t="shared" si="134"/>
        <v>3</v>
      </c>
      <c r="BB306" s="85">
        <f t="shared" si="134"/>
        <v>3</v>
      </c>
      <c r="BC306" s="123">
        <f t="shared" si="134"/>
        <v>3</v>
      </c>
      <c r="BD306" s="123">
        <f t="shared" si="134"/>
        <v>3</v>
      </c>
      <c r="BE306" s="123">
        <f t="shared" si="134"/>
        <v>3</v>
      </c>
      <c r="BF306" s="123">
        <f t="shared" si="134"/>
        <v>3</v>
      </c>
      <c r="BG306" s="196">
        <f t="shared" si="134"/>
        <v>3</v>
      </c>
      <c r="BH306" s="46">
        <f>COUNT(BH290:BH303)</f>
        <v>3</v>
      </c>
      <c r="BI306" s="46">
        <f t="shared" ref="BI306:BT306" si="135">COUNT(BI290:BI303)</f>
        <v>7</v>
      </c>
      <c r="BJ306" s="46">
        <f t="shared" si="135"/>
        <v>6</v>
      </c>
      <c r="BK306" s="46">
        <f t="shared" si="135"/>
        <v>6</v>
      </c>
      <c r="BL306" s="46">
        <f t="shared" si="135"/>
        <v>6</v>
      </c>
      <c r="BM306" s="46">
        <f t="shared" si="135"/>
        <v>6</v>
      </c>
      <c r="BN306" s="46">
        <f t="shared" si="135"/>
        <v>6</v>
      </c>
      <c r="BO306" s="46">
        <f t="shared" si="135"/>
        <v>6</v>
      </c>
      <c r="BP306" s="46">
        <f t="shared" si="135"/>
        <v>6</v>
      </c>
      <c r="BQ306" s="46">
        <f t="shared" si="135"/>
        <v>6</v>
      </c>
      <c r="BR306" s="46">
        <f t="shared" si="135"/>
        <v>6</v>
      </c>
      <c r="BS306" s="46">
        <f t="shared" si="135"/>
        <v>6</v>
      </c>
      <c r="BT306" s="46">
        <f t="shared" si="135"/>
        <v>6</v>
      </c>
      <c r="BU306" s="46">
        <f>COUNT(BU290:BU303)</f>
        <v>1</v>
      </c>
      <c r="BV306" s="46">
        <f t="shared" ref="BV306:CA306" si="136">COUNT(BV290:BV303)</f>
        <v>1</v>
      </c>
      <c r="BW306" s="46">
        <f t="shared" si="136"/>
        <v>1</v>
      </c>
      <c r="BX306" s="46">
        <f t="shared" si="136"/>
        <v>1</v>
      </c>
      <c r="BY306" s="46">
        <f t="shared" si="136"/>
        <v>1</v>
      </c>
      <c r="BZ306" s="46">
        <f t="shared" si="136"/>
        <v>1</v>
      </c>
      <c r="CA306" s="46">
        <f t="shared" si="136"/>
        <v>1</v>
      </c>
      <c r="CB306"/>
      <c r="CC306"/>
      <c r="CD306"/>
      <c r="CE306"/>
      <c r="CF306"/>
      <c r="CG306"/>
    </row>
    <row r="307" spans="1:85" x14ac:dyDescent="0.2">
      <c r="G307" s="32"/>
      <c r="S307" s="89"/>
      <c r="AA307"/>
      <c r="AB307"/>
      <c r="AC307"/>
      <c r="AD307"/>
      <c r="AE307"/>
      <c r="AF307" s="200"/>
      <c r="AG307"/>
      <c r="AH307" s="73"/>
      <c r="AI307"/>
      <c r="AK307"/>
      <c r="AL307"/>
      <c r="AM307" s="64"/>
      <c r="AN307"/>
      <c r="AO307"/>
      <c r="AP307"/>
      <c r="AQ307"/>
      <c r="AR307"/>
      <c r="AS307"/>
      <c r="AT307" s="210"/>
      <c r="AU307" s="118"/>
      <c r="BA307" s="118"/>
      <c r="BB307" s="72"/>
      <c r="BC307" s="125"/>
      <c r="BD307" s="125"/>
      <c r="BE307" s="125"/>
      <c r="BF307" s="125"/>
      <c r="BG307" s="200"/>
      <c r="BH307"/>
      <c r="BI307" s="73"/>
      <c r="BJ307"/>
      <c r="BL307"/>
      <c r="BM307"/>
      <c r="BN307" s="64"/>
      <c r="BO307"/>
      <c r="BP307"/>
      <c r="BQ307"/>
      <c r="BR307"/>
      <c r="BS307"/>
      <c r="BT307"/>
      <c r="BU307"/>
      <c r="BV307" s="73"/>
      <c r="BW307"/>
      <c r="BY307"/>
      <c r="BZ307"/>
      <c r="CA307" s="64"/>
      <c r="CB307"/>
      <c r="CC307"/>
      <c r="CD307"/>
      <c r="CE307"/>
      <c r="CF307"/>
      <c r="CG307"/>
    </row>
    <row r="308" spans="1:85" x14ac:dyDescent="0.2">
      <c r="A308" s="2" t="s">
        <v>37</v>
      </c>
      <c r="G308" s="32"/>
      <c r="S308" s="89"/>
      <c r="AA308"/>
      <c r="AB308"/>
      <c r="AC308"/>
      <c r="AD308"/>
      <c r="AE308"/>
      <c r="AF308" s="200"/>
      <c r="AG308"/>
      <c r="AH308" s="73"/>
      <c r="AI308"/>
      <c r="AK308"/>
      <c r="AL308"/>
      <c r="AM308" s="64"/>
      <c r="AN308"/>
      <c r="AO308"/>
      <c r="AP308"/>
      <c r="AQ308"/>
      <c r="AR308"/>
      <c r="AS308"/>
      <c r="AT308" s="210"/>
      <c r="AU308" s="118"/>
      <c r="BA308" s="118"/>
      <c r="BB308" s="72"/>
      <c r="BC308" s="125"/>
      <c r="BD308" s="125"/>
      <c r="BE308" s="125"/>
      <c r="BF308" s="125"/>
      <c r="BG308" s="200"/>
      <c r="BH308"/>
      <c r="BI308" s="73"/>
      <c r="BJ308"/>
      <c r="BL308"/>
      <c r="BM308"/>
      <c r="BN308" s="64"/>
      <c r="BO308"/>
      <c r="BP308"/>
      <c r="BQ308"/>
      <c r="BR308"/>
      <c r="BS308"/>
      <c r="BT308"/>
      <c r="BU308"/>
      <c r="BV308" s="73"/>
      <c r="BW308"/>
      <c r="BY308"/>
      <c r="BZ308"/>
      <c r="CA308" s="64"/>
      <c r="CB308"/>
      <c r="CC308"/>
      <c r="CD308"/>
      <c r="CE308"/>
      <c r="CF308"/>
      <c r="CG308"/>
    </row>
    <row r="309" spans="1:85" x14ac:dyDescent="0.2">
      <c r="G309" s="32"/>
      <c r="S309" s="89"/>
      <c r="AA309"/>
      <c r="AB309"/>
      <c r="AC309"/>
      <c r="AD309"/>
      <c r="AE309"/>
      <c r="AF309" s="200"/>
      <c r="AG309"/>
      <c r="AH309" s="73"/>
      <c r="AI309"/>
      <c r="AK309"/>
      <c r="AL309"/>
      <c r="AM309" s="64"/>
      <c r="AN309"/>
      <c r="AO309"/>
      <c r="AP309"/>
      <c r="AQ309"/>
      <c r="AR309"/>
      <c r="AS309"/>
      <c r="AT309" s="210"/>
      <c r="AU309" s="118"/>
      <c r="BA309" s="118"/>
      <c r="BB309" s="72"/>
      <c r="BC309" s="125"/>
      <c r="BD309" s="125"/>
      <c r="BE309" s="125"/>
      <c r="BF309" s="125"/>
      <c r="BG309" s="200"/>
      <c r="BH309"/>
      <c r="BI309" s="73"/>
      <c r="BJ309"/>
      <c r="BL309"/>
      <c r="BM309"/>
      <c r="BN309" s="64"/>
      <c r="BO309"/>
      <c r="BP309"/>
      <c r="BQ309"/>
      <c r="BR309"/>
      <c r="BS309"/>
      <c r="BT309"/>
      <c r="BU309"/>
      <c r="BV309" s="73"/>
      <c r="BW309"/>
      <c r="BY309"/>
      <c r="BZ309"/>
      <c r="CA309" s="64"/>
      <c r="CB309"/>
      <c r="CC309"/>
      <c r="CD309"/>
      <c r="CE309"/>
      <c r="CF309"/>
      <c r="CG309"/>
    </row>
    <row r="310" spans="1:85" x14ac:dyDescent="0.2">
      <c r="A310" s="2">
        <v>5</v>
      </c>
      <c r="B310" s="2" t="s">
        <v>316</v>
      </c>
      <c r="C310" s="2">
        <v>8</v>
      </c>
      <c r="D310" s="110">
        <v>2</v>
      </c>
      <c r="E310" s="111" t="s">
        <v>114</v>
      </c>
      <c r="F310" s="113" t="s">
        <v>193</v>
      </c>
      <c r="G310" s="32">
        <v>34.299999999999997</v>
      </c>
      <c r="H310" s="2">
        <v>12.6</v>
      </c>
      <c r="I310" s="51">
        <v>8.9</v>
      </c>
      <c r="J310" s="2">
        <v>6</v>
      </c>
      <c r="K310" s="2">
        <v>6.9</v>
      </c>
      <c r="L310" s="2">
        <v>7.9</v>
      </c>
      <c r="M310" s="16">
        <v>7.9</v>
      </c>
      <c r="N310" s="36">
        <f t="shared" ref="N310:S331" si="137">(H310/$H310)*100</f>
        <v>100</v>
      </c>
      <c r="O310" s="36">
        <f>(I310/$H310)*100</f>
        <v>70.634920634920633</v>
      </c>
      <c r="P310" s="36">
        <f>(J310/$H310)*100</f>
        <v>47.61904761904762</v>
      </c>
      <c r="Q310" s="36">
        <f>(K310/$H310)*100</f>
        <v>54.761904761904766</v>
      </c>
      <c r="R310" s="36">
        <f>(L310/$H310)*100</f>
        <v>62.698412698412696</v>
      </c>
      <c r="S310" s="195">
        <f>(M310/$H310)*100</f>
        <v>62.698412698412696</v>
      </c>
      <c r="AA310"/>
      <c r="AB310"/>
      <c r="AC310"/>
      <c r="AD310"/>
      <c r="AE310"/>
      <c r="AF310" s="200"/>
      <c r="AG310">
        <v>44.6</v>
      </c>
      <c r="AH310" s="73">
        <v>8.5</v>
      </c>
      <c r="AI310">
        <v>11.5</v>
      </c>
      <c r="AJ310" s="2">
        <v>10.8</v>
      </c>
      <c r="AK310">
        <v>8.6</v>
      </c>
      <c r="AL310">
        <v>8.3000000000000007</v>
      </c>
      <c r="AM310" s="64">
        <v>7.7</v>
      </c>
      <c r="AN310" s="36">
        <f t="shared" ref="AN310:AS322" si="138">(AH310/$AH310)*100</f>
        <v>100</v>
      </c>
      <c r="AO310" s="36">
        <f t="shared" si="138"/>
        <v>135.29411764705884</v>
      </c>
      <c r="AP310" s="36">
        <f t="shared" si="138"/>
        <v>127.05882352941178</v>
      </c>
      <c r="AQ310" s="36">
        <f t="shared" si="138"/>
        <v>101.17647058823529</v>
      </c>
      <c r="AR310" s="36">
        <f t="shared" si="138"/>
        <v>97.64705882352942</v>
      </c>
      <c r="AS310" s="36">
        <f t="shared" si="138"/>
        <v>90.588235294117652</v>
      </c>
      <c r="AT310" s="89">
        <f>((100-AN310)+(100-AO310)/2*15)+((100-AO310)+(100-AP310)/2*15)+((100-AP310)+(100-AQ310)/2*30)+((100-AQ310)+(100-AR310)/2*30)+((100-AR310)+(100-AS310)/2*30)</f>
        <v>-370.0000000000004</v>
      </c>
      <c r="AU310" s="118"/>
      <c r="BA310" s="118"/>
      <c r="BB310" s="72"/>
      <c r="BC310" s="125"/>
      <c r="BD310" s="125"/>
      <c r="BE310" s="125"/>
      <c r="BF310" s="125"/>
      <c r="BG310" s="200"/>
      <c r="BH310">
        <v>50</v>
      </c>
      <c r="BI310" s="73">
        <v>11.3</v>
      </c>
      <c r="BJ310">
        <v>11.8</v>
      </c>
      <c r="BK310" s="2">
        <v>12.1</v>
      </c>
      <c r="BL310">
        <v>10.6</v>
      </c>
      <c r="BM310">
        <v>9.9</v>
      </c>
      <c r="BN310" s="64">
        <v>9.9</v>
      </c>
      <c r="BO310" s="39">
        <f t="shared" ref="BO310:BT320" si="139">(BI310/$BI310)*100</f>
        <v>100</v>
      </c>
      <c r="BP310" s="39">
        <f t="shared" si="139"/>
        <v>104.42477876106196</v>
      </c>
      <c r="BQ310" s="39">
        <f t="shared" si="139"/>
        <v>107.0796460176991</v>
      </c>
      <c r="BR310" s="39">
        <f t="shared" si="139"/>
        <v>93.805309734513258</v>
      </c>
      <c r="BS310" s="39">
        <f t="shared" si="139"/>
        <v>87.610619469026545</v>
      </c>
      <c r="BT310" s="39">
        <f t="shared" si="139"/>
        <v>87.610619469026545</v>
      </c>
      <c r="BU310">
        <v>56.5</v>
      </c>
      <c r="BV310" s="73">
        <v>10.199999999999999</v>
      </c>
      <c r="BW310">
        <v>8.6999999999999993</v>
      </c>
      <c r="BX310" s="2">
        <v>8.1</v>
      </c>
      <c r="BY310">
        <v>6.8</v>
      </c>
      <c r="BZ310">
        <v>9.5</v>
      </c>
      <c r="CA310" s="64">
        <v>9.5</v>
      </c>
      <c r="CB310"/>
      <c r="CC310"/>
      <c r="CD310"/>
      <c r="CE310"/>
      <c r="CF310"/>
      <c r="CG310"/>
    </row>
    <row r="311" spans="1:85" x14ac:dyDescent="0.2">
      <c r="A311" s="2">
        <v>5</v>
      </c>
      <c r="B311" s="2" t="s">
        <v>317</v>
      </c>
      <c r="C311" s="2">
        <v>9</v>
      </c>
      <c r="D311" s="110">
        <v>2</v>
      </c>
      <c r="E311" s="111" t="s">
        <v>114</v>
      </c>
      <c r="F311" s="113" t="s">
        <v>193</v>
      </c>
      <c r="G311" s="32">
        <v>35.5</v>
      </c>
      <c r="H311" s="2">
        <v>12.6</v>
      </c>
      <c r="I311" s="16" t="s">
        <v>427</v>
      </c>
      <c r="J311" s="16" t="s">
        <v>427</v>
      </c>
      <c r="K311" s="16" t="s">
        <v>427</v>
      </c>
      <c r="L311" s="16" t="s">
        <v>427</v>
      </c>
      <c r="M311" s="16" t="s">
        <v>427</v>
      </c>
      <c r="N311" s="36">
        <f t="shared" si="137"/>
        <v>100</v>
      </c>
      <c r="O311" s="16" t="s">
        <v>427</v>
      </c>
      <c r="P311" s="16" t="s">
        <v>427</v>
      </c>
      <c r="Q311" s="16" t="s">
        <v>427</v>
      </c>
      <c r="R311" s="16" t="s">
        <v>427</v>
      </c>
      <c r="S311" s="89" t="s">
        <v>427</v>
      </c>
      <c r="AA311"/>
      <c r="AB311"/>
      <c r="AC311"/>
      <c r="AD311"/>
      <c r="AE311"/>
      <c r="AF311" s="200"/>
      <c r="AG311">
        <v>46.8</v>
      </c>
      <c r="AH311" s="73">
        <v>15.6</v>
      </c>
      <c r="AI311">
        <v>14.7</v>
      </c>
      <c r="AJ311" s="2">
        <v>12.2</v>
      </c>
      <c r="AK311">
        <v>11.6</v>
      </c>
      <c r="AL311">
        <v>11.6</v>
      </c>
      <c r="AM311" s="64">
        <v>11.5</v>
      </c>
      <c r="AN311" s="36">
        <f t="shared" si="138"/>
        <v>100</v>
      </c>
      <c r="AO311" s="36">
        <f t="shared" si="138"/>
        <v>94.230769230769226</v>
      </c>
      <c r="AP311" s="36">
        <f t="shared" si="138"/>
        <v>78.205128205128204</v>
      </c>
      <c r="AQ311" s="36">
        <f t="shared" si="138"/>
        <v>74.358974358974365</v>
      </c>
      <c r="AR311" s="36">
        <f t="shared" si="138"/>
        <v>74.358974358974365</v>
      </c>
      <c r="AS311" s="36">
        <f t="shared" si="138"/>
        <v>73.71794871794873</v>
      </c>
      <c r="AT311" s="89">
        <f>((100-AN311)+(100-AO311)/2*15)+((100-AO311)+(100-AP311)/2*15)+((100-AP311)+(100-AQ311)/2*30)+((100-AQ311)+(100-AR311)/2*30)+((100-AR311)+(100-AS311)/2*30)</f>
        <v>1449.0384615384612</v>
      </c>
      <c r="AU311" s="36"/>
      <c r="AV311" s="38"/>
      <c r="AW311" s="36"/>
      <c r="AX311" s="36"/>
      <c r="AY311" s="36"/>
      <c r="AZ311" s="36"/>
      <c r="BA311" s="36"/>
      <c r="BB311" s="84"/>
      <c r="BC311" s="122"/>
      <c r="BD311" s="122"/>
      <c r="BE311" s="122"/>
      <c r="BF311" s="122"/>
      <c r="BG311" s="195"/>
      <c r="BH311" s="36">
        <v>51.6</v>
      </c>
      <c r="BI311" s="36">
        <v>9.5</v>
      </c>
      <c r="BJ311" s="36">
        <v>12.2</v>
      </c>
      <c r="BK311" s="36">
        <v>12</v>
      </c>
      <c r="BL311" s="36">
        <v>8.6</v>
      </c>
      <c r="BM311" s="36">
        <v>9.1</v>
      </c>
      <c r="BN311" s="36">
        <v>9.1</v>
      </c>
      <c r="BO311" s="39">
        <f t="shared" si="139"/>
        <v>100</v>
      </c>
      <c r="BP311" s="39">
        <f t="shared" si="139"/>
        <v>128.42105263157896</v>
      </c>
      <c r="BQ311" s="39">
        <f t="shared" si="139"/>
        <v>126.31578947368421</v>
      </c>
      <c r="BR311" s="39">
        <f t="shared" si="139"/>
        <v>90.526315789473671</v>
      </c>
      <c r="BS311" s="39">
        <f t="shared" si="139"/>
        <v>95.78947368421052</v>
      </c>
      <c r="BT311" s="39">
        <f t="shared" si="139"/>
        <v>95.78947368421052</v>
      </c>
      <c r="BU311" s="36">
        <v>56.1</v>
      </c>
      <c r="BV311" s="36">
        <v>10.4</v>
      </c>
      <c r="BW311" s="36">
        <v>9.9</v>
      </c>
      <c r="BX311" s="36">
        <v>6.2</v>
      </c>
      <c r="BY311" s="36">
        <v>7.6</v>
      </c>
      <c r="BZ311" s="36">
        <v>7.4</v>
      </c>
      <c r="CA311" s="36">
        <v>9.1999999999999993</v>
      </c>
      <c r="CB311" s="36"/>
      <c r="CC311" s="36"/>
      <c r="CD311" s="36"/>
      <c r="CE311" s="36"/>
      <c r="CF311" s="36"/>
      <c r="CG311" s="36"/>
    </row>
    <row r="312" spans="1:85" ht="17" x14ac:dyDescent="0.2">
      <c r="A312" s="2">
        <v>6</v>
      </c>
      <c r="B312" s="88" t="s">
        <v>318</v>
      </c>
      <c r="C312"/>
      <c r="D312" s="110">
        <v>2</v>
      </c>
      <c r="E312" s="111" t="s">
        <v>114</v>
      </c>
      <c r="F312" s="113" t="s">
        <v>193</v>
      </c>
      <c r="G312" s="32">
        <v>25.7</v>
      </c>
      <c r="H312" s="2">
        <v>7.3</v>
      </c>
      <c r="I312" s="2">
        <v>5</v>
      </c>
      <c r="J312" s="2">
        <v>5.7</v>
      </c>
      <c r="K312" s="2">
        <v>4.9000000000000004</v>
      </c>
      <c r="L312" s="2">
        <v>5.6</v>
      </c>
      <c r="M312" s="16">
        <v>7.6</v>
      </c>
      <c r="N312" s="36">
        <f t="shared" si="137"/>
        <v>100</v>
      </c>
      <c r="O312" s="36">
        <f t="shared" si="137"/>
        <v>68.493150684931507</v>
      </c>
      <c r="P312" s="36">
        <f t="shared" si="137"/>
        <v>78.082191780821915</v>
      </c>
      <c r="Q312" s="36">
        <f t="shared" si="137"/>
        <v>67.123287671232873</v>
      </c>
      <c r="R312" s="36">
        <f t="shared" si="137"/>
        <v>76.712328767123282</v>
      </c>
      <c r="S312" s="195">
        <f t="shared" si="137"/>
        <v>104.10958904109589</v>
      </c>
      <c r="AA312"/>
      <c r="AB312"/>
      <c r="AC312"/>
      <c r="AD312"/>
      <c r="AE312"/>
      <c r="AF312" s="200"/>
      <c r="AG312">
        <v>38.200000000000003</v>
      </c>
      <c r="AH312" s="73">
        <v>10</v>
      </c>
      <c r="AI312">
        <v>5.6</v>
      </c>
      <c r="AJ312" s="2">
        <v>7.3</v>
      </c>
      <c r="AK312">
        <v>6.6</v>
      </c>
      <c r="AL312">
        <v>7.8</v>
      </c>
      <c r="AM312" s="64">
        <v>8.8000000000000007</v>
      </c>
      <c r="AN312" s="36">
        <f t="shared" si="138"/>
        <v>100</v>
      </c>
      <c r="AO312" s="36">
        <f t="shared" si="138"/>
        <v>55.999999999999993</v>
      </c>
      <c r="AP312" s="36">
        <f t="shared" si="138"/>
        <v>73</v>
      </c>
      <c r="AQ312" s="36">
        <f t="shared" si="138"/>
        <v>65.999999999999986</v>
      </c>
      <c r="AR312" s="36">
        <f t="shared" si="138"/>
        <v>78</v>
      </c>
      <c r="AS312" s="36">
        <f t="shared" si="138"/>
        <v>88.000000000000014</v>
      </c>
      <c r="AT312" s="89">
        <f>((100-AN312)+(100-AO312)/2*15)+((100-AO312)+(100-AP312)/2*15)+((100-AP312)+(100-AQ312)/2*30)+((100-AQ312)+(100-AR312)/2*30)+((100-AR312)+(100-AS312)/2*30)</f>
        <v>1679.5</v>
      </c>
      <c r="AU312" s="36"/>
      <c r="AV312" s="38"/>
      <c r="AW312" s="36"/>
      <c r="AX312" s="36"/>
      <c r="AY312" s="36"/>
      <c r="AZ312" s="36"/>
      <c r="BA312" s="36"/>
      <c r="BB312" s="84"/>
      <c r="BC312" s="122"/>
      <c r="BD312" s="122"/>
      <c r="BE312" s="122"/>
      <c r="BF312" s="122"/>
      <c r="BG312" s="195"/>
      <c r="BH312" s="36">
        <v>46.6</v>
      </c>
      <c r="BI312" s="36">
        <v>10.4</v>
      </c>
      <c r="BJ312" s="36">
        <v>10.4</v>
      </c>
      <c r="BK312" s="36">
        <v>9.4</v>
      </c>
      <c r="BL312" s="36">
        <v>8.4</v>
      </c>
      <c r="BM312" s="36">
        <v>10</v>
      </c>
      <c r="BN312" s="36">
        <v>10.6</v>
      </c>
      <c r="BO312" s="39">
        <f t="shared" si="139"/>
        <v>100</v>
      </c>
      <c r="BP312" s="39">
        <f t="shared" si="139"/>
        <v>100</v>
      </c>
      <c r="BQ312" s="39">
        <f t="shared" si="139"/>
        <v>90.384615384615387</v>
      </c>
      <c r="BR312" s="39">
        <f t="shared" si="139"/>
        <v>80.769230769230774</v>
      </c>
      <c r="BS312" s="39">
        <f t="shared" si="139"/>
        <v>96.153846153846146</v>
      </c>
      <c r="BT312" s="39">
        <f t="shared" si="139"/>
        <v>101.92307692307692</v>
      </c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</row>
    <row r="313" spans="1:85" ht="17" x14ac:dyDescent="0.2">
      <c r="A313">
        <v>7</v>
      </c>
      <c r="B313" s="76" t="s">
        <v>319</v>
      </c>
      <c r="C313"/>
      <c r="D313" s="110">
        <v>2</v>
      </c>
      <c r="E313" s="111" t="s">
        <v>114</v>
      </c>
      <c r="F313" s="111" t="s">
        <v>193</v>
      </c>
      <c r="G313" s="32">
        <v>29.1</v>
      </c>
      <c r="H313" s="2">
        <v>7.3</v>
      </c>
      <c r="I313" s="2">
        <v>7.3</v>
      </c>
      <c r="J313" s="2">
        <v>5.4</v>
      </c>
      <c r="K313" s="2">
        <v>4.8</v>
      </c>
      <c r="L313" s="2">
        <v>4.9000000000000004</v>
      </c>
      <c r="M313" s="16">
        <v>6.1</v>
      </c>
      <c r="N313" s="36">
        <f t="shared" si="137"/>
        <v>100</v>
      </c>
      <c r="O313" s="36">
        <f t="shared" si="137"/>
        <v>100</v>
      </c>
      <c r="P313" s="36">
        <f t="shared" si="137"/>
        <v>73.972602739726028</v>
      </c>
      <c r="Q313" s="36">
        <f t="shared" si="137"/>
        <v>65.753424657534239</v>
      </c>
      <c r="R313" s="36">
        <f t="shared" si="137"/>
        <v>67.123287671232873</v>
      </c>
      <c r="S313" s="195">
        <f t="shared" si="137"/>
        <v>83.561643835616437</v>
      </c>
      <c r="AA313"/>
      <c r="AB313"/>
      <c r="AC313"/>
      <c r="AD313"/>
      <c r="AE313"/>
      <c r="AF313" s="200"/>
      <c r="AG313"/>
      <c r="AH313">
        <v>8.9</v>
      </c>
      <c r="AI313">
        <v>10.4</v>
      </c>
      <c r="AJ313">
        <v>10.199999999999999</v>
      </c>
      <c r="AK313">
        <v>8.4</v>
      </c>
      <c r="AL313">
        <v>7.7</v>
      </c>
      <c r="AM313">
        <v>7.6</v>
      </c>
      <c r="AN313" s="36">
        <f t="shared" si="138"/>
        <v>100</v>
      </c>
      <c r="AO313" s="36">
        <f t="shared" si="138"/>
        <v>116.85393258426966</v>
      </c>
      <c r="AP313" s="36">
        <f t="shared" si="138"/>
        <v>114.6067415730337</v>
      </c>
      <c r="AQ313" s="36">
        <f t="shared" si="138"/>
        <v>94.382022471910105</v>
      </c>
      <c r="AR313" s="36">
        <f t="shared" si="138"/>
        <v>86.516853932584269</v>
      </c>
      <c r="AS313" s="36">
        <f t="shared" si="138"/>
        <v>85.393258426966284</v>
      </c>
      <c r="AT313" s="89">
        <f t="shared" ref="AT313:AT322" si="140">((100-AN313)+(100-AO313)/2*15)+((100-AO313)+(100-AP313)/2*15)+((100-AP313)+(100-AQ313)/2*30)+((100-AQ313)+(100-AR313)/2*30)+((100-AR313)+(100-AS313)/2*30)</f>
        <v>257.30337078651723</v>
      </c>
      <c r="AU313" s="36">
        <v>51.2</v>
      </c>
      <c r="AV313" s="38">
        <v>7.9</v>
      </c>
      <c r="AW313" s="36">
        <v>6.5</v>
      </c>
      <c r="AX313" s="36">
        <v>4.5999999999999996</v>
      </c>
      <c r="AY313" s="36">
        <v>4.9000000000000004</v>
      </c>
      <c r="AZ313" s="36">
        <v>6.3</v>
      </c>
      <c r="BA313" s="36">
        <v>6.8</v>
      </c>
      <c r="BB313" s="84">
        <f t="shared" ref="BB313:BG322" si="141">(AV313/$AV313)*100</f>
        <v>100</v>
      </c>
      <c r="BC313" s="122">
        <f t="shared" si="141"/>
        <v>82.278481012658219</v>
      </c>
      <c r="BD313" s="122">
        <f t="shared" si="141"/>
        <v>58.227848101265813</v>
      </c>
      <c r="BE313" s="122">
        <f t="shared" si="141"/>
        <v>62.025316455696199</v>
      </c>
      <c r="BF313" s="122">
        <f t="shared" si="141"/>
        <v>79.746835443037966</v>
      </c>
      <c r="BG313" s="195">
        <f t="shared" si="141"/>
        <v>86.075949367088597</v>
      </c>
      <c r="BH313" s="36" t="s">
        <v>428</v>
      </c>
      <c r="BI313" s="36">
        <v>6.3</v>
      </c>
      <c r="BJ313" s="36">
        <v>7.2</v>
      </c>
      <c r="BK313" s="36">
        <v>6.1</v>
      </c>
      <c r="BL313" s="36">
        <v>5.0999999999999996</v>
      </c>
      <c r="BM313" s="36">
        <v>4.5</v>
      </c>
      <c r="BN313" s="36">
        <v>4.9000000000000004</v>
      </c>
      <c r="BO313" s="39">
        <f t="shared" si="139"/>
        <v>100</v>
      </c>
      <c r="BP313" s="39">
        <f t="shared" si="139"/>
        <v>114.28571428571431</v>
      </c>
      <c r="BQ313" s="39">
        <f t="shared" si="139"/>
        <v>96.825396825396822</v>
      </c>
      <c r="BR313" s="39">
        <f t="shared" si="139"/>
        <v>80.952380952380949</v>
      </c>
      <c r="BS313" s="39">
        <f t="shared" si="139"/>
        <v>71.428571428571431</v>
      </c>
      <c r="BT313" s="39">
        <f t="shared" si="139"/>
        <v>77.777777777777786</v>
      </c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</row>
    <row r="314" spans="1:85" ht="17" x14ac:dyDescent="0.2">
      <c r="A314">
        <v>7</v>
      </c>
      <c r="B314" s="76" t="s">
        <v>320</v>
      </c>
      <c r="C314"/>
      <c r="D314" s="110">
        <v>2</v>
      </c>
      <c r="E314" s="111" t="s">
        <v>114</v>
      </c>
      <c r="F314" s="111" t="s">
        <v>193</v>
      </c>
      <c r="G314" s="32">
        <v>29.6</v>
      </c>
      <c r="H314" s="2">
        <v>8.6</v>
      </c>
      <c r="I314" s="2">
        <v>8.9</v>
      </c>
      <c r="J314" s="2">
        <v>7.5</v>
      </c>
      <c r="K314" s="2">
        <v>6.7</v>
      </c>
      <c r="L314" s="2">
        <v>6.6</v>
      </c>
      <c r="M314" s="16">
        <v>6.1</v>
      </c>
      <c r="N314" s="36">
        <f t="shared" si="137"/>
        <v>100</v>
      </c>
      <c r="O314" s="36">
        <f t="shared" si="137"/>
        <v>103.48837209302326</v>
      </c>
      <c r="P314" s="36">
        <f t="shared" si="137"/>
        <v>87.20930232558139</v>
      </c>
      <c r="Q314" s="36">
        <f t="shared" si="137"/>
        <v>77.906976744186053</v>
      </c>
      <c r="R314" s="36">
        <f t="shared" si="137"/>
        <v>76.744186046511629</v>
      </c>
      <c r="S314" s="195">
        <f t="shared" si="137"/>
        <v>70.930232558139537</v>
      </c>
      <c r="AA314"/>
      <c r="AB314"/>
      <c r="AC314"/>
      <c r="AD314"/>
      <c r="AE314"/>
      <c r="AF314" s="200"/>
      <c r="AG314"/>
      <c r="AH314">
        <v>9.5</v>
      </c>
      <c r="AI314">
        <v>7.4</v>
      </c>
      <c r="AJ314">
        <v>7.4</v>
      </c>
      <c r="AK314">
        <v>6.4</v>
      </c>
      <c r="AL314">
        <v>6.8</v>
      </c>
      <c r="AM314">
        <v>7.9</v>
      </c>
      <c r="AN314" s="36">
        <f t="shared" si="138"/>
        <v>100</v>
      </c>
      <c r="AO314" s="36">
        <f t="shared" si="138"/>
        <v>77.894736842105274</v>
      </c>
      <c r="AP314" s="36">
        <f t="shared" si="138"/>
        <v>77.894736842105274</v>
      </c>
      <c r="AQ314" s="36">
        <f t="shared" si="138"/>
        <v>67.368421052631575</v>
      </c>
      <c r="AR314" s="36">
        <f t="shared" si="138"/>
        <v>71.578947368421055</v>
      </c>
      <c r="AS314" s="36">
        <f t="shared" si="138"/>
        <v>83.15789473684211</v>
      </c>
      <c r="AT314" s="89">
        <f t="shared" si="140"/>
        <v>1605.2631578947364</v>
      </c>
      <c r="AU314" s="36">
        <v>50.9</v>
      </c>
      <c r="AV314" s="38">
        <v>8.4</v>
      </c>
      <c r="AW314" s="36">
        <v>7.2</v>
      </c>
      <c r="AX314" s="36">
        <v>6.4</v>
      </c>
      <c r="AY314" s="36">
        <v>6.7</v>
      </c>
      <c r="AZ314" s="36">
        <v>8.4</v>
      </c>
      <c r="BA314" s="36">
        <v>10.199999999999999</v>
      </c>
      <c r="BB314" s="84">
        <f t="shared" si="141"/>
        <v>100</v>
      </c>
      <c r="BC314" s="122">
        <f t="shared" si="141"/>
        <v>85.714285714285708</v>
      </c>
      <c r="BD314" s="122">
        <f t="shared" si="141"/>
        <v>76.19047619047619</v>
      </c>
      <c r="BE314" s="122">
        <f t="shared" si="141"/>
        <v>79.761904761904759</v>
      </c>
      <c r="BF314" s="122">
        <f t="shared" si="141"/>
        <v>100</v>
      </c>
      <c r="BG314" s="195">
        <f t="shared" si="141"/>
        <v>121.42857142857142</v>
      </c>
      <c r="BH314" s="36" t="s">
        <v>429</v>
      </c>
      <c r="BI314" s="36">
        <v>10.199999999999999</v>
      </c>
      <c r="BJ314" s="36">
        <v>9.3000000000000007</v>
      </c>
      <c r="BK314" s="36">
        <v>8</v>
      </c>
      <c r="BL314" s="36">
        <v>7.8</v>
      </c>
      <c r="BM314" s="36">
        <v>8.4</v>
      </c>
      <c r="BN314" s="36">
        <v>8.6</v>
      </c>
      <c r="BO314" s="39">
        <f t="shared" si="139"/>
        <v>100</v>
      </c>
      <c r="BP314" s="39">
        <f t="shared" si="139"/>
        <v>91.176470588235304</v>
      </c>
      <c r="BQ314" s="39">
        <f t="shared" si="139"/>
        <v>78.431372549019613</v>
      </c>
      <c r="BR314" s="39">
        <f t="shared" si="139"/>
        <v>76.47058823529413</v>
      </c>
      <c r="BS314" s="39">
        <f t="shared" si="139"/>
        <v>82.352941176470594</v>
      </c>
      <c r="BT314" s="39">
        <f t="shared" si="139"/>
        <v>84.313725490196077</v>
      </c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</row>
    <row r="315" spans="1:85" ht="17" x14ac:dyDescent="0.2">
      <c r="A315">
        <v>7</v>
      </c>
      <c r="B315" s="76" t="s">
        <v>321</v>
      </c>
      <c r="C315"/>
      <c r="D315" s="110">
        <v>2</v>
      </c>
      <c r="E315" s="111" t="s">
        <v>114</v>
      </c>
      <c r="F315" s="111" t="s">
        <v>193</v>
      </c>
      <c r="G315" s="32">
        <v>27.6</v>
      </c>
      <c r="H315" s="2">
        <v>7.8</v>
      </c>
      <c r="I315" s="2">
        <v>6.8</v>
      </c>
      <c r="J315" s="2">
        <v>6.1</v>
      </c>
      <c r="K315" s="2">
        <v>5.2</v>
      </c>
      <c r="L315" s="2">
        <v>6.1</v>
      </c>
      <c r="M315" s="16">
        <v>7.5</v>
      </c>
      <c r="N315" s="36">
        <f t="shared" si="137"/>
        <v>100</v>
      </c>
      <c r="O315" s="36">
        <f t="shared" si="137"/>
        <v>87.179487179487182</v>
      </c>
      <c r="P315" s="36">
        <f t="shared" si="137"/>
        <v>78.205128205128204</v>
      </c>
      <c r="Q315" s="36">
        <f t="shared" si="137"/>
        <v>66.666666666666671</v>
      </c>
      <c r="R315" s="36">
        <f t="shared" si="137"/>
        <v>78.205128205128204</v>
      </c>
      <c r="S315" s="195">
        <f t="shared" si="137"/>
        <v>96.15384615384616</v>
      </c>
      <c r="AA315"/>
      <c r="AB315"/>
      <c r="AC315"/>
      <c r="AD315"/>
      <c r="AE315"/>
      <c r="AF315" s="200"/>
      <c r="AG315"/>
      <c r="AH315">
        <v>9.5</v>
      </c>
      <c r="AI315">
        <v>7.4</v>
      </c>
      <c r="AJ315">
        <v>7.4</v>
      </c>
      <c r="AK315">
        <v>6.4</v>
      </c>
      <c r="AL315">
        <v>6.8</v>
      </c>
      <c r="AM315">
        <v>7.9</v>
      </c>
      <c r="AN315" s="36">
        <f t="shared" si="138"/>
        <v>100</v>
      </c>
      <c r="AO315" s="36">
        <f t="shared" si="138"/>
        <v>77.894736842105274</v>
      </c>
      <c r="AP315" s="36">
        <f t="shared" si="138"/>
        <v>77.894736842105274</v>
      </c>
      <c r="AQ315" s="36">
        <f t="shared" si="138"/>
        <v>67.368421052631575</v>
      </c>
      <c r="AR315" s="36">
        <f t="shared" si="138"/>
        <v>71.578947368421055</v>
      </c>
      <c r="AS315" s="36">
        <f t="shared" si="138"/>
        <v>83.15789473684211</v>
      </c>
      <c r="AT315" s="89">
        <f t="shared" si="140"/>
        <v>1605.2631578947364</v>
      </c>
      <c r="AU315" s="36">
        <v>45.5</v>
      </c>
      <c r="AV315" s="38">
        <v>9.1</v>
      </c>
      <c r="AW315" s="36">
        <v>5.0999999999999996</v>
      </c>
      <c r="AX315" s="36">
        <v>4.3</v>
      </c>
      <c r="AY315" s="36">
        <v>4.3</v>
      </c>
      <c r="AZ315" s="36">
        <v>6.6</v>
      </c>
      <c r="BA315" s="36">
        <v>8.3000000000000007</v>
      </c>
      <c r="BB315" s="84">
        <f t="shared" si="141"/>
        <v>100</v>
      </c>
      <c r="BC315" s="122">
        <f t="shared" si="141"/>
        <v>56.043956043956044</v>
      </c>
      <c r="BD315" s="122">
        <f t="shared" si="141"/>
        <v>47.252747252747248</v>
      </c>
      <c r="BE315" s="122">
        <f t="shared" si="141"/>
        <v>47.252747252747248</v>
      </c>
      <c r="BF315" s="122">
        <f t="shared" si="141"/>
        <v>72.527472527472526</v>
      </c>
      <c r="BG315" s="195">
        <f t="shared" si="141"/>
        <v>91.208791208791212</v>
      </c>
      <c r="BH315" s="36" t="s">
        <v>415</v>
      </c>
      <c r="BI315" s="36">
        <v>9.5</v>
      </c>
      <c r="BJ315" s="36">
        <v>9.4</v>
      </c>
      <c r="BK315" s="36">
        <v>8.4</v>
      </c>
      <c r="BL315" s="36">
        <v>7.8</v>
      </c>
      <c r="BM315" s="36">
        <v>9.9</v>
      </c>
      <c r="BN315" s="36">
        <v>8.8000000000000007</v>
      </c>
      <c r="BO315" s="39">
        <f t="shared" si="139"/>
        <v>100</v>
      </c>
      <c r="BP315" s="39">
        <f t="shared" si="139"/>
        <v>98.947368421052644</v>
      </c>
      <c r="BQ315" s="39">
        <f t="shared" si="139"/>
        <v>88.421052631578959</v>
      </c>
      <c r="BR315" s="39">
        <f t="shared" si="139"/>
        <v>82.10526315789474</v>
      </c>
      <c r="BS315" s="39">
        <f t="shared" si="139"/>
        <v>104.21052631578948</v>
      </c>
      <c r="BT315" s="39">
        <f t="shared" si="139"/>
        <v>92.631578947368425</v>
      </c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</row>
    <row r="316" spans="1:85" ht="17" x14ac:dyDescent="0.2">
      <c r="A316">
        <v>7</v>
      </c>
      <c r="B316" s="76" t="s">
        <v>322</v>
      </c>
      <c r="C316"/>
      <c r="D316" s="110">
        <v>2</v>
      </c>
      <c r="E316" s="111" t="s">
        <v>114</v>
      </c>
      <c r="F316" s="111" t="s">
        <v>193</v>
      </c>
      <c r="G316" s="32">
        <v>29.3</v>
      </c>
      <c r="H316" s="2">
        <v>6.7</v>
      </c>
      <c r="I316" s="2">
        <v>6.2</v>
      </c>
      <c r="J316" s="2">
        <v>4.8</v>
      </c>
      <c r="K316" s="2">
        <v>3.8</v>
      </c>
      <c r="L316" s="2">
        <v>3.7</v>
      </c>
      <c r="M316" s="16">
        <v>4.7</v>
      </c>
      <c r="N316" s="36">
        <f t="shared" si="137"/>
        <v>100</v>
      </c>
      <c r="O316" s="36">
        <f t="shared" si="137"/>
        <v>92.537313432835816</v>
      </c>
      <c r="P316" s="36">
        <f t="shared" si="137"/>
        <v>71.641791044776113</v>
      </c>
      <c r="Q316" s="36">
        <f t="shared" si="137"/>
        <v>56.71641791044776</v>
      </c>
      <c r="R316" s="36">
        <f t="shared" si="137"/>
        <v>55.223880597014926</v>
      </c>
      <c r="S316" s="195">
        <f t="shared" si="137"/>
        <v>70.149253731343293</v>
      </c>
      <c r="AA316"/>
      <c r="AB316"/>
      <c r="AC316"/>
      <c r="AD316"/>
      <c r="AE316"/>
      <c r="AF316" s="200"/>
      <c r="AG316"/>
      <c r="AH316">
        <v>8.1999999999999993</v>
      </c>
      <c r="AI316">
        <v>10</v>
      </c>
      <c r="AJ316">
        <v>8.3000000000000007</v>
      </c>
      <c r="AK316">
        <v>7.2</v>
      </c>
      <c r="AL316">
        <v>7.9</v>
      </c>
      <c r="AM316">
        <v>7.1</v>
      </c>
      <c r="AN316" s="36">
        <f t="shared" si="138"/>
        <v>100</v>
      </c>
      <c r="AO316" s="36">
        <f t="shared" si="138"/>
        <v>121.95121951219514</v>
      </c>
      <c r="AP316" s="36">
        <f t="shared" si="138"/>
        <v>101.21951219512198</v>
      </c>
      <c r="AQ316" s="36">
        <f t="shared" si="138"/>
        <v>87.804878048780495</v>
      </c>
      <c r="AR316" s="36">
        <f t="shared" si="138"/>
        <v>96.341463414634148</v>
      </c>
      <c r="AS316" s="36">
        <f t="shared" si="138"/>
        <v>86.58536585365853</v>
      </c>
      <c r="AT316" s="89">
        <f t="shared" si="140"/>
        <v>257.92682926829229</v>
      </c>
      <c r="AU316" s="36">
        <v>43</v>
      </c>
      <c r="AV316" s="38">
        <v>6.4</v>
      </c>
      <c r="AW316" s="36">
        <v>4.8</v>
      </c>
      <c r="AX316" s="36">
        <v>3.2</v>
      </c>
      <c r="AY316" s="36">
        <v>2.1</v>
      </c>
      <c r="AZ316" s="36">
        <v>1.7</v>
      </c>
      <c r="BA316" s="36">
        <v>2</v>
      </c>
      <c r="BB316" s="84">
        <f t="shared" si="141"/>
        <v>100</v>
      </c>
      <c r="BC316" s="122">
        <f t="shared" si="141"/>
        <v>74.999999999999986</v>
      </c>
      <c r="BD316" s="122">
        <f t="shared" si="141"/>
        <v>50</v>
      </c>
      <c r="BE316" s="122">
        <f t="shared" si="141"/>
        <v>32.8125</v>
      </c>
      <c r="BF316" s="122">
        <f t="shared" si="141"/>
        <v>26.5625</v>
      </c>
      <c r="BG316" s="195">
        <f t="shared" si="141"/>
        <v>31.25</v>
      </c>
      <c r="BH316" s="36" t="s">
        <v>430</v>
      </c>
      <c r="BI316" s="36">
        <v>7.1</v>
      </c>
      <c r="BJ316" s="36">
        <v>7.4</v>
      </c>
      <c r="BK316" s="36">
        <v>8.9</v>
      </c>
      <c r="BL316" s="36">
        <v>4.5999999999999996</v>
      </c>
      <c r="BM316" s="36">
        <v>5.4</v>
      </c>
      <c r="BN316" s="36">
        <v>5.9</v>
      </c>
      <c r="BO316" s="39">
        <f t="shared" si="139"/>
        <v>100</v>
      </c>
      <c r="BP316" s="39">
        <f t="shared" si="139"/>
        <v>104.22535211267608</v>
      </c>
      <c r="BQ316" s="39">
        <f t="shared" si="139"/>
        <v>125.35211267605635</v>
      </c>
      <c r="BR316" s="39">
        <f t="shared" si="139"/>
        <v>64.788732394366207</v>
      </c>
      <c r="BS316" s="39">
        <f t="shared" si="139"/>
        <v>76.056338028169023</v>
      </c>
      <c r="BT316" s="39">
        <f t="shared" si="139"/>
        <v>83.09859154929579</v>
      </c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</row>
    <row r="317" spans="1:85" ht="17" x14ac:dyDescent="0.2">
      <c r="A317">
        <v>7</v>
      </c>
      <c r="B317" s="76" t="s">
        <v>323</v>
      </c>
      <c r="C317"/>
      <c r="D317" s="110">
        <v>2</v>
      </c>
      <c r="E317" s="111" t="s">
        <v>114</v>
      </c>
      <c r="F317" s="111" t="s">
        <v>193</v>
      </c>
      <c r="G317" s="32">
        <v>28.6</v>
      </c>
      <c r="H317" s="2">
        <v>9.6999999999999993</v>
      </c>
      <c r="I317" s="2">
        <v>10</v>
      </c>
      <c r="J317" s="2">
        <v>6.7</v>
      </c>
      <c r="K317" s="2">
        <v>6.4</v>
      </c>
      <c r="L317" s="2">
        <v>5.9</v>
      </c>
      <c r="M317" s="16">
        <v>7.8</v>
      </c>
      <c r="N317" s="36">
        <f t="shared" si="137"/>
        <v>100</v>
      </c>
      <c r="O317" s="36">
        <f t="shared" si="137"/>
        <v>103.09278350515466</v>
      </c>
      <c r="P317" s="36">
        <f t="shared" si="137"/>
        <v>69.072164948453619</v>
      </c>
      <c r="Q317" s="36">
        <f t="shared" si="137"/>
        <v>65.979381443298976</v>
      </c>
      <c r="R317" s="36">
        <f t="shared" si="137"/>
        <v>60.824742268041241</v>
      </c>
      <c r="S317" s="195">
        <f t="shared" si="137"/>
        <v>80.412371134020617</v>
      </c>
      <c r="AA317"/>
      <c r="AB317"/>
      <c r="AC317"/>
      <c r="AD317"/>
      <c r="AE317"/>
      <c r="AF317" s="200"/>
      <c r="AG317"/>
      <c r="AH317">
        <v>8.1999999999999993</v>
      </c>
      <c r="AI317">
        <v>7.6</v>
      </c>
      <c r="AJ317">
        <v>7.3</v>
      </c>
      <c r="AK317">
        <v>7.9</v>
      </c>
      <c r="AL317">
        <v>6.7</v>
      </c>
      <c r="AM317">
        <v>7.6</v>
      </c>
      <c r="AN317" s="36">
        <f t="shared" si="138"/>
        <v>100</v>
      </c>
      <c r="AO317" s="36">
        <f t="shared" si="138"/>
        <v>92.682926829268297</v>
      </c>
      <c r="AP317" s="36">
        <f t="shared" si="138"/>
        <v>89.024390243902445</v>
      </c>
      <c r="AQ317" s="36">
        <f t="shared" si="138"/>
        <v>96.341463414634148</v>
      </c>
      <c r="AR317" s="36">
        <f t="shared" si="138"/>
        <v>81.707317073170742</v>
      </c>
      <c r="AS317" s="36">
        <f t="shared" si="138"/>
        <v>92.682926829268297</v>
      </c>
      <c r="AT317" s="89">
        <f t="shared" si="140"/>
        <v>616.46341463414603</v>
      </c>
      <c r="AU317" s="36">
        <v>44</v>
      </c>
      <c r="AV317" s="38">
        <v>10.1</v>
      </c>
      <c r="AW317" s="36">
        <v>5.2</v>
      </c>
      <c r="AX317" s="36">
        <v>4.7</v>
      </c>
      <c r="AY317" s="36">
        <v>4.2</v>
      </c>
      <c r="AZ317" s="36">
        <v>5.9</v>
      </c>
      <c r="BA317" s="36">
        <v>8.5</v>
      </c>
      <c r="BB317" s="84">
        <f t="shared" si="141"/>
        <v>100</v>
      </c>
      <c r="BC317" s="122">
        <f t="shared" si="141"/>
        <v>51.485148514851488</v>
      </c>
      <c r="BD317" s="122">
        <f t="shared" si="141"/>
        <v>46.534653465346537</v>
      </c>
      <c r="BE317" s="122">
        <f t="shared" si="141"/>
        <v>41.584158415841586</v>
      </c>
      <c r="BF317" s="122">
        <f t="shared" si="141"/>
        <v>58.415841584158422</v>
      </c>
      <c r="BG317" s="195">
        <f t="shared" si="141"/>
        <v>84.158415841584173</v>
      </c>
      <c r="BH317" s="36" t="s">
        <v>431</v>
      </c>
      <c r="BI317" s="36">
        <v>8.4</v>
      </c>
      <c r="BJ317" s="36">
        <v>7.8</v>
      </c>
      <c r="BK317" s="36">
        <v>7.8</v>
      </c>
      <c r="BL317" s="36">
        <v>7.1</v>
      </c>
      <c r="BM317" s="36">
        <v>7.4</v>
      </c>
      <c r="BN317" s="36">
        <v>7.7</v>
      </c>
      <c r="BO317" s="39">
        <f t="shared" si="139"/>
        <v>100</v>
      </c>
      <c r="BP317" s="39">
        <f t="shared" si="139"/>
        <v>92.857142857142847</v>
      </c>
      <c r="BQ317" s="39">
        <f t="shared" si="139"/>
        <v>92.857142857142847</v>
      </c>
      <c r="BR317" s="39">
        <f t="shared" si="139"/>
        <v>84.523809523809518</v>
      </c>
      <c r="BS317" s="39">
        <f t="shared" si="139"/>
        <v>88.095238095238088</v>
      </c>
      <c r="BT317" s="39">
        <f t="shared" si="139"/>
        <v>91.666666666666657</v>
      </c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</row>
    <row r="318" spans="1:85" ht="17" x14ac:dyDescent="0.2">
      <c r="A318">
        <v>7</v>
      </c>
      <c r="B318" s="76" t="s">
        <v>324</v>
      </c>
      <c r="C318"/>
      <c r="D318" s="110">
        <v>2</v>
      </c>
      <c r="E318" s="111" t="s">
        <v>114</v>
      </c>
      <c r="F318" s="111" t="s">
        <v>193</v>
      </c>
      <c r="G318" s="32">
        <v>31.3</v>
      </c>
      <c r="H318" s="2">
        <v>8.5</v>
      </c>
      <c r="I318" s="2">
        <v>8.5</v>
      </c>
      <c r="J318" s="2">
        <v>6.3</v>
      </c>
      <c r="K318" s="2">
        <v>5.6</v>
      </c>
      <c r="L318" s="2">
        <v>5.6</v>
      </c>
      <c r="M318" s="16">
        <v>5.8</v>
      </c>
      <c r="N318" s="36">
        <f t="shared" si="137"/>
        <v>100</v>
      </c>
      <c r="O318" s="36">
        <f t="shared" si="137"/>
        <v>100</v>
      </c>
      <c r="P318" s="36">
        <f t="shared" si="137"/>
        <v>74.117647058823536</v>
      </c>
      <c r="Q318" s="36">
        <f t="shared" si="137"/>
        <v>65.882352941176464</v>
      </c>
      <c r="R318" s="36">
        <f t="shared" si="137"/>
        <v>65.882352941176464</v>
      </c>
      <c r="S318" s="195">
        <f t="shared" si="137"/>
        <v>68.235294117647058</v>
      </c>
      <c r="AA318"/>
      <c r="AB318"/>
      <c r="AC318"/>
      <c r="AD318"/>
      <c r="AE318"/>
      <c r="AF318" s="200"/>
      <c r="AG318"/>
      <c r="AH318">
        <v>9.3000000000000007</v>
      </c>
      <c r="AI318">
        <v>9.1</v>
      </c>
      <c r="AJ318">
        <v>9.3000000000000007</v>
      </c>
      <c r="AK318">
        <v>7.4</v>
      </c>
      <c r="AL318">
        <v>8.6999999999999993</v>
      </c>
      <c r="AM318">
        <v>8.4</v>
      </c>
      <c r="AN318" s="36">
        <f t="shared" si="138"/>
        <v>100</v>
      </c>
      <c r="AO318" s="36">
        <f t="shared" si="138"/>
        <v>97.849462365591393</v>
      </c>
      <c r="AP318" s="36">
        <f t="shared" si="138"/>
        <v>100</v>
      </c>
      <c r="AQ318" s="36">
        <f t="shared" si="138"/>
        <v>79.569892473118273</v>
      </c>
      <c r="AR318" s="36">
        <f t="shared" si="138"/>
        <v>93.548387096774178</v>
      </c>
      <c r="AS318" s="36">
        <f t="shared" si="138"/>
        <v>90.322580645161281</v>
      </c>
      <c r="AT318" s="89">
        <f t="shared" si="140"/>
        <v>593.54838709677472</v>
      </c>
      <c r="AU318" s="36">
        <v>47.9</v>
      </c>
      <c r="AV318" s="38">
        <v>9.8000000000000007</v>
      </c>
      <c r="AW318" s="36">
        <v>6.3</v>
      </c>
      <c r="AX318" s="36">
        <v>5.2</v>
      </c>
      <c r="AY318" s="36">
        <v>5.0999999999999996</v>
      </c>
      <c r="AZ318" s="36">
        <v>5.9</v>
      </c>
      <c r="BA318" s="36">
        <v>7.9</v>
      </c>
      <c r="BB318" s="84">
        <f t="shared" si="141"/>
        <v>100</v>
      </c>
      <c r="BC318" s="122">
        <f t="shared" si="141"/>
        <v>64.285714285714278</v>
      </c>
      <c r="BD318" s="122">
        <f t="shared" si="141"/>
        <v>53.061224489795919</v>
      </c>
      <c r="BE318" s="122">
        <f t="shared" si="141"/>
        <v>52.040816326530603</v>
      </c>
      <c r="BF318" s="122">
        <f t="shared" si="141"/>
        <v>60.204081632653065</v>
      </c>
      <c r="BG318" s="195">
        <f t="shared" si="141"/>
        <v>80.612244897959187</v>
      </c>
      <c r="BH318" s="36" t="s">
        <v>432</v>
      </c>
      <c r="BI318" s="36">
        <v>10.4</v>
      </c>
      <c r="BJ318" s="36">
        <v>12.4</v>
      </c>
      <c r="BK318" s="36">
        <v>10.3</v>
      </c>
      <c r="BL318" s="36">
        <v>9.6999999999999993</v>
      </c>
      <c r="BM318" s="36">
        <v>10.6</v>
      </c>
      <c r="BN318" s="36">
        <v>10.6</v>
      </c>
      <c r="BO318" s="39">
        <f t="shared" si="139"/>
        <v>100</v>
      </c>
      <c r="BP318" s="39">
        <f t="shared" si="139"/>
        <v>119.23076923076923</v>
      </c>
      <c r="BQ318" s="39">
        <f t="shared" si="139"/>
        <v>99.038461538461547</v>
      </c>
      <c r="BR318" s="39">
        <f t="shared" si="139"/>
        <v>93.269230769230759</v>
      </c>
      <c r="BS318" s="39">
        <f t="shared" si="139"/>
        <v>101.92307692307692</v>
      </c>
      <c r="BT318" s="39">
        <f t="shared" si="139"/>
        <v>101.92307692307692</v>
      </c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</row>
    <row r="319" spans="1:85" ht="17" x14ac:dyDescent="0.2">
      <c r="A319">
        <v>7</v>
      </c>
      <c r="B319" s="76" t="s">
        <v>325</v>
      </c>
      <c r="C319"/>
      <c r="D319" s="110">
        <v>2</v>
      </c>
      <c r="E319" s="111" t="s">
        <v>114</v>
      </c>
      <c r="F319" s="111" t="s">
        <v>193</v>
      </c>
      <c r="G319" s="32">
        <v>27.6</v>
      </c>
      <c r="H319" s="2">
        <v>9.4</v>
      </c>
      <c r="I319" s="2">
        <v>9.4</v>
      </c>
      <c r="J319" s="2">
        <v>6.7</v>
      </c>
      <c r="K319" s="2">
        <v>6.4</v>
      </c>
      <c r="L319" s="2">
        <v>5.5</v>
      </c>
      <c r="M319" s="16">
        <v>6.3</v>
      </c>
      <c r="N319" s="36">
        <f t="shared" si="137"/>
        <v>100</v>
      </c>
      <c r="O319" s="36">
        <f t="shared" si="137"/>
        <v>100</v>
      </c>
      <c r="P319" s="36">
        <f t="shared" si="137"/>
        <v>71.276595744680847</v>
      </c>
      <c r="Q319" s="36">
        <f t="shared" si="137"/>
        <v>68.085106382978722</v>
      </c>
      <c r="R319" s="36">
        <f t="shared" si="137"/>
        <v>58.51063829787234</v>
      </c>
      <c r="S319" s="195">
        <f t="shared" si="137"/>
        <v>67.021276595744666</v>
      </c>
      <c r="AA319"/>
      <c r="AB319"/>
      <c r="AC319"/>
      <c r="AD319"/>
      <c r="AE319"/>
      <c r="AF319" s="200"/>
      <c r="AG319"/>
      <c r="AH319">
        <v>10.3</v>
      </c>
      <c r="AI319">
        <v>9.9</v>
      </c>
      <c r="AJ319">
        <v>10.4</v>
      </c>
      <c r="AK319">
        <v>8.6</v>
      </c>
      <c r="AL319">
        <v>9.4</v>
      </c>
      <c r="AM319">
        <v>8.8000000000000007</v>
      </c>
      <c r="AN319" s="36">
        <f t="shared" si="138"/>
        <v>100</v>
      </c>
      <c r="AO319" s="36">
        <f t="shared" si="138"/>
        <v>96.116504854368941</v>
      </c>
      <c r="AP319" s="36">
        <f t="shared" si="138"/>
        <v>100.97087378640776</v>
      </c>
      <c r="AQ319" s="36">
        <f t="shared" si="138"/>
        <v>83.495145631067956</v>
      </c>
      <c r="AR319" s="36">
        <f t="shared" si="138"/>
        <v>91.262135922330089</v>
      </c>
      <c r="AS319" s="36">
        <f t="shared" si="138"/>
        <v>85.4368932038835</v>
      </c>
      <c r="AT319" s="89">
        <f t="shared" si="140"/>
        <v>647.08737864077671</v>
      </c>
      <c r="AU319" s="36">
        <v>47.1</v>
      </c>
      <c r="AV319" s="38">
        <v>8.8000000000000007</v>
      </c>
      <c r="AW319" s="36">
        <v>12</v>
      </c>
      <c r="AX319" s="36">
        <v>9.6999999999999993</v>
      </c>
      <c r="AY319" s="36">
        <v>7.6</v>
      </c>
      <c r="AZ319" s="36">
        <v>8.9</v>
      </c>
      <c r="BA319" s="36">
        <v>9.9</v>
      </c>
      <c r="BB319" s="84">
        <f t="shared" si="141"/>
        <v>100</v>
      </c>
      <c r="BC319" s="122">
        <f t="shared" si="141"/>
        <v>136.36363636363635</v>
      </c>
      <c r="BD319" s="122">
        <f t="shared" si="141"/>
        <v>110.22727272727271</v>
      </c>
      <c r="BE319" s="122">
        <f t="shared" si="141"/>
        <v>86.36363636363636</v>
      </c>
      <c r="BF319" s="122">
        <f t="shared" si="141"/>
        <v>101.13636363636363</v>
      </c>
      <c r="BG319" s="195">
        <f t="shared" si="141"/>
        <v>112.5</v>
      </c>
      <c r="BH319" s="36" t="s">
        <v>433</v>
      </c>
      <c r="BI319" s="36">
        <v>8.5</v>
      </c>
      <c r="BJ319" s="36">
        <v>10.4</v>
      </c>
      <c r="BK319" s="36">
        <v>9.8000000000000007</v>
      </c>
      <c r="BL319" s="36">
        <v>8.3000000000000007</v>
      </c>
      <c r="BM319" s="36">
        <v>9.3000000000000007</v>
      </c>
      <c r="BN319" s="36">
        <v>9.8000000000000007</v>
      </c>
      <c r="BO319" s="39">
        <f t="shared" si="139"/>
        <v>100</v>
      </c>
      <c r="BP319" s="39">
        <f t="shared" si="139"/>
        <v>122.35294117647059</v>
      </c>
      <c r="BQ319" s="39">
        <f t="shared" si="139"/>
        <v>115.29411764705884</v>
      </c>
      <c r="BR319" s="39">
        <f t="shared" si="139"/>
        <v>97.64705882352942</v>
      </c>
      <c r="BS319" s="39">
        <f t="shared" si="139"/>
        <v>109.41176470588236</v>
      </c>
      <c r="BT319" s="39">
        <f t="shared" si="139"/>
        <v>115.29411764705884</v>
      </c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</row>
    <row r="320" spans="1:85" ht="17" x14ac:dyDescent="0.2">
      <c r="A320">
        <v>7</v>
      </c>
      <c r="B320" s="76" t="s">
        <v>326</v>
      </c>
      <c r="C320"/>
      <c r="D320" s="110">
        <v>2</v>
      </c>
      <c r="E320" s="111" t="s">
        <v>114</v>
      </c>
      <c r="F320" s="111" t="s">
        <v>193</v>
      </c>
      <c r="G320" s="32">
        <v>27.8</v>
      </c>
      <c r="H320" s="2">
        <v>9.6999999999999993</v>
      </c>
      <c r="I320" s="2">
        <v>10.3</v>
      </c>
      <c r="J320" s="2">
        <v>7.4</v>
      </c>
      <c r="K320" s="2">
        <v>5.7</v>
      </c>
      <c r="L320" s="2">
        <v>5.6</v>
      </c>
      <c r="M320" s="16">
        <v>6.9</v>
      </c>
      <c r="N320" s="36">
        <f t="shared" si="137"/>
        <v>100</v>
      </c>
      <c r="O320" s="36">
        <f t="shared" si="137"/>
        <v>106.1855670103093</v>
      </c>
      <c r="P320" s="36">
        <f t="shared" si="137"/>
        <v>76.288659793814446</v>
      </c>
      <c r="Q320" s="36">
        <f t="shared" si="137"/>
        <v>58.762886597938149</v>
      </c>
      <c r="R320" s="36">
        <f t="shared" si="137"/>
        <v>57.731958762886606</v>
      </c>
      <c r="S320" s="195">
        <f t="shared" si="137"/>
        <v>71.134020618556718</v>
      </c>
      <c r="AA320"/>
      <c r="AB320"/>
      <c r="AC320"/>
      <c r="AD320"/>
      <c r="AE320"/>
      <c r="AF320" s="200"/>
      <c r="AG320"/>
      <c r="AH320">
        <v>11.1</v>
      </c>
      <c r="AI320">
        <v>9.3000000000000007</v>
      </c>
      <c r="AJ320">
        <v>7.9</v>
      </c>
      <c r="AK320">
        <v>8.4</v>
      </c>
      <c r="AL320">
        <v>7.8</v>
      </c>
      <c r="AM320">
        <v>9.6999999999999993</v>
      </c>
      <c r="AN320" s="36">
        <f t="shared" si="138"/>
        <v>100</v>
      </c>
      <c r="AO320" s="36">
        <f t="shared" si="138"/>
        <v>83.78378378378379</v>
      </c>
      <c r="AP320" s="36">
        <f t="shared" si="138"/>
        <v>71.171171171171181</v>
      </c>
      <c r="AQ320" s="36">
        <f t="shared" si="138"/>
        <v>75.675675675675677</v>
      </c>
      <c r="AR320" s="36">
        <f t="shared" si="138"/>
        <v>70.270270270270274</v>
      </c>
      <c r="AS320" s="36">
        <f t="shared" si="138"/>
        <v>87.387387387387378</v>
      </c>
      <c r="AT320" s="89">
        <f t="shared" si="140"/>
        <v>1436.9369369369369</v>
      </c>
      <c r="AU320" s="36">
        <v>48.9</v>
      </c>
      <c r="AV320" s="38">
        <v>10.3</v>
      </c>
      <c r="AW320" s="36">
        <v>7.2</v>
      </c>
      <c r="AX320" s="36">
        <v>6.1</v>
      </c>
      <c r="AY320" s="36">
        <v>5.6</v>
      </c>
      <c r="AZ320" s="36">
        <v>8.1</v>
      </c>
      <c r="BA320" s="36">
        <v>8.6999999999999993</v>
      </c>
      <c r="BB320" s="84">
        <f t="shared" si="141"/>
        <v>100</v>
      </c>
      <c r="BC320" s="122">
        <f t="shared" si="141"/>
        <v>69.902912621359221</v>
      </c>
      <c r="BD320" s="122">
        <f t="shared" si="141"/>
        <v>59.22330097087378</v>
      </c>
      <c r="BE320" s="122">
        <f t="shared" si="141"/>
        <v>54.368932038834949</v>
      </c>
      <c r="BF320" s="122">
        <f t="shared" si="141"/>
        <v>78.640776699029118</v>
      </c>
      <c r="BG320" s="195">
        <f t="shared" si="141"/>
        <v>84.466019417475707</v>
      </c>
      <c r="BH320" s="36" t="s">
        <v>434</v>
      </c>
      <c r="BI320" s="36">
        <v>9.9</v>
      </c>
      <c r="BJ320" s="36">
        <v>11.1</v>
      </c>
      <c r="BK320" s="36">
        <v>9.9</v>
      </c>
      <c r="BL320" s="36">
        <v>9.4</v>
      </c>
      <c r="BM320" s="36">
        <v>8.4</v>
      </c>
      <c r="BN320" s="36">
        <v>10.8</v>
      </c>
      <c r="BO320" s="39">
        <f t="shared" si="139"/>
        <v>100</v>
      </c>
      <c r="BP320" s="39">
        <f t="shared" si="139"/>
        <v>112.12121212121211</v>
      </c>
      <c r="BQ320" s="39">
        <f t="shared" si="139"/>
        <v>100</v>
      </c>
      <c r="BR320" s="39">
        <f t="shared" si="139"/>
        <v>94.949494949494948</v>
      </c>
      <c r="BS320" s="39">
        <f t="shared" si="139"/>
        <v>84.848484848484844</v>
      </c>
      <c r="BT320" s="39">
        <f t="shared" si="139"/>
        <v>109.09090909090911</v>
      </c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</row>
    <row r="321" spans="1:96" ht="17" x14ac:dyDescent="0.2">
      <c r="A321">
        <v>8</v>
      </c>
      <c r="B321" s="112" t="s">
        <v>327</v>
      </c>
      <c r="C321"/>
      <c r="D321" s="110">
        <v>2</v>
      </c>
      <c r="E321" s="111" t="s">
        <v>114</v>
      </c>
      <c r="F321" s="111" t="s">
        <v>193</v>
      </c>
      <c r="G321" s="32">
        <v>28.8</v>
      </c>
      <c r="H321" s="2">
        <v>5.8</v>
      </c>
      <c r="I321" s="2">
        <v>5.6</v>
      </c>
      <c r="J321" s="2">
        <v>5.0999999999999996</v>
      </c>
      <c r="K321" s="2">
        <v>5.0999999999999996</v>
      </c>
      <c r="L321" s="2">
        <v>4.7</v>
      </c>
      <c r="M321" s="16">
        <v>5.2</v>
      </c>
      <c r="N321" s="36">
        <f t="shared" si="137"/>
        <v>100</v>
      </c>
      <c r="O321" s="36">
        <f t="shared" si="137"/>
        <v>96.551724137931032</v>
      </c>
      <c r="P321" s="36">
        <f t="shared" si="137"/>
        <v>87.931034482758619</v>
      </c>
      <c r="Q321" s="36">
        <f t="shared" si="137"/>
        <v>87.931034482758619</v>
      </c>
      <c r="R321" s="36">
        <f t="shared" si="137"/>
        <v>81.034482758620697</v>
      </c>
      <c r="S321" s="195">
        <f t="shared" si="137"/>
        <v>89.65517241379311</v>
      </c>
      <c r="AA321"/>
      <c r="AB321"/>
      <c r="AC321"/>
      <c r="AD321"/>
      <c r="AE321"/>
      <c r="AF321" s="200"/>
      <c r="AG321">
        <v>39.200000000000003</v>
      </c>
      <c r="AH321" s="73">
        <v>8.3000000000000007</v>
      </c>
      <c r="AI321">
        <v>7.6</v>
      </c>
      <c r="AJ321" s="2">
        <v>6.3</v>
      </c>
      <c r="AK321">
        <v>5.8</v>
      </c>
      <c r="AL321">
        <v>6.3</v>
      </c>
      <c r="AM321" s="64">
        <v>7.4</v>
      </c>
      <c r="AN321" s="36">
        <f t="shared" si="138"/>
        <v>100</v>
      </c>
      <c r="AO321" s="36">
        <f t="shared" si="138"/>
        <v>91.566265060240951</v>
      </c>
      <c r="AP321" s="36">
        <f t="shared" si="138"/>
        <v>75.90361445783131</v>
      </c>
      <c r="AQ321" s="36">
        <f t="shared" si="138"/>
        <v>69.879518072289144</v>
      </c>
      <c r="AR321" s="36">
        <f t="shared" si="138"/>
        <v>75.90361445783131</v>
      </c>
      <c r="AS321" s="36">
        <f t="shared" si="138"/>
        <v>89.156626506024097</v>
      </c>
      <c r="AT321" s="89">
        <f t="shared" si="140"/>
        <v>1306.6265060240971</v>
      </c>
      <c r="AU321" s="36">
        <v>44.1</v>
      </c>
      <c r="AV321" s="38">
        <v>8.8000000000000007</v>
      </c>
      <c r="AW321" s="36">
        <v>5.9</v>
      </c>
      <c r="AX321" s="36">
        <v>4.7</v>
      </c>
      <c r="AY321" s="36">
        <v>4.7</v>
      </c>
      <c r="AZ321" s="36">
        <v>4.9000000000000004</v>
      </c>
      <c r="BA321" s="36">
        <v>5.6</v>
      </c>
      <c r="BB321" s="84">
        <f t="shared" si="141"/>
        <v>100</v>
      </c>
      <c r="BC321" s="122">
        <f t="shared" si="141"/>
        <v>67.045454545454547</v>
      </c>
      <c r="BD321" s="122">
        <f t="shared" si="141"/>
        <v>53.409090909090907</v>
      </c>
      <c r="BE321" s="122">
        <f t="shared" si="141"/>
        <v>53.409090909090907</v>
      </c>
      <c r="BF321" s="122">
        <f t="shared" si="141"/>
        <v>55.68181818181818</v>
      </c>
      <c r="BG321" s="195">
        <f t="shared" si="141"/>
        <v>63.636363636363626</v>
      </c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</row>
    <row r="322" spans="1:96" x14ac:dyDescent="0.2">
      <c r="A322">
        <v>8</v>
      </c>
      <c r="B322" s="100" t="s">
        <v>328</v>
      </c>
      <c r="C322"/>
      <c r="D322" s="110">
        <v>2</v>
      </c>
      <c r="E322" s="111" t="s">
        <v>114</v>
      </c>
      <c r="F322" s="111" t="s">
        <v>193</v>
      </c>
      <c r="G322" s="32">
        <v>24.7</v>
      </c>
      <c r="H322" s="2">
        <v>7.7</v>
      </c>
      <c r="I322" s="2">
        <v>7.4</v>
      </c>
      <c r="J322" s="2">
        <v>6.1</v>
      </c>
      <c r="K322" s="2">
        <v>6.7</v>
      </c>
      <c r="L322" s="2">
        <v>6.9</v>
      </c>
      <c r="M322" s="16">
        <v>5.6</v>
      </c>
      <c r="N322" s="36">
        <f t="shared" si="137"/>
        <v>100</v>
      </c>
      <c r="O322" s="36">
        <f t="shared" si="137"/>
        <v>96.103896103896105</v>
      </c>
      <c r="P322" s="36">
        <f t="shared" si="137"/>
        <v>79.220779220779207</v>
      </c>
      <c r="Q322" s="36">
        <f t="shared" si="137"/>
        <v>87.012987012987011</v>
      </c>
      <c r="R322" s="36">
        <f t="shared" si="137"/>
        <v>89.610389610389618</v>
      </c>
      <c r="S322" s="195">
        <f t="shared" si="137"/>
        <v>72.72727272727272</v>
      </c>
      <c r="AA322"/>
      <c r="AB322"/>
      <c r="AC322"/>
      <c r="AD322"/>
      <c r="AE322"/>
      <c r="AF322" s="200"/>
      <c r="AG322">
        <v>34</v>
      </c>
      <c r="AH322" s="73">
        <v>8.6999999999999993</v>
      </c>
      <c r="AI322">
        <v>6.9</v>
      </c>
      <c r="AJ322" s="2">
        <v>6</v>
      </c>
      <c r="AK322">
        <v>5.6</v>
      </c>
      <c r="AL322">
        <v>5.4</v>
      </c>
      <c r="AM322" s="64">
        <v>6</v>
      </c>
      <c r="AN322" s="36">
        <f t="shared" si="138"/>
        <v>100</v>
      </c>
      <c r="AO322" s="36">
        <f t="shared" si="138"/>
        <v>79.310344827586221</v>
      </c>
      <c r="AP322" s="36">
        <f t="shared" si="138"/>
        <v>68.965517241379317</v>
      </c>
      <c r="AQ322" s="36">
        <f t="shared" si="138"/>
        <v>64.367816091954026</v>
      </c>
      <c r="AR322" s="36">
        <f t="shared" si="138"/>
        <v>62.068965517241395</v>
      </c>
      <c r="AS322" s="36">
        <f t="shared" si="138"/>
        <v>68.965517241379317</v>
      </c>
      <c r="AT322" s="89">
        <f t="shared" si="140"/>
        <v>2082.1839080459763</v>
      </c>
      <c r="AU322" s="36">
        <v>40.299999999999997</v>
      </c>
      <c r="AV322" s="38">
        <v>7.5</v>
      </c>
      <c r="AW322" s="36">
        <v>4.8</v>
      </c>
      <c r="AX322" s="36">
        <v>4.3</v>
      </c>
      <c r="AY322" s="36">
        <v>4.5</v>
      </c>
      <c r="AZ322" s="36">
        <v>3.9</v>
      </c>
      <c r="BA322" s="36">
        <v>5.6</v>
      </c>
      <c r="BB322" s="84">
        <f t="shared" si="141"/>
        <v>100</v>
      </c>
      <c r="BC322" s="122">
        <f t="shared" si="141"/>
        <v>64</v>
      </c>
      <c r="BD322" s="122">
        <f t="shared" si="141"/>
        <v>57.333333333333336</v>
      </c>
      <c r="BE322" s="122">
        <f t="shared" si="141"/>
        <v>60</v>
      </c>
      <c r="BF322" s="122">
        <f t="shared" si="141"/>
        <v>52</v>
      </c>
      <c r="BG322" s="195">
        <f t="shared" si="141"/>
        <v>74.666666666666657</v>
      </c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</row>
    <row r="323" spans="1:96" ht="17" x14ac:dyDescent="0.2">
      <c r="A323">
        <v>8</v>
      </c>
      <c r="B323" s="76" t="s">
        <v>329</v>
      </c>
      <c r="C323"/>
      <c r="D323" s="110">
        <v>2</v>
      </c>
      <c r="E323" s="111" t="s">
        <v>114</v>
      </c>
      <c r="F323" s="111" t="s">
        <v>193</v>
      </c>
      <c r="G323" s="32">
        <v>24.8</v>
      </c>
      <c r="H323" s="2">
        <v>5.8</v>
      </c>
      <c r="I323" s="2">
        <v>4</v>
      </c>
      <c r="J323" s="2">
        <v>3.8</v>
      </c>
      <c r="K323" s="2">
        <v>4.2</v>
      </c>
      <c r="L323" s="2">
        <v>4.4000000000000004</v>
      </c>
      <c r="M323" s="16">
        <v>5.3</v>
      </c>
      <c r="N323" s="36">
        <f t="shared" si="137"/>
        <v>100</v>
      </c>
      <c r="O323" s="36">
        <f t="shared" si="137"/>
        <v>68.965517241379317</v>
      </c>
      <c r="P323" s="36">
        <f t="shared" si="137"/>
        <v>65.517241379310349</v>
      </c>
      <c r="Q323" s="36">
        <f t="shared" si="137"/>
        <v>72.41379310344827</v>
      </c>
      <c r="R323" s="36">
        <f t="shared" si="137"/>
        <v>75.862068965517253</v>
      </c>
      <c r="S323" s="195">
        <f t="shared" si="137"/>
        <v>91.379310344827587</v>
      </c>
      <c r="AA323"/>
      <c r="AB323"/>
      <c r="AC323"/>
      <c r="AD323"/>
      <c r="AE323"/>
      <c r="AF323" s="200"/>
      <c r="AG323"/>
      <c r="AH323" s="73"/>
      <c r="AI323"/>
      <c r="AK323"/>
      <c r="AL323"/>
      <c r="AM323" s="64"/>
      <c r="AN323" s="36"/>
      <c r="AO323" s="36"/>
      <c r="AP323" s="36"/>
      <c r="AQ323" s="36"/>
      <c r="AR323" s="36"/>
      <c r="AS323" s="36"/>
      <c r="AT323" s="198"/>
      <c r="AU323" s="36"/>
      <c r="AV323" s="38"/>
      <c r="AW323" s="36"/>
      <c r="AX323" s="36"/>
      <c r="AY323" s="36"/>
      <c r="AZ323" s="36"/>
      <c r="BA323" s="36"/>
      <c r="BB323" s="84"/>
      <c r="BC323" s="122"/>
      <c r="BD323" s="122"/>
      <c r="BE323" s="122"/>
      <c r="BF323" s="122"/>
      <c r="BG323" s="195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</row>
    <row r="324" spans="1:96" ht="17" x14ac:dyDescent="0.2">
      <c r="A324">
        <v>8</v>
      </c>
      <c r="B324" s="76" t="s">
        <v>330</v>
      </c>
      <c r="C324"/>
      <c r="D324" s="110">
        <v>2</v>
      </c>
      <c r="E324" s="111" t="s">
        <v>114</v>
      </c>
      <c r="F324" s="111" t="s">
        <v>193</v>
      </c>
      <c r="G324" s="32">
        <v>26.7</v>
      </c>
      <c r="H324" s="2">
        <v>8.9</v>
      </c>
      <c r="I324" s="2">
        <v>11.1</v>
      </c>
      <c r="J324" s="2">
        <v>8.3000000000000007</v>
      </c>
      <c r="K324" s="2">
        <v>9.6</v>
      </c>
      <c r="L324" s="2">
        <v>8.1</v>
      </c>
      <c r="M324" s="16">
        <v>10</v>
      </c>
      <c r="N324" s="36">
        <f t="shared" si="137"/>
        <v>100</v>
      </c>
      <c r="O324" s="36">
        <f t="shared" si="137"/>
        <v>124.71910112359549</v>
      </c>
      <c r="P324" s="36">
        <f t="shared" si="137"/>
        <v>93.258426966292134</v>
      </c>
      <c r="Q324" s="36">
        <f t="shared" si="137"/>
        <v>107.86516853932584</v>
      </c>
      <c r="R324" s="36">
        <f t="shared" si="137"/>
        <v>91.011235955056165</v>
      </c>
      <c r="S324" s="195">
        <f t="shared" si="137"/>
        <v>112.35955056179773</v>
      </c>
      <c r="AA324"/>
      <c r="AB324"/>
      <c r="AC324"/>
      <c r="AD324"/>
      <c r="AE324"/>
      <c r="AF324" s="200"/>
      <c r="AG324"/>
      <c r="AH324" s="73"/>
      <c r="AI324"/>
      <c r="AK324"/>
      <c r="AL324"/>
      <c r="AM324" s="64"/>
      <c r="AN324" s="36"/>
      <c r="AO324" s="36"/>
      <c r="AP324" s="36"/>
      <c r="AQ324" s="36"/>
      <c r="AR324" s="36"/>
      <c r="AS324" s="36"/>
      <c r="AT324" s="198"/>
      <c r="AU324" s="36"/>
      <c r="AV324" s="38"/>
      <c r="AW324" s="36"/>
      <c r="AX324" s="36"/>
      <c r="AY324" s="36"/>
      <c r="AZ324" s="36"/>
      <c r="BA324" s="36"/>
      <c r="BB324" s="84"/>
      <c r="BC324" s="122"/>
      <c r="BD324" s="122"/>
      <c r="BE324" s="122"/>
      <c r="BF324" s="122"/>
      <c r="BG324" s="195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</row>
    <row r="325" spans="1:96" ht="17" x14ac:dyDescent="0.2">
      <c r="A325">
        <v>8</v>
      </c>
      <c r="B325" s="76" t="s">
        <v>331</v>
      </c>
      <c r="C325"/>
      <c r="D325" s="110">
        <v>2</v>
      </c>
      <c r="E325" s="111" t="s">
        <v>114</v>
      </c>
      <c r="F325" s="111" t="s">
        <v>193</v>
      </c>
      <c r="G325" s="32">
        <v>28.7</v>
      </c>
      <c r="H325" s="2">
        <v>10.199999999999999</v>
      </c>
      <c r="I325" s="2">
        <v>11.1</v>
      </c>
      <c r="J325" s="2">
        <v>7.4</v>
      </c>
      <c r="K325" s="2">
        <v>8.4</v>
      </c>
      <c r="L325" s="2">
        <v>8.6999999999999993</v>
      </c>
      <c r="M325" s="16">
        <v>11.2</v>
      </c>
      <c r="N325" s="36">
        <f t="shared" si="137"/>
        <v>100</v>
      </c>
      <c r="O325" s="36">
        <f t="shared" si="137"/>
        <v>108.82352941176472</v>
      </c>
      <c r="P325" s="36">
        <f t="shared" si="137"/>
        <v>72.54901960784315</v>
      </c>
      <c r="Q325" s="36">
        <f t="shared" si="137"/>
        <v>82.352941176470594</v>
      </c>
      <c r="R325" s="36">
        <f t="shared" si="137"/>
        <v>85.294117647058826</v>
      </c>
      <c r="S325" s="195">
        <f t="shared" si="137"/>
        <v>109.80392156862746</v>
      </c>
      <c r="AA325"/>
      <c r="AB325"/>
      <c r="AC325"/>
      <c r="AD325"/>
      <c r="AE325"/>
      <c r="AF325"/>
      <c r="AG325"/>
      <c r="AH325" s="73"/>
      <c r="AI325"/>
      <c r="AK325"/>
      <c r="AL325"/>
      <c r="AM325" s="64"/>
      <c r="AN325" s="36"/>
      <c r="AO325" s="36"/>
      <c r="AP325" s="36"/>
      <c r="AQ325" s="36"/>
      <c r="AR325" s="36"/>
      <c r="AS325" s="36"/>
      <c r="AT325" s="198"/>
      <c r="AU325" s="36"/>
      <c r="AV325" s="38"/>
      <c r="AW325" s="36"/>
      <c r="AX325" s="36"/>
      <c r="AY325" s="36"/>
      <c r="AZ325" s="36"/>
      <c r="BA325" s="36"/>
      <c r="BB325" s="84"/>
      <c r="BC325" s="122"/>
      <c r="BD325" s="122"/>
      <c r="BE325" s="122"/>
      <c r="BF325" s="122"/>
      <c r="BG325" s="195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</row>
    <row r="326" spans="1:96" ht="17" x14ac:dyDescent="0.2">
      <c r="A326">
        <v>9</v>
      </c>
      <c r="B326" s="80" t="s">
        <v>332</v>
      </c>
      <c r="C326"/>
      <c r="D326" s="110">
        <v>2</v>
      </c>
      <c r="E326" s="111" t="s">
        <v>114</v>
      </c>
      <c r="F326" s="113" t="s">
        <v>193</v>
      </c>
      <c r="G326" s="32"/>
      <c r="I326" s="2"/>
      <c r="N326" s="36"/>
      <c r="O326" s="36"/>
      <c r="P326" s="36"/>
      <c r="Q326" s="36"/>
      <c r="R326" s="36"/>
      <c r="S326" s="195"/>
      <c r="AA326"/>
      <c r="AB326"/>
      <c r="AC326"/>
      <c r="AD326"/>
      <c r="AE326"/>
      <c r="AF326"/>
      <c r="AG326"/>
      <c r="AH326" s="73"/>
      <c r="AI326"/>
      <c r="AK326"/>
      <c r="AL326"/>
      <c r="AM326" s="64"/>
      <c r="AN326" s="36"/>
      <c r="AO326" s="36"/>
      <c r="AP326" s="36"/>
      <c r="AQ326" s="36"/>
      <c r="AR326" s="36"/>
      <c r="AS326" s="36"/>
      <c r="AT326" s="198"/>
      <c r="AU326" s="36"/>
      <c r="AV326" s="38"/>
      <c r="AW326" s="36"/>
      <c r="AX326" s="36"/>
      <c r="AY326" s="36"/>
      <c r="AZ326" s="36"/>
      <c r="BA326" s="36"/>
      <c r="BB326" s="84"/>
      <c r="BC326" s="122"/>
      <c r="BD326" s="122"/>
      <c r="BE326" s="122"/>
      <c r="BF326" s="122"/>
      <c r="BG326" s="195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</row>
    <row r="327" spans="1:96" ht="17" x14ac:dyDescent="0.2">
      <c r="A327">
        <v>9</v>
      </c>
      <c r="B327" s="80" t="s">
        <v>333</v>
      </c>
      <c r="C327"/>
      <c r="D327" s="110">
        <v>2</v>
      </c>
      <c r="E327" s="111" t="s">
        <v>114</v>
      </c>
      <c r="F327" s="113" t="s">
        <v>193</v>
      </c>
      <c r="G327" s="32">
        <v>38.6</v>
      </c>
      <c r="H327" s="2">
        <v>11.4</v>
      </c>
      <c r="I327" s="2">
        <v>14</v>
      </c>
      <c r="J327" s="2">
        <v>11.5</v>
      </c>
      <c r="K327" s="2">
        <v>12.4</v>
      </c>
      <c r="L327" s="2">
        <v>11.7</v>
      </c>
      <c r="M327" s="16">
        <v>9.9</v>
      </c>
      <c r="N327" s="36">
        <f t="shared" si="137"/>
        <v>100</v>
      </c>
      <c r="O327" s="36">
        <f t="shared" si="137"/>
        <v>122.80701754385966</v>
      </c>
      <c r="P327" s="36">
        <f t="shared" si="137"/>
        <v>100.87719298245614</v>
      </c>
      <c r="Q327" s="36">
        <f t="shared" si="137"/>
        <v>108.77192982456141</v>
      </c>
      <c r="R327" s="36">
        <f t="shared" si="137"/>
        <v>102.63157894736841</v>
      </c>
      <c r="S327" s="195">
        <f t="shared" si="137"/>
        <v>86.842105263157904</v>
      </c>
      <c r="AA327"/>
      <c r="AB327"/>
      <c r="AC327"/>
      <c r="AD327"/>
      <c r="AE327"/>
      <c r="AF327"/>
      <c r="AG327"/>
      <c r="AH327" s="73"/>
      <c r="AI327"/>
      <c r="AK327"/>
      <c r="AL327"/>
      <c r="AM327" s="64"/>
      <c r="AN327" s="36"/>
      <c r="AO327" s="36"/>
      <c r="AP327" s="36"/>
      <c r="AQ327" s="36"/>
      <c r="AR327" s="36"/>
      <c r="AS327" s="36"/>
      <c r="AT327" s="198"/>
      <c r="AU327" s="36"/>
      <c r="AV327" s="38"/>
      <c r="AW327" s="36"/>
      <c r="AX327" s="36"/>
      <c r="AY327" s="36"/>
      <c r="AZ327" s="36"/>
      <c r="BA327" s="36"/>
      <c r="BB327" s="84"/>
      <c r="BC327" s="122"/>
      <c r="BD327" s="122"/>
      <c r="BE327" s="122"/>
      <c r="BF327" s="122"/>
      <c r="BG327" s="195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</row>
    <row r="328" spans="1:96" ht="17" x14ac:dyDescent="0.2">
      <c r="A328">
        <v>9</v>
      </c>
      <c r="B328" s="80" t="s">
        <v>334</v>
      </c>
      <c r="C328"/>
      <c r="D328" s="110">
        <v>2</v>
      </c>
      <c r="E328" s="111" t="s">
        <v>114</v>
      </c>
      <c r="F328" s="113" t="s">
        <v>193</v>
      </c>
      <c r="G328" s="32">
        <v>35</v>
      </c>
      <c r="H328" s="2">
        <v>13.7</v>
      </c>
      <c r="I328" s="2">
        <v>9.9</v>
      </c>
      <c r="J328" s="2">
        <v>8.1999999999999993</v>
      </c>
      <c r="K328" s="2">
        <v>10.1</v>
      </c>
      <c r="L328" s="2">
        <v>7.9</v>
      </c>
      <c r="M328" s="16">
        <v>8.6</v>
      </c>
      <c r="N328" s="36">
        <f t="shared" si="137"/>
        <v>100</v>
      </c>
      <c r="O328" s="36">
        <f t="shared" si="137"/>
        <v>72.262773722627742</v>
      </c>
      <c r="P328" s="36">
        <f t="shared" si="137"/>
        <v>59.85401459854014</v>
      </c>
      <c r="Q328" s="36">
        <f t="shared" si="137"/>
        <v>73.722627737226276</v>
      </c>
      <c r="R328" s="36">
        <f t="shared" si="137"/>
        <v>57.664233576642346</v>
      </c>
      <c r="S328" s="195">
        <f t="shared" si="137"/>
        <v>62.773722627737229</v>
      </c>
      <c r="AA328"/>
      <c r="AB328"/>
      <c r="AC328"/>
      <c r="AD328"/>
      <c r="AE328"/>
      <c r="AF328"/>
      <c r="AG328"/>
      <c r="AH328" s="73"/>
      <c r="AI328"/>
      <c r="AK328"/>
      <c r="AL328"/>
      <c r="AM328" s="64"/>
      <c r="AN328" s="36"/>
      <c r="AO328" s="36"/>
      <c r="AP328" s="36"/>
      <c r="AQ328" s="36"/>
      <c r="AR328" s="36"/>
      <c r="AS328" s="36"/>
      <c r="AT328" s="198"/>
      <c r="AU328" s="36"/>
      <c r="AV328" s="38"/>
      <c r="AW328" s="36"/>
      <c r="AX328" s="36"/>
      <c r="AY328" s="36"/>
      <c r="AZ328" s="36"/>
      <c r="BA328" s="36"/>
      <c r="BB328" s="84"/>
      <c r="BC328" s="122"/>
      <c r="BD328" s="122"/>
      <c r="BE328" s="122"/>
      <c r="BF328" s="122"/>
      <c r="BG328" s="195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</row>
    <row r="329" spans="1:96" ht="17" x14ac:dyDescent="0.2">
      <c r="A329">
        <v>9</v>
      </c>
      <c r="B329" s="80" t="s">
        <v>335</v>
      </c>
      <c r="C329"/>
      <c r="D329" s="110">
        <v>2</v>
      </c>
      <c r="E329" s="111" t="s">
        <v>114</v>
      </c>
      <c r="F329" s="113" t="s">
        <v>193</v>
      </c>
      <c r="G329" s="32">
        <v>33.4</v>
      </c>
      <c r="H329" s="2">
        <v>8.8000000000000007</v>
      </c>
      <c r="I329" s="2">
        <v>8.8000000000000007</v>
      </c>
      <c r="J329" s="2">
        <v>7.4</v>
      </c>
      <c r="K329" s="2">
        <v>7.2</v>
      </c>
      <c r="L329" s="2">
        <v>6.7</v>
      </c>
      <c r="M329" s="16">
        <v>6.7</v>
      </c>
      <c r="N329" s="36">
        <f t="shared" si="137"/>
        <v>100</v>
      </c>
      <c r="O329" s="36">
        <f t="shared" si="137"/>
        <v>100</v>
      </c>
      <c r="P329" s="36">
        <f t="shared" si="137"/>
        <v>84.090909090909079</v>
      </c>
      <c r="Q329" s="36">
        <f t="shared" si="137"/>
        <v>81.818181818181813</v>
      </c>
      <c r="R329" s="36">
        <f t="shared" si="137"/>
        <v>76.13636363636364</v>
      </c>
      <c r="S329" s="195">
        <f t="shared" si="137"/>
        <v>76.13636363636364</v>
      </c>
      <c r="AA329"/>
      <c r="AB329"/>
      <c r="AC329"/>
      <c r="AD329"/>
      <c r="AE329"/>
      <c r="AF329"/>
      <c r="AG329"/>
      <c r="AH329" s="73"/>
      <c r="AI329"/>
      <c r="AK329"/>
      <c r="AL329"/>
      <c r="AM329" s="64"/>
      <c r="AN329" s="36"/>
      <c r="AO329" s="36"/>
      <c r="AP329" s="36"/>
      <c r="AQ329" s="36"/>
      <c r="AR329" s="36"/>
      <c r="AS329" s="36"/>
      <c r="AT329" s="198"/>
      <c r="AU329" s="36"/>
      <c r="AV329" s="38"/>
      <c r="AW329" s="36"/>
      <c r="AX329" s="36"/>
      <c r="AY329" s="36"/>
      <c r="AZ329" s="36"/>
      <c r="BA329" s="36"/>
      <c r="BB329" s="84"/>
      <c r="BC329" s="122"/>
      <c r="BD329" s="122"/>
      <c r="BE329" s="122"/>
      <c r="BF329" s="122"/>
      <c r="BG329" s="195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</row>
    <row r="330" spans="1:96" ht="17" x14ac:dyDescent="0.2">
      <c r="A330">
        <v>9</v>
      </c>
      <c r="B330" s="80" t="s">
        <v>336</v>
      </c>
      <c r="C330"/>
      <c r="D330" s="110">
        <v>2</v>
      </c>
      <c r="E330" s="111" t="s">
        <v>114</v>
      </c>
      <c r="F330" s="113" t="s">
        <v>193</v>
      </c>
      <c r="G330" s="32">
        <v>34.299999999999997</v>
      </c>
      <c r="H330" s="2">
        <v>7.8</v>
      </c>
      <c r="I330" s="2">
        <v>11.7</v>
      </c>
      <c r="J330" s="2">
        <v>4.7</v>
      </c>
      <c r="K330" s="2">
        <v>5.4</v>
      </c>
      <c r="L330" s="2">
        <v>4.4000000000000004</v>
      </c>
      <c r="M330" s="16">
        <v>4.0999999999999996</v>
      </c>
      <c r="N330" s="36">
        <f t="shared" si="137"/>
        <v>100</v>
      </c>
      <c r="O330" s="36">
        <f t="shared" si="137"/>
        <v>150</v>
      </c>
      <c r="P330" s="36">
        <f t="shared" si="137"/>
        <v>60.256410256410263</v>
      </c>
      <c r="Q330" s="36">
        <f t="shared" si="137"/>
        <v>69.230769230769241</v>
      </c>
      <c r="R330" s="36">
        <f t="shared" si="137"/>
        <v>56.410256410256423</v>
      </c>
      <c r="S330" s="195">
        <f t="shared" si="137"/>
        <v>52.564102564102569</v>
      </c>
      <c r="AA330"/>
      <c r="AB330"/>
      <c r="AC330"/>
      <c r="AD330"/>
      <c r="AE330"/>
      <c r="AF330"/>
      <c r="AG330"/>
      <c r="AH330" s="73"/>
      <c r="AI330"/>
      <c r="AK330"/>
      <c r="AL330"/>
      <c r="AM330" s="64"/>
      <c r="AN330" s="36"/>
      <c r="AO330" s="36"/>
      <c r="AP330" s="36"/>
      <c r="AQ330" s="36"/>
      <c r="AR330" s="36"/>
      <c r="AS330" s="36"/>
      <c r="AT330" s="198"/>
      <c r="AU330" s="36"/>
      <c r="AV330" s="38"/>
      <c r="AW330" s="36"/>
      <c r="AX330" s="36"/>
      <c r="AY330" s="36"/>
      <c r="AZ330" s="36"/>
      <c r="BA330" s="36"/>
      <c r="BB330" s="84"/>
      <c r="BC330" s="122"/>
      <c r="BD330" s="122"/>
      <c r="BE330" s="122"/>
      <c r="BF330" s="122"/>
      <c r="BG330" s="195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R330"/>
    </row>
    <row r="331" spans="1:96" ht="17" x14ac:dyDescent="0.2">
      <c r="A331">
        <v>9</v>
      </c>
      <c r="B331" s="80" t="s">
        <v>337</v>
      </c>
      <c r="C331"/>
      <c r="D331" s="110">
        <v>2</v>
      </c>
      <c r="E331" s="111" t="s">
        <v>114</v>
      </c>
      <c r="F331" s="113" t="s">
        <v>193</v>
      </c>
      <c r="G331" s="32">
        <v>32.5</v>
      </c>
      <c r="H331" s="2">
        <v>11</v>
      </c>
      <c r="I331" s="2">
        <v>12.9</v>
      </c>
      <c r="J331" s="2">
        <v>12.4</v>
      </c>
      <c r="K331" s="2">
        <v>10.4</v>
      </c>
      <c r="L331" s="2">
        <v>7.4</v>
      </c>
      <c r="M331" s="16">
        <v>6.3</v>
      </c>
      <c r="N331" s="36">
        <f t="shared" si="137"/>
        <v>100</v>
      </c>
      <c r="O331" s="36">
        <f t="shared" si="137"/>
        <v>117.27272727272728</v>
      </c>
      <c r="P331" s="36">
        <f t="shared" si="137"/>
        <v>112.72727272727272</v>
      </c>
      <c r="Q331" s="36">
        <f t="shared" si="137"/>
        <v>94.545454545454547</v>
      </c>
      <c r="R331" s="36">
        <f t="shared" si="137"/>
        <v>67.272727272727266</v>
      </c>
      <c r="S331" s="195">
        <f t="shared" si="137"/>
        <v>57.272727272727273</v>
      </c>
      <c r="AA331"/>
      <c r="AB331"/>
      <c r="AC331"/>
      <c r="AD331"/>
      <c r="AE331"/>
      <c r="AF331"/>
      <c r="AG331"/>
      <c r="AH331" s="73"/>
      <c r="AI331"/>
      <c r="AK331"/>
      <c r="AL331"/>
      <c r="AM331" s="64"/>
      <c r="AN331" s="36"/>
      <c r="AO331" s="36"/>
      <c r="AP331" s="36"/>
      <c r="AQ331" s="36"/>
      <c r="AR331" s="36"/>
      <c r="AS331" s="36"/>
      <c r="AT331" s="198"/>
      <c r="AU331" s="36"/>
      <c r="AV331" s="38"/>
      <c r="AW331" s="36"/>
      <c r="AX331" s="36"/>
      <c r="AY331" s="36"/>
      <c r="AZ331" s="36"/>
      <c r="BA331" s="36"/>
      <c r="BB331" s="84"/>
      <c r="BC331" s="122"/>
      <c r="BD331" s="122"/>
      <c r="BE331" s="122"/>
      <c r="BF331" s="122"/>
      <c r="BG331" s="195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R331"/>
    </row>
    <row r="332" spans="1:96" ht="17" x14ac:dyDescent="0.2">
      <c r="A332">
        <v>13</v>
      </c>
      <c r="B332" s="76" t="s">
        <v>338</v>
      </c>
      <c r="C332"/>
      <c r="D332" s="110">
        <v>2</v>
      </c>
      <c r="E332" s="111" t="s">
        <v>114</v>
      </c>
      <c r="F332" s="113" t="s">
        <v>193</v>
      </c>
      <c r="G332" s="2">
        <v>28.4</v>
      </c>
      <c r="H332" s="36">
        <v>12.5</v>
      </c>
      <c r="I332" s="36">
        <v>9.6999999999999993</v>
      </c>
      <c r="J332" s="36">
        <v>6.9</v>
      </c>
      <c r="K332" s="36">
        <v>5.7</v>
      </c>
      <c r="L332" s="36">
        <v>6.3</v>
      </c>
      <c r="M332" s="36">
        <v>6.4</v>
      </c>
      <c r="N332" s="36">
        <f t="shared" ref="N332:S337" si="142">(H332/$H332)*100</f>
        <v>100</v>
      </c>
      <c r="O332" s="36">
        <f t="shared" si="142"/>
        <v>77.599999999999994</v>
      </c>
      <c r="P332" s="36">
        <f t="shared" si="142"/>
        <v>55.2</v>
      </c>
      <c r="Q332" s="36">
        <f t="shared" si="142"/>
        <v>45.6</v>
      </c>
      <c r="R332" s="36">
        <f t="shared" si="142"/>
        <v>50.4</v>
      </c>
      <c r="S332" s="195">
        <f t="shared" si="142"/>
        <v>51.2</v>
      </c>
      <c r="AA332"/>
      <c r="AB332"/>
      <c r="AC332"/>
      <c r="AD332"/>
      <c r="AE332"/>
      <c r="AF332"/>
      <c r="AG332"/>
      <c r="AH332" s="73"/>
      <c r="AI332"/>
      <c r="AK332"/>
      <c r="AL332"/>
      <c r="AM332" s="64"/>
      <c r="AN332" s="36"/>
      <c r="AO332" s="36"/>
      <c r="AP332" s="36"/>
      <c r="AQ332" s="36"/>
      <c r="AR332" s="36"/>
      <c r="AS332" s="36"/>
      <c r="AT332" s="198"/>
      <c r="AU332" s="36"/>
      <c r="AV332" s="38"/>
      <c r="AW332" s="36"/>
      <c r="AX332" s="36"/>
      <c r="AY332" s="36"/>
      <c r="AZ332" s="36"/>
      <c r="BA332" s="36"/>
      <c r="BB332" s="84"/>
      <c r="BC332" s="122"/>
      <c r="BD332" s="122"/>
      <c r="BE332" s="122"/>
      <c r="BF332" s="122"/>
      <c r="BG332" s="195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I332"/>
      <c r="CJ332"/>
      <c r="CK332"/>
      <c r="CL332"/>
      <c r="CM332"/>
      <c r="CN332"/>
      <c r="CO332"/>
      <c r="CP332"/>
      <c r="CQ332"/>
      <c r="CR332"/>
    </row>
    <row r="333" spans="1:96" ht="17" x14ac:dyDescent="0.2">
      <c r="A333">
        <v>13</v>
      </c>
      <c r="B333" s="76" t="s">
        <v>339</v>
      </c>
      <c r="C333"/>
      <c r="D333" s="110">
        <v>2</v>
      </c>
      <c r="E333" s="111" t="s">
        <v>114</v>
      </c>
      <c r="F333" s="113" t="s">
        <v>193</v>
      </c>
      <c r="G333" s="2">
        <v>31.5</v>
      </c>
      <c r="H333" s="36">
        <v>10.5</v>
      </c>
      <c r="I333" s="36">
        <v>12.6</v>
      </c>
      <c r="J333" s="36">
        <v>10.199999999999999</v>
      </c>
      <c r="K333" s="36">
        <v>9.6</v>
      </c>
      <c r="L333" s="36">
        <v>7.3</v>
      </c>
      <c r="M333" s="36">
        <v>7.2</v>
      </c>
      <c r="N333" s="36">
        <f t="shared" si="142"/>
        <v>100</v>
      </c>
      <c r="O333" s="36">
        <f t="shared" si="142"/>
        <v>120</v>
      </c>
      <c r="P333" s="36">
        <f t="shared" si="142"/>
        <v>97.142857142857125</v>
      </c>
      <c r="Q333" s="36">
        <f t="shared" si="142"/>
        <v>91.428571428571431</v>
      </c>
      <c r="R333" s="36">
        <f t="shared" si="142"/>
        <v>69.523809523809518</v>
      </c>
      <c r="S333" s="195">
        <f t="shared" si="142"/>
        <v>68.571428571428569</v>
      </c>
      <c r="AA333"/>
      <c r="AB333"/>
      <c r="AC333"/>
      <c r="AD333"/>
      <c r="AE333"/>
      <c r="AF333"/>
      <c r="AG333"/>
      <c r="AH333" s="73"/>
      <c r="AI333"/>
      <c r="AK333"/>
      <c r="AL333"/>
      <c r="AM333" s="64"/>
      <c r="AN333" s="36"/>
      <c r="AO333" s="36"/>
      <c r="AP333" s="36"/>
      <c r="AQ333" s="36"/>
      <c r="AR333" s="36"/>
      <c r="AS333" s="36"/>
      <c r="AT333" s="198"/>
      <c r="AU333" s="36"/>
      <c r="AV333" s="38"/>
      <c r="AW333" s="36"/>
      <c r="AX333" s="36"/>
      <c r="AY333" s="36"/>
      <c r="AZ333" s="36"/>
      <c r="BA333" s="36"/>
      <c r="BB333" s="84"/>
      <c r="BC333" s="122"/>
      <c r="BD333" s="122"/>
      <c r="BE333" s="122"/>
      <c r="BF333" s="122"/>
      <c r="BG333" s="195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I333"/>
      <c r="CJ333"/>
      <c r="CK333"/>
      <c r="CL333"/>
      <c r="CM333"/>
      <c r="CN333"/>
      <c r="CO333"/>
      <c r="CP333"/>
      <c r="CQ333"/>
      <c r="CR333"/>
    </row>
    <row r="334" spans="1:96" ht="17" x14ac:dyDescent="0.2">
      <c r="A334">
        <v>13</v>
      </c>
      <c r="B334" s="76" t="s">
        <v>340</v>
      </c>
      <c r="C334"/>
      <c r="D334" s="110">
        <v>2</v>
      </c>
      <c r="E334" s="111" t="s">
        <v>114</v>
      </c>
      <c r="F334" s="113" t="s">
        <v>193</v>
      </c>
      <c r="G334" s="2">
        <v>31.4</v>
      </c>
      <c r="H334" s="36">
        <v>9.1999999999999993</v>
      </c>
      <c r="I334" s="36">
        <v>9.1999999999999993</v>
      </c>
      <c r="J334" s="36">
        <v>7.6</v>
      </c>
      <c r="K334" s="36">
        <v>6.4</v>
      </c>
      <c r="L334" s="36">
        <v>7.5</v>
      </c>
      <c r="M334" s="36">
        <v>7.5</v>
      </c>
      <c r="N334" s="36">
        <f t="shared" si="142"/>
        <v>100</v>
      </c>
      <c r="O334" s="36">
        <f t="shared" si="142"/>
        <v>100</v>
      </c>
      <c r="P334" s="36">
        <f t="shared" si="142"/>
        <v>82.608695652173907</v>
      </c>
      <c r="Q334" s="36">
        <f t="shared" si="142"/>
        <v>69.565217391304358</v>
      </c>
      <c r="R334" s="36">
        <f t="shared" si="142"/>
        <v>81.521739130434796</v>
      </c>
      <c r="S334" s="195">
        <f t="shared" si="142"/>
        <v>81.521739130434796</v>
      </c>
      <c r="AA334"/>
      <c r="AB334"/>
      <c r="AC334"/>
      <c r="AD334"/>
      <c r="AE334"/>
      <c r="AF334"/>
      <c r="AG334"/>
      <c r="AH334" s="73"/>
      <c r="AI334"/>
      <c r="AK334"/>
      <c r="AL334"/>
      <c r="AM334" s="64"/>
      <c r="AN334" s="36"/>
      <c r="AO334" s="36"/>
      <c r="AP334" s="36"/>
      <c r="AQ334" s="36"/>
      <c r="AR334" s="36"/>
      <c r="AS334" s="36"/>
      <c r="AT334" s="198"/>
      <c r="AU334" s="36"/>
      <c r="AV334" s="38"/>
      <c r="AW334" s="36"/>
      <c r="AX334" s="36"/>
      <c r="AY334" s="36"/>
      <c r="AZ334" s="36"/>
      <c r="BA334" s="36"/>
      <c r="BB334" s="84"/>
      <c r="BC334" s="122"/>
      <c r="BD334" s="122"/>
      <c r="BE334" s="122"/>
      <c r="BF334" s="122"/>
      <c r="BG334" s="195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I334"/>
      <c r="CJ334"/>
      <c r="CK334"/>
      <c r="CL334"/>
      <c r="CM334"/>
      <c r="CN334"/>
      <c r="CO334"/>
      <c r="CP334"/>
      <c r="CQ334"/>
      <c r="CR334"/>
    </row>
    <row r="335" spans="1:96" ht="17" x14ac:dyDescent="0.2">
      <c r="A335">
        <v>14</v>
      </c>
      <c r="B335" s="76" t="s">
        <v>341</v>
      </c>
      <c r="C335"/>
      <c r="D335" s="110">
        <v>2</v>
      </c>
      <c r="E335" s="111" t="s">
        <v>114</v>
      </c>
      <c r="F335" s="113" t="s">
        <v>193</v>
      </c>
      <c r="G335" s="2">
        <v>31.4</v>
      </c>
      <c r="H335" s="36">
        <v>11.3</v>
      </c>
      <c r="I335" s="36">
        <v>8.1</v>
      </c>
      <c r="J335" s="36">
        <v>6.2</v>
      </c>
      <c r="K335" s="36">
        <v>5.9</v>
      </c>
      <c r="L335" s="36">
        <v>6.7</v>
      </c>
      <c r="M335" s="36">
        <v>8.6</v>
      </c>
      <c r="N335" s="36">
        <f t="shared" si="142"/>
        <v>100</v>
      </c>
      <c r="O335" s="36">
        <f t="shared" si="142"/>
        <v>71.681415929203524</v>
      </c>
      <c r="P335" s="36">
        <f t="shared" si="142"/>
        <v>54.86725663716814</v>
      </c>
      <c r="Q335" s="36">
        <f t="shared" si="142"/>
        <v>52.212389380530979</v>
      </c>
      <c r="R335" s="36">
        <f t="shared" si="142"/>
        <v>59.292035398230091</v>
      </c>
      <c r="S335" s="195">
        <f t="shared" si="142"/>
        <v>76.106194690265482</v>
      </c>
      <c r="AA335"/>
      <c r="AB335"/>
      <c r="AC335"/>
      <c r="AD335"/>
      <c r="AE335"/>
      <c r="AF335"/>
      <c r="AG335"/>
      <c r="AH335" s="73"/>
      <c r="AI335"/>
      <c r="AK335"/>
      <c r="AL335"/>
      <c r="AM335" s="64"/>
      <c r="AN335" s="36"/>
      <c r="AO335" s="36"/>
      <c r="AP335" s="36"/>
      <c r="AQ335" s="36"/>
      <c r="AR335" s="36"/>
      <c r="AS335" s="36"/>
      <c r="AT335" s="198"/>
      <c r="AU335" s="36"/>
      <c r="AV335" s="38"/>
      <c r="AW335" s="36"/>
      <c r="AX335" s="36"/>
      <c r="AY335" s="36"/>
      <c r="AZ335" s="36"/>
      <c r="BA335" s="36"/>
      <c r="BB335" s="84"/>
      <c r="BC335" s="122"/>
      <c r="BD335" s="122"/>
      <c r="BE335" s="122"/>
      <c r="BF335" s="122"/>
      <c r="BG335" s="195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I335"/>
      <c r="CJ335"/>
      <c r="CK335"/>
      <c r="CL335"/>
      <c r="CM335"/>
      <c r="CN335"/>
      <c r="CO335"/>
      <c r="CP335"/>
      <c r="CQ335"/>
      <c r="CR335"/>
    </row>
    <row r="336" spans="1:96" ht="17" x14ac:dyDescent="0.2">
      <c r="A336">
        <v>14</v>
      </c>
      <c r="B336" s="76" t="s">
        <v>342</v>
      </c>
      <c r="C336"/>
      <c r="D336" s="110">
        <v>2</v>
      </c>
      <c r="E336" s="111" t="s">
        <v>114</v>
      </c>
      <c r="F336" s="113" t="s">
        <v>193</v>
      </c>
      <c r="G336" s="2">
        <v>25.4</v>
      </c>
      <c r="H336" s="36">
        <v>8.5</v>
      </c>
      <c r="I336" s="36">
        <v>9.1</v>
      </c>
      <c r="J336" s="36">
        <v>6.8</v>
      </c>
      <c r="K336" s="36">
        <v>5.9</v>
      </c>
      <c r="L336" s="36">
        <v>5.7</v>
      </c>
      <c r="M336" s="36">
        <v>5.8</v>
      </c>
      <c r="N336" s="36">
        <f t="shared" si="142"/>
        <v>100</v>
      </c>
      <c r="O336" s="36">
        <f t="shared" si="142"/>
        <v>107.05882352941177</v>
      </c>
      <c r="P336" s="36">
        <f t="shared" si="142"/>
        <v>80</v>
      </c>
      <c r="Q336" s="36">
        <f t="shared" si="142"/>
        <v>69.411764705882362</v>
      </c>
      <c r="R336" s="36">
        <f t="shared" si="142"/>
        <v>67.058823529411768</v>
      </c>
      <c r="S336" s="195">
        <f t="shared" si="142"/>
        <v>68.235294117647058</v>
      </c>
      <c r="AA336"/>
      <c r="AB336"/>
      <c r="AC336"/>
      <c r="AD336"/>
      <c r="AE336"/>
      <c r="AF336"/>
      <c r="AG336"/>
      <c r="AH336" s="73"/>
      <c r="AI336"/>
      <c r="AK336"/>
      <c r="AL336"/>
      <c r="AM336" s="64"/>
      <c r="AN336" s="36"/>
      <c r="AO336" s="36"/>
      <c r="AP336" s="36"/>
      <c r="AQ336" s="36"/>
      <c r="AR336" s="36"/>
      <c r="AS336" s="36"/>
      <c r="AT336" s="198"/>
      <c r="AU336" s="36"/>
      <c r="AV336" s="38"/>
      <c r="AW336" s="36"/>
      <c r="AX336" s="36"/>
      <c r="AY336" s="36"/>
      <c r="AZ336" s="36"/>
      <c r="BA336" s="36"/>
      <c r="BB336" s="84"/>
      <c r="BC336" s="122"/>
      <c r="BD336" s="122"/>
      <c r="BE336" s="122"/>
      <c r="BF336" s="122"/>
      <c r="BG336" s="195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I336"/>
      <c r="CJ336"/>
      <c r="CK336"/>
      <c r="CL336"/>
      <c r="CM336"/>
      <c r="CN336"/>
      <c r="CO336"/>
      <c r="CP336"/>
      <c r="CQ336"/>
      <c r="CR336"/>
    </row>
    <row r="337" spans="1:97" ht="17" x14ac:dyDescent="0.2">
      <c r="A337">
        <v>14</v>
      </c>
      <c r="B337" s="76" t="s">
        <v>343</v>
      </c>
      <c r="C337"/>
      <c r="D337" s="110">
        <v>2</v>
      </c>
      <c r="E337" s="111" t="s">
        <v>114</v>
      </c>
      <c r="F337" s="113" t="s">
        <v>193</v>
      </c>
      <c r="G337" s="2">
        <v>29</v>
      </c>
      <c r="H337" s="36">
        <v>12.3</v>
      </c>
      <c r="I337" s="36">
        <v>7.3</v>
      </c>
      <c r="J337" s="36">
        <v>3.7</v>
      </c>
      <c r="K337" s="36">
        <v>2.7</v>
      </c>
      <c r="L337" s="36">
        <v>5.7</v>
      </c>
      <c r="M337" s="36">
        <v>6.8</v>
      </c>
      <c r="N337" s="36">
        <f t="shared" si="142"/>
        <v>100</v>
      </c>
      <c r="O337" s="36">
        <f t="shared" si="142"/>
        <v>59.349593495934947</v>
      </c>
      <c r="P337" s="36">
        <f t="shared" si="142"/>
        <v>30.081300813008127</v>
      </c>
      <c r="Q337" s="36">
        <f t="shared" si="142"/>
        <v>21.951219512195124</v>
      </c>
      <c r="R337" s="36">
        <f t="shared" si="142"/>
        <v>46.341463414634141</v>
      </c>
      <c r="S337" s="195">
        <f t="shared" si="142"/>
        <v>55.284552845528445</v>
      </c>
      <c r="AA337"/>
      <c r="AB337"/>
      <c r="AC337"/>
      <c r="AD337"/>
      <c r="AE337"/>
      <c r="AF337"/>
      <c r="AG337"/>
      <c r="AH337" s="73"/>
      <c r="AI337"/>
      <c r="AK337"/>
      <c r="AL337"/>
      <c r="AM337" s="64"/>
      <c r="AN337" s="36"/>
      <c r="AO337" s="36"/>
      <c r="AP337" s="36"/>
      <c r="AQ337" s="36"/>
      <c r="AR337" s="36"/>
      <c r="AS337" s="36"/>
      <c r="AT337" s="198"/>
      <c r="AU337" s="36"/>
      <c r="AV337" s="38"/>
      <c r="AW337" s="36"/>
      <c r="AX337" s="36"/>
      <c r="AY337" s="36"/>
      <c r="AZ337" s="36"/>
      <c r="BA337" s="36"/>
      <c r="BB337" s="84"/>
      <c r="BC337" s="122"/>
      <c r="BD337" s="122"/>
      <c r="BE337" s="122"/>
      <c r="BF337" s="122"/>
      <c r="BG337" s="195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I337"/>
      <c r="CJ337"/>
      <c r="CK337"/>
      <c r="CL337"/>
      <c r="CM337"/>
      <c r="CN337"/>
      <c r="CO337"/>
      <c r="CP337"/>
      <c r="CQ337"/>
      <c r="CR337"/>
    </row>
    <row r="338" spans="1:97" ht="17" x14ac:dyDescent="0.2">
      <c r="A338">
        <v>15</v>
      </c>
      <c r="B338" s="76" t="s">
        <v>344</v>
      </c>
      <c r="C338"/>
      <c r="D338" s="110">
        <v>2</v>
      </c>
      <c r="E338" s="111" t="s">
        <v>114</v>
      </c>
      <c r="F338" s="113" t="s">
        <v>193</v>
      </c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195"/>
      <c r="AA338"/>
      <c r="AB338"/>
      <c r="AC338"/>
      <c r="AD338"/>
      <c r="AE338"/>
      <c r="AF338"/>
      <c r="AG338">
        <v>40.1</v>
      </c>
      <c r="AH338" s="73">
        <v>7.9</v>
      </c>
      <c r="AI338">
        <v>9.1999999999999993</v>
      </c>
      <c r="AJ338" s="2">
        <v>6.8</v>
      </c>
      <c r="AK338">
        <v>6.8</v>
      </c>
      <c r="AL338">
        <v>8.8000000000000007</v>
      </c>
      <c r="AM338" s="64">
        <v>11.3</v>
      </c>
      <c r="AN338" s="36">
        <f t="shared" ref="AN338:AS340" si="143">(AH338/$AH338)*100</f>
        <v>100</v>
      </c>
      <c r="AO338" s="36">
        <f t="shared" si="143"/>
        <v>116.45569620253163</v>
      </c>
      <c r="AP338" s="36">
        <f t="shared" si="143"/>
        <v>86.075949367088597</v>
      </c>
      <c r="AQ338" s="36">
        <f t="shared" si="143"/>
        <v>86.075949367088597</v>
      </c>
      <c r="AR338" s="36">
        <f t="shared" si="143"/>
        <v>111.39240506329114</v>
      </c>
      <c r="AS338" s="36">
        <f t="shared" si="143"/>
        <v>143.03797468354432</v>
      </c>
      <c r="AT338" s="89">
        <f>((100-AN338)+(100-AO338)/2*15)+((100-AO338)+(100-AP338)/2*15)+((100-AP338)+(100-AQ338)/2*30)+((100-AQ338)+(100-AR338)/2*30)+((100-AR338)+(100-AS338)/2*30)</f>
        <v>-626.58227848101239</v>
      </c>
      <c r="AU338" s="36"/>
      <c r="AV338" s="38"/>
      <c r="AW338" s="36"/>
      <c r="AX338" s="36"/>
      <c r="AY338" s="36"/>
      <c r="AZ338" s="36"/>
      <c r="BA338" s="36"/>
      <c r="BB338" s="84"/>
      <c r="BC338" s="122"/>
      <c r="BD338" s="122"/>
      <c r="BE338" s="122"/>
      <c r="BF338" s="122"/>
      <c r="BG338" s="195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I338"/>
      <c r="CJ338"/>
      <c r="CK338"/>
      <c r="CL338"/>
      <c r="CM338"/>
      <c r="CN338"/>
      <c r="CO338"/>
      <c r="CP338"/>
      <c r="CQ338"/>
      <c r="CR338"/>
    </row>
    <row r="339" spans="1:97" ht="17" x14ac:dyDescent="0.2">
      <c r="A339">
        <v>15</v>
      </c>
      <c r="B339" s="76" t="s">
        <v>345</v>
      </c>
      <c r="C339"/>
      <c r="D339" s="110">
        <v>2</v>
      </c>
      <c r="E339" s="111" t="s">
        <v>114</v>
      </c>
      <c r="F339" s="113" t="s">
        <v>193</v>
      </c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195"/>
      <c r="AA339"/>
      <c r="AB339"/>
      <c r="AC339"/>
      <c r="AD339"/>
      <c r="AE339"/>
      <c r="AF339"/>
      <c r="AG339">
        <v>41.6</v>
      </c>
      <c r="AH339" s="73">
        <v>13.8</v>
      </c>
      <c r="AI339">
        <v>13.3</v>
      </c>
      <c r="AJ339" s="2">
        <v>9.6999999999999993</v>
      </c>
      <c r="AK339">
        <v>8.9</v>
      </c>
      <c r="AL339">
        <v>11</v>
      </c>
      <c r="AM339" s="64">
        <v>12</v>
      </c>
      <c r="AN339" s="36">
        <f t="shared" si="143"/>
        <v>100</v>
      </c>
      <c r="AO339" s="36">
        <f t="shared" si="143"/>
        <v>96.376811594202891</v>
      </c>
      <c r="AP339" s="36">
        <f t="shared" si="143"/>
        <v>70.289855072463752</v>
      </c>
      <c r="AQ339" s="36">
        <f t="shared" si="143"/>
        <v>64.492753623188406</v>
      </c>
      <c r="AR339" s="36">
        <f t="shared" si="143"/>
        <v>79.710144927536234</v>
      </c>
      <c r="AS339" s="36">
        <f t="shared" si="143"/>
        <v>86.956521739130437</v>
      </c>
      <c r="AT339" s="89">
        <f>((100-AN339)+(100-AO339)/2*15)+((100-AO339)+(100-AP339)/2*15)+((100-AP339)+(100-AQ339)/2*30)+((100-AQ339)+(100-AR339)/2*30)+((100-AR339)+(100-AS339)/2*30)</f>
        <v>1371.7391304347827</v>
      </c>
      <c r="AU339" s="36"/>
      <c r="AV339" s="38"/>
      <c r="AW339" s="36"/>
      <c r="AX339" s="36"/>
      <c r="AY339" s="36"/>
      <c r="AZ339" s="36"/>
      <c r="BA339" s="36"/>
      <c r="BB339" s="84"/>
      <c r="BC339" s="122"/>
      <c r="BD339" s="122"/>
      <c r="BE339" s="122"/>
      <c r="BF339" s="122"/>
      <c r="BG339" s="195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I339"/>
      <c r="CJ339"/>
      <c r="CK339"/>
      <c r="CL339"/>
      <c r="CM339"/>
      <c r="CN339"/>
      <c r="CO339"/>
      <c r="CP339"/>
      <c r="CQ339"/>
      <c r="CR339"/>
    </row>
    <row r="340" spans="1:97" ht="17" x14ac:dyDescent="0.2">
      <c r="A340">
        <v>15</v>
      </c>
      <c r="B340" s="76" t="s">
        <v>435</v>
      </c>
      <c r="C340"/>
      <c r="D340" s="110">
        <v>2</v>
      </c>
      <c r="E340" s="111" t="s">
        <v>114</v>
      </c>
      <c r="F340" s="113" t="s">
        <v>193</v>
      </c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195"/>
      <c r="AA340"/>
      <c r="AB340"/>
      <c r="AC340"/>
      <c r="AD340"/>
      <c r="AE340"/>
      <c r="AF340"/>
      <c r="AG340" s="2">
        <v>38.200000000000003</v>
      </c>
      <c r="AH340" s="2">
        <v>9.6999999999999993</v>
      </c>
      <c r="AI340" s="2">
        <v>9.6</v>
      </c>
      <c r="AJ340" s="2">
        <v>6.9</v>
      </c>
      <c r="AK340" s="2">
        <v>7.4</v>
      </c>
      <c r="AL340" s="2">
        <v>7.3</v>
      </c>
      <c r="AM340" s="2">
        <v>8.1</v>
      </c>
      <c r="AN340" s="36">
        <f t="shared" si="143"/>
        <v>100</v>
      </c>
      <c r="AO340" s="36">
        <f t="shared" si="143"/>
        <v>98.969072164948457</v>
      </c>
      <c r="AP340" s="36">
        <f t="shared" si="143"/>
        <v>71.134020618556718</v>
      </c>
      <c r="AQ340" s="36">
        <f t="shared" si="143"/>
        <v>76.288659793814446</v>
      </c>
      <c r="AR340" s="36">
        <f t="shared" si="143"/>
        <v>75.257731958762889</v>
      </c>
      <c r="AS340" s="36">
        <f t="shared" si="143"/>
        <v>83.505154639175259</v>
      </c>
      <c r="AT340" s="89">
        <f>((100-AN340)+(100-AO340)/2*15)+((100-AO340)+(100-AP340)/2*15)+((100-AP340)+(100-AQ340)/2*30)+((100-AQ340)+(100-AR340)/2*30)+((100-AR340)+(100-AS340)/2*30)</f>
        <v>1276.8041237113398</v>
      </c>
      <c r="AU340" s="36"/>
      <c r="AV340" s="38"/>
      <c r="AW340" s="36"/>
      <c r="AX340" s="36"/>
      <c r="AY340" s="36"/>
      <c r="AZ340" s="36"/>
      <c r="BA340" s="36"/>
      <c r="BB340" s="84"/>
      <c r="BC340" s="122"/>
      <c r="BD340" s="122"/>
      <c r="BE340" s="122"/>
      <c r="BF340" s="122"/>
      <c r="BG340" s="195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I340"/>
      <c r="CJ340"/>
      <c r="CK340"/>
      <c r="CL340"/>
      <c r="CM340"/>
      <c r="CN340"/>
      <c r="CO340"/>
      <c r="CP340"/>
      <c r="CQ340"/>
      <c r="CR340"/>
    </row>
    <row r="341" spans="1:97" x14ac:dyDescent="0.2">
      <c r="G341" s="32"/>
      <c r="S341" s="89"/>
      <c r="AA341"/>
      <c r="AB341"/>
      <c r="AC341"/>
      <c r="AD341"/>
      <c r="AE341"/>
      <c r="AF341"/>
      <c r="AG341"/>
      <c r="AH341" s="73"/>
      <c r="AI341"/>
      <c r="AK341"/>
      <c r="AL341"/>
      <c r="AM341" s="64"/>
      <c r="AN341"/>
      <c r="AO341"/>
      <c r="AP341"/>
      <c r="AQ341"/>
      <c r="AR341"/>
      <c r="AS341"/>
      <c r="AT341" s="210"/>
      <c r="AU341" s="118"/>
      <c r="BA341" s="118"/>
      <c r="BB341" s="72"/>
      <c r="BC341" s="125"/>
      <c r="BD341" s="125"/>
      <c r="BE341" s="125"/>
      <c r="BF341" s="125"/>
      <c r="BG341" s="200"/>
      <c r="BH341"/>
      <c r="BI341" s="73"/>
      <c r="BJ341"/>
      <c r="BL341"/>
      <c r="BM341"/>
      <c r="BN341" s="64"/>
      <c r="BO341"/>
      <c r="BP341"/>
      <c r="BQ341"/>
      <c r="BR341"/>
      <c r="BS341"/>
      <c r="BT341"/>
      <c r="BU341"/>
      <c r="BV341" s="73"/>
      <c r="BW341"/>
      <c r="BY341"/>
      <c r="BZ341"/>
      <c r="CA341" s="64"/>
      <c r="CB341"/>
      <c r="CC341"/>
      <c r="CD341"/>
      <c r="CE341"/>
      <c r="CF341"/>
      <c r="CG341"/>
      <c r="CI341"/>
      <c r="CJ341"/>
      <c r="CK341"/>
      <c r="CL341"/>
      <c r="CM341"/>
      <c r="CN341"/>
      <c r="CO341"/>
      <c r="CP341"/>
      <c r="CQ341"/>
      <c r="CR341"/>
    </row>
    <row r="342" spans="1:97" x14ac:dyDescent="0.2">
      <c r="A342" s="2" t="s">
        <v>59</v>
      </c>
      <c r="G342" s="32"/>
      <c r="H342"/>
      <c r="I342"/>
      <c r="J342"/>
      <c r="K342"/>
      <c r="L342"/>
      <c r="M342"/>
      <c r="N342"/>
      <c r="O342"/>
      <c r="P342"/>
      <c r="Q342"/>
      <c r="R342"/>
      <c r="S342" s="200"/>
      <c r="U342" s="73"/>
      <c r="V342"/>
      <c r="W342"/>
      <c r="X342"/>
      <c r="Y342"/>
      <c r="Z342"/>
      <c r="AA342"/>
      <c r="AB342"/>
      <c r="AC342"/>
      <c r="AD342"/>
      <c r="AE342"/>
      <c r="AF342"/>
      <c r="AG342"/>
      <c r="AH342" s="73"/>
      <c r="AI342"/>
      <c r="AK342"/>
      <c r="AL342"/>
      <c r="AM342" s="64"/>
      <c r="AN342"/>
      <c r="AO342"/>
      <c r="AP342"/>
      <c r="AQ342"/>
      <c r="AR342"/>
      <c r="AS342"/>
      <c r="AT342" s="212"/>
      <c r="AU342" s="118"/>
      <c r="AV342" s="73"/>
      <c r="AW342"/>
      <c r="AX342"/>
      <c r="AY342"/>
      <c r="AZ342"/>
      <c r="BA342"/>
      <c r="BB342" s="72"/>
      <c r="BC342" s="125"/>
      <c r="BD342" s="125"/>
      <c r="BE342" s="125"/>
      <c r="BF342" s="125"/>
      <c r="BG342" s="200"/>
      <c r="BH342"/>
      <c r="BI342" s="73"/>
      <c r="BJ342"/>
      <c r="BL342"/>
      <c r="BM342"/>
      <c r="BN342" s="64"/>
      <c r="BO342"/>
      <c r="BP342"/>
      <c r="BQ342"/>
      <c r="BR342"/>
      <c r="BS342"/>
      <c r="BT342"/>
      <c r="BU342"/>
      <c r="BV342" s="73"/>
      <c r="BW342"/>
      <c r="BY342"/>
      <c r="BZ342"/>
      <c r="CA342" s="64"/>
      <c r="CB342"/>
      <c r="CC342"/>
      <c r="CD342"/>
      <c r="CE342"/>
      <c r="CF342"/>
      <c r="CG342"/>
    </row>
    <row r="343" spans="1:97" x14ac:dyDescent="0.2">
      <c r="G343" s="32"/>
      <c r="H343"/>
      <c r="I343"/>
      <c r="J343"/>
      <c r="K343"/>
      <c r="L343"/>
      <c r="M343"/>
      <c r="N343"/>
      <c r="O343"/>
      <c r="P343"/>
      <c r="Q343"/>
      <c r="R343"/>
      <c r="S343" s="200"/>
      <c r="U343" s="73"/>
      <c r="V343"/>
      <c r="W343"/>
      <c r="X343"/>
      <c r="Y343"/>
      <c r="Z343"/>
      <c r="AA343"/>
      <c r="AB343"/>
      <c r="AC343"/>
      <c r="AD343"/>
      <c r="AE343"/>
      <c r="AF343"/>
      <c r="AG343"/>
      <c r="AH343" s="73"/>
      <c r="AI343"/>
      <c r="AK343"/>
      <c r="AL343"/>
      <c r="AM343" s="64"/>
      <c r="AO343"/>
      <c r="AP343"/>
      <c r="AQ343"/>
      <c r="AR343"/>
      <c r="AS343"/>
      <c r="AT343" s="212"/>
      <c r="AU343" s="118"/>
      <c r="AV343" s="73"/>
      <c r="AW343"/>
      <c r="AX343"/>
      <c r="AY343"/>
      <c r="AZ343"/>
      <c r="BA343"/>
      <c r="BB343" s="72"/>
      <c r="BC343" s="125"/>
      <c r="BD343" s="125"/>
      <c r="BE343" s="125"/>
      <c r="BF343" s="125"/>
      <c r="BG343" s="200"/>
      <c r="BH343"/>
      <c r="BI343" s="73"/>
      <c r="BJ343"/>
      <c r="BL343"/>
      <c r="BM343"/>
      <c r="BN343" s="64"/>
      <c r="BP343"/>
      <c r="BQ343"/>
      <c r="BR343"/>
      <c r="BS343"/>
      <c r="BT343"/>
      <c r="BU343"/>
      <c r="BV343" s="73"/>
      <c r="BW343"/>
      <c r="BY343"/>
      <c r="BZ343"/>
      <c r="CA343" s="64"/>
      <c r="CC343"/>
      <c r="CD343"/>
      <c r="CE343"/>
      <c r="CF343"/>
      <c r="CG343"/>
      <c r="CS343"/>
    </row>
    <row r="344" spans="1:97" x14ac:dyDescent="0.2">
      <c r="A344" s="2">
        <v>5</v>
      </c>
      <c r="B344" s="2" t="s">
        <v>347</v>
      </c>
      <c r="C344" s="2">
        <v>10</v>
      </c>
      <c r="D344" s="93">
        <v>3</v>
      </c>
      <c r="E344" s="93" t="s">
        <v>114</v>
      </c>
      <c r="F344" s="93" t="s">
        <v>193</v>
      </c>
      <c r="G344" s="32">
        <v>34.5</v>
      </c>
      <c r="H344">
        <v>10</v>
      </c>
      <c r="I344">
        <v>6.4</v>
      </c>
      <c r="J344">
        <v>5.0999999999999996</v>
      </c>
      <c r="K344">
        <v>7.2</v>
      </c>
      <c r="L344">
        <v>7.8</v>
      </c>
      <c r="M344">
        <v>7.3</v>
      </c>
      <c r="N344" s="36">
        <f t="shared" ref="N344:S358" si="144">(H344/$H344)*100</f>
        <v>100</v>
      </c>
      <c r="O344" s="36">
        <f t="shared" si="144"/>
        <v>64</v>
      </c>
      <c r="P344" s="36">
        <f t="shared" si="144"/>
        <v>51</v>
      </c>
      <c r="Q344" s="36">
        <f t="shared" si="144"/>
        <v>72</v>
      </c>
      <c r="R344" s="36">
        <f t="shared" si="144"/>
        <v>78</v>
      </c>
      <c r="S344" s="195">
        <f t="shared" si="144"/>
        <v>73</v>
      </c>
      <c r="U344" s="73"/>
      <c r="V344"/>
      <c r="W344"/>
      <c r="X344"/>
      <c r="Y344"/>
      <c r="Z344"/>
      <c r="AA344"/>
      <c r="AB344"/>
      <c r="AC344"/>
      <c r="AD344"/>
      <c r="AE344"/>
      <c r="AF344" s="64"/>
      <c r="AG344" s="36">
        <v>45.5</v>
      </c>
      <c r="AH344" s="38">
        <v>11.1</v>
      </c>
      <c r="AI344" s="38">
        <v>13</v>
      </c>
      <c r="AJ344" s="2">
        <v>12.3</v>
      </c>
      <c r="AK344">
        <v>10.8</v>
      </c>
      <c r="AL344">
        <v>10.8</v>
      </c>
      <c r="AM344" s="64">
        <v>11.5</v>
      </c>
      <c r="AN344" s="36">
        <f t="shared" ref="AN344:AS346" si="145">(AH344/$AH344)*100</f>
        <v>100</v>
      </c>
      <c r="AO344" s="36">
        <f t="shared" si="145"/>
        <v>117.11711711711712</v>
      </c>
      <c r="AP344" s="36">
        <f t="shared" si="145"/>
        <v>110.81081081081081</v>
      </c>
      <c r="AQ344" s="36">
        <f t="shared" si="145"/>
        <v>97.297297297297305</v>
      </c>
      <c r="AR344" s="36">
        <f t="shared" si="145"/>
        <v>97.297297297297305</v>
      </c>
      <c r="AS344" s="36">
        <f t="shared" si="145"/>
        <v>103.60360360360362</v>
      </c>
      <c r="AT344" s="89">
        <f>((100-AN344)+(100-AO344)/2*15)+((100-AO344)+(100-AP344)/2*15)+((100-AP344)+(100-AQ344)/2*30)+((100-AQ344)+(100-AR344)/2*30)+((100-AR344)+(100-AS344)/2*30)</f>
        <v>-204.95495495495535</v>
      </c>
      <c r="AU344" s="118"/>
      <c r="AV344" s="73"/>
      <c r="AW344"/>
      <c r="AX344"/>
      <c r="AY344"/>
      <c r="AZ344"/>
      <c r="BA344"/>
      <c r="BB344" s="72"/>
      <c r="BC344" s="125"/>
      <c r="BD344" s="125"/>
      <c r="BE344" s="125"/>
      <c r="BF344" s="125"/>
      <c r="BG344" s="200"/>
      <c r="BH344" s="36">
        <v>49.5</v>
      </c>
      <c r="BI344" s="38">
        <v>9.4</v>
      </c>
      <c r="BJ344" s="38">
        <v>12.4</v>
      </c>
      <c r="BK344" s="2">
        <v>11.2</v>
      </c>
      <c r="BL344">
        <v>11.3</v>
      </c>
      <c r="BM344">
        <v>10.6</v>
      </c>
      <c r="BN344" s="64">
        <v>10.199999999999999</v>
      </c>
      <c r="BO344" s="39">
        <f t="shared" ref="BO344:BT346" si="146">(BI344/$BI344)*100</f>
        <v>100</v>
      </c>
      <c r="BP344" s="39">
        <f t="shared" si="146"/>
        <v>131.91489361702128</v>
      </c>
      <c r="BQ344" s="39">
        <f t="shared" si="146"/>
        <v>119.14893617021276</v>
      </c>
      <c r="BR344" s="39">
        <f t="shared" si="146"/>
        <v>120.21276595744681</v>
      </c>
      <c r="BS344" s="39">
        <f t="shared" si="146"/>
        <v>112.7659574468085</v>
      </c>
      <c r="BT344" s="39">
        <f t="shared" si="146"/>
        <v>108.51063829787233</v>
      </c>
      <c r="BU344" s="36">
        <v>57.1</v>
      </c>
      <c r="BV344" s="38">
        <v>10.7</v>
      </c>
      <c r="BW344" s="38">
        <v>8.4</v>
      </c>
      <c r="BX344" s="2">
        <v>5.7</v>
      </c>
      <c r="BY344">
        <v>6.3</v>
      </c>
      <c r="BZ344">
        <v>8.8000000000000007</v>
      </c>
      <c r="CA344" s="64">
        <v>10.199999999999999</v>
      </c>
      <c r="CC344"/>
      <c r="CD344"/>
      <c r="CE344"/>
      <c r="CF344"/>
      <c r="CG344"/>
      <c r="CS344"/>
    </row>
    <row r="345" spans="1:97" x14ac:dyDescent="0.2">
      <c r="A345" s="2">
        <v>5</v>
      </c>
      <c r="B345" s="2" t="s">
        <v>348</v>
      </c>
      <c r="C345" s="2">
        <v>11</v>
      </c>
      <c r="D345" s="93">
        <v>3</v>
      </c>
      <c r="E345" s="93" t="s">
        <v>114</v>
      </c>
      <c r="F345" s="93" t="s">
        <v>193</v>
      </c>
      <c r="G345" s="32">
        <v>32.700000000000003</v>
      </c>
      <c r="H345">
        <v>8.6</v>
      </c>
      <c r="I345">
        <v>9.8000000000000007</v>
      </c>
      <c r="J345">
        <v>6</v>
      </c>
      <c r="K345">
        <v>4.5999999999999996</v>
      </c>
      <c r="L345">
        <v>4.8</v>
      </c>
      <c r="M345">
        <v>6.2</v>
      </c>
      <c r="N345" s="36">
        <f t="shared" si="144"/>
        <v>100</v>
      </c>
      <c r="O345" s="36">
        <f t="shared" si="144"/>
        <v>113.95348837209302</v>
      </c>
      <c r="P345" s="36">
        <f t="shared" si="144"/>
        <v>69.767441860465112</v>
      </c>
      <c r="Q345" s="36">
        <f t="shared" si="144"/>
        <v>53.488372093023251</v>
      </c>
      <c r="R345" s="36">
        <f t="shared" si="144"/>
        <v>55.813953488372093</v>
      </c>
      <c r="S345" s="195">
        <f t="shared" si="144"/>
        <v>72.093023255813961</v>
      </c>
      <c r="U345" s="73"/>
      <c r="V345"/>
      <c r="W345"/>
      <c r="X345"/>
      <c r="Y345"/>
      <c r="Z345"/>
      <c r="AA345"/>
      <c r="AB345"/>
      <c r="AC345"/>
      <c r="AD345"/>
      <c r="AE345"/>
      <c r="AF345" s="64"/>
      <c r="AG345" s="36">
        <v>45.6</v>
      </c>
      <c r="AH345" s="38">
        <v>14.2</v>
      </c>
      <c r="AI345" s="38">
        <v>12.4</v>
      </c>
      <c r="AJ345" s="2">
        <v>8.6</v>
      </c>
      <c r="AK345">
        <v>9.1</v>
      </c>
      <c r="AL345">
        <v>8.9</v>
      </c>
      <c r="AM345" s="64">
        <v>11</v>
      </c>
      <c r="AN345" s="36">
        <f t="shared" si="145"/>
        <v>100</v>
      </c>
      <c r="AO345" s="36">
        <f t="shared" si="145"/>
        <v>87.323943661971839</v>
      </c>
      <c r="AP345" s="36">
        <f t="shared" si="145"/>
        <v>60.563380281690137</v>
      </c>
      <c r="AQ345" s="36">
        <f t="shared" si="145"/>
        <v>64.08450704225352</v>
      </c>
      <c r="AR345" s="36">
        <f t="shared" si="145"/>
        <v>62.676056338028175</v>
      </c>
      <c r="AS345" s="36">
        <f t="shared" si="145"/>
        <v>77.464788732394368</v>
      </c>
      <c r="AT345" s="89">
        <f>((100-AN345)+(100-AO345)/2*15)+((100-AO345)+(100-AP345)/2*15)+((100-AP345)+(100-AQ345)/2*30)+((100-AQ345)+(100-AR345)/2*30)+((100-AR345)+(100-AS345)/2*30)</f>
        <v>1952.8169014084506</v>
      </c>
      <c r="AU345" s="118"/>
      <c r="AV345" s="73"/>
      <c r="AW345"/>
      <c r="AX345"/>
      <c r="AY345"/>
      <c r="AZ345"/>
      <c r="BA345"/>
      <c r="BB345" s="72"/>
      <c r="BC345" s="125"/>
      <c r="BD345" s="125"/>
      <c r="BE345" s="125"/>
      <c r="BF345" s="125"/>
      <c r="BG345" s="200"/>
      <c r="BH345" s="36">
        <v>54.5</v>
      </c>
      <c r="BI345" s="38">
        <v>13.3</v>
      </c>
      <c r="BJ345" s="38">
        <v>11.7</v>
      </c>
      <c r="BK345" s="2">
        <v>9.8000000000000007</v>
      </c>
      <c r="BL345">
        <v>6.6</v>
      </c>
      <c r="BM345">
        <v>10.1</v>
      </c>
      <c r="BN345" s="64">
        <v>9.4</v>
      </c>
      <c r="BO345" s="39">
        <f t="shared" si="146"/>
        <v>100</v>
      </c>
      <c r="BP345" s="39">
        <f t="shared" si="146"/>
        <v>87.969924812030058</v>
      </c>
      <c r="BQ345" s="39">
        <f t="shared" si="146"/>
        <v>73.68421052631578</v>
      </c>
      <c r="BR345" s="39">
        <f t="shared" si="146"/>
        <v>49.624060150375939</v>
      </c>
      <c r="BS345" s="39">
        <f t="shared" si="146"/>
        <v>75.939849624060145</v>
      </c>
      <c r="BT345" s="39">
        <f t="shared" si="146"/>
        <v>70.676691729323309</v>
      </c>
      <c r="BU345" s="36">
        <v>63</v>
      </c>
      <c r="BV345" s="38">
        <v>9.1</v>
      </c>
      <c r="BW345" s="38">
        <v>8.5</v>
      </c>
      <c r="BX345" s="2">
        <v>6.2</v>
      </c>
      <c r="BY345">
        <v>5.3</v>
      </c>
      <c r="BZ345">
        <v>7.1</v>
      </c>
      <c r="CA345" s="64">
        <v>8</v>
      </c>
      <c r="CS345"/>
    </row>
    <row r="346" spans="1:97" x14ac:dyDescent="0.2">
      <c r="A346" s="2">
        <v>5</v>
      </c>
      <c r="B346" s="2" t="s">
        <v>349</v>
      </c>
      <c r="C346" s="2">
        <v>12</v>
      </c>
      <c r="D346" s="93">
        <v>3</v>
      </c>
      <c r="E346" s="93" t="s">
        <v>114</v>
      </c>
      <c r="F346" s="93" t="s">
        <v>193</v>
      </c>
      <c r="G346" s="32">
        <v>35.1</v>
      </c>
      <c r="H346">
        <v>11.4</v>
      </c>
      <c r="I346">
        <v>9.6</v>
      </c>
      <c r="J346">
        <v>6.4</v>
      </c>
      <c r="K346">
        <v>6.8</v>
      </c>
      <c r="L346">
        <v>7.9</v>
      </c>
      <c r="M346">
        <v>10.199999999999999</v>
      </c>
      <c r="N346" s="36">
        <f t="shared" si="144"/>
        <v>100</v>
      </c>
      <c r="O346" s="36">
        <f t="shared" si="144"/>
        <v>84.210526315789465</v>
      </c>
      <c r="P346" s="36">
        <f t="shared" si="144"/>
        <v>56.140350877192979</v>
      </c>
      <c r="Q346" s="36">
        <f t="shared" si="144"/>
        <v>59.649122807017541</v>
      </c>
      <c r="R346" s="36">
        <f t="shared" si="144"/>
        <v>69.298245614035096</v>
      </c>
      <c r="S346" s="195">
        <f t="shared" si="144"/>
        <v>89.473684210526301</v>
      </c>
      <c r="U346" s="73"/>
      <c r="V346"/>
      <c r="W346"/>
      <c r="X346"/>
      <c r="Y346"/>
      <c r="Z346"/>
      <c r="AA346"/>
      <c r="AB346"/>
      <c r="AC346"/>
      <c r="AD346"/>
      <c r="AE346"/>
      <c r="AF346" s="64"/>
      <c r="AG346" s="46">
        <v>46.7</v>
      </c>
      <c r="AH346" s="48">
        <v>11.2</v>
      </c>
      <c r="AI346" s="48">
        <v>11</v>
      </c>
      <c r="AJ346" s="2">
        <v>9.1</v>
      </c>
      <c r="AK346">
        <v>9.9</v>
      </c>
      <c r="AL346">
        <v>9.6999999999999993</v>
      </c>
      <c r="AM346" s="64">
        <v>10.7</v>
      </c>
      <c r="AN346" s="36">
        <f t="shared" si="145"/>
        <v>100</v>
      </c>
      <c r="AO346" s="36">
        <f t="shared" si="145"/>
        <v>98.214285714285722</v>
      </c>
      <c r="AP346" s="36">
        <f t="shared" si="145"/>
        <v>81.25</v>
      </c>
      <c r="AQ346" s="36">
        <f t="shared" si="145"/>
        <v>88.392857142857153</v>
      </c>
      <c r="AR346" s="36">
        <f t="shared" si="145"/>
        <v>86.607142857142861</v>
      </c>
      <c r="AS346" s="36">
        <f t="shared" si="145"/>
        <v>95.535714285714292</v>
      </c>
      <c r="AT346" s="89">
        <f>((100-AN346)+(100-AO346)/2*15)+((100-AO346)+(100-AP346)/2*15)+((100-AP346)+(100-AQ346)/2*30)+((100-AQ346)+(100-AR346)/2*30)+((100-AR346)+(100-AS346)/2*30)</f>
        <v>641.51785714285677</v>
      </c>
      <c r="AU346" s="36"/>
      <c r="AV346" s="38"/>
      <c r="AW346" s="36"/>
      <c r="AX346" s="36"/>
      <c r="AY346" s="36"/>
      <c r="AZ346" s="36"/>
      <c r="BA346" s="36"/>
      <c r="BB346" s="84"/>
      <c r="BC346" s="122"/>
      <c r="BD346" s="122"/>
      <c r="BE346" s="122"/>
      <c r="BF346" s="122"/>
      <c r="BG346" s="195"/>
      <c r="BH346" s="36">
        <v>55.5</v>
      </c>
      <c r="BI346" s="36">
        <v>9.6999999999999993</v>
      </c>
      <c r="BJ346" s="36">
        <v>11.3</v>
      </c>
      <c r="BK346" s="36">
        <v>9.3000000000000007</v>
      </c>
      <c r="BL346" s="36">
        <v>8.9</v>
      </c>
      <c r="BM346" s="36">
        <v>9.6</v>
      </c>
      <c r="BN346" s="36">
        <v>9.6</v>
      </c>
      <c r="BO346" s="39">
        <f t="shared" si="146"/>
        <v>100</v>
      </c>
      <c r="BP346" s="39">
        <f t="shared" si="146"/>
        <v>116.49484536082475</v>
      </c>
      <c r="BQ346" s="39">
        <f t="shared" si="146"/>
        <v>95.876288659793829</v>
      </c>
      <c r="BR346" s="39">
        <f t="shared" si="146"/>
        <v>91.75257731958763</v>
      </c>
      <c r="BS346" s="39">
        <f t="shared" si="146"/>
        <v>98.969072164948457</v>
      </c>
      <c r="BT346" s="39">
        <f t="shared" si="146"/>
        <v>98.969072164948457</v>
      </c>
      <c r="BU346" s="36">
        <v>61.9</v>
      </c>
      <c r="BV346" s="36">
        <v>9.6999999999999993</v>
      </c>
      <c r="BW346" s="36">
        <v>8.6</v>
      </c>
      <c r="BX346" s="36">
        <v>6.7</v>
      </c>
      <c r="BY346" s="36">
        <v>6.9</v>
      </c>
      <c r="BZ346" s="36">
        <v>9.6</v>
      </c>
      <c r="CA346" s="36">
        <v>9.6999999999999993</v>
      </c>
      <c r="CB346" s="36"/>
      <c r="CC346" s="36"/>
      <c r="CD346" s="36"/>
      <c r="CE346" s="36"/>
      <c r="CF346" s="36"/>
      <c r="CG346" s="36"/>
      <c r="CS346"/>
    </row>
    <row r="347" spans="1:97" x14ac:dyDescent="0.2">
      <c r="A347">
        <v>5</v>
      </c>
      <c r="B347" s="2" t="s">
        <v>350</v>
      </c>
      <c r="C347" s="2">
        <v>13</v>
      </c>
      <c r="D347" s="93">
        <v>3</v>
      </c>
      <c r="E347" s="93" t="s">
        <v>114</v>
      </c>
      <c r="F347" s="93" t="s">
        <v>193</v>
      </c>
      <c r="G347" s="32">
        <v>31.4</v>
      </c>
      <c r="H347" s="2">
        <v>10.199999999999999</v>
      </c>
      <c r="I347" s="51">
        <v>8.4</v>
      </c>
      <c r="J347" s="2">
        <v>7.2</v>
      </c>
      <c r="K347" s="2">
        <v>6.7</v>
      </c>
      <c r="L347" s="2">
        <v>7.3</v>
      </c>
      <c r="M347" s="16">
        <v>6.8</v>
      </c>
      <c r="N347" s="36">
        <f t="shared" si="144"/>
        <v>100</v>
      </c>
      <c r="O347" s="36">
        <f t="shared" si="144"/>
        <v>82.352941176470594</v>
      </c>
      <c r="P347" s="36">
        <f t="shared" si="144"/>
        <v>70.588235294117652</v>
      </c>
      <c r="Q347" s="36">
        <f t="shared" si="144"/>
        <v>65.686274509803937</v>
      </c>
      <c r="R347" s="36">
        <f t="shared" si="144"/>
        <v>71.568627450980387</v>
      </c>
      <c r="S347" s="195">
        <f t="shared" si="144"/>
        <v>66.666666666666671</v>
      </c>
      <c r="AA347" s="16"/>
      <c r="AB347" s="16"/>
      <c r="AC347" s="16"/>
      <c r="AD347" s="16"/>
      <c r="AE347" s="16"/>
      <c r="AG347" s="16"/>
      <c r="AH347" s="14"/>
      <c r="AI347" s="16"/>
      <c r="AK347"/>
      <c r="AL347"/>
      <c r="AM347" s="64"/>
      <c r="AN347" s="36"/>
      <c r="AO347" s="36"/>
      <c r="AP347" s="36"/>
      <c r="AQ347" s="36"/>
      <c r="AR347" s="36"/>
      <c r="AS347" s="36"/>
      <c r="AT347" s="198"/>
      <c r="AU347" s="36"/>
      <c r="AV347" s="38"/>
      <c r="AW347" s="36"/>
      <c r="AX347" s="36"/>
      <c r="AY347" s="36"/>
      <c r="AZ347" s="36"/>
      <c r="BA347" s="36"/>
      <c r="BB347" s="84"/>
      <c r="BC347" s="122"/>
      <c r="BD347" s="122"/>
      <c r="BE347" s="122"/>
      <c r="BF347" s="122"/>
      <c r="BG347" s="195"/>
      <c r="BH347" s="36"/>
      <c r="BI347" s="36"/>
      <c r="BJ347" s="36"/>
      <c r="BK347" s="36"/>
      <c r="BL347" s="36"/>
      <c r="BM347" s="36"/>
      <c r="BN347" s="36"/>
      <c r="BO347" s="39"/>
      <c r="BP347" s="39"/>
      <c r="BQ347" s="39"/>
      <c r="BR347" s="39"/>
      <c r="BS347" s="39"/>
      <c r="BT347" s="39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S347"/>
    </row>
    <row r="348" spans="1:97" ht="17" x14ac:dyDescent="0.2">
      <c r="A348">
        <v>6</v>
      </c>
      <c r="B348" s="88" t="s">
        <v>351</v>
      </c>
      <c r="C348"/>
      <c r="D348" s="93">
        <v>3</v>
      </c>
      <c r="E348" s="93" t="s">
        <v>114</v>
      </c>
      <c r="F348" s="93" t="s">
        <v>193</v>
      </c>
      <c r="G348" s="32">
        <v>27.2</v>
      </c>
      <c r="H348" s="2">
        <v>9.9</v>
      </c>
      <c r="I348" s="51">
        <v>7.3</v>
      </c>
      <c r="J348" s="2">
        <v>6.6</v>
      </c>
      <c r="K348" s="2">
        <v>5.5</v>
      </c>
      <c r="L348" s="2">
        <v>6.5</v>
      </c>
      <c r="M348" s="16">
        <v>7.2</v>
      </c>
      <c r="N348" s="36">
        <f t="shared" si="144"/>
        <v>100</v>
      </c>
      <c r="O348" s="36">
        <f t="shared" si="144"/>
        <v>73.73737373737373</v>
      </c>
      <c r="P348" s="36">
        <f t="shared" si="144"/>
        <v>66.666666666666657</v>
      </c>
      <c r="Q348" s="36">
        <f t="shared" si="144"/>
        <v>55.555555555555557</v>
      </c>
      <c r="R348" s="36">
        <f t="shared" si="144"/>
        <v>65.656565656565661</v>
      </c>
      <c r="S348" s="195">
        <f t="shared" si="144"/>
        <v>72.727272727272734</v>
      </c>
      <c r="AG348" s="2">
        <v>37.5</v>
      </c>
      <c r="AH348" s="32">
        <v>9.8000000000000007</v>
      </c>
      <c r="AI348" s="2">
        <v>7.5</v>
      </c>
      <c r="AJ348" s="2">
        <v>7.2</v>
      </c>
      <c r="AK348">
        <v>7.2</v>
      </c>
      <c r="AL348">
        <v>6.4</v>
      </c>
      <c r="AM348" s="64">
        <v>8.1999999999999993</v>
      </c>
      <c r="AN348" s="36">
        <f t="shared" ref="AN348:AS352" si="147">(AH348/$AH348)*100</f>
        <v>100</v>
      </c>
      <c r="AO348" s="36">
        <f t="shared" si="147"/>
        <v>76.530612244897952</v>
      </c>
      <c r="AP348" s="36">
        <f t="shared" si="147"/>
        <v>73.469387755102034</v>
      </c>
      <c r="AQ348" s="36">
        <f t="shared" si="147"/>
        <v>73.469387755102034</v>
      </c>
      <c r="AR348" s="36">
        <f t="shared" si="147"/>
        <v>65.306122448979593</v>
      </c>
      <c r="AS348" s="36">
        <f t="shared" si="147"/>
        <v>83.673469387755091</v>
      </c>
      <c r="AT348" s="89">
        <f>((100-AN348)+(100-AO348)/2*15)+((100-AO348)+(100-AP348)/2*15)+((100-AP348)+(100-AQ348)/2*30)+((100-AQ348)+(100-AR348)/2*30)+((100-AR348)+(100-AS348)/2*30)</f>
        <v>1649.4897959183677</v>
      </c>
      <c r="AU348" s="36"/>
      <c r="AV348" s="38"/>
      <c r="AW348" s="36"/>
      <c r="AX348" s="36"/>
      <c r="AY348" s="36"/>
      <c r="AZ348" s="36"/>
      <c r="BA348" s="36"/>
      <c r="BB348" s="84"/>
      <c r="BC348" s="122"/>
      <c r="BD348" s="122"/>
      <c r="BE348" s="122"/>
      <c r="BF348" s="122"/>
      <c r="BG348" s="195"/>
      <c r="BH348" s="36">
        <v>45.6</v>
      </c>
      <c r="BI348" s="36">
        <v>14</v>
      </c>
      <c r="BJ348" s="36">
        <v>12.6</v>
      </c>
      <c r="BK348" s="36">
        <v>10.8</v>
      </c>
      <c r="BL348" s="36">
        <v>9.6999999999999993</v>
      </c>
      <c r="BM348" s="36">
        <v>10.6</v>
      </c>
      <c r="BN348" s="36">
        <v>8.6999999999999993</v>
      </c>
      <c r="BO348" s="39">
        <f t="shared" ref="BO348:BT350" si="148">(BI348/$BI348)*100</f>
        <v>100</v>
      </c>
      <c r="BP348" s="39">
        <f t="shared" si="148"/>
        <v>90</v>
      </c>
      <c r="BQ348" s="39">
        <f t="shared" si="148"/>
        <v>77.142857142857153</v>
      </c>
      <c r="BR348" s="39">
        <f t="shared" si="148"/>
        <v>69.285714285714278</v>
      </c>
      <c r="BS348" s="39">
        <f t="shared" si="148"/>
        <v>75.714285714285708</v>
      </c>
      <c r="BT348" s="39">
        <f t="shared" si="148"/>
        <v>62.142857142857132</v>
      </c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S348"/>
    </row>
    <row r="349" spans="1:97" ht="17" x14ac:dyDescent="0.2">
      <c r="A349">
        <v>7</v>
      </c>
      <c r="B349" s="76" t="s">
        <v>352</v>
      </c>
      <c r="C349"/>
      <c r="D349" s="93">
        <v>3</v>
      </c>
      <c r="E349" s="93" t="s">
        <v>114</v>
      </c>
      <c r="F349" s="93" t="s">
        <v>193</v>
      </c>
      <c r="G349" s="32">
        <v>26.3</v>
      </c>
      <c r="H349" s="2">
        <v>8</v>
      </c>
      <c r="I349" s="51">
        <v>6.3</v>
      </c>
      <c r="J349" s="2">
        <v>6.6</v>
      </c>
      <c r="K349" s="2">
        <v>6.7</v>
      </c>
      <c r="L349" s="2">
        <v>6.6</v>
      </c>
      <c r="M349" s="16">
        <v>6.8</v>
      </c>
      <c r="N349" s="36">
        <f t="shared" si="144"/>
        <v>100</v>
      </c>
      <c r="O349" s="36">
        <f t="shared" si="144"/>
        <v>78.75</v>
      </c>
      <c r="P349" s="36">
        <f t="shared" si="144"/>
        <v>82.5</v>
      </c>
      <c r="Q349" s="36">
        <f t="shared" si="144"/>
        <v>83.75</v>
      </c>
      <c r="R349" s="36">
        <f t="shared" si="144"/>
        <v>82.5</v>
      </c>
      <c r="S349" s="195">
        <f t="shared" si="144"/>
        <v>85</v>
      </c>
      <c r="AH349">
        <v>10.4</v>
      </c>
      <c r="AI349">
        <v>10.1</v>
      </c>
      <c r="AJ349">
        <v>8.9</v>
      </c>
      <c r="AK349">
        <v>8.1999999999999993</v>
      </c>
      <c r="AL349">
        <v>8.4</v>
      </c>
      <c r="AM349">
        <v>9.8000000000000007</v>
      </c>
      <c r="AN349" s="36">
        <f t="shared" si="147"/>
        <v>100</v>
      </c>
      <c r="AO349" s="36">
        <f t="shared" si="147"/>
        <v>97.115384615384599</v>
      </c>
      <c r="AP349" s="36">
        <f t="shared" si="147"/>
        <v>85.576923076923066</v>
      </c>
      <c r="AQ349" s="36">
        <f t="shared" si="147"/>
        <v>78.84615384615384</v>
      </c>
      <c r="AR349" s="36">
        <f t="shared" si="147"/>
        <v>80.769230769230774</v>
      </c>
      <c r="AS349" s="36">
        <f t="shared" si="147"/>
        <v>94.230769230769226</v>
      </c>
      <c r="AT349" s="89">
        <f>((100-AN349)+(100-AO349)/2*15)+((100-AO349)+(100-AP349)/2*15)+((100-AP349)+(100-AQ349)/2*30)+((100-AQ349)+(100-AR349)/2*30)+((100-AR349)+(100-AS349)/2*30)</f>
        <v>879.80769230769249</v>
      </c>
      <c r="AU349" s="36">
        <v>46.5</v>
      </c>
      <c r="AV349" s="38">
        <v>11.2</v>
      </c>
      <c r="AW349" s="36">
        <v>4.8</v>
      </c>
      <c r="AX349" s="36">
        <v>4.5</v>
      </c>
      <c r="AY349" s="36">
        <v>3.7</v>
      </c>
      <c r="AZ349" s="36">
        <v>3.9</v>
      </c>
      <c r="BA349" s="36">
        <v>5.7</v>
      </c>
      <c r="BB349" s="84">
        <f t="shared" ref="BB349:BG352" si="149">(AV349/$AV349)*100</f>
        <v>100</v>
      </c>
      <c r="BC349" s="122">
        <f t="shared" si="149"/>
        <v>42.857142857142861</v>
      </c>
      <c r="BD349" s="122">
        <f t="shared" si="149"/>
        <v>40.178571428571431</v>
      </c>
      <c r="BE349" s="122">
        <f t="shared" si="149"/>
        <v>33.035714285714292</v>
      </c>
      <c r="BF349" s="122">
        <f t="shared" si="149"/>
        <v>34.821428571428577</v>
      </c>
      <c r="BG349" s="195">
        <f t="shared" si="149"/>
        <v>50.892857142857153</v>
      </c>
      <c r="BH349" s="36" t="s">
        <v>433</v>
      </c>
      <c r="BI349" s="36">
        <v>9.1</v>
      </c>
      <c r="BJ349" s="36">
        <v>9.9</v>
      </c>
      <c r="BK349" s="36">
        <v>6.5</v>
      </c>
      <c r="BL349" s="36">
        <v>7.3</v>
      </c>
      <c r="BM349" s="36">
        <v>7.5</v>
      </c>
      <c r="BN349" s="36">
        <v>8.5</v>
      </c>
      <c r="BO349" s="39">
        <f t="shared" si="148"/>
        <v>100</v>
      </c>
      <c r="BP349" s="39">
        <f t="shared" si="148"/>
        <v>108.7912087912088</v>
      </c>
      <c r="BQ349" s="39">
        <f t="shared" si="148"/>
        <v>71.428571428571431</v>
      </c>
      <c r="BR349" s="39">
        <f t="shared" si="148"/>
        <v>80.219780219780219</v>
      </c>
      <c r="BS349" s="39">
        <f t="shared" si="148"/>
        <v>82.417582417582423</v>
      </c>
      <c r="BT349" s="39">
        <f t="shared" si="148"/>
        <v>93.406593406593402</v>
      </c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S349"/>
    </row>
    <row r="350" spans="1:97" ht="17" x14ac:dyDescent="0.2">
      <c r="A350">
        <v>7</v>
      </c>
      <c r="B350" s="76" t="s">
        <v>353</v>
      </c>
      <c r="C350"/>
      <c r="D350" s="93">
        <v>3</v>
      </c>
      <c r="E350" s="93" t="s">
        <v>114</v>
      </c>
      <c r="F350" s="93" t="s">
        <v>193</v>
      </c>
      <c r="G350" s="32">
        <v>29.3</v>
      </c>
      <c r="H350" s="2">
        <v>7.8</v>
      </c>
      <c r="I350" s="51">
        <v>8.9</v>
      </c>
      <c r="J350" s="2">
        <v>7.5</v>
      </c>
      <c r="K350" s="2">
        <v>6.3</v>
      </c>
      <c r="L350" s="2">
        <v>5.9</v>
      </c>
      <c r="M350" s="16">
        <v>6.8</v>
      </c>
      <c r="N350" s="36">
        <f t="shared" si="144"/>
        <v>100</v>
      </c>
      <c r="O350" s="36">
        <f t="shared" si="144"/>
        <v>114.10256410256412</v>
      </c>
      <c r="P350" s="36">
        <f t="shared" si="144"/>
        <v>96.15384615384616</v>
      </c>
      <c r="Q350" s="36">
        <f t="shared" si="144"/>
        <v>80.769230769230774</v>
      </c>
      <c r="R350" s="36">
        <f t="shared" si="144"/>
        <v>75.641025641025649</v>
      </c>
      <c r="S350" s="195">
        <f t="shared" si="144"/>
        <v>87.179487179487182</v>
      </c>
      <c r="AH350">
        <v>9.4</v>
      </c>
      <c r="AI350">
        <v>7.5</v>
      </c>
      <c r="AJ350">
        <v>7.4</v>
      </c>
      <c r="AK350">
        <v>8.4</v>
      </c>
      <c r="AL350">
        <v>8.1</v>
      </c>
      <c r="AM350">
        <v>11.6</v>
      </c>
      <c r="AN350" s="36">
        <f t="shared" si="147"/>
        <v>100</v>
      </c>
      <c r="AO350" s="36">
        <f t="shared" si="147"/>
        <v>79.787234042553195</v>
      </c>
      <c r="AP350" s="36">
        <f t="shared" si="147"/>
        <v>78.723404255319153</v>
      </c>
      <c r="AQ350" s="36">
        <f t="shared" si="147"/>
        <v>89.361702127659569</v>
      </c>
      <c r="AR350" s="36">
        <f t="shared" si="147"/>
        <v>86.170212765957444</v>
      </c>
      <c r="AS350" s="36">
        <f t="shared" si="147"/>
        <v>123.40425531914893</v>
      </c>
      <c r="AT350" s="89">
        <f>((100-AN350)+(100-AO350)/2*15)+((100-AO350)+(100-AP350)/2*15)+((100-AP350)+(100-AQ350)/2*30)+((100-AQ350)+(100-AR350)/2*30)+((100-AR350)+(100-AS350)/2*30)</f>
        <v>393.08510638297895</v>
      </c>
      <c r="AU350" s="36">
        <v>46.8</v>
      </c>
      <c r="AV350" s="38">
        <v>8.3000000000000007</v>
      </c>
      <c r="AW350" s="36">
        <v>6.8</v>
      </c>
      <c r="AX350" s="36">
        <v>5.9</v>
      </c>
      <c r="AY350" s="36">
        <v>5.7</v>
      </c>
      <c r="AZ350" s="36">
        <v>7.2</v>
      </c>
      <c r="BA350" s="36">
        <v>9.1</v>
      </c>
      <c r="BB350" s="84">
        <f t="shared" si="149"/>
        <v>100</v>
      </c>
      <c r="BC350" s="122">
        <f t="shared" si="149"/>
        <v>81.927710843373475</v>
      </c>
      <c r="BD350" s="122">
        <f t="shared" si="149"/>
        <v>71.084337349397586</v>
      </c>
      <c r="BE350" s="122">
        <f t="shared" si="149"/>
        <v>68.674698795180717</v>
      </c>
      <c r="BF350" s="122">
        <f t="shared" si="149"/>
        <v>86.746987951807213</v>
      </c>
      <c r="BG350" s="195">
        <f t="shared" si="149"/>
        <v>109.63855421686746</v>
      </c>
      <c r="BH350" s="36" t="s">
        <v>436</v>
      </c>
      <c r="BI350" s="36">
        <v>8.9</v>
      </c>
      <c r="BJ350" s="36">
        <v>9.6</v>
      </c>
      <c r="BK350" s="36">
        <v>8.9</v>
      </c>
      <c r="BL350" s="36">
        <v>8.1999999999999993</v>
      </c>
      <c r="BM350" s="36">
        <v>9</v>
      </c>
      <c r="BN350" s="36">
        <v>9.3000000000000007</v>
      </c>
      <c r="BO350" s="39">
        <f t="shared" si="148"/>
        <v>100</v>
      </c>
      <c r="BP350" s="39">
        <f t="shared" si="148"/>
        <v>107.86516853932584</v>
      </c>
      <c r="BQ350" s="39">
        <f t="shared" si="148"/>
        <v>100</v>
      </c>
      <c r="BR350" s="39">
        <f t="shared" si="148"/>
        <v>92.13483146067415</v>
      </c>
      <c r="BS350" s="39">
        <f t="shared" si="148"/>
        <v>101.12359550561798</v>
      </c>
      <c r="BT350" s="39">
        <f t="shared" si="148"/>
        <v>104.49438202247192</v>
      </c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S350"/>
    </row>
    <row r="351" spans="1:97" x14ac:dyDescent="0.2">
      <c r="A351">
        <v>8</v>
      </c>
      <c r="B351" s="100" t="s">
        <v>354</v>
      </c>
      <c r="C351"/>
      <c r="D351" s="93">
        <v>3</v>
      </c>
      <c r="E351" s="93" t="s">
        <v>114</v>
      </c>
      <c r="F351" s="93" t="s">
        <v>193</v>
      </c>
      <c r="G351" s="32">
        <v>26.9</v>
      </c>
      <c r="H351" s="2">
        <v>6.1</v>
      </c>
      <c r="I351" s="51">
        <v>8.6999999999999993</v>
      </c>
      <c r="J351" s="2">
        <v>9.6</v>
      </c>
      <c r="K351" s="2">
        <v>6.9</v>
      </c>
      <c r="L351" s="2">
        <v>6.9</v>
      </c>
      <c r="M351" s="16">
        <v>6.9</v>
      </c>
      <c r="N351" s="36">
        <f t="shared" si="144"/>
        <v>100</v>
      </c>
      <c r="O351" s="36">
        <f t="shared" si="144"/>
        <v>142.62295081967213</v>
      </c>
      <c r="P351" s="36">
        <f t="shared" si="144"/>
        <v>157.37704918032787</v>
      </c>
      <c r="Q351" s="36">
        <f t="shared" si="144"/>
        <v>113.11475409836066</v>
      </c>
      <c r="R351" s="36">
        <f t="shared" si="144"/>
        <v>113.11475409836066</v>
      </c>
      <c r="S351" s="195">
        <f t="shared" si="144"/>
        <v>113.11475409836066</v>
      </c>
      <c r="AG351" s="2">
        <v>40.5</v>
      </c>
      <c r="AH351" s="32">
        <v>7.7</v>
      </c>
      <c r="AI351" s="2">
        <v>8</v>
      </c>
      <c r="AJ351" s="2">
        <v>8.1</v>
      </c>
      <c r="AK351">
        <v>6.6</v>
      </c>
      <c r="AL351">
        <v>6.9</v>
      </c>
      <c r="AM351" s="64">
        <v>8.3000000000000007</v>
      </c>
      <c r="AN351" s="36">
        <f t="shared" si="147"/>
        <v>100</v>
      </c>
      <c r="AO351" s="36">
        <f t="shared" si="147"/>
        <v>103.89610389610388</v>
      </c>
      <c r="AP351" s="36">
        <f t="shared" si="147"/>
        <v>105.1948051948052</v>
      </c>
      <c r="AQ351" s="36">
        <f t="shared" si="147"/>
        <v>85.714285714285708</v>
      </c>
      <c r="AR351" s="36">
        <f t="shared" si="147"/>
        <v>89.610389610389618</v>
      </c>
      <c r="AS351" s="36">
        <f t="shared" si="147"/>
        <v>107.79220779220779</v>
      </c>
      <c r="AT351" s="89">
        <f>((100-AN351)+(100-AO351)/2*15)+((100-AO351)+(100-AP351)/2*15)+((100-AP351)+(100-AQ351)/2*30)+((100-AQ351)+(100-AR351)/2*30)+((100-AR351)+(100-AS351)/2*30)</f>
        <v>200.64935064935077</v>
      </c>
      <c r="AU351" s="36">
        <v>46.7</v>
      </c>
      <c r="AV351" s="38">
        <v>8.6999999999999993</v>
      </c>
      <c r="AW351" s="36">
        <v>7.1</v>
      </c>
      <c r="AX351" s="36">
        <v>5.6</v>
      </c>
      <c r="AY351" s="36">
        <v>5.6</v>
      </c>
      <c r="AZ351" s="36">
        <v>6.8</v>
      </c>
      <c r="BA351" s="36">
        <v>7.7</v>
      </c>
      <c r="BB351" s="84">
        <f t="shared" si="149"/>
        <v>100</v>
      </c>
      <c r="BC351" s="122">
        <f t="shared" si="149"/>
        <v>81.609195402298852</v>
      </c>
      <c r="BD351" s="122">
        <f t="shared" si="149"/>
        <v>64.367816091954026</v>
      </c>
      <c r="BE351" s="122">
        <f t="shared" si="149"/>
        <v>64.367816091954026</v>
      </c>
      <c r="BF351" s="122">
        <f t="shared" si="149"/>
        <v>78.160919540229884</v>
      </c>
      <c r="BG351" s="195">
        <f t="shared" si="149"/>
        <v>88.505747126436802</v>
      </c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S351"/>
    </row>
    <row r="352" spans="1:97" ht="17" x14ac:dyDescent="0.2">
      <c r="A352">
        <v>8</v>
      </c>
      <c r="B352" s="112" t="s">
        <v>355</v>
      </c>
      <c r="C352"/>
      <c r="D352" s="93">
        <v>3</v>
      </c>
      <c r="E352" s="93" t="s">
        <v>114</v>
      </c>
      <c r="F352" s="93" t="s">
        <v>193</v>
      </c>
      <c r="G352" s="32">
        <v>25.8</v>
      </c>
      <c r="H352" s="2">
        <v>7.1</v>
      </c>
      <c r="I352" s="51">
        <v>9.5</v>
      </c>
      <c r="J352" s="2">
        <v>7.2</v>
      </c>
      <c r="K352" s="2">
        <v>5.9</v>
      </c>
      <c r="L352" s="2">
        <v>5.9</v>
      </c>
      <c r="M352" s="16">
        <v>5.7</v>
      </c>
      <c r="N352" s="36">
        <f t="shared" si="144"/>
        <v>100</v>
      </c>
      <c r="O352" s="36">
        <f t="shared" si="144"/>
        <v>133.80281690140845</v>
      </c>
      <c r="P352" s="36">
        <f t="shared" si="144"/>
        <v>101.40845070422534</v>
      </c>
      <c r="Q352" s="36">
        <f t="shared" si="144"/>
        <v>83.09859154929579</v>
      </c>
      <c r="R352" s="36">
        <f t="shared" si="144"/>
        <v>83.09859154929579</v>
      </c>
      <c r="S352" s="195">
        <f t="shared" si="144"/>
        <v>80.281690140845072</v>
      </c>
      <c r="AG352" s="2">
        <v>39.4</v>
      </c>
      <c r="AH352" s="32">
        <v>8.1</v>
      </c>
      <c r="AI352" s="2">
        <v>8.8000000000000007</v>
      </c>
      <c r="AJ352" s="2">
        <v>7</v>
      </c>
      <c r="AK352">
        <v>6</v>
      </c>
      <c r="AL352">
        <v>6.3</v>
      </c>
      <c r="AM352" s="64">
        <v>6.9</v>
      </c>
      <c r="AN352" s="36">
        <f t="shared" si="147"/>
        <v>100</v>
      </c>
      <c r="AO352" s="36">
        <f t="shared" si="147"/>
        <v>108.64197530864199</v>
      </c>
      <c r="AP352" s="36">
        <f t="shared" si="147"/>
        <v>86.41975308641976</v>
      </c>
      <c r="AQ352" s="36">
        <f t="shared" si="147"/>
        <v>74.074074074074076</v>
      </c>
      <c r="AR352" s="36">
        <f t="shared" si="147"/>
        <v>77.777777777777786</v>
      </c>
      <c r="AS352" s="36">
        <f t="shared" si="147"/>
        <v>85.18518518518519</v>
      </c>
      <c r="AT352" s="89">
        <f>((100-AN352)+(100-AO352)/2*15)+((100-AO352)+(100-AP352)/2*15)+((100-AP352)+(100-AQ352)/2*30)+((100-AQ352)+(100-AR352)/2*30)+((100-AR352)+(100-AS352)/2*30)</f>
        <v>1034.5679012345674</v>
      </c>
      <c r="AU352" s="36">
        <v>44.3</v>
      </c>
      <c r="AV352" s="38">
        <v>8.8000000000000007</v>
      </c>
      <c r="AW352" s="36">
        <v>8.1</v>
      </c>
      <c r="AX352" s="36">
        <v>5.8</v>
      </c>
      <c r="AY352" s="36">
        <v>4.9000000000000004</v>
      </c>
      <c r="AZ352" s="36">
        <v>4.9000000000000004</v>
      </c>
      <c r="BA352" s="36">
        <v>5.0999999999999996</v>
      </c>
      <c r="BB352" s="84">
        <f t="shared" si="149"/>
        <v>100</v>
      </c>
      <c r="BC352" s="122">
        <f t="shared" si="149"/>
        <v>92.045454545454533</v>
      </c>
      <c r="BD352" s="122">
        <f t="shared" si="149"/>
        <v>65.909090909090907</v>
      </c>
      <c r="BE352" s="122">
        <f t="shared" si="149"/>
        <v>55.68181818181818</v>
      </c>
      <c r="BF352" s="122">
        <f t="shared" si="149"/>
        <v>55.68181818181818</v>
      </c>
      <c r="BG352" s="195">
        <f t="shared" si="149"/>
        <v>57.954545454545446</v>
      </c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S352"/>
    </row>
    <row r="353" spans="1:97" ht="17" x14ac:dyDescent="0.2">
      <c r="A353">
        <v>13</v>
      </c>
      <c r="B353" s="112" t="s">
        <v>356</v>
      </c>
      <c r="C353"/>
      <c r="D353" s="93">
        <v>3</v>
      </c>
      <c r="E353" s="93" t="s">
        <v>114</v>
      </c>
      <c r="F353" s="93" t="s">
        <v>193</v>
      </c>
      <c r="G353" s="2">
        <v>29.9</v>
      </c>
      <c r="H353" s="36">
        <v>8.4</v>
      </c>
      <c r="I353" s="36">
        <v>9.3000000000000007</v>
      </c>
      <c r="J353" s="36">
        <v>6.4</v>
      </c>
      <c r="K353" s="36">
        <v>5.9</v>
      </c>
      <c r="L353" s="36">
        <v>5.3</v>
      </c>
      <c r="M353" s="36">
        <v>5.3</v>
      </c>
      <c r="N353" s="36">
        <f t="shared" si="144"/>
        <v>100</v>
      </c>
      <c r="O353" s="36">
        <f t="shared" si="144"/>
        <v>110.71428571428572</v>
      </c>
      <c r="P353" s="36">
        <f t="shared" si="144"/>
        <v>76.19047619047619</v>
      </c>
      <c r="Q353" s="36">
        <f t="shared" si="144"/>
        <v>70.238095238095241</v>
      </c>
      <c r="R353" s="36">
        <f t="shared" si="144"/>
        <v>63.095238095238095</v>
      </c>
      <c r="S353" s="195">
        <f t="shared" si="144"/>
        <v>63.095238095238095</v>
      </c>
      <c r="AK353"/>
      <c r="AL353"/>
      <c r="AM353" s="64"/>
      <c r="AN353" s="36"/>
      <c r="AO353" s="36"/>
      <c r="AP353" s="36"/>
      <c r="AQ353" s="36"/>
      <c r="AR353" s="36"/>
      <c r="AS353" s="36"/>
      <c r="AT353" s="89"/>
      <c r="AU353" s="36"/>
      <c r="AV353" s="38"/>
      <c r="AW353" s="36"/>
      <c r="AX353" s="36"/>
      <c r="AY353" s="36"/>
      <c r="AZ353" s="36"/>
      <c r="BA353" s="36"/>
      <c r="BB353" s="84"/>
      <c r="BC353" s="122"/>
      <c r="BD353" s="122"/>
      <c r="BE353" s="122"/>
      <c r="BF353" s="122"/>
      <c r="BG353" s="195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S353"/>
    </row>
    <row r="354" spans="1:97" ht="17" x14ac:dyDescent="0.2">
      <c r="A354">
        <v>13</v>
      </c>
      <c r="B354" s="112" t="s">
        <v>357</v>
      </c>
      <c r="C354"/>
      <c r="D354" s="93">
        <v>3</v>
      </c>
      <c r="E354" s="93" t="s">
        <v>114</v>
      </c>
      <c r="F354" s="93" t="s">
        <v>193</v>
      </c>
      <c r="G354" s="2">
        <v>27.3</v>
      </c>
      <c r="H354" s="36">
        <v>8.6</v>
      </c>
      <c r="I354" s="36">
        <v>7.8</v>
      </c>
      <c r="J354" s="36">
        <v>6.7</v>
      </c>
      <c r="K354" s="36">
        <v>6.6</v>
      </c>
      <c r="L354" s="36">
        <v>6.3</v>
      </c>
      <c r="M354" s="36">
        <v>7.4</v>
      </c>
      <c r="N354" s="36">
        <f t="shared" si="144"/>
        <v>100</v>
      </c>
      <c r="O354" s="36">
        <f t="shared" si="144"/>
        <v>90.697674418604663</v>
      </c>
      <c r="P354" s="36">
        <f t="shared" si="144"/>
        <v>77.906976744186053</v>
      </c>
      <c r="Q354" s="36">
        <f t="shared" si="144"/>
        <v>76.744186046511629</v>
      </c>
      <c r="R354" s="36">
        <f t="shared" si="144"/>
        <v>73.255813953488371</v>
      </c>
      <c r="S354" s="195">
        <f t="shared" si="144"/>
        <v>86.04651162790698</v>
      </c>
      <c r="AK354"/>
      <c r="AL354"/>
      <c r="AM354" s="64"/>
      <c r="AN354" s="36"/>
      <c r="AO354" s="36"/>
      <c r="AP354" s="36"/>
      <c r="AQ354" s="36"/>
      <c r="AR354" s="36"/>
      <c r="AS354" s="36"/>
      <c r="AT354" s="89"/>
      <c r="AU354" s="36"/>
      <c r="AV354" s="38"/>
      <c r="AW354" s="36"/>
      <c r="AX354" s="36"/>
      <c r="AY354" s="36"/>
      <c r="AZ354" s="36"/>
      <c r="BA354" s="36"/>
      <c r="BB354" s="84"/>
      <c r="BC354" s="122"/>
      <c r="BD354" s="122"/>
      <c r="BE354" s="122"/>
      <c r="BF354" s="122"/>
      <c r="BG354" s="195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S354"/>
    </row>
    <row r="355" spans="1:97" ht="17" x14ac:dyDescent="0.2">
      <c r="A355">
        <v>13</v>
      </c>
      <c r="B355" s="112" t="s">
        <v>358</v>
      </c>
      <c r="C355"/>
      <c r="D355" s="93">
        <v>3</v>
      </c>
      <c r="E355" s="93" t="s">
        <v>114</v>
      </c>
      <c r="F355" s="93" t="s">
        <v>193</v>
      </c>
      <c r="G355" s="2">
        <v>29.1</v>
      </c>
      <c r="H355" s="36">
        <v>8.3000000000000007</v>
      </c>
      <c r="I355" s="36">
        <v>9.3000000000000007</v>
      </c>
      <c r="J355" s="36">
        <v>6.4</v>
      </c>
      <c r="K355" s="36">
        <v>6.6</v>
      </c>
      <c r="L355" s="36">
        <v>6.2</v>
      </c>
      <c r="M355" s="36">
        <v>7.7</v>
      </c>
      <c r="N355" s="36">
        <f t="shared" si="144"/>
        <v>100</v>
      </c>
      <c r="O355" s="36">
        <f t="shared" si="144"/>
        <v>112.04819277108433</v>
      </c>
      <c r="P355" s="36">
        <f t="shared" si="144"/>
        <v>77.108433734939752</v>
      </c>
      <c r="Q355" s="36">
        <f t="shared" si="144"/>
        <v>79.518072289156621</v>
      </c>
      <c r="R355" s="36">
        <f t="shared" si="144"/>
        <v>74.698795180722882</v>
      </c>
      <c r="S355" s="195">
        <f t="shared" si="144"/>
        <v>92.771084337349393</v>
      </c>
      <c r="AK355"/>
      <c r="AL355"/>
      <c r="AM355" s="64"/>
      <c r="AN355" s="36"/>
      <c r="AO355" s="36"/>
      <c r="AP355" s="36"/>
      <c r="AQ355" s="36"/>
      <c r="AR355" s="36"/>
      <c r="AS355" s="36"/>
      <c r="AT355" s="89"/>
      <c r="AU355" s="36"/>
      <c r="AV355" s="38"/>
      <c r="AW355" s="36"/>
      <c r="AX355" s="36"/>
      <c r="AY355" s="36"/>
      <c r="AZ355" s="36"/>
      <c r="BA355" s="36"/>
      <c r="BB355" s="84"/>
      <c r="BC355" s="122"/>
      <c r="BD355" s="122"/>
      <c r="BE355" s="122"/>
      <c r="BF355" s="122"/>
      <c r="BG355" s="195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S355"/>
    </row>
    <row r="356" spans="1:97" ht="34" x14ac:dyDescent="0.2">
      <c r="A356">
        <v>14</v>
      </c>
      <c r="B356" s="112" t="s">
        <v>359</v>
      </c>
      <c r="C356"/>
      <c r="D356" s="93">
        <v>3</v>
      </c>
      <c r="E356" s="93" t="s">
        <v>114</v>
      </c>
      <c r="F356" s="97" t="s">
        <v>193</v>
      </c>
      <c r="G356" s="2">
        <v>27.9</v>
      </c>
      <c r="H356" s="36">
        <v>11</v>
      </c>
      <c r="I356" s="36">
        <v>10.6</v>
      </c>
      <c r="J356" s="36">
        <v>6.7</v>
      </c>
      <c r="K356" s="36">
        <v>6.8</v>
      </c>
      <c r="L356" s="36">
        <v>6.6</v>
      </c>
      <c r="M356" s="36">
        <v>8.4</v>
      </c>
      <c r="N356" s="36">
        <f t="shared" si="144"/>
        <v>100</v>
      </c>
      <c r="O356" s="36">
        <f t="shared" si="144"/>
        <v>96.36363636363636</v>
      </c>
      <c r="P356" s="36">
        <f t="shared" si="144"/>
        <v>60.909090909090914</v>
      </c>
      <c r="Q356" s="36">
        <f t="shared" si="144"/>
        <v>61.818181818181813</v>
      </c>
      <c r="R356" s="36">
        <f t="shared" si="144"/>
        <v>60</v>
      </c>
      <c r="S356" s="195">
        <f t="shared" si="144"/>
        <v>76.363636363636374</v>
      </c>
      <c r="AK356"/>
      <c r="AL356"/>
      <c r="AM356" s="64"/>
      <c r="AN356" s="36"/>
      <c r="AO356" s="36"/>
      <c r="AP356" s="36"/>
      <c r="AQ356" s="36"/>
      <c r="AR356" s="36"/>
      <c r="AS356" s="36"/>
      <c r="AT356" s="89"/>
      <c r="AU356" s="36"/>
      <c r="AV356" s="38"/>
      <c r="AW356" s="36"/>
      <c r="AX356" s="36"/>
      <c r="AY356" s="36"/>
      <c r="AZ356" s="36"/>
      <c r="BA356" s="36"/>
      <c r="BB356" s="84"/>
      <c r="BC356" s="122"/>
      <c r="BD356" s="122"/>
      <c r="BE356" s="122"/>
      <c r="BF356" s="122"/>
      <c r="BG356" s="195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S356"/>
    </row>
    <row r="357" spans="1:97" ht="17" x14ac:dyDescent="0.2">
      <c r="A357">
        <v>14</v>
      </c>
      <c r="B357" s="112" t="s">
        <v>360</v>
      </c>
      <c r="C357"/>
      <c r="D357" s="93">
        <v>3</v>
      </c>
      <c r="E357" s="93" t="s">
        <v>114</v>
      </c>
      <c r="F357" s="97" t="s">
        <v>193</v>
      </c>
      <c r="G357" s="2">
        <v>31.4</v>
      </c>
      <c r="H357" s="36">
        <v>9.6</v>
      </c>
      <c r="I357" s="36">
        <v>6.7</v>
      </c>
      <c r="J357" s="36">
        <v>5.3</v>
      </c>
      <c r="K357" s="36">
        <v>5.2</v>
      </c>
      <c r="L357" s="36">
        <v>4.5999999999999996</v>
      </c>
      <c r="M357" s="36">
        <v>6.8</v>
      </c>
      <c r="N357" s="36">
        <f t="shared" si="144"/>
        <v>100</v>
      </c>
      <c r="O357" s="36">
        <f t="shared" si="144"/>
        <v>69.791666666666671</v>
      </c>
      <c r="P357" s="36">
        <f t="shared" si="144"/>
        <v>55.208333333333336</v>
      </c>
      <c r="Q357" s="36">
        <f t="shared" si="144"/>
        <v>54.166666666666671</v>
      </c>
      <c r="R357" s="36">
        <f t="shared" si="144"/>
        <v>47.916666666666664</v>
      </c>
      <c r="S357" s="195">
        <f t="shared" si="144"/>
        <v>70.833333333333343</v>
      </c>
      <c r="AK357"/>
      <c r="AL357"/>
      <c r="AM357" s="64"/>
      <c r="AN357" s="36"/>
      <c r="AO357" s="36"/>
      <c r="AP357" s="36"/>
      <c r="AQ357" s="36"/>
      <c r="AR357" s="36"/>
      <c r="AS357" s="36"/>
      <c r="AT357" s="89"/>
      <c r="AU357" s="36"/>
      <c r="AV357" s="38"/>
      <c r="AW357" s="36"/>
      <c r="AX357" s="36"/>
      <c r="AY357" s="36"/>
      <c r="AZ357" s="36"/>
      <c r="BA357" s="36"/>
      <c r="BB357" s="84"/>
      <c r="BC357" s="122"/>
      <c r="BD357" s="122"/>
      <c r="BE357" s="122"/>
      <c r="BF357" s="122"/>
      <c r="BG357" s="195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S357"/>
    </row>
    <row r="358" spans="1:97" ht="17" x14ac:dyDescent="0.2">
      <c r="A358">
        <v>14</v>
      </c>
      <c r="B358" s="112" t="s">
        <v>361</v>
      </c>
      <c r="C358"/>
      <c r="D358" s="93">
        <v>3</v>
      </c>
      <c r="E358" s="93" t="s">
        <v>114</v>
      </c>
      <c r="F358" s="97" t="s">
        <v>193</v>
      </c>
      <c r="G358" s="2">
        <v>33.6</v>
      </c>
      <c r="H358" s="36">
        <v>17.7</v>
      </c>
      <c r="I358" s="36">
        <v>15.2</v>
      </c>
      <c r="J358" s="36">
        <v>7.8</v>
      </c>
      <c r="K358" s="36">
        <v>8.6999999999999993</v>
      </c>
      <c r="L358" s="36">
        <v>7.6</v>
      </c>
      <c r="M358" s="36">
        <v>11.9</v>
      </c>
      <c r="N358" s="36">
        <f t="shared" si="144"/>
        <v>100</v>
      </c>
      <c r="O358" s="36">
        <f t="shared" si="144"/>
        <v>85.875706214689259</v>
      </c>
      <c r="P358" s="36">
        <f t="shared" si="144"/>
        <v>44.067796610169488</v>
      </c>
      <c r="Q358" s="36">
        <f t="shared" si="144"/>
        <v>49.152542372881349</v>
      </c>
      <c r="R358" s="36">
        <f t="shared" si="144"/>
        <v>42.93785310734463</v>
      </c>
      <c r="S358" s="195">
        <f t="shared" si="144"/>
        <v>67.2316384180791</v>
      </c>
      <c r="AK358"/>
      <c r="AL358"/>
      <c r="AM358" s="64"/>
      <c r="AN358" s="36"/>
      <c r="AO358" s="36"/>
      <c r="AP358" s="36"/>
      <c r="AQ358" s="36"/>
      <c r="AR358" s="36"/>
      <c r="AS358" s="36"/>
      <c r="AT358" s="89"/>
      <c r="AU358" s="36"/>
      <c r="AV358" s="38"/>
      <c r="AW358" s="36"/>
      <c r="AX358" s="36"/>
      <c r="AY358" s="36"/>
      <c r="AZ358" s="36"/>
      <c r="BA358" s="36"/>
      <c r="BB358" s="84"/>
      <c r="BC358" s="122"/>
      <c r="BD358" s="122"/>
      <c r="BE358" s="122"/>
      <c r="BF358" s="122"/>
      <c r="BG358" s="195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S358"/>
    </row>
    <row r="359" spans="1:97" ht="17" x14ac:dyDescent="0.2">
      <c r="A359">
        <v>15</v>
      </c>
      <c r="B359" s="112" t="s">
        <v>362</v>
      </c>
      <c r="C359"/>
      <c r="D359" s="93">
        <v>3</v>
      </c>
      <c r="E359" s="93" t="s">
        <v>114</v>
      </c>
      <c r="F359" s="97" t="s">
        <v>193</v>
      </c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195"/>
      <c r="AK359"/>
      <c r="AL359"/>
      <c r="AM359" s="64"/>
      <c r="AN359" s="36"/>
      <c r="AO359" s="36"/>
      <c r="AP359" s="36"/>
      <c r="AQ359" s="36"/>
      <c r="AR359" s="36"/>
      <c r="AS359" s="36"/>
      <c r="AT359" s="89"/>
      <c r="AU359" s="36"/>
      <c r="AV359" s="38"/>
      <c r="AW359" s="36"/>
      <c r="AX359" s="36"/>
      <c r="AY359" s="36"/>
      <c r="AZ359" s="36"/>
      <c r="BA359" s="36"/>
      <c r="BB359" s="84"/>
      <c r="BC359" s="122"/>
      <c r="BD359" s="122"/>
      <c r="BE359" s="122"/>
      <c r="BF359" s="122"/>
      <c r="BG359" s="195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S359"/>
    </row>
    <row r="360" spans="1:97" ht="17" x14ac:dyDescent="0.2">
      <c r="A360">
        <v>15</v>
      </c>
      <c r="B360" s="112" t="s">
        <v>437</v>
      </c>
      <c r="C360"/>
      <c r="D360" s="93">
        <v>3</v>
      </c>
      <c r="E360" s="93" t="s">
        <v>114</v>
      </c>
      <c r="F360" s="97" t="s">
        <v>193</v>
      </c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195"/>
      <c r="AG360" s="2">
        <v>42.1</v>
      </c>
      <c r="AH360" s="2">
        <v>9.9</v>
      </c>
      <c r="AI360" s="2">
        <v>10.4</v>
      </c>
      <c r="AJ360" s="2">
        <v>7.9</v>
      </c>
      <c r="AK360" s="2">
        <v>8.1</v>
      </c>
      <c r="AL360" s="2">
        <v>8.3000000000000007</v>
      </c>
      <c r="AM360" s="2">
        <v>8.8000000000000007</v>
      </c>
      <c r="AN360" s="36">
        <f t="shared" ref="AN360:AS361" si="150">(AH360/$AH360)*100</f>
        <v>100</v>
      </c>
      <c r="AO360" s="36">
        <f t="shared" si="150"/>
        <v>105.05050505050507</v>
      </c>
      <c r="AP360" s="36">
        <f t="shared" si="150"/>
        <v>79.797979797979806</v>
      </c>
      <c r="AQ360" s="36">
        <f t="shared" si="150"/>
        <v>81.818181818181813</v>
      </c>
      <c r="AR360" s="36">
        <f t="shared" si="150"/>
        <v>83.838383838383848</v>
      </c>
      <c r="AS360" s="36">
        <f t="shared" si="150"/>
        <v>88.8888888888889</v>
      </c>
      <c r="AT360" s="89">
        <f>((100-AN360)+(100-AO360)/2*15)+((100-AO360)+(100-AP360)/2*15)+((100-AP360)+(100-AQ360)/2*30)+((100-AQ360)+(100-AR360)/2*30)+((100-AR360)+(100-AS360)/2*30)</f>
        <v>844.94949494949446</v>
      </c>
      <c r="AU360" s="36"/>
      <c r="AV360" s="38"/>
      <c r="AW360" s="36"/>
      <c r="AX360" s="36"/>
      <c r="AY360" s="36"/>
      <c r="AZ360" s="36"/>
      <c r="BA360" s="36"/>
      <c r="BB360" s="84"/>
      <c r="BC360" s="122"/>
      <c r="BD360" s="122"/>
      <c r="BE360" s="122"/>
      <c r="BF360" s="122"/>
      <c r="BG360" s="195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S360"/>
    </row>
    <row r="361" spans="1:97" ht="17" x14ac:dyDescent="0.2">
      <c r="A361">
        <v>15</v>
      </c>
      <c r="B361" s="76" t="s">
        <v>438</v>
      </c>
      <c r="C361"/>
      <c r="D361" s="93">
        <v>3</v>
      </c>
      <c r="E361" s="93" t="s">
        <v>114</v>
      </c>
      <c r="F361" s="97" t="s">
        <v>193</v>
      </c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195"/>
      <c r="AG361" s="2">
        <v>36.700000000000003</v>
      </c>
      <c r="AH361" s="2">
        <v>9.6</v>
      </c>
      <c r="AI361" s="2">
        <v>9.1</v>
      </c>
      <c r="AJ361" s="2">
        <v>7.8</v>
      </c>
      <c r="AK361" s="2">
        <v>8</v>
      </c>
      <c r="AL361" s="2">
        <v>8.8000000000000007</v>
      </c>
      <c r="AM361" s="2">
        <v>10.6</v>
      </c>
      <c r="AN361" s="36">
        <f t="shared" si="150"/>
        <v>100</v>
      </c>
      <c r="AO361" s="36">
        <f t="shared" si="150"/>
        <v>94.791666666666657</v>
      </c>
      <c r="AP361" s="36">
        <f t="shared" si="150"/>
        <v>81.25</v>
      </c>
      <c r="AQ361" s="36">
        <f t="shared" si="150"/>
        <v>83.333333333333343</v>
      </c>
      <c r="AR361" s="36">
        <f t="shared" si="150"/>
        <v>91.666666666666671</v>
      </c>
      <c r="AS361" s="36">
        <f t="shared" si="150"/>
        <v>110.41666666666667</v>
      </c>
      <c r="AT361" s="89">
        <f>((100-AN361)+(100-AO361)/2*15)+((100-AO361)+(100-AP361)/2*15)+((100-AP361)+(100-AQ361)/2*30)+((100-AQ361)+(100-AR361)/2*30)+((100-AR361)+(100-AS361)/2*30)</f>
        <v>447.39583333333314</v>
      </c>
      <c r="AU361" s="36"/>
      <c r="AV361" s="38"/>
      <c r="AW361" s="36"/>
      <c r="AX361" s="36"/>
      <c r="AY361" s="36"/>
      <c r="AZ361" s="36"/>
      <c r="BA361" s="36"/>
      <c r="BB361" s="84"/>
      <c r="BC361" s="122"/>
      <c r="BD361" s="122"/>
      <c r="BE361" s="122"/>
      <c r="BF361" s="122"/>
      <c r="BG361" s="195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S361"/>
    </row>
    <row r="362" spans="1:97" x14ac:dyDescent="0.2">
      <c r="G362" s="32"/>
      <c r="S362" s="89"/>
      <c r="AG362"/>
      <c r="AH362" s="73"/>
      <c r="AI362"/>
      <c r="AJ362"/>
      <c r="AK362"/>
      <c r="AL362"/>
      <c r="AM362" s="64"/>
      <c r="AT362" s="210"/>
      <c r="AU362" s="118"/>
      <c r="BA362" s="118"/>
      <c r="BB362" s="31"/>
      <c r="BC362" s="118"/>
      <c r="BD362" s="118"/>
      <c r="BE362" s="118"/>
      <c r="BF362" s="118"/>
      <c r="BG362" s="89"/>
      <c r="BH362"/>
      <c r="BI362" s="73"/>
      <c r="BJ362"/>
      <c r="BK362"/>
      <c r="BL362"/>
      <c r="BM362"/>
      <c r="BN362" s="64"/>
      <c r="BU362"/>
      <c r="BV362" s="73"/>
      <c r="BW362"/>
      <c r="BX362"/>
      <c r="BY362"/>
      <c r="BZ362"/>
      <c r="CA362" s="64"/>
      <c r="CS362"/>
    </row>
    <row r="363" spans="1:97" x14ac:dyDescent="0.2">
      <c r="B363" s="29"/>
      <c r="D363" s="83"/>
      <c r="E363" s="83"/>
      <c r="F363" s="16" t="s">
        <v>34</v>
      </c>
      <c r="G363" s="38">
        <f>AVERAGE(G344:G362)</f>
        <v>29.893333333333334</v>
      </c>
      <c r="H363" s="38">
        <f>AVERAGE(H344:H362)</f>
        <v>9.5133333333333319</v>
      </c>
      <c r="I363" s="38">
        <f t="shared" ref="I363:Z363" si="151">AVERAGE(I344:I362)</f>
        <v>8.9199999999999982</v>
      </c>
      <c r="J363" s="38">
        <f t="shared" si="151"/>
        <v>6.7666666666666675</v>
      </c>
      <c r="K363" s="38">
        <f t="shared" si="151"/>
        <v>6.4266666666666659</v>
      </c>
      <c r="L363" s="38">
        <f t="shared" si="151"/>
        <v>6.4133333333333313</v>
      </c>
      <c r="M363" s="38">
        <f t="shared" si="151"/>
        <v>7.4266666666666676</v>
      </c>
      <c r="N363" s="38">
        <f t="shared" si="151"/>
        <v>100</v>
      </c>
      <c r="O363" s="38">
        <f t="shared" si="151"/>
        <v>96.868254904955904</v>
      </c>
      <c r="P363" s="38">
        <f t="shared" si="151"/>
        <v>76.199543217269166</v>
      </c>
      <c r="Q363" s="38">
        <f t="shared" si="151"/>
        <v>70.58330972091872</v>
      </c>
      <c r="R363" s="38">
        <f t="shared" si="151"/>
        <v>70.439742033473053</v>
      </c>
      <c r="S363" s="198">
        <f t="shared" si="151"/>
        <v>79.725201363634383</v>
      </c>
      <c r="T363" s="36" t="e">
        <f t="shared" si="151"/>
        <v>#DIV/0!</v>
      </c>
      <c r="U363" s="38" t="e">
        <f t="shared" si="151"/>
        <v>#DIV/0!</v>
      </c>
      <c r="V363" s="38" t="e">
        <f t="shared" si="151"/>
        <v>#DIV/0!</v>
      </c>
      <c r="W363" s="38" t="e">
        <f t="shared" si="151"/>
        <v>#DIV/0!</v>
      </c>
      <c r="X363" s="38" t="e">
        <f t="shared" si="151"/>
        <v>#DIV/0!</v>
      </c>
      <c r="Y363" s="38" t="e">
        <f t="shared" si="151"/>
        <v>#DIV/0!</v>
      </c>
      <c r="Z363" s="38" t="e">
        <f t="shared" si="151"/>
        <v>#DIV/0!</v>
      </c>
      <c r="AA363" s="36"/>
      <c r="AB363" s="36"/>
      <c r="AC363" s="36"/>
      <c r="AD363" s="36"/>
      <c r="AE363" s="36"/>
      <c r="AF363" s="37"/>
      <c r="AG363" s="38">
        <f t="shared" ref="AG363:AS363" si="152">AVERAGE(AG344:AG362)</f>
        <v>41.75</v>
      </c>
      <c r="AH363" s="38">
        <f t="shared" si="152"/>
        <v>10.139999999999999</v>
      </c>
      <c r="AI363" s="38">
        <f t="shared" si="152"/>
        <v>9.7799999999999994</v>
      </c>
      <c r="AJ363" s="38">
        <f t="shared" si="152"/>
        <v>8.43</v>
      </c>
      <c r="AK363" s="38">
        <f t="shared" si="152"/>
        <v>8.23</v>
      </c>
      <c r="AL363" s="38">
        <f t="shared" si="152"/>
        <v>8.26</v>
      </c>
      <c r="AM363" s="38">
        <f t="shared" si="152"/>
        <v>9.74</v>
      </c>
      <c r="AN363" s="36">
        <f t="shared" si="152"/>
        <v>100</v>
      </c>
      <c r="AO363" s="36">
        <f t="shared" si="152"/>
        <v>96.846882831812806</v>
      </c>
      <c r="AP363" s="36">
        <f t="shared" si="152"/>
        <v>84.305644425905001</v>
      </c>
      <c r="AQ363" s="36">
        <f t="shared" si="152"/>
        <v>81.639178015119825</v>
      </c>
      <c r="AR363" s="36">
        <f t="shared" si="152"/>
        <v>82.171928036985406</v>
      </c>
      <c r="AS363" s="36">
        <f t="shared" si="152"/>
        <v>97.019554909233406</v>
      </c>
      <c r="AT363" s="195">
        <f>AVERAGE(AT344:AT362)</f>
        <v>783.93249783721365</v>
      </c>
      <c r="AU363" s="36">
        <f>AVERAGE(AU344:AU362)</f>
        <v>46.075000000000003</v>
      </c>
      <c r="AV363" s="38">
        <f t="shared" ref="AV363:BG363" si="153">AVERAGE(AV344:AV362)</f>
        <v>9.25</v>
      </c>
      <c r="AW363" s="38">
        <f t="shared" si="153"/>
        <v>6.6999999999999993</v>
      </c>
      <c r="AX363" s="38">
        <f t="shared" si="153"/>
        <v>5.45</v>
      </c>
      <c r="AY363" s="38">
        <f t="shared" si="153"/>
        <v>4.9749999999999996</v>
      </c>
      <c r="AZ363" s="38">
        <f t="shared" si="153"/>
        <v>5.6999999999999993</v>
      </c>
      <c r="BA363" s="38">
        <f t="shared" si="153"/>
        <v>6.9</v>
      </c>
      <c r="BB363" s="84">
        <f t="shared" si="153"/>
        <v>100</v>
      </c>
      <c r="BC363" s="38">
        <f t="shared" si="153"/>
        <v>74.609875912067423</v>
      </c>
      <c r="BD363" s="38">
        <f t="shared" si="153"/>
        <v>60.384953944753484</v>
      </c>
      <c r="BE363" s="38">
        <f t="shared" si="153"/>
        <v>55.440011838666805</v>
      </c>
      <c r="BF363" s="38">
        <f t="shared" si="153"/>
        <v>63.852788561320963</v>
      </c>
      <c r="BG363" s="198">
        <f t="shared" si="153"/>
        <v>76.747925985176721</v>
      </c>
      <c r="BH363" s="122">
        <f>AVERAGE(BH344:BH362)</f>
        <v>51.274999999999999</v>
      </c>
      <c r="BI363" s="38">
        <f t="shared" ref="BI363:BT363" si="154">AVERAGE(BI344:BI362)</f>
        <v>10.733333333333334</v>
      </c>
      <c r="BJ363" s="38">
        <f t="shared" si="154"/>
        <v>11.25</v>
      </c>
      <c r="BK363" s="38">
        <f t="shared" si="154"/>
        <v>9.4166666666666661</v>
      </c>
      <c r="BL363" s="38">
        <f t="shared" si="154"/>
        <v>8.6666666666666661</v>
      </c>
      <c r="BM363" s="38">
        <f t="shared" si="154"/>
        <v>9.5666666666666664</v>
      </c>
      <c r="BN363" s="38">
        <f t="shared" si="154"/>
        <v>9.2833333333333332</v>
      </c>
      <c r="BO363" s="38">
        <f t="shared" si="154"/>
        <v>100</v>
      </c>
      <c r="BP363" s="38">
        <f t="shared" si="154"/>
        <v>107.17267352006844</v>
      </c>
      <c r="BQ363" s="38">
        <f t="shared" si="154"/>
        <v>89.546810654625162</v>
      </c>
      <c r="BR363" s="38">
        <f t="shared" si="154"/>
        <v>83.871621565596499</v>
      </c>
      <c r="BS363" s="38">
        <f t="shared" si="154"/>
        <v>91.155057145550543</v>
      </c>
      <c r="BT363" s="38">
        <f t="shared" si="154"/>
        <v>89.700039127344425</v>
      </c>
      <c r="BU363" s="38">
        <f>AVERAGE(BU344:BU362)</f>
        <v>60.666666666666664</v>
      </c>
      <c r="BV363" s="38">
        <f t="shared" ref="BV363:CA363" si="155">AVERAGE(BV344:BV362)</f>
        <v>9.8333333333333321</v>
      </c>
      <c r="BW363" s="38">
        <f t="shared" si="155"/>
        <v>8.5</v>
      </c>
      <c r="BX363" s="38">
        <f t="shared" si="155"/>
        <v>6.2</v>
      </c>
      <c r="BY363" s="38">
        <f t="shared" si="155"/>
        <v>6.166666666666667</v>
      </c>
      <c r="BZ363" s="38">
        <f t="shared" si="155"/>
        <v>8.5</v>
      </c>
      <c r="CA363" s="38">
        <f t="shared" si="155"/>
        <v>9.2999999999999989</v>
      </c>
      <c r="CS363"/>
    </row>
    <row r="364" spans="1:97" x14ac:dyDescent="0.2">
      <c r="B364" s="29"/>
      <c r="D364" s="83"/>
      <c r="E364" s="83"/>
      <c r="F364" s="16" t="s">
        <v>35</v>
      </c>
      <c r="G364" s="38">
        <f>STDEV(G344:G362)/SQRT(G365)</f>
        <v>0.79297310749252359</v>
      </c>
      <c r="H364" s="38">
        <f>STDEV(H344:H362)/SQRT(H365)</f>
        <v>0.69260492873036139</v>
      </c>
      <c r="I364" s="38">
        <f t="shared" ref="I364:Z364" si="156">STDEV(I344:I362)/SQRT(I365)</f>
        <v>0.56257909496820091</v>
      </c>
      <c r="J364" s="38">
        <f t="shared" si="156"/>
        <v>0.27596871228226155</v>
      </c>
      <c r="K364" s="38">
        <f t="shared" si="156"/>
        <v>0.24639624816768307</v>
      </c>
      <c r="L364" s="38">
        <f t="shared" si="156"/>
        <v>0.26147323757557911</v>
      </c>
      <c r="M364" s="38">
        <f t="shared" si="156"/>
        <v>0.43451852573434474</v>
      </c>
      <c r="N364" s="38">
        <f t="shared" si="156"/>
        <v>0</v>
      </c>
      <c r="O364" s="38">
        <f t="shared" si="156"/>
        <v>6.0456893964135627</v>
      </c>
      <c r="P364" s="38">
        <f t="shared" si="156"/>
        <v>7.0962392875706373</v>
      </c>
      <c r="Q364" s="38">
        <f t="shared" si="156"/>
        <v>4.2704981502384562</v>
      </c>
      <c r="R364" s="38">
        <f t="shared" si="156"/>
        <v>4.3111573012394828</v>
      </c>
      <c r="S364" s="198">
        <f t="shared" si="156"/>
        <v>3.3450274199764336</v>
      </c>
      <c r="T364" s="36" t="e">
        <f t="shared" si="156"/>
        <v>#DIV/0!</v>
      </c>
      <c r="U364" s="38" t="e">
        <f t="shared" si="156"/>
        <v>#DIV/0!</v>
      </c>
      <c r="V364" s="38" t="e">
        <f t="shared" si="156"/>
        <v>#DIV/0!</v>
      </c>
      <c r="W364" s="38" t="e">
        <f t="shared" si="156"/>
        <v>#DIV/0!</v>
      </c>
      <c r="X364" s="38" t="e">
        <f t="shared" si="156"/>
        <v>#DIV/0!</v>
      </c>
      <c r="Y364" s="38" t="e">
        <f t="shared" si="156"/>
        <v>#DIV/0!</v>
      </c>
      <c r="Z364" s="38" t="e">
        <f t="shared" si="156"/>
        <v>#DIV/0!</v>
      </c>
      <c r="AA364" s="36"/>
      <c r="AB364" s="36"/>
      <c r="AC364" s="36"/>
      <c r="AD364" s="36"/>
      <c r="AE364" s="36"/>
      <c r="AF364" s="37"/>
      <c r="AG364" s="38">
        <f t="shared" ref="AG364:AS364" si="157">STDEV(AG344:AG362)/SQRT(AG365)</f>
        <v>1.3638181696985858</v>
      </c>
      <c r="AH364" s="38">
        <f t="shared" si="157"/>
        <v>0.57468832132440784</v>
      </c>
      <c r="AI364" s="38">
        <f t="shared" si="157"/>
        <v>0.61640535003806918</v>
      </c>
      <c r="AJ364" s="38">
        <f t="shared" si="157"/>
        <v>0.48397658345557742</v>
      </c>
      <c r="AK364" s="38">
        <f t="shared" si="157"/>
        <v>0.45875435208350429</v>
      </c>
      <c r="AL364" s="38">
        <f t="shared" si="157"/>
        <v>0.45245012002552376</v>
      </c>
      <c r="AM364" s="38">
        <f t="shared" si="157"/>
        <v>0.50776197398212253</v>
      </c>
      <c r="AN364" s="36">
        <f t="shared" si="157"/>
        <v>0</v>
      </c>
      <c r="AO364" s="36">
        <f t="shared" si="157"/>
        <v>4.0381956570020145</v>
      </c>
      <c r="AP364" s="36">
        <f t="shared" si="157"/>
        <v>4.5901348616374618</v>
      </c>
      <c r="AQ364" s="36">
        <f t="shared" si="157"/>
        <v>2.9997753522429287</v>
      </c>
      <c r="AR364" s="36">
        <f t="shared" si="157"/>
        <v>3.4936650307834496</v>
      </c>
      <c r="AS364" s="36">
        <f t="shared" si="157"/>
        <v>4.486623069058556</v>
      </c>
      <c r="AT364" s="195">
        <f>STDEV(AT344:AT362)/SQRT(AT365)</f>
        <v>205.36232428970735</v>
      </c>
      <c r="AU364" s="36">
        <f>STDEV(AU344:AU362)/SQRT(AU365)</f>
        <v>0.59494397495338514</v>
      </c>
      <c r="AV364" s="38">
        <f t="shared" ref="AV364:BG364" si="158">STDEV(AV344:AV362)/SQRT(AV365)</f>
        <v>0.65891324669235862</v>
      </c>
      <c r="AW364" s="38">
        <f t="shared" si="158"/>
        <v>0.69161646404154986</v>
      </c>
      <c r="AX364" s="38">
        <f t="shared" si="158"/>
        <v>0.3227486121839514</v>
      </c>
      <c r="AY364" s="38">
        <f t="shared" si="158"/>
        <v>0.46075119822597205</v>
      </c>
      <c r="AZ364" s="38">
        <f t="shared" si="158"/>
        <v>0.78209121377667279</v>
      </c>
      <c r="BA364" s="38">
        <f t="shared" si="158"/>
        <v>0.92014491612281468</v>
      </c>
      <c r="BB364" s="84">
        <f t="shared" si="158"/>
        <v>0</v>
      </c>
      <c r="BC364" s="38">
        <f t="shared" si="158"/>
        <v>10.858087002116983</v>
      </c>
      <c r="BD364" s="38">
        <f t="shared" si="158"/>
        <v>6.8869077465519259</v>
      </c>
      <c r="BE364" s="38">
        <f t="shared" si="158"/>
        <v>7.9418388234440433</v>
      </c>
      <c r="BF364" s="38">
        <f t="shared" si="158"/>
        <v>11.684931884148876</v>
      </c>
      <c r="BG364" s="198">
        <f t="shared" si="158"/>
        <v>13.667831820480732</v>
      </c>
      <c r="BH364" s="122">
        <f>STDEV(BH344:BH362)/SQRT(BH365)</f>
        <v>2.3023086239685591</v>
      </c>
      <c r="BI364" s="38">
        <f t="shared" ref="BI364:BT364" si="159">STDEV(BI344:BI362)/SQRT(BI365)</f>
        <v>0.93333333333332913</v>
      </c>
      <c r="BJ364" s="38">
        <f t="shared" si="159"/>
        <v>0.51299772579092617</v>
      </c>
      <c r="BK364" s="38">
        <f t="shared" si="159"/>
        <v>0.68382096422317595</v>
      </c>
      <c r="BL364" s="38">
        <f t="shared" si="159"/>
        <v>0.6931409989637356</v>
      </c>
      <c r="BM364" s="38">
        <f t="shared" si="159"/>
        <v>0.48350571638583284</v>
      </c>
      <c r="BN364" s="38">
        <f t="shared" si="159"/>
        <v>0.25221243250702585</v>
      </c>
      <c r="BO364" s="38">
        <f t="shared" si="159"/>
        <v>0</v>
      </c>
      <c r="BP364" s="38">
        <f t="shared" si="159"/>
        <v>6.7474089414658822</v>
      </c>
      <c r="BQ364" s="38">
        <f t="shared" si="159"/>
        <v>7.6580415959391486</v>
      </c>
      <c r="BR364" s="38">
        <f t="shared" si="159"/>
        <v>9.7468780922533043</v>
      </c>
      <c r="BS364" s="38">
        <f t="shared" si="159"/>
        <v>6.2549314585290263</v>
      </c>
      <c r="BT364" s="38">
        <f t="shared" si="159"/>
        <v>7.7322932477629944</v>
      </c>
      <c r="BU364" s="38">
        <f>STDEV(BU344:BU362)/SQRT(BU365)</f>
        <v>1.8113837558924692</v>
      </c>
      <c r="BV364" s="38">
        <f t="shared" ref="BV364:CA364" si="160">STDEV(BV344:BV362)/SQRT(BV365)</f>
        <v>0.46666666666666656</v>
      </c>
      <c r="BW364" s="38">
        <f t="shared" si="160"/>
        <v>5.7735026918962373E-2</v>
      </c>
      <c r="BX364" s="38">
        <f t="shared" si="160"/>
        <v>0.28867513459481292</v>
      </c>
      <c r="BY364" s="38">
        <f t="shared" si="160"/>
        <v>0.46666666666667017</v>
      </c>
      <c r="BZ364" s="38">
        <f t="shared" si="160"/>
        <v>0.73711147958319834</v>
      </c>
      <c r="CA364" s="38">
        <f t="shared" si="160"/>
        <v>0.66583281184794241</v>
      </c>
      <c r="CS364"/>
    </row>
    <row r="365" spans="1:97" x14ac:dyDescent="0.2">
      <c r="B365" s="29"/>
      <c r="D365" s="83"/>
      <c r="E365" s="83"/>
      <c r="F365" s="16" t="s">
        <v>36</v>
      </c>
      <c r="G365" s="48">
        <f>COUNT(G344:G362)</f>
        <v>15</v>
      </c>
      <c r="H365" s="48">
        <f>COUNT(H344:H362)</f>
        <v>15</v>
      </c>
      <c r="I365" s="48">
        <f t="shared" ref="I365:Z365" si="161">COUNT(I344:I362)</f>
        <v>15</v>
      </c>
      <c r="J365" s="48">
        <f t="shared" si="161"/>
        <v>15</v>
      </c>
      <c r="K365" s="48">
        <f t="shared" si="161"/>
        <v>15</v>
      </c>
      <c r="L365" s="48">
        <f t="shared" si="161"/>
        <v>15</v>
      </c>
      <c r="M365" s="48">
        <f t="shared" si="161"/>
        <v>15</v>
      </c>
      <c r="N365" s="48">
        <f t="shared" si="161"/>
        <v>15</v>
      </c>
      <c r="O365" s="48">
        <f t="shared" si="161"/>
        <v>15</v>
      </c>
      <c r="P365" s="48">
        <f t="shared" si="161"/>
        <v>15</v>
      </c>
      <c r="Q365" s="48">
        <f t="shared" si="161"/>
        <v>15</v>
      </c>
      <c r="R365" s="48">
        <f t="shared" si="161"/>
        <v>15</v>
      </c>
      <c r="S365" s="199">
        <f t="shared" si="161"/>
        <v>15</v>
      </c>
      <c r="T365" s="46">
        <f t="shared" si="161"/>
        <v>0</v>
      </c>
      <c r="U365" s="48">
        <f t="shared" si="161"/>
        <v>0</v>
      </c>
      <c r="V365" s="48">
        <f t="shared" si="161"/>
        <v>0</v>
      </c>
      <c r="W365" s="48">
        <f t="shared" si="161"/>
        <v>0</v>
      </c>
      <c r="X365" s="48">
        <f t="shared" si="161"/>
        <v>0</v>
      </c>
      <c r="Y365" s="48">
        <f t="shared" si="161"/>
        <v>0</v>
      </c>
      <c r="Z365" s="48">
        <f t="shared" si="161"/>
        <v>0</v>
      </c>
      <c r="AA365" s="46"/>
      <c r="AB365" s="46"/>
      <c r="AC365" s="46"/>
      <c r="AD365" s="46"/>
      <c r="AE365" s="46"/>
      <c r="AF365" s="47"/>
      <c r="AG365" s="48">
        <f t="shared" ref="AG365:AS365" si="162">COUNT(AG344:AG362)</f>
        <v>8</v>
      </c>
      <c r="AH365" s="48">
        <f t="shared" si="162"/>
        <v>10</v>
      </c>
      <c r="AI365" s="48">
        <f t="shared" si="162"/>
        <v>10</v>
      </c>
      <c r="AJ365" s="48">
        <f t="shared" si="162"/>
        <v>10</v>
      </c>
      <c r="AK365" s="48">
        <f t="shared" si="162"/>
        <v>10</v>
      </c>
      <c r="AL365" s="48">
        <f t="shared" si="162"/>
        <v>10</v>
      </c>
      <c r="AM365" s="48">
        <f t="shared" si="162"/>
        <v>10</v>
      </c>
      <c r="AN365" s="46">
        <f t="shared" si="162"/>
        <v>10</v>
      </c>
      <c r="AO365" s="46">
        <f t="shared" si="162"/>
        <v>10</v>
      </c>
      <c r="AP365" s="46">
        <f t="shared" si="162"/>
        <v>10</v>
      </c>
      <c r="AQ365" s="46">
        <f t="shared" si="162"/>
        <v>10</v>
      </c>
      <c r="AR365" s="46">
        <f t="shared" si="162"/>
        <v>10</v>
      </c>
      <c r="AS365" s="46">
        <f t="shared" si="162"/>
        <v>10</v>
      </c>
      <c r="AT365" s="196">
        <f>COUNT(AT344:AT362)</f>
        <v>10</v>
      </c>
      <c r="AU365" s="46">
        <f>COUNT(AU344:AU362)</f>
        <v>4</v>
      </c>
      <c r="AV365" s="48">
        <f t="shared" ref="AV365:BG365" si="163">COUNT(AV344:AV362)</f>
        <v>4</v>
      </c>
      <c r="AW365" s="48">
        <f t="shared" si="163"/>
        <v>4</v>
      </c>
      <c r="AX365" s="48">
        <f t="shared" si="163"/>
        <v>4</v>
      </c>
      <c r="AY365" s="48">
        <f t="shared" si="163"/>
        <v>4</v>
      </c>
      <c r="AZ365" s="48">
        <f t="shared" si="163"/>
        <v>4</v>
      </c>
      <c r="BA365" s="48">
        <f t="shared" si="163"/>
        <v>4</v>
      </c>
      <c r="BB365" s="85">
        <f t="shared" si="163"/>
        <v>4</v>
      </c>
      <c r="BC365" s="48">
        <f t="shared" si="163"/>
        <v>4</v>
      </c>
      <c r="BD365" s="48">
        <f t="shared" si="163"/>
        <v>4</v>
      </c>
      <c r="BE365" s="48">
        <f t="shared" si="163"/>
        <v>4</v>
      </c>
      <c r="BF365" s="48">
        <f t="shared" si="163"/>
        <v>4</v>
      </c>
      <c r="BG365" s="199">
        <f t="shared" si="163"/>
        <v>4</v>
      </c>
      <c r="BH365" s="123">
        <f>COUNT(BH344:BH362)</f>
        <v>4</v>
      </c>
      <c r="BI365" s="48">
        <f t="shared" ref="BI365:BT365" si="164">COUNT(BI344:BI362)</f>
        <v>6</v>
      </c>
      <c r="BJ365" s="48">
        <f t="shared" si="164"/>
        <v>6</v>
      </c>
      <c r="BK365" s="48">
        <f t="shared" si="164"/>
        <v>6</v>
      </c>
      <c r="BL365" s="48">
        <f t="shared" si="164"/>
        <v>6</v>
      </c>
      <c r="BM365" s="48">
        <f t="shared" si="164"/>
        <v>6</v>
      </c>
      <c r="BN365" s="48">
        <f t="shared" si="164"/>
        <v>6</v>
      </c>
      <c r="BO365" s="48">
        <f t="shared" si="164"/>
        <v>6</v>
      </c>
      <c r="BP365" s="48">
        <f t="shared" si="164"/>
        <v>6</v>
      </c>
      <c r="BQ365" s="48">
        <f t="shared" si="164"/>
        <v>6</v>
      </c>
      <c r="BR365" s="48">
        <f t="shared" si="164"/>
        <v>6</v>
      </c>
      <c r="BS365" s="48">
        <f t="shared" si="164"/>
        <v>6</v>
      </c>
      <c r="BT365" s="48">
        <f t="shared" si="164"/>
        <v>6</v>
      </c>
      <c r="BU365" s="48">
        <f>COUNT(BU344:BU362)</f>
        <v>3</v>
      </c>
      <c r="BV365" s="48">
        <f t="shared" ref="BV365:CA365" si="165">COUNT(BV344:BV362)</f>
        <v>3</v>
      </c>
      <c r="BW365" s="48">
        <f t="shared" si="165"/>
        <v>3</v>
      </c>
      <c r="BX365" s="48">
        <f t="shared" si="165"/>
        <v>3</v>
      </c>
      <c r="BY365" s="48">
        <f t="shared" si="165"/>
        <v>3</v>
      </c>
      <c r="BZ365" s="48">
        <f t="shared" si="165"/>
        <v>3</v>
      </c>
      <c r="CA365" s="48">
        <f t="shared" si="165"/>
        <v>3</v>
      </c>
      <c r="CS365"/>
    </row>
    <row r="366" spans="1:97" x14ac:dyDescent="0.2">
      <c r="G366" s="32"/>
      <c r="S366" s="89"/>
      <c r="AG366"/>
      <c r="AH366" s="73"/>
      <c r="AI366"/>
      <c r="AJ366"/>
      <c r="AK366"/>
      <c r="AT366" s="210"/>
      <c r="AU366" s="118"/>
      <c r="BA366" s="118"/>
      <c r="BB366" s="31"/>
      <c r="BC366" s="118"/>
      <c r="BD366" s="118"/>
      <c r="BE366" s="118"/>
      <c r="BF366" s="118"/>
      <c r="BG366" s="89"/>
      <c r="BH366"/>
      <c r="BI366" s="73"/>
      <c r="BJ366"/>
      <c r="BK366"/>
      <c r="BL366"/>
      <c r="BU366"/>
      <c r="BV366" s="73"/>
      <c r="BW366"/>
      <c r="BX366"/>
      <c r="BY366"/>
      <c r="CI366"/>
      <c r="CJ366"/>
      <c r="CK366"/>
      <c r="CL366"/>
      <c r="CM366"/>
      <c r="CN366"/>
      <c r="CO366"/>
      <c r="CP366"/>
      <c r="CQ366"/>
      <c r="CR366"/>
      <c r="CS366"/>
    </row>
    <row r="367" spans="1:97" x14ac:dyDescent="0.2">
      <c r="A367" s="2" t="s">
        <v>80</v>
      </c>
      <c r="G367" s="32"/>
      <c r="S367" s="89"/>
      <c r="AA367" s="16"/>
      <c r="AB367" s="16"/>
      <c r="AC367" s="16"/>
      <c r="AD367" s="16"/>
      <c r="AE367" s="16"/>
      <c r="AG367" s="16"/>
      <c r="AH367" s="14"/>
      <c r="AI367" s="16"/>
      <c r="AT367" s="210"/>
      <c r="AU367" s="118"/>
      <c r="BA367" s="118"/>
      <c r="BB367" s="225"/>
      <c r="BC367" s="16"/>
      <c r="BD367" s="16"/>
      <c r="BE367" s="16"/>
      <c r="BF367" s="16"/>
      <c r="BG367" s="89"/>
      <c r="BH367" s="16"/>
      <c r="BI367" s="14"/>
      <c r="BJ367" s="16"/>
      <c r="BU367" s="16"/>
      <c r="BV367" s="14"/>
      <c r="BW367" s="16"/>
      <c r="CR367"/>
      <c r="CS367"/>
    </row>
    <row r="368" spans="1:97" x14ac:dyDescent="0.2">
      <c r="G368" s="32"/>
      <c r="S368" s="89"/>
      <c r="AA368" s="16"/>
      <c r="AB368" s="16"/>
      <c r="AC368" s="16"/>
      <c r="AD368" s="16"/>
      <c r="AE368" s="16"/>
      <c r="AG368" s="16"/>
      <c r="AH368" s="14"/>
      <c r="AI368" s="16"/>
      <c r="AT368" s="210"/>
      <c r="AU368" s="118"/>
      <c r="BA368" s="118"/>
      <c r="BB368" s="225"/>
      <c r="BC368" s="16"/>
      <c r="BD368" s="16"/>
      <c r="BE368" s="16"/>
      <c r="BF368" s="16"/>
      <c r="BG368" s="89"/>
      <c r="BH368" s="16"/>
      <c r="BI368" s="14"/>
      <c r="BJ368" s="16"/>
      <c r="BU368" s="16"/>
      <c r="BV368" s="14"/>
      <c r="BW368" s="16"/>
      <c r="CR368"/>
      <c r="CS368"/>
    </row>
    <row r="369" spans="1:97" x14ac:dyDescent="0.2">
      <c r="A369" s="2">
        <v>5</v>
      </c>
      <c r="B369" s="2" t="s">
        <v>365</v>
      </c>
      <c r="C369" s="2">
        <v>14</v>
      </c>
      <c r="D369" s="114">
        <v>4</v>
      </c>
      <c r="E369" s="115" t="s">
        <v>114</v>
      </c>
      <c r="F369" s="116" t="s">
        <v>193</v>
      </c>
      <c r="G369" s="32">
        <v>34.5</v>
      </c>
      <c r="H369" s="2">
        <v>10.3</v>
      </c>
      <c r="I369" s="2">
        <v>7.1</v>
      </c>
      <c r="J369" s="2">
        <v>8.1</v>
      </c>
      <c r="K369" s="16">
        <v>8.6</v>
      </c>
      <c r="L369" s="16">
        <v>9.4</v>
      </c>
      <c r="M369" s="32">
        <v>8.6999999999999993</v>
      </c>
      <c r="N369" s="36">
        <f t="shared" ref="N369:S388" si="166">(H369/$H369)*100</f>
        <v>100</v>
      </c>
      <c r="O369" s="36">
        <f t="shared" si="166"/>
        <v>68.932038834951442</v>
      </c>
      <c r="P369" s="36">
        <f t="shared" si="166"/>
        <v>78.640776699029118</v>
      </c>
      <c r="Q369" s="36">
        <f t="shared" si="166"/>
        <v>83.495145631067956</v>
      </c>
      <c r="R369" s="36">
        <f t="shared" si="166"/>
        <v>91.262135922330089</v>
      </c>
      <c r="S369" s="195">
        <f t="shared" si="166"/>
        <v>84.466019417475707</v>
      </c>
      <c r="V369" s="2"/>
      <c r="X369" s="16"/>
      <c r="Y369" s="16"/>
      <c r="Z369" s="32"/>
      <c r="AA369" s="32"/>
      <c r="AB369" s="32"/>
      <c r="AC369" s="32"/>
      <c r="AD369" s="32"/>
      <c r="AE369" s="32"/>
      <c r="AF369" s="14"/>
      <c r="AG369" s="36">
        <v>46.5</v>
      </c>
      <c r="AH369" s="38">
        <v>10.4</v>
      </c>
      <c r="AI369" s="38">
        <v>12.4</v>
      </c>
      <c r="AJ369" s="2">
        <v>8.9</v>
      </c>
      <c r="AK369" s="2">
        <v>10.1</v>
      </c>
      <c r="AL369" s="2">
        <v>9.4</v>
      </c>
      <c r="AM369" s="16">
        <v>10.7</v>
      </c>
      <c r="AN369" s="36">
        <f t="shared" ref="AN369:AS384" si="167">(AH369/$AH369)*100</f>
        <v>100</v>
      </c>
      <c r="AO369" s="36">
        <f t="shared" si="167"/>
        <v>119.23076923076923</v>
      </c>
      <c r="AP369" s="36">
        <f t="shared" si="167"/>
        <v>85.576923076923066</v>
      </c>
      <c r="AQ369" s="36">
        <f t="shared" si="167"/>
        <v>97.115384615384599</v>
      </c>
      <c r="AR369" s="36">
        <f t="shared" si="167"/>
        <v>90.384615384615387</v>
      </c>
      <c r="AS369" s="36">
        <f t="shared" si="167"/>
        <v>102.88461538461537</v>
      </c>
      <c r="AT369" s="89">
        <f t="shared" ref="AT369:AT383" si="168">((100-AN369)+(100-AO369)/2*15)+((100-AO369)+(100-AP369)/2*15)+((100-AP369)+(100-AQ369)/2*30)+((100-AQ369)+(100-AR369)/2*30)+((100-AR369)+(100-AS369)/2*30)</f>
        <v>115.86538461538514</v>
      </c>
      <c r="AU369" s="118"/>
      <c r="AW369" s="2"/>
      <c r="AY369" s="16"/>
      <c r="AZ369" s="16"/>
      <c r="BA369" s="32"/>
      <c r="BB369" s="31"/>
      <c r="BC369" s="32"/>
      <c r="BD369" s="32"/>
      <c r="BE369" s="32"/>
      <c r="BF369" s="32"/>
      <c r="BG369" s="210"/>
      <c r="BH369" s="36">
        <v>53.1</v>
      </c>
      <c r="BI369" s="38">
        <v>11.6</v>
      </c>
      <c r="BJ369" s="38">
        <v>16.8</v>
      </c>
      <c r="BK369" s="2">
        <v>14.8</v>
      </c>
      <c r="BL369" s="2">
        <v>11.9</v>
      </c>
      <c r="BM369" s="2">
        <v>10.3</v>
      </c>
      <c r="BN369" s="16">
        <v>10.3</v>
      </c>
      <c r="BO369" s="39">
        <f t="shared" ref="BO369:BT383" si="169">(BI369/$BI369)*100</f>
        <v>100</v>
      </c>
      <c r="BP369" s="39">
        <f t="shared" si="169"/>
        <v>144.82758620689654</v>
      </c>
      <c r="BQ369" s="39">
        <f t="shared" si="169"/>
        <v>127.58620689655173</v>
      </c>
      <c r="BR369" s="39">
        <f t="shared" si="169"/>
        <v>102.58620689655173</v>
      </c>
      <c r="BS369" s="39">
        <f t="shared" si="169"/>
        <v>88.793103448275872</v>
      </c>
      <c r="BT369" s="39">
        <f t="shared" si="169"/>
        <v>88.793103448275872</v>
      </c>
      <c r="BU369" s="36">
        <v>59.7</v>
      </c>
      <c r="BV369" s="38">
        <v>8.9</v>
      </c>
      <c r="BW369" s="38">
        <v>8.5</v>
      </c>
      <c r="BX369" s="2">
        <v>6.9</v>
      </c>
      <c r="BY369" s="2">
        <v>7.4</v>
      </c>
      <c r="BZ369" s="2">
        <v>8.3000000000000007</v>
      </c>
      <c r="CA369" s="16">
        <v>9.1</v>
      </c>
      <c r="CR369"/>
      <c r="CS369"/>
    </row>
    <row r="370" spans="1:97" x14ac:dyDescent="0.2">
      <c r="A370" s="2">
        <v>5</v>
      </c>
      <c r="B370" s="2" t="s">
        <v>366</v>
      </c>
      <c r="C370" s="2">
        <v>15</v>
      </c>
      <c r="D370" s="114">
        <v>4</v>
      </c>
      <c r="E370" s="115" t="s">
        <v>114</v>
      </c>
      <c r="F370" s="116" t="s">
        <v>193</v>
      </c>
      <c r="G370" s="32">
        <v>31.6</v>
      </c>
      <c r="H370" s="2">
        <v>9.6</v>
      </c>
      <c r="I370" s="51">
        <v>7.7</v>
      </c>
      <c r="J370" s="2">
        <v>6.5</v>
      </c>
      <c r="K370" s="2">
        <v>6.7</v>
      </c>
      <c r="L370" s="2">
        <v>7.6</v>
      </c>
      <c r="M370" s="16">
        <v>7</v>
      </c>
      <c r="N370" s="36">
        <f t="shared" si="166"/>
        <v>100</v>
      </c>
      <c r="O370" s="36">
        <f t="shared" si="166"/>
        <v>80.208333333333343</v>
      </c>
      <c r="P370" s="36">
        <f t="shared" si="166"/>
        <v>67.708333333333343</v>
      </c>
      <c r="Q370" s="36">
        <f t="shared" si="166"/>
        <v>69.791666666666671</v>
      </c>
      <c r="R370" s="36">
        <f t="shared" si="166"/>
        <v>79.166666666666657</v>
      </c>
      <c r="S370" s="195">
        <f t="shared" si="166"/>
        <v>72.916666666666671</v>
      </c>
      <c r="AG370" s="36">
        <v>36.5</v>
      </c>
      <c r="AH370" s="38">
        <v>8.9</v>
      </c>
      <c r="AI370" s="38">
        <v>9.3000000000000007</v>
      </c>
      <c r="AJ370" s="2">
        <v>7.7</v>
      </c>
      <c r="AK370" s="2">
        <v>7.2</v>
      </c>
      <c r="AL370" s="2">
        <v>7.8</v>
      </c>
      <c r="AM370" s="16">
        <v>8.1</v>
      </c>
      <c r="AN370" s="36">
        <f t="shared" si="167"/>
        <v>100</v>
      </c>
      <c r="AO370" s="36">
        <f t="shared" si="167"/>
        <v>104.49438202247192</v>
      </c>
      <c r="AP370" s="36">
        <f t="shared" si="167"/>
        <v>86.516853932584269</v>
      </c>
      <c r="AQ370" s="36">
        <f t="shared" si="167"/>
        <v>80.898876404494374</v>
      </c>
      <c r="AR370" s="36">
        <f t="shared" si="167"/>
        <v>87.640449438202239</v>
      </c>
      <c r="AS370" s="36">
        <f t="shared" si="167"/>
        <v>91.011235955056165</v>
      </c>
      <c r="AT370" s="89">
        <f t="shared" si="168"/>
        <v>714.60674157303413</v>
      </c>
      <c r="AU370" s="118"/>
      <c r="BA370" s="118"/>
      <c r="BB370" s="31"/>
      <c r="BC370" s="118"/>
      <c r="BD370" s="118"/>
      <c r="BE370" s="118"/>
      <c r="BF370" s="118"/>
      <c r="BG370" s="89"/>
      <c r="BH370" s="36">
        <v>42.6</v>
      </c>
      <c r="BI370" s="38">
        <v>8.8000000000000007</v>
      </c>
      <c r="BJ370" s="38">
        <v>11.3</v>
      </c>
      <c r="BK370" s="2">
        <v>10.8</v>
      </c>
      <c r="BL370" s="2">
        <v>8.1999999999999993</v>
      </c>
      <c r="BM370" s="2">
        <v>9.1</v>
      </c>
      <c r="BN370" s="16">
        <v>8.3000000000000007</v>
      </c>
      <c r="BO370" s="39">
        <f t="shared" si="169"/>
        <v>100</v>
      </c>
      <c r="BP370" s="39">
        <f t="shared" si="169"/>
        <v>128.40909090909091</v>
      </c>
      <c r="BQ370" s="39">
        <f t="shared" si="169"/>
        <v>122.72727272727273</v>
      </c>
      <c r="BR370" s="39">
        <f t="shared" si="169"/>
        <v>93.181818181818159</v>
      </c>
      <c r="BS370" s="39">
        <f t="shared" si="169"/>
        <v>103.40909090909089</v>
      </c>
      <c r="BT370" s="39">
        <f t="shared" si="169"/>
        <v>94.318181818181827</v>
      </c>
      <c r="BU370" s="36">
        <v>49.1</v>
      </c>
      <c r="BV370" s="38">
        <v>10.7</v>
      </c>
      <c r="BW370" s="38">
        <v>9.4</v>
      </c>
      <c r="BX370" s="2">
        <v>7.4</v>
      </c>
      <c r="BY370" s="2">
        <v>7</v>
      </c>
      <c r="BZ370" s="2">
        <v>8.3000000000000007</v>
      </c>
      <c r="CA370" s="16">
        <v>7.4</v>
      </c>
    </row>
    <row r="371" spans="1:97" x14ac:dyDescent="0.2">
      <c r="A371" s="2">
        <v>5</v>
      </c>
      <c r="B371" s="2" t="s">
        <v>367</v>
      </c>
      <c r="C371" s="2">
        <v>16</v>
      </c>
      <c r="D371" s="114">
        <v>4</v>
      </c>
      <c r="E371" s="115" t="s">
        <v>114</v>
      </c>
      <c r="F371" s="116" t="s">
        <v>193</v>
      </c>
      <c r="G371" s="32">
        <v>33.6</v>
      </c>
      <c r="H371" s="2">
        <v>11.2</v>
      </c>
      <c r="I371" s="51">
        <v>9.6999999999999993</v>
      </c>
      <c r="J371" s="2">
        <v>7.4</v>
      </c>
      <c r="K371" s="2">
        <v>9.9</v>
      </c>
      <c r="L371" s="2">
        <v>9.9</v>
      </c>
      <c r="M371" s="16" t="s">
        <v>119</v>
      </c>
      <c r="N371" s="36">
        <f t="shared" si="166"/>
        <v>100</v>
      </c>
      <c r="O371" s="36">
        <f t="shared" si="166"/>
        <v>86.607142857142861</v>
      </c>
      <c r="P371" s="36">
        <f t="shared" si="166"/>
        <v>66.071428571428584</v>
      </c>
      <c r="Q371" s="36">
        <f t="shared" si="166"/>
        <v>88.392857142857153</v>
      </c>
      <c r="R371" s="36">
        <f t="shared" si="166"/>
        <v>88.392857142857153</v>
      </c>
      <c r="S371" s="195"/>
      <c r="AG371" s="46">
        <v>45</v>
      </c>
      <c r="AH371" s="48">
        <v>13.2</v>
      </c>
      <c r="AI371" s="48">
        <v>17.600000000000001</v>
      </c>
      <c r="AJ371" s="2">
        <v>10.7</v>
      </c>
      <c r="AK371" s="2">
        <v>8.9</v>
      </c>
      <c r="AL371" s="2">
        <v>9.4</v>
      </c>
      <c r="AM371" s="16">
        <v>11.4</v>
      </c>
      <c r="AN371" s="36">
        <f t="shared" si="167"/>
        <v>100</v>
      </c>
      <c r="AO371" s="36">
        <f t="shared" si="167"/>
        <v>133.33333333333334</v>
      </c>
      <c r="AP371" s="36">
        <f t="shared" si="167"/>
        <v>81.060606060606062</v>
      </c>
      <c r="AQ371" s="36">
        <f t="shared" si="167"/>
        <v>67.424242424242436</v>
      </c>
      <c r="AR371" s="36">
        <f t="shared" si="167"/>
        <v>71.212121212121218</v>
      </c>
      <c r="AS371" s="36">
        <f t="shared" si="167"/>
        <v>86.363636363636374</v>
      </c>
      <c r="AT371" s="89">
        <f t="shared" si="168"/>
        <v>1064.015151515151</v>
      </c>
      <c r="AU371" s="118"/>
      <c r="BA371" s="118"/>
      <c r="BB371" s="31"/>
      <c r="BC371" s="118"/>
      <c r="BD371" s="118"/>
      <c r="BE371" s="118"/>
      <c r="BF371" s="118"/>
      <c r="BG371" s="89"/>
      <c r="BH371" s="46">
        <v>53</v>
      </c>
      <c r="BI371" s="48">
        <v>8.6999999999999993</v>
      </c>
      <c r="BJ371" s="48">
        <v>11.4</v>
      </c>
      <c r="BK371" s="2">
        <v>8.9</v>
      </c>
      <c r="BL371" s="2">
        <v>9.6999999999999993</v>
      </c>
      <c r="BM371" s="2">
        <v>9.6999999999999993</v>
      </c>
      <c r="BN371" s="16">
        <v>10.5</v>
      </c>
      <c r="BO371" s="39">
        <f t="shared" si="169"/>
        <v>100</v>
      </c>
      <c r="BP371" s="39">
        <f t="shared" si="169"/>
        <v>131.0344827586207</v>
      </c>
      <c r="BQ371" s="39">
        <f t="shared" si="169"/>
        <v>102.29885057471266</v>
      </c>
      <c r="BR371" s="39">
        <f t="shared" si="169"/>
        <v>111.49425287356323</v>
      </c>
      <c r="BS371" s="39">
        <f t="shared" si="169"/>
        <v>111.49425287356323</v>
      </c>
      <c r="BT371" s="39">
        <f t="shared" si="169"/>
        <v>120.68965517241381</v>
      </c>
      <c r="BU371" s="46">
        <v>61.3</v>
      </c>
      <c r="BV371" s="48">
        <v>11.1</v>
      </c>
      <c r="BW371" s="48">
        <v>9.1</v>
      </c>
      <c r="BX371" s="2">
        <v>8.1999999999999993</v>
      </c>
      <c r="BY371" s="2">
        <v>9.6</v>
      </c>
      <c r="BZ371" s="2">
        <v>9.1999999999999993</v>
      </c>
      <c r="CA371" s="16">
        <v>9.4</v>
      </c>
    </row>
    <row r="372" spans="1:97" x14ac:dyDescent="0.2">
      <c r="A372">
        <v>5</v>
      </c>
      <c r="B372" s="2" t="s">
        <v>368</v>
      </c>
      <c r="C372" s="2">
        <v>17</v>
      </c>
      <c r="D372" s="115">
        <v>4</v>
      </c>
      <c r="E372" s="115" t="s">
        <v>114</v>
      </c>
      <c r="F372" s="116" t="s">
        <v>193</v>
      </c>
      <c r="G372" s="32">
        <v>30.2</v>
      </c>
      <c r="H372">
        <v>12.5</v>
      </c>
      <c r="I372">
        <v>7.6</v>
      </c>
      <c r="J372">
        <v>7.3</v>
      </c>
      <c r="K372">
        <v>6.2</v>
      </c>
      <c r="L372">
        <v>8.1999999999999993</v>
      </c>
      <c r="M372">
        <v>8.6</v>
      </c>
      <c r="N372" s="36">
        <f t="shared" si="166"/>
        <v>100</v>
      </c>
      <c r="O372" s="36">
        <f t="shared" si="166"/>
        <v>60.8</v>
      </c>
      <c r="P372" s="36">
        <f t="shared" si="166"/>
        <v>58.4</v>
      </c>
      <c r="Q372" s="36">
        <f t="shared" si="166"/>
        <v>49.6</v>
      </c>
      <c r="R372" s="36">
        <f t="shared" si="166"/>
        <v>65.599999999999994</v>
      </c>
      <c r="S372" s="195">
        <f t="shared" si="166"/>
        <v>68.8</v>
      </c>
      <c r="U372" s="73"/>
      <c r="V372"/>
      <c r="W372"/>
      <c r="X372"/>
      <c r="Y372"/>
      <c r="Z372"/>
      <c r="AA372"/>
      <c r="AB372"/>
      <c r="AC372"/>
      <c r="AD372"/>
      <c r="AE372"/>
      <c r="AF372" s="64"/>
      <c r="AG372" s="16">
        <v>43.8</v>
      </c>
      <c r="AH372" s="14">
        <v>8.6</v>
      </c>
      <c r="AI372" s="16">
        <v>9.4</v>
      </c>
      <c r="AJ372" s="2">
        <v>8.3000000000000007</v>
      </c>
      <c r="AK372" s="2">
        <v>9.5</v>
      </c>
      <c r="AL372" s="2">
        <v>9.3000000000000007</v>
      </c>
      <c r="AM372" s="16">
        <v>10.1</v>
      </c>
      <c r="AN372" s="36">
        <f t="shared" si="167"/>
        <v>100</v>
      </c>
      <c r="AO372" s="36">
        <f t="shared" si="167"/>
        <v>109.30232558139537</v>
      </c>
      <c r="AP372" s="36">
        <f t="shared" si="167"/>
        <v>96.511627906976756</v>
      </c>
      <c r="AQ372" s="36">
        <f t="shared" si="167"/>
        <v>110.46511627906976</v>
      </c>
      <c r="AR372" s="36">
        <f t="shared" si="167"/>
        <v>108.13953488372094</v>
      </c>
      <c r="AS372" s="36">
        <f t="shared" si="167"/>
        <v>117.44186046511629</v>
      </c>
      <c r="AT372" s="89">
        <f t="shared" si="168"/>
        <v>-608.72093023255866</v>
      </c>
      <c r="AU372" s="36"/>
      <c r="AV372" s="38"/>
      <c r="AW372" s="36"/>
      <c r="AX372" s="36"/>
      <c r="AY372" s="36"/>
      <c r="AZ372" s="36"/>
      <c r="BA372" s="36"/>
      <c r="BB372" s="84"/>
      <c r="BC372" s="122"/>
      <c r="BD372" s="122"/>
      <c r="BE372" s="122"/>
      <c r="BF372" s="122"/>
      <c r="BG372" s="195"/>
      <c r="BH372" s="36">
        <v>52.5</v>
      </c>
      <c r="BI372" s="36">
        <v>7.3</v>
      </c>
      <c r="BJ372" s="36">
        <v>10.3</v>
      </c>
      <c r="BK372" s="36">
        <v>8.6</v>
      </c>
      <c r="BL372" s="36">
        <v>8.6</v>
      </c>
      <c r="BM372" s="36">
        <v>8.9</v>
      </c>
      <c r="BN372" s="36">
        <v>8.8000000000000007</v>
      </c>
      <c r="BO372" s="39">
        <f t="shared" si="169"/>
        <v>100</v>
      </c>
      <c r="BP372" s="39">
        <f t="shared" si="169"/>
        <v>141.0958904109589</v>
      </c>
      <c r="BQ372" s="39">
        <f t="shared" si="169"/>
        <v>117.8082191780822</v>
      </c>
      <c r="BR372" s="39">
        <f t="shared" si="169"/>
        <v>117.8082191780822</v>
      </c>
      <c r="BS372" s="39">
        <f t="shared" si="169"/>
        <v>121.91780821917808</v>
      </c>
      <c r="BT372" s="39">
        <f t="shared" si="169"/>
        <v>120.54794520547946</v>
      </c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</row>
    <row r="373" spans="1:97" ht="17" x14ac:dyDescent="0.2">
      <c r="A373">
        <v>6</v>
      </c>
      <c r="B373" s="88" t="s">
        <v>369</v>
      </c>
      <c r="C373">
        <v>4</v>
      </c>
      <c r="D373" s="114">
        <v>4</v>
      </c>
      <c r="E373" s="115" t="s">
        <v>114</v>
      </c>
      <c r="F373" s="116" t="s">
        <v>193</v>
      </c>
      <c r="G373" s="32">
        <v>30.2</v>
      </c>
      <c r="H373">
        <v>8.4</v>
      </c>
      <c r="I373">
        <v>8.1999999999999993</v>
      </c>
      <c r="J373">
        <v>5.7</v>
      </c>
      <c r="K373">
        <v>5.4</v>
      </c>
      <c r="L373">
        <v>6.1</v>
      </c>
      <c r="M373">
        <v>5.8</v>
      </c>
      <c r="N373" s="36">
        <f t="shared" si="166"/>
        <v>100</v>
      </c>
      <c r="O373" s="36">
        <f t="shared" si="166"/>
        <v>97.619047619047606</v>
      </c>
      <c r="P373" s="36">
        <f t="shared" si="166"/>
        <v>67.857142857142861</v>
      </c>
      <c r="Q373" s="36">
        <f t="shared" si="166"/>
        <v>64.285714285714292</v>
      </c>
      <c r="R373" s="36">
        <f t="shared" si="166"/>
        <v>72.61904761904762</v>
      </c>
      <c r="S373" s="195">
        <f t="shared" si="166"/>
        <v>69.047619047619051</v>
      </c>
      <c r="U373" s="73"/>
      <c r="V373"/>
      <c r="W373"/>
      <c r="X373"/>
      <c r="Y373"/>
      <c r="Z373"/>
      <c r="AA373"/>
      <c r="AB373"/>
      <c r="AC373"/>
      <c r="AD373"/>
      <c r="AE373"/>
      <c r="AF373" s="64"/>
      <c r="AG373" s="16">
        <v>40.1</v>
      </c>
      <c r="AH373" s="14">
        <v>8.6999999999999993</v>
      </c>
      <c r="AI373" s="16">
        <v>5.8</v>
      </c>
      <c r="AJ373" s="2">
        <v>4.9000000000000004</v>
      </c>
      <c r="AK373" s="2">
        <v>5.3</v>
      </c>
      <c r="AL373" s="2">
        <v>4.4000000000000004</v>
      </c>
      <c r="AM373" s="16">
        <v>5.6</v>
      </c>
      <c r="AN373" s="36">
        <f t="shared" si="167"/>
        <v>100</v>
      </c>
      <c r="AO373" s="36">
        <f t="shared" si="167"/>
        <v>66.666666666666671</v>
      </c>
      <c r="AP373" s="36">
        <f t="shared" si="167"/>
        <v>56.321839080459782</v>
      </c>
      <c r="AQ373" s="36">
        <f t="shared" si="167"/>
        <v>60.919540229885058</v>
      </c>
      <c r="AR373" s="36">
        <f t="shared" si="167"/>
        <v>50.574712643678168</v>
      </c>
      <c r="AS373" s="36">
        <f t="shared" si="167"/>
        <v>64.367816091954026</v>
      </c>
      <c r="AT373" s="89">
        <f t="shared" si="168"/>
        <v>2605.1724137931033</v>
      </c>
      <c r="AU373" s="36"/>
      <c r="AV373" s="38"/>
      <c r="AW373" s="36"/>
      <c r="AX373" s="36"/>
      <c r="AY373" s="36"/>
      <c r="AZ373" s="36"/>
      <c r="BA373" s="36"/>
      <c r="BB373" s="84"/>
      <c r="BC373" s="122"/>
      <c r="BD373" s="122"/>
      <c r="BE373" s="122"/>
      <c r="BF373" s="122"/>
      <c r="BG373" s="195"/>
      <c r="BH373" s="36">
        <v>47.9</v>
      </c>
      <c r="BI373" s="36">
        <v>9.3000000000000007</v>
      </c>
      <c r="BJ373" s="36">
        <v>9.4</v>
      </c>
      <c r="BK373" s="36">
        <v>9.1</v>
      </c>
      <c r="BL373" s="36">
        <v>7.4</v>
      </c>
      <c r="BM373" s="36">
        <v>8.1</v>
      </c>
      <c r="BN373" s="36">
        <v>8.4</v>
      </c>
      <c r="BO373" s="39">
        <f t="shared" si="169"/>
        <v>100</v>
      </c>
      <c r="BP373" s="39">
        <f t="shared" si="169"/>
        <v>101.0752688172043</v>
      </c>
      <c r="BQ373" s="39">
        <f t="shared" si="169"/>
        <v>97.849462365591393</v>
      </c>
      <c r="BR373" s="39">
        <f t="shared" si="169"/>
        <v>79.569892473118273</v>
      </c>
      <c r="BS373" s="39">
        <f t="shared" si="169"/>
        <v>87.09677419354837</v>
      </c>
      <c r="BT373" s="39">
        <f t="shared" si="169"/>
        <v>90.322580645161281</v>
      </c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</row>
    <row r="374" spans="1:97" ht="17" x14ac:dyDescent="0.2">
      <c r="A374">
        <v>6</v>
      </c>
      <c r="B374" s="88" t="s">
        <v>370</v>
      </c>
      <c r="C374">
        <v>4</v>
      </c>
      <c r="D374" s="114">
        <v>4</v>
      </c>
      <c r="E374" s="115" t="s">
        <v>114</v>
      </c>
      <c r="F374" s="116" t="s">
        <v>193</v>
      </c>
      <c r="G374" s="32">
        <v>32.9</v>
      </c>
      <c r="H374">
        <v>9.6</v>
      </c>
      <c r="I374">
        <v>8.5</v>
      </c>
      <c r="J374">
        <v>7.7</v>
      </c>
      <c r="K374">
        <v>8.8000000000000007</v>
      </c>
      <c r="L374">
        <v>7.1</v>
      </c>
      <c r="M374">
        <v>8.3000000000000007</v>
      </c>
      <c r="N374" s="36">
        <f t="shared" si="166"/>
        <v>100</v>
      </c>
      <c r="O374" s="36">
        <f t="shared" si="166"/>
        <v>88.541666666666671</v>
      </c>
      <c r="P374" s="36">
        <f t="shared" si="166"/>
        <v>80.208333333333343</v>
      </c>
      <c r="Q374" s="36">
        <f t="shared" si="166"/>
        <v>91.666666666666671</v>
      </c>
      <c r="R374" s="36">
        <f t="shared" si="166"/>
        <v>73.958333333333343</v>
      </c>
      <c r="S374" s="195">
        <f t="shared" si="166"/>
        <v>86.458333333333343</v>
      </c>
      <c r="U374" s="73"/>
      <c r="V374"/>
      <c r="W374"/>
      <c r="X374"/>
      <c r="Y374"/>
      <c r="Z374"/>
      <c r="AA374"/>
      <c r="AB374"/>
      <c r="AC374"/>
      <c r="AD374"/>
      <c r="AE374"/>
      <c r="AF374" s="64"/>
      <c r="AG374" s="16">
        <v>42</v>
      </c>
      <c r="AH374" s="14">
        <v>10.7</v>
      </c>
      <c r="AI374" s="16">
        <v>8.4</v>
      </c>
      <c r="AJ374" s="2">
        <v>7.5</v>
      </c>
      <c r="AK374" s="2">
        <v>7</v>
      </c>
      <c r="AL374" s="2">
        <v>7.2</v>
      </c>
      <c r="AM374" s="16">
        <v>9.8000000000000007</v>
      </c>
      <c r="AN374" s="36">
        <f t="shared" si="167"/>
        <v>100</v>
      </c>
      <c r="AO374" s="36">
        <f t="shared" si="167"/>
        <v>78.504672897196272</v>
      </c>
      <c r="AP374" s="36">
        <f t="shared" si="167"/>
        <v>70.093457943925245</v>
      </c>
      <c r="AQ374" s="36">
        <f t="shared" si="167"/>
        <v>65.420560747663558</v>
      </c>
      <c r="AR374" s="36">
        <f t="shared" si="167"/>
        <v>67.289719626168235</v>
      </c>
      <c r="AS374" s="36">
        <f t="shared" si="167"/>
        <v>91.588785046728987</v>
      </c>
      <c r="AT374" s="89">
        <f t="shared" si="168"/>
        <v>1639.7196261682236</v>
      </c>
      <c r="AU374" s="36"/>
      <c r="AV374" s="38"/>
      <c r="AW374" s="36"/>
      <c r="AX374" s="36"/>
      <c r="AY374" s="36"/>
      <c r="AZ374" s="36"/>
      <c r="BA374" s="36"/>
      <c r="BB374" s="84"/>
      <c r="BC374" s="122"/>
      <c r="BD374" s="122"/>
      <c r="BE374" s="122"/>
      <c r="BF374" s="122"/>
      <c r="BG374" s="195"/>
      <c r="BH374" s="36">
        <v>51.5</v>
      </c>
      <c r="BI374" s="36">
        <v>9.6999999999999993</v>
      </c>
      <c r="BJ374" s="36">
        <v>10.3</v>
      </c>
      <c r="BK374" s="36">
        <v>9.6999999999999993</v>
      </c>
      <c r="BL374" s="36">
        <v>9.6</v>
      </c>
      <c r="BM374" s="36">
        <v>9.6</v>
      </c>
      <c r="BN374" s="36">
        <v>9.1999999999999993</v>
      </c>
      <c r="BO374" s="39">
        <f t="shared" si="169"/>
        <v>100</v>
      </c>
      <c r="BP374" s="39">
        <f t="shared" si="169"/>
        <v>106.1855670103093</v>
      </c>
      <c r="BQ374" s="39">
        <f t="shared" si="169"/>
        <v>100</v>
      </c>
      <c r="BR374" s="39">
        <f t="shared" si="169"/>
        <v>98.969072164948457</v>
      </c>
      <c r="BS374" s="39">
        <f t="shared" si="169"/>
        <v>98.969072164948457</v>
      </c>
      <c r="BT374" s="39">
        <f t="shared" si="169"/>
        <v>94.845360824742258</v>
      </c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</row>
    <row r="375" spans="1:97" ht="17" x14ac:dyDescent="0.2">
      <c r="A375">
        <v>6</v>
      </c>
      <c r="B375" s="88" t="s">
        <v>371</v>
      </c>
      <c r="C375">
        <v>4</v>
      </c>
      <c r="D375" s="114">
        <v>4</v>
      </c>
      <c r="E375" s="115" t="s">
        <v>114</v>
      </c>
      <c r="F375" s="116" t="s">
        <v>193</v>
      </c>
      <c r="G375" s="32">
        <v>31.1</v>
      </c>
      <c r="H375">
        <v>11.3</v>
      </c>
      <c r="I375">
        <v>10.5</v>
      </c>
      <c r="J375">
        <v>9.3000000000000007</v>
      </c>
      <c r="K375">
        <v>9.4</v>
      </c>
      <c r="L375">
        <v>10.7</v>
      </c>
      <c r="M375">
        <v>12.5</v>
      </c>
      <c r="N375" s="36">
        <f t="shared" si="166"/>
        <v>100</v>
      </c>
      <c r="O375" s="36">
        <f t="shared" si="166"/>
        <v>92.920353982300867</v>
      </c>
      <c r="P375" s="36">
        <f t="shared" si="166"/>
        <v>82.300884955752224</v>
      </c>
      <c r="Q375" s="36">
        <f t="shared" si="166"/>
        <v>83.185840707964601</v>
      </c>
      <c r="R375" s="36">
        <f t="shared" si="166"/>
        <v>94.69026548672565</v>
      </c>
      <c r="S375" s="195">
        <f t="shared" si="166"/>
        <v>110.61946902654867</v>
      </c>
      <c r="U375" s="73"/>
      <c r="V375"/>
      <c r="W375"/>
      <c r="X375"/>
      <c r="Y375"/>
      <c r="Z375"/>
      <c r="AA375"/>
      <c r="AB375"/>
      <c r="AC375"/>
      <c r="AD375"/>
      <c r="AE375"/>
      <c r="AF375" s="64"/>
      <c r="AG375" s="16">
        <v>42.9</v>
      </c>
      <c r="AH375" s="14">
        <v>13.7</v>
      </c>
      <c r="AI375" s="16">
        <v>13.7</v>
      </c>
      <c r="AJ375" s="2">
        <v>11.9</v>
      </c>
      <c r="AK375" s="2">
        <v>8.6</v>
      </c>
      <c r="AL375" s="2">
        <v>9.6</v>
      </c>
      <c r="AM375" s="16">
        <v>9.8000000000000007</v>
      </c>
      <c r="AN375" s="36">
        <f t="shared" si="167"/>
        <v>100</v>
      </c>
      <c r="AO375" s="36">
        <f t="shared" si="167"/>
        <v>100</v>
      </c>
      <c r="AP375" s="36">
        <f t="shared" si="167"/>
        <v>86.861313868613138</v>
      </c>
      <c r="AQ375" s="36">
        <f t="shared" si="167"/>
        <v>62.773722627737229</v>
      </c>
      <c r="AR375" s="36">
        <f t="shared" si="167"/>
        <v>70.072992700729927</v>
      </c>
      <c r="AS375" s="36">
        <f t="shared" si="167"/>
        <v>71.532846715328475</v>
      </c>
      <c r="AT375" s="89">
        <f t="shared" si="168"/>
        <v>1613.1386861313865</v>
      </c>
      <c r="AU375" s="36"/>
      <c r="AV375" s="38"/>
      <c r="AW375" s="36"/>
      <c r="AX375" s="36"/>
      <c r="AY375" s="36"/>
      <c r="AZ375" s="36"/>
      <c r="BA375" s="36"/>
      <c r="BB375" s="84"/>
      <c r="BC375" s="122"/>
      <c r="BD375" s="122"/>
      <c r="BE375" s="122"/>
      <c r="BF375" s="122"/>
      <c r="BG375" s="195"/>
      <c r="BH375" s="36">
        <v>51.3</v>
      </c>
      <c r="BI375" s="36">
        <v>9.4</v>
      </c>
      <c r="BJ375" s="36">
        <v>10.199999999999999</v>
      </c>
      <c r="BK375" s="36">
        <v>8.8000000000000007</v>
      </c>
      <c r="BL375" s="36">
        <v>8.1999999999999993</v>
      </c>
      <c r="BM375" s="36">
        <v>6.9</v>
      </c>
      <c r="BN375" s="36">
        <v>7.5</v>
      </c>
      <c r="BO375" s="39">
        <f t="shared" si="169"/>
        <v>100</v>
      </c>
      <c r="BP375" s="39">
        <f t="shared" si="169"/>
        <v>108.51063829787233</v>
      </c>
      <c r="BQ375" s="39">
        <f t="shared" si="169"/>
        <v>93.61702127659575</v>
      </c>
      <c r="BR375" s="39">
        <f t="shared" si="169"/>
        <v>87.234042553191486</v>
      </c>
      <c r="BS375" s="39">
        <f t="shared" si="169"/>
        <v>73.40425531914893</v>
      </c>
      <c r="BT375" s="39">
        <f t="shared" si="169"/>
        <v>79.787234042553195</v>
      </c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</row>
    <row r="376" spans="1:97" ht="17" x14ac:dyDescent="0.2">
      <c r="A376">
        <v>6</v>
      </c>
      <c r="B376" s="88" t="s">
        <v>372</v>
      </c>
      <c r="C376">
        <v>4</v>
      </c>
      <c r="D376" s="114">
        <v>4</v>
      </c>
      <c r="E376" s="115" t="s">
        <v>114</v>
      </c>
      <c r="F376" s="116" t="s">
        <v>193</v>
      </c>
      <c r="G376" s="32">
        <v>26.4</v>
      </c>
      <c r="H376">
        <v>9.1</v>
      </c>
      <c r="I376">
        <v>7.2</v>
      </c>
      <c r="J376">
        <v>5.4</v>
      </c>
      <c r="K376">
        <v>5.0999999999999996</v>
      </c>
      <c r="L376">
        <v>5.8</v>
      </c>
      <c r="M376">
        <v>9</v>
      </c>
      <c r="N376" s="36">
        <f t="shared" si="166"/>
        <v>100</v>
      </c>
      <c r="O376" s="36">
        <f t="shared" si="166"/>
        <v>79.120879120879124</v>
      </c>
      <c r="P376" s="36">
        <f t="shared" si="166"/>
        <v>59.34065934065935</v>
      </c>
      <c r="Q376" s="36">
        <f t="shared" si="166"/>
        <v>56.043956043956044</v>
      </c>
      <c r="R376" s="36">
        <f t="shared" si="166"/>
        <v>63.73626373626373</v>
      </c>
      <c r="S376" s="195">
        <f t="shared" si="166"/>
        <v>98.901098901098905</v>
      </c>
      <c r="U376" s="73"/>
      <c r="V376"/>
      <c r="W376"/>
      <c r="X376"/>
      <c r="Y376"/>
      <c r="Z376"/>
      <c r="AA376"/>
      <c r="AB376"/>
      <c r="AC376"/>
      <c r="AD376"/>
      <c r="AE376"/>
      <c r="AF376" s="64"/>
      <c r="AG376" s="16">
        <v>35.5</v>
      </c>
      <c r="AH376" s="14">
        <v>7.4</v>
      </c>
      <c r="AI376" s="16">
        <v>7.8</v>
      </c>
      <c r="AJ376" s="2">
        <v>6.9</v>
      </c>
      <c r="AK376" s="2">
        <v>5.7</v>
      </c>
      <c r="AL376" s="2">
        <v>6.1</v>
      </c>
      <c r="AM376" s="16">
        <v>6</v>
      </c>
      <c r="AN376" s="36">
        <f t="shared" si="167"/>
        <v>100</v>
      </c>
      <c r="AO376" s="36">
        <f t="shared" si="167"/>
        <v>105.40540540540539</v>
      </c>
      <c r="AP376" s="36">
        <f t="shared" si="167"/>
        <v>93.243243243243242</v>
      </c>
      <c r="AQ376" s="36">
        <f t="shared" si="167"/>
        <v>77.027027027027032</v>
      </c>
      <c r="AR376" s="36">
        <f t="shared" si="167"/>
        <v>82.432432432432421</v>
      </c>
      <c r="AS376" s="36">
        <f t="shared" si="167"/>
        <v>81.081081081081081</v>
      </c>
      <c r="AT376" s="89">
        <f t="shared" si="168"/>
        <v>943.91891891891908</v>
      </c>
      <c r="AU376" s="36"/>
      <c r="AV376" s="38"/>
      <c r="AW376" s="36"/>
      <c r="AX376" s="36"/>
      <c r="AY376" s="36"/>
      <c r="AZ376" s="36"/>
      <c r="BA376" s="36"/>
      <c r="BB376" s="84"/>
      <c r="BC376" s="122"/>
      <c r="BD376" s="122"/>
      <c r="BE376" s="122"/>
      <c r="BF376" s="122"/>
      <c r="BG376" s="195"/>
      <c r="BH376" s="36">
        <v>43.1</v>
      </c>
      <c r="BI376" s="36">
        <v>8.8000000000000007</v>
      </c>
      <c r="BJ376" s="36">
        <v>10.7</v>
      </c>
      <c r="BK376" s="36">
        <v>9.6999999999999993</v>
      </c>
      <c r="BL376" s="36">
        <v>8.6</v>
      </c>
      <c r="BM376" s="36">
        <v>8.1999999999999993</v>
      </c>
      <c r="BN376" s="36">
        <v>10.5</v>
      </c>
      <c r="BO376" s="39">
        <f t="shared" si="169"/>
        <v>100</v>
      </c>
      <c r="BP376" s="39">
        <f t="shared" si="169"/>
        <v>121.59090909090908</v>
      </c>
      <c r="BQ376" s="39">
        <f t="shared" si="169"/>
        <v>110.22727272727271</v>
      </c>
      <c r="BR376" s="39">
        <f t="shared" si="169"/>
        <v>97.72727272727272</v>
      </c>
      <c r="BS376" s="39">
        <f t="shared" si="169"/>
        <v>93.181818181818159</v>
      </c>
      <c r="BT376" s="39">
        <f t="shared" si="169"/>
        <v>119.31818181818181</v>
      </c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</row>
    <row r="377" spans="1:97" ht="17" x14ac:dyDescent="0.2">
      <c r="A377">
        <v>6</v>
      </c>
      <c r="B377" s="88" t="s">
        <v>373</v>
      </c>
      <c r="C377">
        <v>4</v>
      </c>
      <c r="D377" s="115">
        <v>4</v>
      </c>
      <c r="E377" s="115" t="s">
        <v>114</v>
      </c>
      <c r="F377" s="116" t="s">
        <v>193</v>
      </c>
      <c r="G377" s="32">
        <v>27.5</v>
      </c>
      <c r="H377">
        <v>10.9</v>
      </c>
      <c r="I377">
        <v>9.1</v>
      </c>
      <c r="J377">
        <v>6.7</v>
      </c>
      <c r="K377">
        <v>6.9</v>
      </c>
      <c r="L377">
        <v>7.7</v>
      </c>
      <c r="M377">
        <v>5.9</v>
      </c>
      <c r="N377" s="36">
        <f t="shared" si="166"/>
        <v>100</v>
      </c>
      <c r="O377" s="36">
        <f t="shared" si="166"/>
        <v>83.486238532110093</v>
      </c>
      <c r="P377" s="36">
        <f t="shared" si="166"/>
        <v>61.467889908256879</v>
      </c>
      <c r="Q377" s="36">
        <f t="shared" si="166"/>
        <v>63.302752293577981</v>
      </c>
      <c r="R377" s="36">
        <f t="shared" si="166"/>
        <v>70.642201834862391</v>
      </c>
      <c r="S377" s="195">
        <f t="shared" si="166"/>
        <v>54.128440366972477</v>
      </c>
      <c r="U377" s="73"/>
      <c r="V377"/>
      <c r="W377"/>
      <c r="X377"/>
      <c r="Y377"/>
      <c r="Z377"/>
      <c r="AA377"/>
      <c r="AB377"/>
      <c r="AC377"/>
      <c r="AD377"/>
      <c r="AE377"/>
      <c r="AF377" s="64"/>
      <c r="AG377" s="16">
        <v>40.200000000000003</v>
      </c>
      <c r="AH377" s="14">
        <v>9</v>
      </c>
      <c r="AI377" s="16">
        <v>8.6</v>
      </c>
      <c r="AJ377" s="2">
        <v>7.2</v>
      </c>
      <c r="AK377" s="2">
        <v>7.2</v>
      </c>
      <c r="AL377" s="2">
        <v>7.7</v>
      </c>
      <c r="AM377" s="16">
        <v>9.4</v>
      </c>
      <c r="AN377" s="36">
        <f t="shared" si="167"/>
        <v>100</v>
      </c>
      <c r="AO377" s="36">
        <f t="shared" si="167"/>
        <v>95.555555555555543</v>
      </c>
      <c r="AP377" s="36">
        <f t="shared" si="167"/>
        <v>80</v>
      </c>
      <c r="AQ377" s="36">
        <f t="shared" si="167"/>
        <v>80</v>
      </c>
      <c r="AR377" s="36">
        <f t="shared" si="167"/>
        <v>85.555555555555557</v>
      </c>
      <c r="AS377" s="36">
        <f t="shared" si="167"/>
        <v>104.44444444444446</v>
      </c>
      <c r="AT377" s="89">
        <f t="shared" si="168"/>
        <v>692.22222222222217</v>
      </c>
      <c r="AU377" s="36"/>
      <c r="AV377" s="38"/>
      <c r="AW377" s="36"/>
      <c r="AX377" s="36"/>
      <c r="AY377" s="36"/>
      <c r="AZ377" s="36"/>
      <c r="BA377" s="36"/>
      <c r="BB377" s="84"/>
      <c r="BC377" s="122"/>
      <c r="BD377" s="122"/>
      <c r="BE377" s="122"/>
      <c r="BF377" s="122"/>
      <c r="BG377" s="195"/>
      <c r="BH377" s="36">
        <v>45</v>
      </c>
      <c r="BI377" s="36">
        <v>8</v>
      </c>
      <c r="BJ377" s="36">
        <v>11.3</v>
      </c>
      <c r="BK377" s="36">
        <v>8.4</v>
      </c>
      <c r="BL377" s="36">
        <v>7.3</v>
      </c>
      <c r="BM377" s="36">
        <v>7.2</v>
      </c>
      <c r="BN377" s="36">
        <v>8.5</v>
      </c>
      <c r="BO377" s="39">
        <f t="shared" si="169"/>
        <v>100</v>
      </c>
      <c r="BP377" s="39">
        <f t="shared" si="169"/>
        <v>141.25</v>
      </c>
      <c r="BQ377" s="39">
        <f t="shared" si="169"/>
        <v>105</v>
      </c>
      <c r="BR377" s="39">
        <f t="shared" si="169"/>
        <v>91.25</v>
      </c>
      <c r="BS377" s="39">
        <f t="shared" si="169"/>
        <v>90</v>
      </c>
      <c r="BT377" s="39">
        <f t="shared" si="169"/>
        <v>106.25</v>
      </c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</row>
    <row r="378" spans="1:97" ht="17" x14ac:dyDescent="0.2">
      <c r="A378">
        <v>7</v>
      </c>
      <c r="B378" s="76" t="s">
        <v>374</v>
      </c>
      <c r="C378"/>
      <c r="D378" s="114">
        <v>4</v>
      </c>
      <c r="E378" s="115" t="s">
        <v>114</v>
      </c>
      <c r="F378" s="115" t="s">
        <v>193</v>
      </c>
      <c r="G378" s="32">
        <v>27.3</v>
      </c>
      <c r="H378">
        <v>7.2</v>
      </c>
      <c r="I378">
        <v>6.9</v>
      </c>
      <c r="J378">
        <v>6.8</v>
      </c>
      <c r="K378">
        <v>6.4</v>
      </c>
      <c r="L378">
        <v>6.2</v>
      </c>
      <c r="M378">
        <v>7.4</v>
      </c>
      <c r="N378" s="36">
        <f t="shared" si="166"/>
        <v>100</v>
      </c>
      <c r="O378" s="36">
        <f t="shared" si="166"/>
        <v>95.833333333333343</v>
      </c>
      <c r="P378" s="36">
        <f t="shared" si="166"/>
        <v>94.444444444444443</v>
      </c>
      <c r="Q378" s="36">
        <f t="shared" si="166"/>
        <v>88.8888888888889</v>
      </c>
      <c r="R378" s="36">
        <f t="shared" si="166"/>
        <v>86.111111111111114</v>
      </c>
      <c r="S378" s="195">
        <f t="shared" si="166"/>
        <v>102.77777777777779</v>
      </c>
      <c r="U378" s="73"/>
      <c r="V378"/>
      <c r="W378"/>
      <c r="X378"/>
      <c r="Y378"/>
      <c r="Z378"/>
      <c r="AA378"/>
      <c r="AB378"/>
      <c r="AC378"/>
      <c r="AD378"/>
      <c r="AE378"/>
      <c r="AF378" s="64"/>
      <c r="AG378" s="16"/>
      <c r="AH378">
        <v>8.6999999999999993</v>
      </c>
      <c r="AI378">
        <v>7.3</v>
      </c>
      <c r="AJ378">
        <v>7.1</v>
      </c>
      <c r="AK378">
        <v>6.8</v>
      </c>
      <c r="AL378">
        <v>6.8</v>
      </c>
      <c r="AM378">
        <v>6.8</v>
      </c>
      <c r="AN378" s="36">
        <f t="shared" si="167"/>
        <v>100</v>
      </c>
      <c r="AO378" s="36">
        <f t="shared" si="167"/>
        <v>83.908045977011497</v>
      </c>
      <c r="AP378" s="36">
        <f t="shared" si="167"/>
        <v>81.609195402298852</v>
      </c>
      <c r="AQ378" s="36">
        <f t="shared" si="167"/>
        <v>78.160919540229884</v>
      </c>
      <c r="AR378" s="36">
        <f t="shared" si="167"/>
        <v>78.160919540229884</v>
      </c>
      <c r="AS378" s="36">
        <f t="shared" si="167"/>
        <v>78.160919540229884</v>
      </c>
      <c r="AT378" s="89">
        <f t="shared" si="168"/>
        <v>1319.5402298850574</v>
      </c>
      <c r="AU378" s="36">
        <v>46.9</v>
      </c>
      <c r="AV378" s="38">
        <v>9.8000000000000007</v>
      </c>
      <c r="AW378" s="36">
        <v>8.1</v>
      </c>
      <c r="AX378" s="36">
        <v>6.9</v>
      </c>
      <c r="AY378" s="36">
        <v>5.2</v>
      </c>
      <c r="AZ378" s="36">
        <v>6.3</v>
      </c>
      <c r="BA378" s="36">
        <v>7.7</v>
      </c>
      <c r="BB378" s="84">
        <f t="shared" ref="BB378:BG384" si="170">(AV378/$AV378)*100</f>
        <v>100</v>
      </c>
      <c r="BC378" s="122">
        <f t="shared" si="170"/>
        <v>82.65306122448979</v>
      </c>
      <c r="BD378" s="122">
        <f t="shared" si="170"/>
        <v>70.408163265306129</v>
      </c>
      <c r="BE378" s="122">
        <f t="shared" si="170"/>
        <v>53.061224489795919</v>
      </c>
      <c r="BF378" s="122">
        <f t="shared" si="170"/>
        <v>64.285714285714278</v>
      </c>
      <c r="BG378" s="195">
        <f t="shared" si="170"/>
        <v>78.571428571428569</v>
      </c>
      <c r="BH378" s="36" t="s">
        <v>430</v>
      </c>
      <c r="BI378" s="36">
        <v>7.7</v>
      </c>
      <c r="BJ378" s="36">
        <v>10.5</v>
      </c>
      <c r="BK378" s="36">
        <v>8.1999999999999993</v>
      </c>
      <c r="BL378" s="36">
        <v>8.6</v>
      </c>
      <c r="BM378" s="36">
        <v>9.6999999999999993</v>
      </c>
      <c r="BN378" s="36">
        <v>9.3000000000000007</v>
      </c>
      <c r="BO378" s="39">
        <f t="shared" si="169"/>
        <v>100</v>
      </c>
      <c r="BP378" s="39">
        <f t="shared" si="169"/>
        <v>136.36363636363635</v>
      </c>
      <c r="BQ378" s="39">
        <f t="shared" si="169"/>
        <v>106.49350649350649</v>
      </c>
      <c r="BR378" s="39">
        <f t="shared" si="169"/>
        <v>111.68831168831169</v>
      </c>
      <c r="BS378" s="39">
        <f t="shared" si="169"/>
        <v>125.97402597402596</v>
      </c>
      <c r="BT378" s="39">
        <f t="shared" si="169"/>
        <v>120.77922077922079</v>
      </c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</row>
    <row r="379" spans="1:97" ht="17" x14ac:dyDescent="0.2">
      <c r="A379">
        <v>7</v>
      </c>
      <c r="B379" s="76" t="s">
        <v>375</v>
      </c>
      <c r="C379"/>
      <c r="D379" s="115">
        <v>4</v>
      </c>
      <c r="E379" s="115" t="s">
        <v>114</v>
      </c>
      <c r="F379" s="115" t="s">
        <v>193</v>
      </c>
      <c r="G379" s="32">
        <v>31.9</v>
      </c>
      <c r="H379">
        <v>7.6</v>
      </c>
      <c r="I379">
        <v>9.5</v>
      </c>
      <c r="J379">
        <v>6.4</v>
      </c>
      <c r="K379">
        <v>5.6</v>
      </c>
      <c r="L379">
        <v>5.9</v>
      </c>
      <c r="M379">
        <v>5.8</v>
      </c>
      <c r="N379" s="36">
        <f t="shared" si="166"/>
        <v>100</v>
      </c>
      <c r="O379" s="36">
        <f t="shared" si="166"/>
        <v>125</v>
      </c>
      <c r="P379" s="36">
        <f t="shared" si="166"/>
        <v>84.21052631578948</v>
      </c>
      <c r="Q379" s="36">
        <f t="shared" si="166"/>
        <v>73.68421052631578</v>
      </c>
      <c r="R379" s="36">
        <f t="shared" si="166"/>
        <v>77.631578947368425</v>
      </c>
      <c r="S379" s="195">
        <f t="shared" si="166"/>
        <v>76.31578947368422</v>
      </c>
      <c r="U379" s="73"/>
      <c r="V379"/>
      <c r="W379"/>
      <c r="X379"/>
      <c r="Y379"/>
      <c r="Z379"/>
      <c r="AA379"/>
      <c r="AB379"/>
      <c r="AC379"/>
      <c r="AD379"/>
      <c r="AE379"/>
      <c r="AF379" s="64"/>
      <c r="AG379" s="16"/>
      <c r="AH379">
        <v>8.8000000000000007</v>
      </c>
      <c r="AI379">
        <v>10.3</v>
      </c>
      <c r="AJ379">
        <v>8.8000000000000007</v>
      </c>
      <c r="AK379">
        <v>9.5</v>
      </c>
      <c r="AL379">
        <v>9.3000000000000007</v>
      </c>
      <c r="AM379">
        <v>9.6</v>
      </c>
      <c r="AN379" s="36">
        <f t="shared" si="167"/>
        <v>100</v>
      </c>
      <c r="AO379" s="36">
        <f t="shared" si="167"/>
        <v>117.04545454545455</v>
      </c>
      <c r="AP379" s="36">
        <f t="shared" si="167"/>
        <v>100</v>
      </c>
      <c r="AQ379" s="36">
        <f t="shared" si="167"/>
        <v>107.95454545454544</v>
      </c>
      <c r="AR379" s="36">
        <f t="shared" si="167"/>
        <v>105.68181818181819</v>
      </c>
      <c r="AS379" s="36">
        <f t="shared" si="167"/>
        <v>109.09090909090908</v>
      </c>
      <c r="AT379" s="89">
        <f t="shared" si="168"/>
        <v>-499.43181818181785</v>
      </c>
      <c r="AU379" s="36">
        <v>50.7</v>
      </c>
      <c r="AV379" s="38">
        <v>7.5</v>
      </c>
      <c r="AW379" s="36">
        <v>7.7</v>
      </c>
      <c r="AX379" s="36">
        <v>4.5999999999999996</v>
      </c>
      <c r="AY379" s="36">
        <v>4.4000000000000004</v>
      </c>
      <c r="AZ379" s="36">
        <v>6.4</v>
      </c>
      <c r="BA379" s="36">
        <v>8.3000000000000007</v>
      </c>
      <c r="BB379" s="84">
        <f t="shared" si="170"/>
        <v>100</v>
      </c>
      <c r="BC379" s="122">
        <f t="shared" si="170"/>
        <v>102.66666666666666</v>
      </c>
      <c r="BD379" s="122">
        <f t="shared" si="170"/>
        <v>61.333333333333329</v>
      </c>
      <c r="BE379" s="122">
        <f t="shared" si="170"/>
        <v>58.666666666666664</v>
      </c>
      <c r="BF379" s="122">
        <f t="shared" si="170"/>
        <v>85.333333333333343</v>
      </c>
      <c r="BG379" s="195">
        <f t="shared" si="170"/>
        <v>110.66666666666667</v>
      </c>
      <c r="BH379" s="36" t="s">
        <v>439</v>
      </c>
      <c r="BI379" s="36">
        <v>7.3</v>
      </c>
      <c r="BJ379" s="36">
        <v>11.2</v>
      </c>
      <c r="BK379" s="36">
        <v>8.8000000000000007</v>
      </c>
      <c r="BL379" s="36">
        <v>7.6</v>
      </c>
      <c r="BM379" s="36">
        <v>8.3000000000000007</v>
      </c>
      <c r="BN379" s="36">
        <v>8.6999999999999993</v>
      </c>
      <c r="BO379" s="39">
        <f t="shared" si="169"/>
        <v>100</v>
      </c>
      <c r="BP379" s="39">
        <f t="shared" si="169"/>
        <v>153.42465753424656</v>
      </c>
      <c r="BQ379" s="39">
        <f t="shared" si="169"/>
        <v>120.54794520547946</v>
      </c>
      <c r="BR379" s="39">
        <f t="shared" si="169"/>
        <v>104.10958904109589</v>
      </c>
      <c r="BS379" s="39">
        <f t="shared" si="169"/>
        <v>113.69863013698631</v>
      </c>
      <c r="BT379" s="39">
        <f t="shared" si="169"/>
        <v>119.17808219178082</v>
      </c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</row>
    <row r="380" spans="1:97" ht="17" x14ac:dyDescent="0.2">
      <c r="A380">
        <v>7</v>
      </c>
      <c r="B380" s="76" t="s">
        <v>376</v>
      </c>
      <c r="C380"/>
      <c r="D380" s="114">
        <v>4</v>
      </c>
      <c r="E380" s="115" t="s">
        <v>114</v>
      </c>
      <c r="F380" s="115" t="s">
        <v>193</v>
      </c>
      <c r="G380" s="32">
        <v>26.8</v>
      </c>
      <c r="H380">
        <v>8.6</v>
      </c>
      <c r="I380">
        <v>8.1999999999999993</v>
      </c>
      <c r="J380">
        <v>6.8</v>
      </c>
      <c r="K380">
        <v>4.2</v>
      </c>
      <c r="L380">
        <v>5.0999999999999996</v>
      </c>
      <c r="M380">
        <v>5.9</v>
      </c>
      <c r="N380" s="36">
        <f t="shared" si="166"/>
        <v>100</v>
      </c>
      <c r="O380" s="36">
        <f t="shared" si="166"/>
        <v>95.348837209302317</v>
      </c>
      <c r="P380" s="36">
        <f t="shared" si="166"/>
        <v>79.069767441860463</v>
      </c>
      <c r="Q380" s="36">
        <f t="shared" si="166"/>
        <v>48.837209302325583</v>
      </c>
      <c r="R380" s="36">
        <f t="shared" si="166"/>
        <v>59.302325581395344</v>
      </c>
      <c r="S380" s="195">
        <f t="shared" si="166"/>
        <v>68.604651162790702</v>
      </c>
      <c r="U380" s="73"/>
      <c r="V380"/>
      <c r="W380"/>
      <c r="X380"/>
      <c r="Y380"/>
      <c r="Z380"/>
      <c r="AA380"/>
      <c r="AB380"/>
      <c r="AC380"/>
      <c r="AD380"/>
      <c r="AE380"/>
      <c r="AF380" s="64"/>
      <c r="AG380" s="16"/>
      <c r="AH380">
        <v>6.9</v>
      </c>
      <c r="AI380">
        <v>9.6</v>
      </c>
      <c r="AJ380">
        <v>5.9</v>
      </c>
      <c r="AK380">
        <v>4.5999999999999996</v>
      </c>
      <c r="AL380">
        <v>4.2</v>
      </c>
      <c r="AM380">
        <v>5.0999999999999996</v>
      </c>
      <c r="AN380" s="36">
        <f t="shared" si="167"/>
        <v>100</v>
      </c>
      <c r="AO380" s="36">
        <f t="shared" si="167"/>
        <v>139.13043478260869</v>
      </c>
      <c r="AP380" s="36">
        <f t="shared" si="167"/>
        <v>85.507246376811594</v>
      </c>
      <c r="AQ380" s="36">
        <f t="shared" si="167"/>
        <v>66.666666666666657</v>
      </c>
      <c r="AR380" s="36">
        <f t="shared" si="167"/>
        <v>60.869565217391312</v>
      </c>
      <c r="AS380" s="36">
        <f t="shared" si="167"/>
        <v>73.91304347826086</v>
      </c>
      <c r="AT380" s="89">
        <f t="shared" si="168"/>
        <v>1341.3043478260872</v>
      </c>
      <c r="AU380" s="36">
        <v>40.700000000000003</v>
      </c>
      <c r="AV380" s="38">
        <v>8.8000000000000007</v>
      </c>
      <c r="AW380" s="36">
        <v>10.1</v>
      </c>
      <c r="AX380" s="36">
        <v>7.8</v>
      </c>
      <c r="AY380" s="36">
        <v>5.2</v>
      </c>
      <c r="AZ380" s="36">
        <v>5.2</v>
      </c>
      <c r="BA380" s="36">
        <v>5.9</v>
      </c>
      <c r="BB380" s="84">
        <f t="shared" si="170"/>
        <v>100</v>
      </c>
      <c r="BC380" s="122">
        <f t="shared" si="170"/>
        <v>114.77272727272725</v>
      </c>
      <c r="BD380" s="122">
        <f t="shared" si="170"/>
        <v>88.636363636363626</v>
      </c>
      <c r="BE380" s="122">
        <f t="shared" si="170"/>
        <v>59.090909090909079</v>
      </c>
      <c r="BF380" s="122">
        <f t="shared" si="170"/>
        <v>59.090909090909079</v>
      </c>
      <c r="BG380" s="195">
        <f t="shared" si="170"/>
        <v>67.045454545454547</v>
      </c>
      <c r="BH380" s="36" t="s">
        <v>403</v>
      </c>
      <c r="BI380" s="36">
        <v>8.9</v>
      </c>
      <c r="BJ380" s="36">
        <v>9.6999999999999993</v>
      </c>
      <c r="BK380" s="36">
        <v>7.7</v>
      </c>
      <c r="BL380" s="36">
        <v>6.8</v>
      </c>
      <c r="BM380" s="36">
        <v>7.4</v>
      </c>
      <c r="BN380" s="36">
        <v>7.1</v>
      </c>
      <c r="BO380" s="39">
        <f t="shared" si="169"/>
        <v>100</v>
      </c>
      <c r="BP380" s="39">
        <f t="shared" si="169"/>
        <v>108.98876404494379</v>
      </c>
      <c r="BQ380" s="39">
        <f t="shared" si="169"/>
        <v>86.516853932584269</v>
      </c>
      <c r="BR380" s="39">
        <f t="shared" si="169"/>
        <v>76.404494382022463</v>
      </c>
      <c r="BS380" s="39">
        <f t="shared" si="169"/>
        <v>83.146067415730343</v>
      </c>
      <c r="BT380" s="39">
        <f t="shared" si="169"/>
        <v>79.775280898876403</v>
      </c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</row>
    <row r="381" spans="1:97" ht="17" x14ac:dyDescent="0.2">
      <c r="A381">
        <v>7</v>
      </c>
      <c r="B381" s="76" t="s">
        <v>377</v>
      </c>
      <c r="C381"/>
      <c r="D381" s="114">
        <v>4</v>
      </c>
      <c r="E381" s="115" t="s">
        <v>114</v>
      </c>
      <c r="F381" s="115" t="s">
        <v>193</v>
      </c>
      <c r="G381" s="32">
        <v>23.4</v>
      </c>
      <c r="H381">
        <v>4.8</v>
      </c>
      <c r="I381">
        <v>1.7</v>
      </c>
      <c r="J381" t="s">
        <v>440</v>
      </c>
      <c r="K381" t="s">
        <v>440</v>
      </c>
      <c r="L381" t="s">
        <v>440</v>
      </c>
      <c r="M381" t="s">
        <v>440</v>
      </c>
      <c r="N381" s="36">
        <f t="shared" si="166"/>
        <v>100</v>
      </c>
      <c r="O381" s="36">
        <f t="shared" si="166"/>
        <v>35.416666666666671</v>
      </c>
      <c r="P381" s="36"/>
      <c r="Q381" s="36"/>
      <c r="R381" s="36"/>
      <c r="S381" s="195"/>
      <c r="U381" s="73"/>
      <c r="V381"/>
      <c r="W381"/>
      <c r="X381"/>
      <c r="Y381"/>
      <c r="Z381"/>
      <c r="AA381"/>
      <c r="AB381"/>
      <c r="AC381"/>
      <c r="AD381"/>
      <c r="AE381"/>
      <c r="AF381" s="64"/>
      <c r="AG381" s="16"/>
      <c r="AH381"/>
      <c r="AI381"/>
      <c r="AJ381"/>
      <c r="AK381"/>
      <c r="AL381"/>
      <c r="AM381"/>
      <c r="AN381" s="36"/>
      <c r="AO381" s="36"/>
      <c r="AP381" s="36"/>
      <c r="AQ381" s="36"/>
      <c r="AR381" s="36"/>
      <c r="AS381" s="36"/>
      <c r="AT381" s="89"/>
      <c r="AU381" s="36">
        <v>31.4</v>
      </c>
      <c r="AV381" s="38">
        <v>7.2</v>
      </c>
      <c r="AW381" s="36">
        <v>2.2999999999999998</v>
      </c>
      <c r="AX381" s="36">
        <v>2.6</v>
      </c>
      <c r="AY381" s="36">
        <v>2.7</v>
      </c>
      <c r="AZ381" s="36">
        <v>2.4</v>
      </c>
      <c r="BA381" s="36">
        <v>3.5</v>
      </c>
      <c r="BB381" s="84">
        <f t="shared" si="170"/>
        <v>100</v>
      </c>
      <c r="BC381" s="122">
        <f t="shared" si="170"/>
        <v>31.944444444444443</v>
      </c>
      <c r="BD381" s="122">
        <f t="shared" si="170"/>
        <v>36.111111111111107</v>
      </c>
      <c r="BE381" s="122">
        <f t="shared" si="170"/>
        <v>37.5</v>
      </c>
      <c r="BF381" s="122">
        <f t="shared" si="170"/>
        <v>33.333333333333329</v>
      </c>
      <c r="BG381" s="195">
        <f t="shared" si="170"/>
        <v>48.611111111111107</v>
      </c>
      <c r="BH381" s="36" t="s">
        <v>441</v>
      </c>
      <c r="BI381" s="36">
        <v>6.7</v>
      </c>
      <c r="BJ381" s="36"/>
      <c r="BK381" s="36"/>
      <c r="BL381" s="36"/>
      <c r="BM381" s="36"/>
      <c r="BN381" s="36"/>
      <c r="BO381" s="39"/>
      <c r="BP381" s="39"/>
      <c r="BQ381" s="39"/>
      <c r="BR381" s="39"/>
      <c r="BS381" s="39"/>
      <c r="BT381" s="39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</row>
    <row r="382" spans="1:97" ht="17" x14ac:dyDescent="0.2">
      <c r="A382">
        <v>7</v>
      </c>
      <c r="B382" s="76" t="s">
        <v>378</v>
      </c>
      <c r="C382"/>
      <c r="D382" s="114">
        <v>4</v>
      </c>
      <c r="E382" s="115" t="s">
        <v>114</v>
      </c>
      <c r="F382" s="115" t="s">
        <v>193</v>
      </c>
      <c r="G382" s="32">
        <v>26.9</v>
      </c>
      <c r="H382">
        <v>10.1</v>
      </c>
      <c r="I382">
        <v>9.4</v>
      </c>
      <c r="J382">
        <v>7.6</v>
      </c>
      <c r="K382">
        <v>6.2</v>
      </c>
      <c r="L382">
        <v>6.7</v>
      </c>
      <c r="M382">
        <v>6.9</v>
      </c>
      <c r="N382" s="36">
        <f t="shared" si="166"/>
        <v>100</v>
      </c>
      <c r="O382" s="36">
        <f t="shared" si="166"/>
        <v>93.069306930693074</v>
      </c>
      <c r="P382" s="36">
        <f t="shared" si="166"/>
        <v>75.247524752475243</v>
      </c>
      <c r="Q382" s="36">
        <f t="shared" si="166"/>
        <v>61.386138613861384</v>
      </c>
      <c r="R382" s="36">
        <f t="shared" si="166"/>
        <v>66.336633663366342</v>
      </c>
      <c r="S382" s="195">
        <f t="shared" si="166"/>
        <v>68.316831683168317</v>
      </c>
      <c r="U382" s="73"/>
      <c r="V382"/>
      <c r="W382"/>
      <c r="X382"/>
      <c r="Y382"/>
      <c r="Z382"/>
      <c r="AA382"/>
      <c r="AB382"/>
      <c r="AC382"/>
      <c r="AD382"/>
      <c r="AE382"/>
      <c r="AF382" s="64"/>
      <c r="AG382" s="16"/>
      <c r="AH382">
        <v>8.4</v>
      </c>
      <c r="AI382">
        <v>8.6</v>
      </c>
      <c r="AJ382">
        <v>8.6999999999999993</v>
      </c>
      <c r="AK382">
        <v>7.3</v>
      </c>
      <c r="AL382">
        <v>7.3</v>
      </c>
      <c r="AM382">
        <v>7.8</v>
      </c>
      <c r="AN382" s="36">
        <f t="shared" si="167"/>
        <v>100</v>
      </c>
      <c r="AO382" s="36">
        <f t="shared" si="167"/>
        <v>102.38095238095238</v>
      </c>
      <c r="AP382" s="36">
        <f t="shared" si="167"/>
        <v>103.57142857142856</v>
      </c>
      <c r="AQ382" s="36">
        <f t="shared" si="167"/>
        <v>86.904761904761898</v>
      </c>
      <c r="AR382" s="36">
        <f t="shared" si="167"/>
        <v>86.904761904761898</v>
      </c>
      <c r="AS382" s="36">
        <f t="shared" si="167"/>
        <v>92.857142857142847</v>
      </c>
      <c r="AT382" s="89">
        <f t="shared" si="168"/>
        <v>475.59523809523864</v>
      </c>
      <c r="AU382" s="36">
        <v>46.5</v>
      </c>
      <c r="AV382" s="38">
        <v>8.8000000000000007</v>
      </c>
      <c r="AW382" s="36">
        <v>7.8</v>
      </c>
      <c r="AX382" s="36">
        <v>5.8</v>
      </c>
      <c r="AY382" s="36">
        <v>5.0999999999999996</v>
      </c>
      <c r="AZ382" s="36">
        <v>6.4</v>
      </c>
      <c r="BA382" s="36">
        <v>8.1999999999999993</v>
      </c>
      <c r="BB382" s="84">
        <f t="shared" si="170"/>
        <v>100</v>
      </c>
      <c r="BC382" s="122">
        <f t="shared" si="170"/>
        <v>88.636363636363626</v>
      </c>
      <c r="BD382" s="122">
        <f t="shared" si="170"/>
        <v>65.909090909090907</v>
      </c>
      <c r="BE382" s="122">
        <f t="shared" si="170"/>
        <v>57.954545454545446</v>
      </c>
      <c r="BF382" s="122">
        <f t="shared" si="170"/>
        <v>72.727272727272734</v>
      </c>
      <c r="BG382" s="195">
        <f t="shared" si="170"/>
        <v>93.181818181818159</v>
      </c>
      <c r="BH382" s="36" t="s">
        <v>442</v>
      </c>
      <c r="BI382" s="36">
        <v>8.1</v>
      </c>
      <c r="BJ382" s="36">
        <v>10.199999999999999</v>
      </c>
      <c r="BK382" s="36">
        <v>8.4</v>
      </c>
      <c r="BL382" s="36">
        <v>7.7</v>
      </c>
      <c r="BM382" s="36">
        <v>7.8</v>
      </c>
      <c r="BN382" s="36">
        <v>8.1</v>
      </c>
      <c r="BO382" s="39">
        <f t="shared" si="169"/>
        <v>100</v>
      </c>
      <c r="BP382" s="39">
        <f t="shared" si="169"/>
        <v>125.92592592592592</v>
      </c>
      <c r="BQ382" s="39">
        <f t="shared" si="169"/>
        <v>103.70370370370372</v>
      </c>
      <c r="BR382" s="39">
        <f t="shared" si="169"/>
        <v>95.061728395061735</v>
      </c>
      <c r="BS382" s="39">
        <f t="shared" si="169"/>
        <v>96.296296296296305</v>
      </c>
      <c r="BT382" s="39">
        <f t="shared" si="169"/>
        <v>100</v>
      </c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</row>
    <row r="383" spans="1:97" ht="17" x14ac:dyDescent="0.2">
      <c r="A383">
        <v>7</v>
      </c>
      <c r="B383" s="76" t="s">
        <v>379</v>
      </c>
      <c r="C383"/>
      <c r="D383" s="114">
        <v>4</v>
      </c>
      <c r="E383" s="115" t="s">
        <v>114</v>
      </c>
      <c r="F383" s="115" t="s">
        <v>193</v>
      </c>
      <c r="G383" s="32">
        <v>26.3</v>
      </c>
      <c r="H383">
        <v>7.3</v>
      </c>
      <c r="I383">
        <v>8.1</v>
      </c>
      <c r="J383">
        <v>5.3</v>
      </c>
      <c r="K383">
        <v>3.9</v>
      </c>
      <c r="L383">
        <v>3.9</v>
      </c>
      <c r="M383">
        <v>4.7</v>
      </c>
      <c r="N383" s="36">
        <f t="shared" si="166"/>
        <v>100</v>
      </c>
      <c r="O383" s="36">
        <f t="shared" si="166"/>
        <v>110.95890410958904</v>
      </c>
      <c r="P383" s="36">
        <f t="shared" si="166"/>
        <v>72.602739726027394</v>
      </c>
      <c r="Q383" s="36">
        <f t="shared" si="166"/>
        <v>53.424657534246577</v>
      </c>
      <c r="R383" s="36">
        <f t="shared" si="166"/>
        <v>53.424657534246577</v>
      </c>
      <c r="S383" s="195">
        <f t="shared" si="166"/>
        <v>64.38356164383562</v>
      </c>
      <c r="U383" s="73"/>
      <c r="V383"/>
      <c r="W383"/>
      <c r="X383"/>
      <c r="Y383"/>
      <c r="Z383"/>
      <c r="AA383"/>
      <c r="AB383"/>
      <c r="AC383"/>
      <c r="AD383"/>
      <c r="AE383"/>
      <c r="AF383" s="64"/>
      <c r="AG383" s="16"/>
      <c r="AH383">
        <v>8.1999999999999993</v>
      </c>
      <c r="AI383">
        <v>9.6999999999999993</v>
      </c>
      <c r="AJ383">
        <v>8.3000000000000007</v>
      </c>
      <c r="AK383">
        <v>4.8</v>
      </c>
      <c r="AL383">
        <v>5.0999999999999996</v>
      </c>
      <c r="AM383">
        <v>6.4</v>
      </c>
      <c r="AN383" s="36">
        <f t="shared" si="167"/>
        <v>100</v>
      </c>
      <c r="AO383" s="36">
        <f t="shared" si="167"/>
        <v>118.29268292682926</v>
      </c>
      <c r="AP383" s="36">
        <f t="shared" si="167"/>
        <v>101.21951219512198</v>
      </c>
      <c r="AQ383" s="36">
        <f t="shared" si="167"/>
        <v>58.536585365853668</v>
      </c>
      <c r="AR383" s="36">
        <f t="shared" si="167"/>
        <v>62.195121951219512</v>
      </c>
      <c r="AS383" s="36">
        <f t="shared" si="167"/>
        <v>78.048780487804891</v>
      </c>
      <c r="AT383" s="89">
        <f t="shared" si="168"/>
        <v>1431.7073170731705</v>
      </c>
      <c r="AU383" s="36">
        <v>44.7</v>
      </c>
      <c r="AV383" s="38">
        <v>10.199999999999999</v>
      </c>
      <c r="AW383" s="36">
        <v>9.8000000000000007</v>
      </c>
      <c r="AX383" s="36">
        <v>9.5</v>
      </c>
      <c r="AY383" s="36">
        <v>10.3</v>
      </c>
      <c r="AZ383" s="36">
        <v>12.7</v>
      </c>
      <c r="BA383" s="36">
        <v>14.8</v>
      </c>
      <c r="BB383" s="84">
        <f t="shared" si="170"/>
        <v>100</v>
      </c>
      <c r="BC383" s="122">
        <f t="shared" si="170"/>
        <v>96.078431372549034</v>
      </c>
      <c r="BD383" s="122">
        <f t="shared" si="170"/>
        <v>93.137254901960787</v>
      </c>
      <c r="BE383" s="122">
        <f t="shared" si="170"/>
        <v>100.98039215686276</v>
      </c>
      <c r="BF383" s="122">
        <f t="shared" si="170"/>
        <v>124.50980392156863</v>
      </c>
      <c r="BG383" s="195">
        <f t="shared" si="170"/>
        <v>145.0980392156863</v>
      </c>
      <c r="BH383" s="36" t="s">
        <v>443</v>
      </c>
      <c r="BI383" s="36">
        <v>8.1999999999999993</v>
      </c>
      <c r="BJ383" s="36">
        <v>9.6999999999999993</v>
      </c>
      <c r="BK383" s="36">
        <v>8.9</v>
      </c>
      <c r="BL383" s="36">
        <v>7.2</v>
      </c>
      <c r="BM383" s="36">
        <v>6.3</v>
      </c>
      <c r="BN383" s="36">
        <v>7.6</v>
      </c>
      <c r="BO383" s="39">
        <f t="shared" si="169"/>
        <v>100</v>
      </c>
      <c r="BP383" s="39">
        <f t="shared" si="169"/>
        <v>118.29268292682926</v>
      </c>
      <c r="BQ383" s="39">
        <f t="shared" si="169"/>
        <v>108.53658536585367</v>
      </c>
      <c r="BR383" s="39">
        <f t="shared" si="169"/>
        <v>87.804878048780495</v>
      </c>
      <c r="BS383" s="39">
        <f t="shared" si="169"/>
        <v>76.829268292682926</v>
      </c>
      <c r="BT383" s="39">
        <f t="shared" si="169"/>
        <v>92.682926829268297</v>
      </c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</row>
    <row r="384" spans="1:97" x14ac:dyDescent="0.2">
      <c r="A384">
        <v>8</v>
      </c>
      <c r="B384" s="100" t="s">
        <v>380</v>
      </c>
      <c r="C384"/>
      <c r="D384" s="114">
        <v>4</v>
      </c>
      <c r="E384" s="115" t="s">
        <v>114</v>
      </c>
      <c r="F384" s="115" t="s">
        <v>193</v>
      </c>
      <c r="G384" s="32">
        <v>27</v>
      </c>
      <c r="H384">
        <v>6.4</v>
      </c>
      <c r="I384">
        <v>7.1</v>
      </c>
      <c r="J384">
        <v>5.3</v>
      </c>
      <c r="K384">
        <v>5</v>
      </c>
      <c r="L384">
        <v>5.4</v>
      </c>
      <c r="M384">
        <v>5.4</v>
      </c>
      <c r="N384" s="36">
        <f t="shared" si="166"/>
        <v>100</v>
      </c>
      <c r="O384" s="36">
        <f t="shared" si="166"/>
        <v>110.93749999999997</v>
      </c>
      <c r="P384" s="36">
        <f t="shared" si="166"/>
        <v>82.812499999999986</v>
      </c>
      <c r="Q384" s="36">
        <f t="shared" si="166"/>
        <v>78.125</v>
      </c>
      <c r="R384" s="36">
        <f t="shared" si="166"/>
        <v>84.375</v>
      </c>
      <c r="S384" s="195">
        <f t="shared" si="166"/>
        <v>84.375</v>
      </c>
      <c r="U384" s="73"/>
      <c r="V384"/>
      <c r="W384"/>
      <c r="X384"/>
      <c r="Y384"/>
      <c r="Z384"/>
      <c r="AA384"/>
      <c r="AB384"/>
      <c r="AC384"/>
      <c r="AD384"/>
      <c r="AE384"/>
      <c r="AF384" s="64"/>
      <c r="AG384" s="16">
        <v>40.4</v>
      </c>
      <c r="AH384" s="14">
        <v>8.6999999999999993</v>
      </c>
      <c r="AI384" s="16">
        <v>9.3000000000000007</v>
      </c>
      <c r="AJ384" s="2">
        <v>7.7</v>
      </c>
      <c r="AK384" s="2">
        <v>6.5</v>
      </c>
      <c r="AL384" s="2">
        <v>6.5</v>
      </c>
      <c r="AM384" s="16">
        <v>8.1999999999999993</v>
      </c>
      <c r="AN384" s="36">
        <f t="shared" si="167"/>
        <v>100</v>
      </c>
      <c r="AO384" s="36">
        <f t="shared" si="167"/>
        <v>106.89655172413795</v>
      </c>
      <c r="AP384" s="36">
        <f t="shared" si="167"/>
        <v>88.505747126436802</v>
      </c>
      <c r="AQ384" s="36">
        <f t="shared" si="167"/>
        <v>74.71264367816093</v>
      </c>
      <c r="AR384" s="36">
        <f t="shared" si="167"/>
        <v>74.71264367816093</v>
      </c>
      <c r="AS384" s="36">
        <f t="shared" si="167"/>
        <v>94.252873563218387</v>
      </c>
      <c r="AT384" s="89">
        <f>((100-AN384)+(100-AO384)/2*15)+((100-AO384)+(100-AP384)/2*15)+((100-AP384)+(100-AQ384)/2*30)+((100-AQ384)+(100-AR384)/2*30)+((100-AR384)+(100-AS384)/2*30)</f>
        <v>934.48275862068908</v>
      </c>
      <c r="AU384" s="36">
        <v>43.5</v>
      </c>
      <c r="AV384" s="38">
        <v>8.6999999999999993</v>
      </c>
      <c r="AW384" s="36">
        <v>8</v>
      </c>
      <c r="AX384" s="36">
        <v>5.4</v>
      </c>
      <c r="AY384" s="36">
        <v>5.9</v>
      </c>
      <c r="AZ384" s="36">
        <v>6.9</v>
      </c>
      <c r="BA384" s="36">
        <v>6.7</v>
      </c>
      <c r="BB384" s="84">
        <f t="shared" si="170"/>
        <v>100</v>
      </c>
      <c r="BC384" s="122">
        <f t="shared" si="170"/>
        <v>91.954022988505756</v>
      </c>
      <c r="BD384" s="122">
        <f t="shared" si="170"/>
        <v>62.068965517241395</v>
      </c>
      <c r="BE384" s="122">
        <f t="shared" si="170"/>
        <v>67.816091954022994</v>
      </c>
      <c r="BF384" s="122">
        <f t="shared" si="170"/>
        <v>79.310344827586221</v>
      </c>
      <c r="BG384" s="195">
        <f t="shared" si="170"/>
        <v>77.011494252873575</v>
      </c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</row>
    <row r="385" spans="1:85" ht="17" x14ac:dyDescent="0.2">
      <c r="A385">
        <v>8</v>
      </c>
      <c r="B385" s="76" t="s">
        <v>381</v>
      </c>
      <c r="C385"/>
      <c r="D385" s="114">
        <v>4</v>
      </c>
      <c r="E385" s="115" t="s">
        <v>114</v>
      </c>
      <c r="F385" s="115" t="s">
        <v>193</v>
      </c>
      <c r="G385" s="32">
        <v>27.7</v>
      </c>
      <c r="H385">
        <v>8.1999999999999993</v>
      </c>
      <c r="I385">
        <v>8.6999999999999993</v>
      </c>
      <c r="J385">
        <v>7.5</v>
      </c>
      <c r="K385">
        <v>7.6</v>
      </c>
      <c r="L385">
        <v>7.3</v>
      </c>
      <c r="M385">
        <v>6.9</v>
      </c>
      <c r="N385" s="36">
        <f t="shared" si="166"/>
        <v>100</v>
      </c>
      <c r="O385" s="36">
        <f t="shared" si="166"/>
        <v>106.09756097560977</v>
      </c>
      <c r="P385" s="36">
        <f t="shared" si="166"/>
        <v>91.463414634146346</v>
      </c>
      <c r="Q385" s="36">
        <f t="shared" si="166"/>
        <v>92.682926829268297</v>
      </c>
      <c r="R385" s="36">
        <f t="shared" si="166"/>
        <v>89.024390243902445</v>
      </c>
      <c r="S385" s="195">
        <f t="shared" si="166"/>
        <v>84.146341463414643</v>
      </c>
      <c r="U385" s="73"/>
      <c r="V385"/>
      <c r="W385"/>
      <c r="X385"/>
      <c r="Y385"/>
      <c r="Z385"/>
      <c r="AA385"/>
      <c r="AB385"/>
      <c r="AC385"/>
      <c r="AD385"/>
      <c r="AE385"/>
      <c r="AF385" s="64"/>
      <c r="AG385" s="16"/>
      <c r="AH385" s="14"/>
      <c r="AI385" s="16"/>
      <c r="AN385" s="36"/>
      <c r="AO385" s="36"/>
      <c r="AP385" s="36"/>
      <c r="AQ385" s="36"/>
      <c r="AR385" s="36"/>
      <c r="AS385" s="36"/>
      <c r="AT385" s="198"/>
      <c r="AU385" s="36"/>
      <c r="AV385" s="38"/>
      <c r="AW385" s="36"/>
      <c r="AX385" s="36"/>
      <c r="AY385" s="36"/>
      <c r="AZ385" s="36"/>
      <c r="BA385" s="36"/>
      <c r="BB385" s="84"/>
      <c r="BC385" s="122"/>
      <c r="BD385" s="122"/>
      <c r="BE385" s="122"/>
      <c r="BF385" s="122"/>
      <c r="BG385" s="195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</row>
    <row r="386" spans="1:85" ht="17" x14ac:dyDescent="0.2">
      <c r="A386">
        <v>8</v>
      </c>
      <c r="B386" s="76" t="s">
        <v>382</v>
      </c>
      <c r="C386"/>
      <c r="D386" s="114">
        <v>4</v>
      </c>
      <c r="E386" s="115" t="s">
        <v>114</v>
      </c>
      <c r="F386" s="115" t="s">
        <v>193</v>
      </c>
      <c r="G386" s="32">
        <v>25.5</v>
      </c>
      <c r="H386">
        <v>5.0999999999999996</v>
      </c>
      <c r="I386">
        <v>4.2</v>
      </c>
      <c r="J386">
        <v>2.7</v>
      </c>
      <c r="K386">
        <v>3.4</v>
      </c>
      <c r="L386">
        <v>5.0999999999999996</v>
      </c>
      <c r="M386">
        <v>5.0999999999999996</v>
      </c>
      <c r="N386" s="36">
        <f t="shared" si="166"/>
        <v>100</v>
      </c>
      <c r="O386" s="36">
        <f t="shared" si="166"/>
        <v>82.352941176470594</v>
      </c>
      <c r="P386" s="36">
        <f t="shared" si="166"/>
        <v>52.941176470588246</v>
      </c>
      <c r="Q386" s="36">
        <f t="shared" si="166"/>
        <v>66.666666666666671</v>
      </c>
      <c r="R386" s="36">
        <f t="shared" si="166"/>
        <v>100</v>
      </c>
      <c r="S386" s="195">
        <f t="shared" si="166"/>
        <v>100</v>
      </c>
      <c r="U386" s="73"/>
      <c r="V386"/>
      <c r="W386"/>
      <c r="X386"/>
      <c r="Y386"/>
      <c r="Z386"/>
      <c r="AA386"/>
      <c r="AB386"/>
      <c r="AC386"/>
      <c r="AD386"/>
      <c r="AE386"/>
      <c r="AF386" s="64"/>
      <c r="AG386" s="16"/>
      <c r="AH386" s="14"/>
      <c r="AI386" s="16"/>
      <c r="AN386" s="36"/>
      <c r="AO386" s="36"/>
      <c r="AP386" s="36"/>
      <c r="AQ386" s="36"/>
      <c r="AR386" s="36"/>
      <c r="AS386" s="36"/>
      <c r="AT386" s="198"/>
      <c r="AU386" s="36"/>
      <c r="AV386" s="38"/>
      <c r="AW386" s="36"/>
      <c r="AX386" s="36"/>
      <c r="AY386" s="36"/>
      <c r="AZ386" s="36"/>
      <c r="BA386" s="36"/>
      <c r="BB386" s="84"/>
      <c r="BC386" s="122"/>
      <c r="BD386" s="122"/>
      <c r="BE386" s="122"/>
      <c r="BF386" s="122"/>
      <c r="BG386" s="195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</row>
    <row r="387" spans="1:85" ht="17" x14ac:dyDescent="0.2">
      <c r="A387">
        <v>9</v>
      </c>
      <c r="B387" s="80" t="s">
        <v>383</v>
      </c>
      <c r="C387"/>
      <c r="D387" s="114"/>
      <c r="E387" s="115" t="s">
        <v>114</v>
      </c>
      <c r="F387" s="116" t="s">
        <v>193</v>
      </c>
      <c r="G387" s="32">
        <v>35.5</v>
      </c>
      <c r="H387">
        <v>12.5</v>
      </c>
      <c r="I387">
        <v>10.1</v>
      </c>
      <c r="J387">
        <v>7.2</v>
      </c>
      <c r="K387">
        <v>7.3</v>
      </c>
      <c r="L387">
        <v>6.1</v>
      </c>
      <c r="M387">
        <v>6.3</v>
      </c>
      <c r="N387" s="36">
        <f t="shared" si="166"/>
        <v>100</v>
      </c>
      <c r="O387" s="36">
        <f t="shared" si="166"/>
        <v>80.8</v>
      </c>
      <c r="P387" s="36">
        <f t="shared" si="166"/>
        <v>57.600000000000009</v>
      </c>
      <c r="Q387" s="36">
        <f t="shared" si="166"/>
        <v>58.4</v>
      </c>
      <c r="R387" s="36">
        <f t="shared" si="166"/>
        <v>48.8</v>
      </c>
      <c r="S387" s="195">
        <f t="shared" si="166"/>
        <v>50.4</v>
      </c>
      <c r="U387" s="73"/>
      <c r="V387"/>
      <c r="W387"/>
      <c r="X387"/>
      <c r="Y387"/>
      <c r="Z387"/>
      <c r="AA387"/>
      <c r="AB387"/>
      <c r="AC387"/>
      <c r="AD387"/>
      <c r="AE387"/>
      <c r="AF387" s="64"/>
      <c r="AG387" s="16"/>
      <c r="AH387" s="14"/>
      <c r="AI387" s="16"/>
      <c r="AN387" s="36"/>
      <c r="AO387" s="36"/>
      <c r="AP387" s="36"/>
      <c r="AQ387" s="36"/>
      <c r="AR387" s="36"/>
      <c r="AS387" s="36"/>
      <c r="AT387" s="198"/>
      <c r="AU387" s="36"/>
      <c r="AV387" s="38"/>
      <c r="AW387" s="36"/>
      <c r="AX387" s="36"/>
      <c r="AY387" s="36"/>
      <c r="AZ387" s="36"/>
      <c r="BA387" s="36"/>
      <c r="BB387" s="84"/>
      <c r="BC387" s="122"/>
      <c r="BD387" s="122"/>
      <c r="BE387" s="122"/>
      <c r="BF387" s="122"/>
      <c r="BG387" s="195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</row>
    <row r="388" spans="1:85" ht="17" x14ac:dyDescent="0.2">
      <c r="A388">
        <v>9</v>
      </c>
      <c r="B388" s="80" t="s">
        <v>384</v>
      </c>
      <c r="C388"/>
      <c r="D388" s="114"/>
      <c r="E388" s="115" t="s">
        <v>114</v>
      </c>
      <c r="F388" s="116" t="s">
        <v>193</v>
      </c>
      <c r="G388" s="32">
        <v>32.4</v>
      </c>
      <c r="H388">
        <v>9.1999999999999993</v>
      </c>
      <c r="I388">
        <v>8.1999999999999993</v>
      </c>
      <c r="J388">
        <v>5.8</v>
      </c>
      <c r="K388">
        <v>5.9</v>
      </c>
      <c r="L388">
        <v>5.2</v>
      </c>
      <c r="M388">
        <v>6.1</v>
      </c>
      <c r="N388" s="36">
        <f t="shared" si="166"/>
        <v>100</v>
      </c>
      <c r="O388" s="36">
        <f t="shared" si="166"/>
        <v>89.130434782608688</v>
      </c>
      <c r="P388" s="36">
        <f t="shared" si="166"/>
        <v>63.04347826086957</v>
      </c>
      <c r="Q388" s="36">
        <f t="shared" si="166"/>
        <v>64.130434782608702</v>
      </c>
      <c r="R388" s="36">
        <f t="shared" si="166"/>
        <v>56.521739130434788</v>
      </c>
      <c r="S388" s="195">
        <f t="shared" si="166"/>
        <v>66.304347826086968</v>
      </c>
      <c r="U388" s="73"/>
      <c r="V388"/>
      <c r="W388"/>
      <c r="X388"/>
      <c r="Y388"/>
      <c r="Z388"/>
      <c r="AA388"/>
      <c r="AB388"/>
      <c r="AC388"/>
      <c r="AD388"/>
      <c r="AE388"/>
      <c r="AF388" s="64"/>
      <c r="AG388" s="16"/>
      <c r="AH388" s="14"/>
      <c r="AI388" s="16"/>
      <c r="AN388" s="36"/>
      <c r="AO388" s="36"/>
      <c r="AP388" s="36"/>
      <c r="AQ388" s="36"/>
      <c r="AR388" s="36"/>
      <c r="AS388" s="36"/>
      <c r="AT388" s="198"/>
      <c r="AU388" s="36"/>
      <c r="AV388" s="38"/>
      <c r="AW388" s="36"/>
      <c r="AX388" s="36"/>
      <c r="AY388" s="36"/>
      <c r="AZ388" s="36"/>
      <c r="BA388" s="36"/>
      <c r="BB388" s="84"/>
      <c r="BC388" s="122"/>
      <c r="BD388" s="122"/>
      <c r="BE388" s="122"/>
      <c r="BF388" s="122"/>
      <c r="BG388" s="195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</row>
    <row r="389" spans="1:85" ht="17" customHeight="1" x14ac:dyDescent="0.2">
      <c r="G389" s="32"/>
      <c r="H389"/>
      <c r="I389"/>
      <c r="J389"/>
      <c r="K389"/>
      <c r="L389"/>
      <c r="M389"/>
      <c r="N389"/>
      <c r="O389"/>
      <c r="P389"/>
      <c r="Q389"/>
      <c r="R389"/>
      <c r="S389" s="200"/>
      <c r="U389" s="73"/>
      <c r="V389"/>
      <c r="W389"/>
      <c r="X389"/>
      <c r="Y389"/>
      <c r="Z389"/>
      <c r="AA389"/>
      <c r="AB389"/>
      <c r="AC389"/>
      <c r="AD389"/>
      <c r="AE389"/>
      <c r="AF389" s="64"/>
      <c r="AG389" s="16"/>
      <c r="AH389" s="14"/>
      <c r="AI389" s="16"/>
      <c r="AT389" s="212"/>
      <c r="AU389" s="118"/>
      <c r="AV389" s="73"/>
      <c r="AW389"/>
      <c r="AX389"/>
      <c r="AY389"/>
      <c r="AZ389"/>
      <c r="BA389"/>
      <c r="BB389" s="72"/>
      <c r="BC389" s="125"/>
      <c r="BD389" s="125"/>
      <c r="BE389" s="125"/>
      <c r="BF389" s="125"/>
      <c r="BG389" s="200"/>
      <c r="BH389" s="16"/>
      <c r="BI389" s="14"/>
      <c r="BJ389" s="16"/>
      <c r="BU389" s="16"/>
      <c r="BV389" s="14"/>
      <c r="BW389" s="16"/>
    </row>
    <row r="390" spans="1:85" x14ac:dyDescent="0.2">
      <c r="G390" s="32"/>
      <c r="H390"/>
      <c r="I390"/>
      <c r="J390"/>
      <c r="K390"/>
      <c r="L390"/>
      <c r="M390"/>
      <c r="N390"/>
      <c r="O390"/>
      <c r="P390"/>
      <c r="Q390"/>
      <c r="R390"/>
      <c r="S390" s="200"/>
      <c r="U390" s="73"/>
      <c r="V390"/>
      <c r="W390"/>
      <c r="X390"/>
      <c r="Y390"/>
      <c r="Z390"/>
      <c r="AA390"/>
      <c r="AB390"/>
      <c r="AC390"/>
      <c r="AD390"/>
      <c r="AE390"/>
      <c r="AF390" s="64"/>
      <c r="AG390" s="16"/>
      <c r="AH390" s="14"/>
      <c r="AI390" s="16"/>
      <c r="AT390" s="212"/>
      <c r="AU390" s="118"/>
      <c r="AV390" s="73"/>
      <c r="AW390"/>
      <c r="AX390"/>
      <c r="AY390"/>
      <c r="AZ390"/>
      <c r="BA390"/>
      <c r="BB390" s="72"/>
      <c r="BC390" s="125"/>
      <c r="BD390" s="125"/>
      <c r="BE390" s="125"/>
      <c r="BF390" s="125"/>
      <c r="BG390" s="200"/>
      <c r="BH390" s="16"/>
      <c r="BI390" s="14"/>
      <c r="BJ390" s="16"/>
      <c r="BU390" s="16"/>
      <c r="BV390" s="14"/>
      <c r="BW390" s="16"/>
    </row>
    <row r="391" spans="1:85" x14ac:dyDescent="0.2">
      <c r="G391" s="32"/>
      <c r="H391"/>
      <c r="I391"/>
      <c r="J391"/>
      <c r="K391"/>
      <c r="L391"/>
      <c r="M391"/>
      <c r="N391"/>
      <c r="O391"/>
      <c r="P391"/>
      <c r="Q391"/>
      <c r="R391"/>
      <c r="S391" s="200"/>
      <c r="U391" s="73"/>
      <c r="V391"/>
      <c r="W391"/>
      <c r="X391"/>
      <c r="Y391"/>
      <c r="Z391"/>
      <c r="AA391"/>
      <c r="AB391"/>
      <c r="AC391"/>
      <c r="AD391"/>
      <c r="AE391"/>
      <c r="AF391" s="64"/>
      <c r="AG391"/>
      <c r="AH391" s="73"/>
      <c r="AI391"/>
      <c r="AJ391"/>
      <c r="AK391"/>
      <c r="AT391" s="212"/>
      <c r="AU391" s="118"/>
      <c r="AV391" s="73"/>
      <c r="AW391"/>
      <c r="AX391"/>
      <c r="AY391"/>
      <c r="AZ391"/>
      <c r="BA391"/>
      <c r="BB391" s="72"/>
      <c r="BC391" s="125"/>
      <c r="BD391" s="125"/>
      <c r="BE391" s="125"/>
      <c r="BF391" s="125"/>
      <c r="BG391" s="200"/>
      <c r="BH391"/>
      <c r="BI391" s="73"/>
      <c r="BJ391"/>
      <c r="BK391"/>
      <c r="BL391"/>
      <c r="BU391"/>
      <c r="BV391" s="73"/>
      <c r="BW391"/>
      <c r="BX391"/>
      <c r="BY391"/>
    </row>
    <row r="392" spans="1:85" x14ac:dyDescent="0.2">
      <c r="G392" s="32"/>
      <c r="H392"/>
      <c r="I392"/>
      <c r="J392"/>
      <c r="K392"/>
      <c r="L392"/>
      <c r="M392"/>
      <c r="N392"/>
      <c r="O392"/>
      <c r="P392"/>
      <c r="Q392"/>
      <c r="R392"/>
      <c r="S392" s="200"/>
      <c r="U392" s="73"/>
      <c r="V392"/>
      <c r="W392"/>
      <c r="X392"/>
      <c r="Y392"/>
      <c r="Z392"/>
      <c r="AA392"/>
      <c r="AB392"/>
      <c r="AC392"/>
      <c r="AD392"/>
      <c r="AE392"/>
      <c r="AF392" s="64"/>
      <c r="AG392"/>
      <c r="AH392" s="73"/>
      <c r="AI392"/>
      <c r="AJ392"/>
      <c r="AK392"/>
      <c r="AT392" s="212"/>
      <c r="AU392" s="118"/>
      <c r="AV392" s="73"/>
      <c r="AW392"/>
      <c r="AX392"/>
      <c r="AY392"/>
      <c r="AZ392"/>
      <c r="BA392"/>
      <c r="BB392" s="72"/>
      <c r="BC392" s="125"/>
      <c r="BD392" s="125"/>
      <c r="BE392" s="125"/>
      <c r="BF392" s="125"/>
      <c r="BG392" s="200"/>
      <c r="BH392"/>
      <c r="BI392" s="73"/>
      <c r="BJ392"/>
      <c r="BK392"/>
      <c r="BL392"/>
      <c r="BU392"/>
      <c r="BV392" s="73"/>
      <c r="BW392"/>
      <c r="BX392"/>
      <c r="BY392"/>
    </row>
    <row r="393" spans="1:85" x14ac:dyDescent="0.2">
      <c r="G393" s="32"/>
      <c r="S393" s="89"/>
      <c r="AG393" s="36"/>
      <c r="AH393" s="38"/>
      <c r="AI393" s="38"/>
      <c r="AT393" s="210"/>
      <c r="AU393" s="118"/>
      <c r="BA393" s="118"/>
      <c r="BB393" s="31"/>
      <c r="BC393" s="118"/>
      <c r="BD393" s="118"/>
      <c r="BE393" s="118"/>
      <c r="BF393" s="118"/>
      <c r="BG393" s="89"/>
      <c r="BH393" s="36"/>
      <c r="BI393" s="38"/>
      <c r="BJ393" s="38"/>
      <c r="BU393" s="36"/>
      <c r="BV393" s="38"/>
      <c r="BW393" s="38"/>
    </row>
    <row r="394" spans="1:85" x14ac:dyDescent="0.2">
      <c r="G394" s="32"/>
      <c r="S394" s="89"/>
      <c r="AG394" s="36"/>
      <c r="AH394" s="38"/>
      <c r="AI394" s="38"/>
      <c r="AT394" s="210"/>
      <c r="AU394" s="118"/>
      <c r="BA394" s="118"/>
      <c r="BB394" s="31"/>
      <c r="BC394" s="118"/>
      <c r="BD394" s="118"/>
      <c r="BE394" s="118"/>
      <c r="BF394" s="118"/>
      <c r="BG394" s="89"/>
      <c r="BH394" s="36"/>
      <c r="BI394" s="38"/>
      <c r="BJ394" s="38"/>
      <c r="BU394" s="36"/>
      <c r="BV394" s="38"/>
      <c r="BW394" s="38"/>
    </row>
    <row r="395" spans="1:85" x14ac:dyDescent="0.2">
      <c r="G395" s="32"/>
      <c r="S395" s="89"/>
      <c r="AG395" s="46"/>
      <c r="AH395" s="48"/>
      <c r="AI395" s="48"/>
      <c r="AT395" s="210"/>
      <c r="AU395" s="118"/>
      <c r="BA395" s="118"/>
      <c r="BB395" s="31"/>
      <c r="BC395" s="118"/>
      <c r="BD395" s="118"/>
      <c r="BE395" s="118"/>
      <c r="BF395" s="118"/>
      <c r="BG395" s="89"/>
      <c r="BH395" s="46"/>
      <c r="BI395" s="48"/>
      <c r="BJ395" s="48"/>
      <c r="BU395" s="46"/>
      <c r="BV395" s="48"/>
      <c r="BW395" s="48"/>
    </row>
    <row r="396" spans="1:85" x14ac:dyDescent="0.2">
      <c r="G396" s="32"/>
      <c r="S396" s="89"/>
      <c r="AG396"/>
      <c r="AH396" s="73"/>
      <c r="AI396"/>
      <c r="AJ396"/>
      <c r="AK396"/>
      <c r="AT396" s="210"/>
      <c r="AU396" s="118"/>
      <c r="BA396" s="118"/>
      <c r="BB396" s="31"/>
      <c r="BC396" s="118"/>
      <c r="BD396" s="118"/>
      <c r="BE396" s="118"/>
      <c r="BF396" s="118"/>
      <c r="BG396" s="89"/>
      <c r="BH396"/>
      <c r="BI396" s="73"/>
      <c r="BJ396"/>
      <c r="BK396"/>
      <c r="BL396"/>
      <c r="BU396"/>
      <c r="BV396" s="73"/>
      <c r="BW396"/>
      <c r="BX396"/>
      <c r="BY396"/>
    </row>
    <row r="397" spans="1:85" x14ac:dyDescent="0.2">
      <c r="G397" s="32"/>
      <c r="S397" s="89"/>
      <c r="AG397"/>
      <c r="AH397" s="73"/>
      <c r="AI397"/>
      <c r="AJ397"/>
      <c r="AK397"/>
      <c r="AT397" s="210"/>
      <c r="AU397" s="118"/>
      <c r="BA397" s="118"/>
      <c r="BB397" s="31"/>
      <c r="BC397" s="118"/>
      <c r="BD397" s="118"/>
      <c r="BE397" s="118"/>
      <c r="BF397" s="118"/>
      <c r="BG397" s="89"/>
      <c r="BH397"/>
      <c r="BI397" s="73"/>
      <c r="BJ397"/>
      <c r="BK397"/>
      <c r="BL397"/>
      <c r="BU397"/>
      <c r="BV397" s="73"/>
      <c r="BW397"/>
      <c r="BX397"/>
      <c r="BY397"/>
    </row>
    <row r="398" spans="1:85" x14ac:dyDescent="0.2">
      <c r="G398" s="32"/>
      <c r="S398" s="89"/>
      <c r="AG398"/>
      <c r="AH398" s="73"/>
      <c r="AI398"/>
      <c r="AJ398"/>
      <c r="AK398"/>
      <c r="AT398" s="210"/>
      <c r="AU398" s="118"/>
      <c r="BA398" s="118"/>
      <c r="BB398" s="31"/>
      <c r="BC398" s="118"/>
      <c r="BD398" s="118"/>
      <c r="BE398" s="118"/>
      <c r="BF398" s="118"/>
      <c r="BG398" s="89"/>
      <c r="BH398"/>
      <c r="BI398" s="73"/>
      <c r="BJ398"/>
      <c r="BK398"/>
      <c r="BL398"/>
      <c r="BU398"/>
      <c r="BV398" s="73"/>
      <c r="BW398"/>
      <c r="BX398"/>
      <c r="BY398"/>
    </row>
    <row r="399" spans="1:85" x14ac:dyDescent="0.2">
      <c r="G399" s="32"/>
      <c r="S399" s="89"/>
      <c r="AA399" s="16"/>
      <c r="AB399" s="16"/>
      <c r="AC399" s="16"/>
      <c r="AD399" s="16"/>
      <c r="AE399" s="16"/>
      <c r="AG399" s="16"/>
      <c r="AH399" s="14"/>
      <c r="AI399" s="16"/>
      <c r="AT399" s="210"/>
      <c r="AU399" s="118"/>
      <c r="BA399" s="118"/>
      <c r="BB399" s="225"/>
      <c r="BC399" s="16"/>
      <c r="BD399" s="16"/>
      <c r="BE399" s="16"/>
      <c r="BF399" s="16"/>
      <c r="BG399" s="89"/>
      <c r="BH399" s="16"/>
      <c r="BI399" s="14"/>
      <c r="BJ399" s="16"/>
      <c r="BU399" s="16"/>
      <c r="BV399" s="14"/>
      <c r="BW399" s="16"/>
    </row>
    <row r="400" spans="1:85" x14ac:dyDescent="0.2">
      <c r="G400" s="32"/>
      <c r="S400" s="89"/>
      <c r="AA400" s="16"/>
      <c r="AB400" s="16"/>
      <c r="AC400" s="16"/>
      <c r="AD400" s="16"/>
      <c r="AE400" s="16"/>
      <c r="AG400" s="16"/>
      <c r="AH400" s="14"/>
      <c r="AI400" s="16"/>
      <c r="AT400" s="210"/>
      <c r="AU400" s="118"/>
      <c r="BA400" s="118"/>
      <c r="BB400" s="225"/>
      <c r="BC400" s="16"/>
      <c r="BD400" s="16"/>
      <c r="BE400" s="16"/>
      <c r="BF400" s="16"/>
      <c r="BG400" s="89"/>
      <c r="BH400" s="16"/>
      <c r="BI400" s="14"/>
      <c r="BJ400" s="16"/>
      <c r="BU400" s="16"/>
      <c r="BV400" s="14"/>
      <c r="BW400" s="16"/>
    </row>
    <row r="401" spans="7:75" x14ac:dyDescent="0.2">
      <c r="G401" s="32"/>
      <c r="S401" s="89"/>
      <c r="AA401" s="16"/>
      <c r="AB401" s="16"/>
      <c r="AC401" s="16"/>
      <c r="AD401" s="16"/>
      <c r="AE401" s="16"/>
      <c r="AG401" s="16"/>
      <c r="AH401" s="14"/>
      <c r="AI401" s="16"/>
      <c r="AT401" s="210"/>
      <c r="AU401" s="118"/>
      <c r="BA401" s="118"/>
      <c r="BB401" s="225"/>
      <c r="BC401" s="16"/>
      <c r="BD401" s="16"/>
      <c r="BE401" s="16"/>
      <c r="BF401" s="16"/>
      <c r="BG401" s="89"/>
      <c r="BH401" s="16"/>
      <c r="BI401" s="14"/>
      <c r="BJ401" s="16"/>
      <c r="BU401" s="16"/>
      <c r="BV401" s="14"/>
      <c r="BW401" s="16"/>
    </row>
    <row r="402" spans="7:75" x14ac:dyDescent="0.2">
      <c r="G402" s="32"/>
      <c r="S402" s="89"/>
      <c r="AA402" s="16"/>
      <c r="AB402" s="16"/>
      <c r="AC402" s="16"/>
      <c r="AD402" s="16"/>
      <c r="AE402" s="16"/>
      <c r="AG402" s="16"/>
      <c r="AH402" s="14"/>
      <c r="AI402" s="16"/>
      <c r="AT402" s="210"/>
      <c r="AU402" s="118"/>
      <c r="BA402" s="118"/>
      <c r="BB402" s="225"/>
      <c r="BC402" s="16"/>
      <c r="BD402" s="16"/>
      <c r="BE402" s="16"/>
      <c r="BF402" s="16"/>
      <c r="BG402" s="89"/>
      <c r="BH402" s="16"/>
      <c r="BI402" s="14"/>
      <c r="BJ402" s="16"/>
      <c r="BU402" s="16"/>
      <c r="BV402" s="14"/>
      <c r="BW402" s="16"/>
    </row>
    <row r="403" spans="7:75" x14ac:dyDescent="0.2">
      <c r="G403" s="32"/>
      <c r="S403" s="89"/>
      <c r="AA403" s="16"/>
      <c r="AB403" s="16"/>
      <c r="AC403" s="16"/>
      <c r="AD403" s="16"/>
      <c r="AE403" s="16"/>
      <c r="AG403" s="16"/>
      <c r="AH403" s="14"/>
      <c r="AI403" s="16"/>
      <c r="AT403" s="210"/>
      <c r="AU403" s="118"/>
      <c r="BA403" s="118"/>
      <c r="BB403" s="225"/>
      <c r="BC403" s="16"/>
      <c r="BD403" s="16"/>
      <c r="BE403" s="16"/>
      <c r="BF403" s="16"/>
      <c r="BG403" s="89"/>
      <c r="BH403" s="16"/>
      <c r="BI403" s="14"/>
      <c r="BJ403" s="16"/>
      <c r="BU403" s="16"/>
      <c r="BV403" s="14"/>
      <c r="BW403" s="16"/>
    </row>
    <row r="404" spans="7:75" x14ac:dyDescent="0.2">
      <c r="G404" s="32"/>
      <c r="S404" s="89"/>
      <c r="AA404" s="16"/>
      <c r="AB404" s="16"/>
      <c r="AC404" s="16"/>
      <c r="AD404" s="16"/>
      <c r="AE404" s="16"/>
      <c r="AG404" s="16"/>
      <c r="AH404" s="14"/>
      <c r="AI404" s="16"/>
      <c r="AT404" s="210"/>
      <c r="AU404" s="118"/>
      <c r="BA404" s="118"/>
      <c r="BB404" s="225"/>
      <c r="BC404" s="16"/>
      <c r="BD404" s="16"/>
      <c r="BE404" s="16"/>
      <c r="BF404" s="16"/>
      <c r="BG404" s="89"/>
      <c r="BH404" s="16"/>
      <c r="BI404" s="14"/>
      <c r="BJ404" s="16"/>
      <c r="BU404" s="16"/>
      <c r="BV404" s="14"/>
      <c r="BW404" s="16"/>
    </row>
    <row r="405" spans="7:75" x14ac:dyDescent="0.2">
      <c r="G405" s="32"/>
      <c r="S405" s="89"/>
      <c r="AA405" s="16"/>
      <c r="AB405" s="16"/>
      <c r="AC405" s="16"/>
      <c r="AD405" s="16"/>
      <c r="AE405" s="16"/>
      <c r="AG405" s="16"/>
      <c r="AH405" s="14"/>
      <c r="AI405" s="16"/>
      <c r="AT405" s="210"/>
      <c r="AU405" s="118"/>
      <c r="BA405" s="118"/>
      <c r="BB405" s="225"/>
      <c r="BC405" s="16"/>
      <c r="BD405" s="16"/>
      <c r="BE405" s="16"/>
      <c r="BF405" s="16"/>
      <c r="BG405" s="89"/>
      <c r="BH405" s="16"/>
      <c r="BI405" s="14"/>
      <c r="BJ405" s="16"/>
      <c r="BU405" s="16"/>
      <c r="BV405" s="14"/>
      <c r="BW405" s="16"/>
    </row>
    <row r="406" spans="7:75" x14ac:dyDescent="0.2">
      <c r="G406" s="32"/>
      <c r="S406" s="89"/>
      <c r="AA406" s="16"/>
      <c r="AB406" s="16"/>
      <c r="AC406" s="16"/>
      <c r="AD406" s="16"/>
      <c r="AE406" s="16"/>
      <c r="AG406" s="16"/>
      <c r="AH406" s="14"/>
      <c r="AI406" s="16"/>
      <c r="AT406" s="210"/>
      <c r="AU406" s="118"/>
      <c r="BA406" s="118"/>
      <c r="BB406" s="225"/>
      <c r="BC406" s="16"/>
      <c r="BD406" s="16"/>
      <c r="BE406" s="16"/>
      <c r="BF406" s="16"/>
      <c r="BG406" s="89"/>
      <c r="BH406" s="16"/>
      <c r="BI406" s="14"/>
      <c r="BJ406" s="16"/>
      <c r="BU406" s="16"/>
      <c r="BV406" s="14"/>
      <c r="BW406" s="16"/>
    </row>
    <row r="407" spans="7:75" x14ac:dyDescent="0.2">
      <c r="G407" s="32"/>
      <c r="S407" s="89"/>
      <c r="AA407" s="16"/>
      <c r="AB407" s="16"/>
      <c r="AC407" s="16"/>
      <c r="AD407" s="16"/>
      <c r="AE407" s="16"/>
      <c r="AG407" s="16"/>
      <c r="AH407" s="14"/>
      <c r="AI407" s="16"/>
      <c r="AT407" s="210"/>
      <c r="AU407" s="118"/>
      <c r="BA407" s="118"/>
      <c r="BB407" s="225"/>
      <c r="BC407" s="16"/>
      <c r="BD407" s="16"/>
      <c r="BE407" s="16"/>
      <c r="BF407" s="16"/>
      <c r="BG407" s="89"/>
      <c r="BH407" s="16"/>
      <c r="BI407" s="14"/>
      <c r="BJ407" s="16"/>
      <c r="BU407" s="16"/>
      <c r="BV407" s="14"/>
      <c r="BW407" s="16"/>
    </row>
    <row r="408" spans="7:75" x14ac:dyDescent="0.2">
      <c r="S408" s="89"/>
      <c r="AA408" s="16"/>
      <c r="AB408" s="16"/>
      <c r="AC408" s="16"/>
      <c r="AD408" s="16"/>
      <c r="AE408" s="16"/>
      <c r="AG408" s="16"/>
      <c r="AH408" s="14"/>
      <c r="AI408" s="16"/>
      <c r="AT408" s="210"/>
      <c r="BA408" s="118"/>
      <c r="BB408" s="225"/>
      <c r="BC408" s="16"/>
      <c r="BD408" s="16"/>
      <c r="BE408" s="16"/>
      <c r="BF408" s="16"/>
      <c r="BG408" s="89"/>
      <c r="BH408" s="16"/>
      <c r="BI408" s="14"/>
      <c r="BJ408" s="16"/>
      <c r="BU408" s="16"/>
      <c r="BV408" s="14"/>
      <c r="BW408" s="16"/>
    </row>
    <row r="409" spans="7:75" x14ac:dyDescent="0.2">
      <c r="S409" s="89"/>
      <c r="AA409" s="16"/>
      <c r="AB409" s="16"/>
      <c r="AC409" s="16"/>
      <c r="AD409" s="16"/>
      <c r="AE409" s="16"/>
      <c r="AG409" s="16"/>
      <c r="AH409" s="14"/>
      <c r="AI409" s="16"/>
      <c r="AT409" s="210"/>
      <c r="BA409" s="118"/>
      <c r="BB409" s="225"/>
      <c r="BC409" s="16"/>
      <c r="BD409" s="16"/>
      <c r="BE409" s="16"/>
      <c r="BF409" s="16"/>
      <c r="BG409" s="89"/>
      <c r="BH409" s="16"/>
      <c r="BI409" s="14"/>
      <c r="BJ409" s="16"/>
      <c r="BU409" s="16"/>
      <c r="BV409" s="14"/>
      <c r="BW409" s="16"/>
    </row>
    <row r="410" spans="7:75" x14ac:dyDescent="0.2">
      <c r="S410" s="89"/>
      <c r="AA410" s="16"/>
      <c r="AB410" s="16"/>
      <c r="AC410" s="16"/>
      <c r="AD410" s="16"/>
      <c r="AE410" s="16"/>
      <c r="AG410" s="16"/>
      <c r="AH410" s="14"/>
      <c r="AI410" s="16"/>
      <c r="AT410" s="210"/>
      <c r="BA410" s="118"/>
      <c r="BB410" s="225"/>
      <c r="BC410" s="16"/>
      <c r="BD410" s="16"/>
      <c r="BE410" s="16"/>
      <c r="BF410" s="16"/>
      <c r="BG410" s="89"/>
      <c r="BH410" s="16"/>
      <c r="BI410" s="14"/>
      <c r="BJ410" s="16"/>
      <c r="BU410" s="16"/>
      <c r="BV410" s="14"/>
      <c r="BW410" s="16"/>
    </row>
    <row r="411" spans="7:75" x14ac:dyDescent="0.2">
      <c r="S411" s="89"/>
      <c r="AA411" s="16"/>
      <c r="AB411" s="16"/>
      <c r="AC411" s="16"/>
      <c r="AD411" s="16"/>
      <c r="AE411" s="16"/>
      <c r="AG411" s="16"/>
      <c r="AH411" s="14"/>
      <c r="AI411" s="16"/>
      <c r="AT411" s="210"/>
      <c r="BA411" s="118"/>
      <c r="BB411" s="225"/>
      <c r="BC411" s="16"/>
      <c r="BD411" s="16"/>
      <c r="BE411" s="16"/>
      <c r="BF411" s="16"/>
      <c r="BG411" s="89"/>
      <c r="BH411" s="16"/>
      <c r="BI411" s="14"/>
      <c r="BJ411" s="16"/>
      <c r="BU411" s="16"/>
      <c r="BV411" s="14"/>
      <c r="BW411" s="16"/>
    </row>
    <row r="412" spans="7:75" x14ac:dyDescent="0.2">
      <c r="S412" s="89"/>
      <c r="AA412" s="16"/>
      <c r="AB412" s="16"/>
      <c r="AC412" s="16"/>
      <c r="AD412" s="16"/>
      <c r="AE412" s="16"/>
      <c r="AG412" s="16"/>
      <c r="AH412" s="14"/>
      <c r="AI412" s="16"/>
      <c r="AT412" s="210"/>
      <c r="BA412" s="118"/>
      <c r="BB412" s="225"/>
      <c r="BC412" s="16"/>
      <c r="BD412" s="16"/>
      <c r="BE412" s="16"/>
      <c r="BF412" s="16"/>
      <c r="BG412" s="89"/>
      <c r="BH412" s="16"/>
      <c r="BI412" s="14"/>
      <c r="BJ412" s="16"/>
      <c r="BU412" s="16"/>
      <c r="BV412" s="14"/>
      <c r="BW412" s="16"/>
    </row>
    <row r="413" spans="7:75" x14ac:dyDescent="0.2">
      <c r="S413" s="89"/>
      <c r="AA413" s="16"/>
      <c r="AB413" s="16"/>
      <c r="AC413" s="16"/>
      <c r="AD413" s="16"/>
      <c r="AE413" s="16"/>
      <c r="AG413" s="16"/>
      <c r="AH413" s="14"/>
      <c r="AI413" s="16"/>
      <c r="AT413" s="210"/>
      <c r="BA413" s="118"/>
      <c r="BB413" s="225"/>
      <c r="BC413" s="16"/>
      <c r="BD413" s="16"/>
      <c r="BE413" s="16"/>
      <c r="BF413" s="16"/>
      <c r="BG413" s="89"/>
      <c r="BH413" s="16"/>
      <c r="BI413" s="14"/>
      <c r="BJ413" s="16"/>
      <c r="BU413" s="16"/>
      <c r="BV413" s="14"/>
      <c r="BW413" s="16"/>
    </row>
    <row r="414" spans="7:75" x14ac:dyDescent="0.2">
      <c r="S414" s="89"/>
      <c r="AT414" s="210"/>
      <c r="BA414" s="118"/>
      <c r="BB414" s="31"/>
      <c r="BC414" s="118"/>
      <c r="BD414" s="118"/>
      <c r="BE414" s="118"/>
      <c r="BF414" s="118"/>
      <c r="BG414" s="89"/>
    </row>
    <row r="415" spans="7:75" x14ac:dyDescent="0.2">
      <c r="S415" s="89"/>
      <c r="AT415" s="210"/>
      <c r="BA415" s="118"/>
      <c r="BB415" s="31"/>
      <c r="BC415" s="118"/>
      <c r="BD415" s="118"/>
      <c r="BE415" s="118"/>
      <c r="BF415" s="118"/>
      <c r="BG415" s="89"/>
    </row>
    <row r="416" spans="7:75" x14ac:dyDescent="0.2">
      <c r="S416" s="89"/>
      <c r="AT416" s="210"/>
      <c r="BA416" s="118"/>
      <c r="BB416" s="31"/>
      <c r="BC416" s="118"/>
      <c r="BD416" s="118"/>
      <c r="BE416" s="118"/>
      <c r="BF416" s="118"/>
      <c r="BG416" s="89"/>
    </row>
    <row r="417" spans="19:59" x14ac:dyDescent="0.2">
      <c r="S417" s="89"/>
      <c r="AT417" s="210"/>
      <c r="BA417" s="118"/>
      <c r="BB417" s="31"/>
      <c r="BC417" s="118"/>
      <c r="BD417" s="118"/>
      <c r="BE417" s="118"/>
      <c r="BF417" s="118"/>
      <c r="BG417" s="89"/>
    </row>
    <row r="418" spans="19:59" x14ac:dyDescent="0.2">
      <c r="S418" s="89"/>
      <c r="AT418" s="210"/>
      <c r="BA418" s="118"/>
      <c r="BB418" s="31"/>
      <c r="BC418" s="118"/>
      <c r="BD418" s="118"/>
      <c r="BE418" s="118"/>
      <c r="BF418" s="118"/>
      <c r="BG418" s="89"/>
    </row>
    <row r="419" spans="19:59" x14ac:dyDescent="0.2">
      <c r="S419" s="89"/>
      <c r="AT419" s="210"/>
      <c r="BA419" s="118"/>
      <c r="BB419" s="31"/>
      <c r="BC419" s="118"/>
      <c r="BD419" s="118"/>
      <c r="BE419" s="118"/>
      <c r="BF419" s="118"/>
      <c r="BG419" s="89"/>
    </row>
    <row r="420" spans="19:59" x14ac:dyDescent="0.2">
      <c r="S420" s="89"/>
      <c r="AT420" s="210"/>
      <c r="BA420" s="118"/>
      <c r="BB420" s="31"/>
      <c r="BC420" s="118"/>
      <c r="BD420" s="118"/>
      <c r="BE420" s="118"/>
      <c r="BF420" s="118"/>
      <c r="BG420" s="89"/>
    </row>
    <row r="421" spans="19:59" x14ac:dyDescent="0.2">
      <c r="S421" s="89"/>
      <c r="AT421" s="210"/>
      <c r="BA421" s="118"/>
      <c r="BB421" s="31"/>
      <c r="BC421" s="118"/>
      <c r="BD421" s="118"/>
      <c r="BE421" s="118"/>
      <c r="BF421" s="118"/>
      <c r="BG421" s="89"/>
    </row>
    <row r="422" spans="19:59" x14ac:dyDescent="0.2">
      <c r="S422" s="89"/>
      <c r="AT422" s="210"/>
      <c r="BA422" s="118"/>
      <c r="BB422" s="31"/>
      <c r="BC422" s="118"/>
      <c r="BD422" s="118"/>
      <c r="BE422" s="118"/>
      <c r="BF422" s="118"/>
      <c r="BG422" s="89"/>
    </row>
    <row r="423" spans="19:59" x14ac:dyDescent="0.2">
      <c r="S423" s="89"/>
      <c r="AT423" s="210"/>
      <c r="BA423" s="118"/>
      <c r="BB423" s="31"/>
      <c r="BC423" s="118"/>
      <c r="BD423" s="118"/>
      <c r="BE423" s="118"/>
      <c r="BF423" s="118"/>
      <c r="BG423" s="89"/>
    </row>
    <row r="424" spans="19:59" x14ac:dyDescent="0.2">
      <c r="S424" s="89"/>
      <c r="AT424" s="210"/>
      <c r="BA424" s="118"/>
      <c r="BB424" s="31"/>
      <c r="BC424" s="118"/>
      <c r="BD424" s="118"/>
      <c r="BE424" s="118"/>
      <c r="BF424" s="118"/>
      <c r="BG424" s="89"/>
    </row>
    <row r="425" spans="19:59" x14ac:dyDescent="0.2">
      <c r="S425" s="89"/>
      <c r="AT425" s="210"/>
      <c r="BA425" s="118"/>
      <c r="BB425" s="31"/>
      <c r="BC425" s="118"/>
      <c r="BD425" s="118"/>
      <c r="BE425" s="118"/>
      <c r="BF425" s="118"/>
      <c r="BG425" s="89"/>
    </row>
    <row r="426" spans="19:59" x14ac:dyDescent="0.2">
      <c r="S426" s="89"/>
      <c r="AT426" s="210"/>
      <c r="BA426" s="118"/>
      <c r="BB426" s="31"/>
      <c r="BC426" s="118"/>
      <c r="BD426" s="118"/>
      <c r="BE426" s="118"/>
      <c r="BF426" s="118"/>
      <c r="BG426" s="89"/>
    </row>
    <row r="427" spans="19:59" x14ac:dyDescent="0.2">
      <c r="S427" s="89"/>
      <c r="AT427" s="210"/>
      <c r="BA427" s="118"/>
      <c r="BB427" s="31"/>
      <c r="BC427" s="118"/>
      <c r="BD427" s="118"/>
      <c r="BE427" s="118"/>
      <c r="BF427" s="118"/>
      <c r="BG427" s="89"/>
    </row>
    <row r="428" spans="19:59" x14ac:dyDescent="0.2">
      <c r="S428" s="89"/>
      <c r="AT428" s="210"/>
      <c r="BA428" s="118"/>
      <c r="BB428" s="31"/>
      <c r="BC428" s="118"/>
      <c r="BD428" s="118"/>
      <c r="BE428" s="118"/>
      <c r="BF428" s="118"/>
      <c r="BG428" s="89"/>
    </row>
    <row r="429" spans="19:59" x14ac:dyDescent="0.2">
      <c r="S429" s="89"/>
      <c r="AT429" s="210"/>
      <c r="BA429" s="118"/>
      <c r="BB429" s="31"/>
      <c r="BC429" s="118"/>
      <c r="BD429" s="118"/>
      <c r="BE429" s="118"/>
      <c r="BF429" s="118"/>
      <c r="BG429" s="89"/>
    </row>
    <row r="430" spans="19:59" x14ac:dyDescent="0.2">
      <c r="S430" s="89"/>
      <c r="AT430" s="210"/>
      <c r="BA430" s="118"/>
      <c r="BB430" s="31"/>
      <c r="BC430" s="118"/>
      <c r="BD430" s="118"/>
      <c r="BE430" s="118"/>
      <c r="BF430" s="118"/>
      <c r="BG430" s="89"/>
    </row>
    <row r="431" spans="19:59" x14ac:dyDescent="0.2">
      <c r="AT431" s="210"/>
      <c r="BA431" s="118"/>
      <c r="BB431" s="31"/>
      <c r="BC431" s="118"/>
      <c r="BD431" s="118"/>
      <c r="BE431" s="118"/>
      <c r="BF431" s="118"/>
      <c r="BG431" s="89"/>
    </row>
    <row r="432" spans="19:59" x14ac:dyDescent="0.2">
      <c r="AT432" s="210"/>
      <c r="BA432" s="118"/>
      <c r="BB432" s="31"/>
      <c r="BC432" s="118"/>
      <c r="BD432" s="118"/>
      <c r="BE432" s="118"/>
      <c r="BF432" s="118"/>
      <c r="BG432" s="89"/>
    </row>
    <row r="433" spans="46:59" x14ac:dyDescent="0.2">
      <c r="AT433" s="210"/>
      <c r="BA433" s="118"/>
      <c r="BB433" s="31"/>
      <c r="BC433" s="118"/>
      <c r="BD433" s="118"/>
      <c r="BE433" s="118"/>
      <c r="BF433" s="118"/>
      <c r="BG433" s="89"/>
    </row>
    <row r="434" spans="46:59" x14ac:dyDescent="0.2">
      <c r="AT434" s="210"/>
      <c r="BA434" s="118"/>
      <c r="BB434" s="31"/>
      <c r="BC434" s="118"/>
      <c r="BD434" s="118"/>
      <c r="BE434" s="118"/>
      <c r="BF434" s="118"/>
      <c r="BG434" s="89"/>
    </row>
    <row r="435" spans="46:59" x14ac:dyDescent="0.2">
      <c r="AT435" s="210"/>
      <c r="BA435" s="118"/>
      <c r="BB435" s="31"/>
      <c r="BC435" s="118"/>
      <c r="BD435" s="118"/>
      <c r="BE435" s="118"/>
      <c r="BF435" s="118"/>
      <c r="BG435" s="89"/>
    </row>
    <row r="436" spans="46:59" x14ac:dyDescent="0.2">
      <c r="AT436" s="210"/>
      <c r="BA436" s="118"/>
      <c r="BB436" s="31"/>
      <c r="BC436" s="118"/>
      <c r="BD436" s="118"/>
      <c r="BE436" s="118"/>
      <c r="BF436" s="118"/>
      <c r="BG436" s="89"/>
    </row>
    <row r="437" spans="46:59" x14ac:dyDescent="0.2">
      <c r="AT437" s="210"/>
      <c r="BA437" s="118"/>
      <c r="BB437" s="31"/>
      <c r="BC437" s="118"/>
      <c r="BD437" s="118"/>
      <c r="BE437" s="118"/>
      <c r="BF437" s="118"/>
      <c r="BG437" s="89"/>
    </row>
    <row r="438" spans="46:59" x14ac:dyDescent="0.2">
      <c r="AT438" s="210"/>
      <c r="BA438" s="118"/>
      <c r="BB438" s="31"/>
      <c r="BC438" s="118"/>
      <c r="BD438" s="118"/>
      <c r="BE438" s="118"/>
      <c r="BF438" s="118"/>
      <c r="BG438" s="89"/>
    </row>
    <row r="439" spans="46:59" x14ac:dyDescent="0.2">
      <c r="AT439" s="210"/>
      <c r="BA439" s="118"/>
      <c r="BB439" s="31"/>
      <c r="BC439" s="118"/>
      <c r="BD439" s="118"/>
      <c r="BE439" s="118"/>
      <c r="BF439" s="118"/>
      <c r="BG439" s="89"/>
    </row>
    <row r="440" spans="46:59" x14ac:dyDescent="0.2">
      <c r="AT440" s="210"/>
      <c r="BA440" s="118"/>
      <c r="BB440" s="31"/>
      <c r="BC440" s="118"/>
      <c r="BD440" s="118"/>
      <c r="BE440" s="118"/>
      <c r="BF440" s="118"/>
      <c r="BG440" s="89"/>
    </row>
    <row r="441" spans="46:59" x14ac:dyDescent="0.2">
      <c r="AT441" s="210"/>
      <c r="BA441" s="118"/>
      <c r="BB441" s="31"/>
      <c r="BC441" s="118"/>
      <c r="BD441" s="118"/>
      <c r="BE441" s="118"/>
      <c r="BF441" s="118"/>
      <c r="BG441" s="89"/>
    </row>
    <row r="442" spans="46:59" x14ac:dyDescent="0.2">
      <c r="AT442" s="210"/>
      <c r="BA442" s="118"/>
      <c r="BB442" s="31"/>
      <c r="BC442" s="118"/>
      <c r="BD442" s="118"/>
      <c r="BE442" s="118"/>
      <c r="BF442" s="118"/>
      <c r="BG442" s="89"/>
    </row>
    <row r="443" spans="46:59" x14ac:dyDescent="0.2">
      <c r="AT443" s="210"/>
      <c r="BA443" s="118"/>
      <c r="BB443" s="31"/>
      <c r="BC443" s="118"/>
      <c r="BD443" s="118"/>
      <c r="BE443" s="118"/>
      <c r="BF443" s="118"/>
      <c r="BG443" s="89"/>
    </row>
    <row r="444" spans="46:59" x14ac:dyDescent="0.2">
      <c r="AT444" s="210"/>
      <c r="BA444" s="118"/>
      <c r="BB444" s="31"/>
      <c r="BC444" s="118"/>
      <c r="BD444" s="118"/>
      <c r="BE444" s="118"/>
      <c r="BF444" s="118"/>
      <c r="BG444" s="89"/>
    </row>
    <row r="445" spans="46:59" x14ac:dyDescent="0.2">
      <c r="AT445" s="210"/>
      <c r="BA445" s="118"/>
      <c r="BB445" s="31"/>
      <c r="BC445" s="118"/>
      <c r="BD445" s="118"/>
      <c r="BE445" s="118"/>
      <c r="BF445" s="118"/>
      <c r="BG445" s="89"/>
    </row>
    <row r="446" spans="46:59" x14ac:dyDescent="0.2">
      <c r="AT446" s="210"/>
      <c r="BA446" s="118"/>
      <c r="BB446" s="31"/>
      <c r="BC446" s="118"/>
      <c r="BD446" s="118"/>
      <c r="BE446" s="118"/>
      <c r="BF446" s="118"/>
      <c r="BG446" s="89"/>
    </row>
    <row r="447" spans="46:59" x14ac:dyDescent="0.2">
      <c r="AT447" s="210"/>
      <c r="BA447" s="118"/>
      <c r="BB447" s="31"/>
      <c r="BC447" s="118"/>
      <c r="BD447" s="118"/>
      <c r="BE447" s="118"/>
      <c r="BF447" s="118"/>
      <c r="BG447" s="89"/>
    </row>
    <row r="448" spans="46:59" x14ac:dyDescent="0.2">
      <c r="AT448" s="210"/>
      <c r="BA448" s="118"/>
      <c r="BB448" s="31"/>
      <c r="BC448" s="118"/>
      <c r="BD448" s="118"/>
      <c r="BE448" s="118"/>
      <c r="BF448" s="118"/>
      <c r="BG448" s="89"/>
    </row>
    <row r="449" spans="46:59" x14ac:dyDescent="0.2">
      <c r="AT449" s="210"/>
      <c r="BA449" s="118"/>
      <c r="BB449" s="31"/>
      <c r="BC449" s="118"/>
      <c r="BD449" s="118"/>
      <c r="BE449" s="118"/>
      <c r="BF449" s="118"/>
      <c r="BG449" s="89"/>
    </row>
    <row r="450" spans="46:59" x14ac:dyDescent="0.2">
      <c r="AT450" s="210"/>
      <c r="BA450" s="118"/>
      <c r="BB450" s="31"/>
      <c r="BC450" s="118"/>
      <c r="BD450" s="118"/>
      <c r="BE450" s="118"/>
      <c r="BF450" s="118"/>
      <c r="BG450" s="89"/>
    </row>
    <row r="451" spans="46:59" x14ac:dyDescent="0.2">
      <c r="AT451" s="210"/>
      <c r="BA451" s="118"/>
      <c r="BB451" s="31"/>
      <c r="BC451" s="118"/>
      <c r="BD451" s="118"/>
      <c r="BE451" s="118"/>
      <c r="BF451" s="118"/>
      <c r="BG451" s="89"/>
    </row>
    <row r="452" spans="46:59" x14ac:dyDescent="0.2">
      <c r="AT452" s="210"/>
      <c r="BA452" s="118"/>
      <c r="BB452" s="31"/>
      <c r="BC452" s="118"/>
      <c r="BD452" s="118"/>
      <c r="BE452" s="118"/>
      <c r="BF452" s="118"/>
      <c r="BG452" s="89"/>
    </row>
    <row r="453" spans="46:59" x14ac:dyDescent="0.2">
      <c r="AT453" s="210"/>
      <c r="BA453" s="118"/>
      <c r="BB453" s="31"/>
      <c r="BC453" s="118"/>
      <c r="BD453" s="118"/>
      <c r="BE453" s="118"/>
      <c r="BF453" s="118"/>
      <c r="BG453" s="89"/>
    </row>
    <row r="454" spans="46:59" x14ac:dyDescent="0.2">
      <c r="BA454" s="118"/>
      <c r="BB454" s="31"/>
      <c r="BC454" s="118"/>
      <c r="BD454" s="118"/>
      <c r="BE454" s="118"/>
      <c r="BF454" s="118"/>
      <c r="BG454" s="89"/>
    </row>
    <row r="455" spans="46:59" x14ac:dyDescent="0.2">
      <c r="BA455" s="118"/>
      <c r="BB455" s="31"/>
      <c r="BC455" s="118"/>
      <c r="BD455" s="118"/>
      <c r="BE455" s="118"/>
      <c r="BF455" s="118"/>
      <c r="BG455" s="89"/>
    </row>
    <row r="456" spans="46:59" x14ac:dyDescent="0.2">
      <c r="BA456" s="118"/>
      <c r="BB456" s="31"/>
      <c r="BC456" s="118"/>
      <c r="BD456" s="118"/>
      <c r="BE456" s="118"/>
      <c r="BF456" s="118"/>
      <c r="BG456" s="89"/>
    </row>
    <row r="457" spans="46:59" x14ac:dyDescent="0.2">
      <c r="BA457" s="118"/>
      <c r="BB457" s="31"/>
      <c r="BC457" s="118"/>
      <c r="BD457" s="118"/>
      <c r="BE457" s="118"/>
      <c r="BF457" s="118"/>
      <c r="BG457" s="89"/>
    </row>
    <row r="458" spans="46:59" x14ac:dyDescent="0.2">
      <c r="BA458" s="118"/>
      <c r="BB458" s="31"/>
      <c r="BC458" s="118"/>
      <c r="BD458" s="118"/>
      <c r="BE458" s="118"/>
      <c r="BF458" s="118"/>
      <c r="BG458" s="89"/>
    </row>
    <row r="459" spans="46:59" x14ac:dyDescent="0.2">
      <c r="BA459" s="118"/>
      <c r="BB459" s="31"/>
      <c r="BC459" s="118"/>
      <c r="BD459" s="118"/>
      <c r="BE459" s="118"/>
      <c r="BF459" s="118"/>
      <c r="BG459" s="89"/>
    </row>
    <row r="460" spans="46:59" x14ac:dyDescent="0.2">
      <c r="BA460" s="118"/>
      <c r="BB460" s="31"/>
      <c r="BC460" s="118"/>
      <c r="BD460" s="118"/>
      <c r="BE460" s="118"/>
      <c r="BF460" s="118"/>
      <c r="BG460" s="89"/>
    </row>
    <row r="461" spans="46:59" x14ac:dyDescent="0.2">
      <c r="BA461" s="118"/>
      <c r="BB461" s="31"/>
      <c r="BC461" s="118"/>
      <c r="BD461" s="118"/>
      <c r="BE461" s="118"/>
      <c r="BF461" s="118"/>
      <c r="BG461" s="89"/>
    </row>
    <row r="462" spans="46:59" x14ac:dyDescent="0.2">
      <c r="BA462" s="118"/>
      <c r="BB462" s="31"/>
      <c r="BC462" s="118"/>
      <c r="BD462" s="118"/>
      <c r="BE462" s="118"/>
      <c r="BF462" s="118"/>
      <c r="BG462" s="89"/>
    </row>
    <row r="463" spans="46:59" x14ac:dyDescent="0.2">
      <c r="BA463" s="118"/>
      <c r="BB463" s="31"/>
      <c r="BC463" s="118"/>
      <c r="BD463" s="118"/>
      <c r="BE463" s="118"/>
      <c r="BF463" s="118"/>
      <c r="BG463" s="89"/>
    </row>
    <row r="464" spans="46:59" x14ac:dyDescent="0.2">
      <c r="BA464" s="118"/>
      <c r="BB464" s="31"/>
      <c r="BC464" s="118"/>
      <c r="BD464" s="118"/>
      <c r="BE464" s="118"/>
      <c r="BF464" s="118"/>
      <c r="BG464" s="89"/>
    </row>
    <row r="465" spans="53:59" x14ac:dyDescent="0.2">
      <c r="BA465" s="118"/>
      <c r="BB465" s="31"/>
      <c r="BC465" s="118"/>
      <c r="BD465" s="118"/>
      <c r="BE465" s="118"/>
      <c r="BF465" s="118"/>
      <c r="BG465" s="89"/>
    </row>
    <row r="466" spans="53:59" x14ac:dyDescent="0.2">
      <c r="BA466" s="118"/>
      <c r="BB466" s="31"/>
      <c r="BC466" s="118"/>
      <c r="BD466" s="118"/>
      <c r="BE466" s="118"/>
      <c r="BF466" s="118"/>
      <c r="BG466" s="89"/>
    </row>
    <row r="467" spans="53:59" x14ac:dyDescent="0.2">
      <c r="BA467" s="118"/>
      <c r="BB467" s="31"/>
      <c r="BC467" s="118"/>
      <c r="BD467" s="118"/>
      <c r="BE467" s="118"/>
      <c r="BF467" s="118"/>
      <c r="BG467" s="89"/>
    </row>
    <row r="468" spans="53:59" x14ac:dyDescent="0.2">
      <c r="BA468" s="118"/>
      <c r="BB468" s="31"/>
      <c r="BC468" s="118"/>
      <c r="BD468" s="118"/>
      <c r="BE468" s="118"/>
      <c r="BF468" s="118"/>
      <c r="BG468" s="89"/>
    </row>
    <row r="469" spans="53:59" x14ac:dyDescent="0.2">
      <c r="BA469" s="118"/>
      <c r="BB469" s="31"/>
      <c r="BC469" s="118"/>
      <c r="BD469" s="118"/>
      <c r="BE469" s="118"/>
      <c r="BF469" s="118"/>
      <c r="BG469" s="89"/>
    </row>
    <row r="470" spans="53:59" x14ac:dyDescent="0.2">
      <c r="BA470" s="118"/>
      <c r="BB470" s="31"/>
      <c r="BC470" s="118"/>
      <c r="BD470" s="118"/>
      <c r="BE470" s="118"/>
      <c r="BF470" s="118"/>
      <c r="BG470" s="89"/>
    </row>
    <row r="471" spans="53:59" x14ac:dyDescent="0.2">
      <c r="BA471" s="118"/>
      <c r="BB471" s="31"/>
      <c r="BC471" s="118"/>
      <c r="BD471" s="118"/>
      <c r="BE471" s="118"/>
      <c r="BF471" s="118"/>
      <c r="BG471" s="89"/>
    </row>
    <row r="472" spans="53:59" x14ac:dyDescent="0.2">
      <c r="BA472" s="118"/>
      <c r="BB472" s="31"/>
      <c r="BC472" s="118"/>
      <c r="BD472" s="118"/>
      <c r="BE472" s="118"/>
      <c r="BF472" s="118"/>
      <c r="BG472" s="89"/>
    </row>
    <row r="473" spans="53:59" x14ac:dyDescent="0.2">
      <c r="BA473" s="118"/>
      <c r="BB473" s="31"/>
      <c r="BC473" s="118"/>
      <c r="BD473" s="118"/>
      <c r="BE473" s="118"/>
      <c r="BF473" s="118"/>
      <c r="BG473" s="89"/>
    </row>
    <row r="474" spans="53:59" x14ac:dyDescent="0.2">
      <c r="BA474" s="118"/>
      <c r="BB474" s="31"/>
      <c r="BC474" s="118"/>
      <c r="BD474" s="118"/>
      <c r="BE474" s="118"/>
      <c r="BF474" s="118"/>
      <c r="BG474" s="89"/>
    </row>
    <row r="475" spans="53:59" x14ac:dyDescent="0.2">
      <c r="BA475" s="118"/>
      <c r="BB475" s="31"/>
      <c r="BC475" s="118"/>
      <c r="BD475" s="118"/>
      <c r="BE475" s="118"/>
      <c r="BF475" s="118"/>
      <c r="BG475" s="89"/>
    </row>
    <row r="476" spans="53:59" x14ac:dyDescent="0.2">
      <c r="BA476" s="118"/>
      <c r="BB476" s="31"/>
      <c r="BC476" s="118"/>
      <c r="BD476" s="118"/>
      <c r="BE476" s="118"/>
      <c r="BF476" s="118"/>
      <c r="BG476" s="89"/>
    </row>
    <row r="477" spans="53:59" x14ac:dyDescent="0.2">
      <c r="BA477" s="118"/>
      <c r="BB477" s="31"/>
      <c r="BC477" s="118"/>
      <c r="BD477" s="118"/>
      <c r="BE477" s="118"/>
      <c r="BF477" s="118"/>
      <c r="BG477" s="89"/>
    </row>
    <row r="478" spans="53:59" ht="17" thickBot="1" x14ac:dyDescent="0.25">
      <c r="BA478" s="118"/>
      <c r="BB478" s="226"/>
      <c r="BC478" s="227"/>
      <c r="BD478" s="227"/>
      <c r="BE478" s="227"/>
      <c r="BF478" s="227"/>
      <c r="BG478" s="228"/>
    </row>
  </sheetData>
  <mergeCells count="24">
    <mergeCell ref="AV182:BA182"/>
    <mergeCell ref="BB182:BG182"/>
    <mergeCell ref="BI182:BN182"/>
    <mergeCell ref="BO182:BT182"/>
    <mergeCell ref="BV182:CA182"/>
    <mergeCell ref="CB182:CG182"/>
    <mergeCell ref="H182:M182"/>
    <mergeCell ref="N182:S182"/>
    <mergeCell ref="U182:Z182"/>
    <mergeCell ref="AA182:AF182"/>
    <mergeCell ref="AH182:AM182"/>
    <mergeCell ref="AN182:AS182"/>
    <mergeCell ref="AV3:BA3"/>
    <mergeCell ref="BB3:BG3"/>
    <mergeCell ref="BI3:BN3"/>
    <mergeCell ref="BO3:BT3"/>
    <mergeCell ref="BV3:CA3"/>
    <mergeCell ref="CB3:CG3"/>
    <mergeCell ref="H3:M3"/>
    <mergeCell ref="N3:S3"/>
    <mergeCell ref="U3:Z3"/>
    <mergeCell ref="AA3:AF3"/>
    <mergeCell ref="AH3:AM3"/>
    <mergeCell ref="AN3:A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GTT</vt:lpstr>
      <vt:lpstr>ITT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Søs Skovsø</dc:creator>
  <cp:lastModifiedBy>Søs Skovsø</cp:lastModifiedBy>
  <dcterms:created xsi:type="dcterms:W3CDTF">2020-08-29T22:43:17Z</dcterms:created>
  <dcterms:modified xsi:type="dcterms:W3CDTF">2020-08-30T00:28:41Z</dcterms:modified>
</cp:coreProperties>
</file>