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520" yWindow="0" windowWidth="24980" windowHeight="15540" tabRatio="500"/>
  </bookViews>
  <sheets>
    <sheet name="Summary" sheetId="2" r:id="rId1"/>
    <sheet name="49" sheetId="3" r:id="rId2"/>
    <sheet name="52" sheetId="4" r:id="rId3"/>
    <sheet name="56" sheetId="5" r:id="rId4"/>
    <sheet name="57" sheetId="6" r:id="rId5"/>
    <sheet name="A44" sheetId="7" r:id="rId6"/>
    <sheet name="SP28" sheetId="8" r:id="rId7"/>
  </sheets>
  <definedNames>
    <definedName name="a" localSheetId="1">'49'!$B$4:$L$70</definedName>
    <definedName name="tmp" localSheetId="1">'49'!$N$9:$R$17</definedName>
    <definedName name="tmp" localSheetId="2">'52'!$C$7:$M$71</definedName>
    <definedName name="tmp" localSheetId="3">'56'!$C$4:$M$70</definedName>
    <definedName name="tmp" localSheetId="4">'57'!$C$8:$M$41</definedName>
    <definedName name="tmp" localSheetId="5">'A44'!$C$7:$M$24</definedName>
    <definedName name="tmp" localSheetId="6">'SP28'!$C$4:$I$27</definedName>
    <definedName name="tmp_1" localSheetId="1">'49'!$T$9:$Z$13</definedName>
    <definedName name="tmp_1" localSheetId="2">'52'!$P$7:$T$11</definedName>
    <definedName name="tmp_1" localSheetId="3">'56'!$O$9:$S$13</definedName>
    <definedName name="tmp_1" localSheetId="4">'57'!$O$8:$S$12</definedName>
    <definedName name="tmp_1" localSheetId="5">'A44'!$O$7:$S$11</definedName>
    <definedName name="tmp_1" localSheetId="6">'SP28'!$K$4:$O$6</definedName>
    <definedName name="tmp_2" localSheetId="2">'52'!$V$7:$AB$14</definedName>
    <definedName name="tmp_2" localSheetId="3">'56'!$U$9:$AA$12</definedName>
    <definedName name="tmp_2" localSheetId="4">'57'!$U$8:$AA$11</definedName>
    <definedName name="tmp_2" localSheetId="5">'A44'!$U$7:$AA$8</definedName>
    <definedName name="tmp_2" localSheetId="6">'SP28'!$Q$4:$U$5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" i="8" l="1"/>
  <c r="V16" i="7"/>
  <c r="V19" i="6"/>
  <c r="V21" i="5"/>
  <c r="W19" i="4"/>
</calcChain>
</file>

<file path=xl/connections.xml><?xml version="1.0" encoding="utf-8"?>
<connections xmlns="http://schemas.openxmlformats.org/spreadsheetml/2006/main">
  <connection id="1" name="a.txt" type="6" refreshedVersion="0" background="1" saveData="1">
    <textPr fileType="mac" sourceFile="Macintosh HD:Users:gcaravagna:Documents:GitHub:GBM-Stat-testing:a.txt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mp.csv" type="6" refreshedVersion="0" background="1" saveData="1">
    <textPr fileType="mac" sourceFile="Macintosh HD:Users:gcaravagna:Documents:GitHub:GBM-Stat-testing:tmp.csv" comma="1">
      <textFields count="5">
        <textField/>
        <textField/>
        <textField/>
        <textField/>
        <textField/>
      </textFields>
    </textPr>
  </connection>
  <connection id="3" name="tmp.csv1" type="6" refreshedVersion="0" background="1" saveData="1">
    <textPr fileType="mac" sourceFile="Macintosh HD:Users:gcaravagna:Documents:GitHub:GBM-Stat-testing:tmp.csv" comma="1">
      <textFields count="7">
        <textField/>
        <textField/>
        <textField/>
        <textField/>
        <textField/>
        <textField/>
        <textField/>
      </textFields>
    </textPr>
  </connection>
  <connection id="4" name="tmp.csv10" type="6" refreshedVersion="0" background="1" saveData="1">
    <textPr fileType="mac" sourceFile="Macintosh HD:Users:gcaravagna:Documents:GitHub:GBM-Stat-testing:tmp.csv" comma="1">
      <textFields count="7">
        <textField/>
        <textField/>
        <textField/>
        <textField/>
        <textField/>
        <textField/>
        <textField/>
      </textFields>
    </textPr>
  </connection>
  <connection id="5" name="tmp.csv11" type="6" refreshedVersion="0" background="1" saveData="1">
    <textPr fileType="mac" sourceFile="Macintosh HD:Users:gcaravagna:Documents:GitHub:GBM-Stat-testing:tmp.csv" comma="1">
      <textFields count="7">
        <textField/>
        <textField/>
        <textField/>
        <textField/>
        <textField/>
        <textField/>
        <textField/>
      </textFields>
    </textPr>
  </connection>
  <connection id="6" name="tmp.csv12" type="6" refreshedVersion="0" background="1" saveData="1">
    <textPr fileType="mac" sourceFile="Macintosh HD:Users:gcaravagna:Documents:GitHub:GBM-Stat-testing:tmp.csv" comma="1">
      <textFields count="5">
        <textField/>
        <textField/>
        <textField/>
        <textField/>
        <textField/>
      </textFields>
    </textPr>
  </connection>
  <connection id="7" name="tmp.csv13" type="6" refreshedVersion="0" background="1" saveData="1">
    <textPr fileType="mac" sourceFile="Macintosh HD:Users:gcaravagna:Documents:GitHub:GBM-Stat-testing:tmp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tmp.csv14" type="6" refreshedVersion="0" background="1" saveData="1">
    <textPr fileType="mac" sourceFile="Macintosh HD:Users:gcaravagna:Documents:GitHub:GBM-Stat-testing:tmp.csv" comma="1">
      <textFields count="5">
        <textField/>
        <textField/>
        <textField/>
        <textField/>
        <textField/>
      </textFields>
    </textPr>
  </connection>
  <connection id="9" name="tmp.csv15" type="6" refreshedVersion="0" background="1" saveData="1">
    <textPr fileType="mac" sourceFile="Macintosh HD:Users:gcaravagna:Documents:GitHub:GBM-Stat-testing:tmp.csv" comma="1">
      <textFields count="5">
        <textField/>
        <textField/>
        <textField/>
        <textField/>
        <textField/>
      </textFields>
    </textPr>
  </connection>
  <connection id="10" name="tmp.csv16" type="6" refreshedVersion="0" background="1" saveData="1">
    <textPr fileType="mac" sourceFile="Macintosh HD:Users:gcaravagna:Documents:GitHub:GBM-Stat-testing:tmp.csv" comma="1">
      <textFields count="7">
        <textField/>
        <textField/>
        <textField/>
        <textField/>
        <textField/>
        <textField/>
        <textField/>
      </textFields>
    </textPr>
  </connection>
  <connection id="11" name="tmp.csv2" type="6" refreshedVersion="0" background="1" saveData="1">
    <textPr fileType="mac" sourceFile="Macintosh HD:Users:gcaravagna:Documents:GitHub:GBM-Stat-testing:tmp.csv" comma="1">
      <textFields count="7">
        <textField/>
        <textField/>
        <textField/>
        <textField/>
        <textField/>
        <textField/>
        <textField/>
      </textFields>
    </textPr>
  </connection>
  <connection id="12" name="tmp.csv3" type="6" refreshedVersion="0" background="1" saveData="1">
    <textPr fileType="mac" sourceFile="Macintosh HD:Users:gcaravagna:Documents:GitHub:GBM-Stat-testing:tmp.csv" comma="1">
      <textFields count="5">
        <textField/>
        <textField/>
        <textField/>
        <textField/>
        <textField/>
      </textFields>
    </textPr>
  </connection>
  <connection id="13" name="tmp.csv4" type="6" refreshedVersion="0" background="1" saveData="1">
    <textPr fileType="mac" sourceFile="Macintosh HD:Users:gcaravagna:Documents:GitHub:GBM-Stat-testing:tmp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tmp.csv5" type="6" refreshedVersion="0" background="1" saveData="1">
    <textPr fileType="mac" sourceFile="Macintosh HD:Users:gcaravagna:Documents:GitHub:GBM-Stat-testing:tmp.csv" comma="1">
      <textFields count="5">
        <textField/>
        <textField/>
        <textField/>
        <textField/>
        <textField/>
      </textFields>
    </textPr>
  </connection>
  <connection id="15" name="tmp.csv6" type="6" refreshedVersion="0" background="1" saveData="1">
    <textPr fileType="mac" sourceFile="Macintosh HD:Users:gcaravagna:Documents:GitHub:GBM-Stat-testing:tmp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tmp.csv7" type="6" refreshedVersion="0" background="1" saveData="1">
    <textPr fileType="mac" sourceFile="Macintosh HD:Users:gcaravagna:Documents:GitHub:GBM-Stat-testing:tmp.csv" comma="1">
      <textFields count="7">
        <textField/>
        <textField/>
        <textField/>
        <textField/>
        <textField/>
        <textField/>
        <textField/>
      </textFields>
    </textPr>
  </connection>
  <connection id="17" name="tmp.csv8" type="6" refreshedVersion="0" background="1" saveData="1">
    <textPr fileType="mac" sourceFile="Macintosh HD:Users:gcaravagna:Documents:GitHub:GBM-Stat-testing:tmp.csv" comma="1">
      <textFields count="5">
        <textField/>
        <textField/>
        <textField/>
        <textField/>
        <textField/>
      </textFields>
    </textPr>
  </connection>
  <connection id="18" name="tmp.csv9" type="6" refreshedVersion="0" background="1" saveData="1">
    <textPr fileType="mac" sourceFile="Macintosh HD:Users:gcaravagna:Documents:GitHub:GBM-Stat-testing:tmp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<sst xmlns="http://schemas.openxmlformats.org/spreadsheetml/2006/main" count="501" uniqueCount="321">
  <si>
    <t>PATIENT</t>
  </si>
  <si>
    <t>STATUS</t>
  </si>
  <si>
    <t>DESCRIPTION</t>
  </si>
  <si>
    <t>A23/SP19</t>
  </si>
  <si>
    <t>A34</t>
  </si>
  <si>
    <t>A44</t>
  </si>
  <si>
    <t>SP28/R11</t>
  </si>
  <si>
    <t>Nothing to test from both panels</t>
  </si>
  <si>
    <t>Nothing to test in 1st panel, and margin missing from 2nd panel</t>
  </si>
  <si>
    <t>Testable SNVs from 2nd targeted panel</t>
  </si>
  <si>
    <t>Testable SNVs from 1st and 2nd targeted panel</t>
  </si>
  <si>
    <t>Nothing to test from both panels; 2 margins annotated in the patient, we looked for SNVs missing in both ones</t>
  </si>
  <si>
    <t>Only 1 clonal SNV detecteted; could not train a model for the test</t>
  </si>
  <si>
    <t>TRNR.T1</t>
  </si>
  <si>
    <t>TRNR.T2</t>
  </si>
  <si>
    <t>TRNR.T3</t>
  </si>
  <si>
    <t>TRNR.T4</t>
  </si>
  <si>
    <t>TRNV.T1</t>
  </si>
  <si>
    <t>TRNV.T2</t>
  </si>
  <si>
    <t>TRNV.T3</t>
  </si>
  <si>
    <t>TRNV.T4</t>
  </si>
  <si>
    <t>CN</t>
  </si>
  <si>
    <t>TEST</t>
  </si>
  <si>
    <t>chr1_914915</t>
  </si>
  <si>
    <t>chr1_13940904</t>
  </si>
  <si>
    <t>chr1_16268443</t>
  </si>
  <si>
    <t>chr1_27428447</t>
  </si>
  <si>
    <t>chr1_32131686</t>
  </si>
  <si>
    <t>chr1_43353688</t>
  </si>
  <si>
    <t>chr1_47265087</t>
  </si>
  <si>
    <t>chr1_94933629</t>
  </si>
  <si>
    <t>chr1_113992776</t>
  </si>
  <si>
    <t>chr1_118567994</t>
  </si>
  <si>
    <t>chr1_145209366</t>
  </si>
  <si>
    <t>chr1_155006382</t>
  </si>
  <si>
    <t>chr2_37366965</t>
  </si>
  <si>
    <t>chr2_90212185</t>
  </si>
  <si>
    <t>chr2_103317654</t>
  </si>
  <si>
    <t>chr2_130894002</t>
  </si>
  <si>
    <t>chr2_132241830</t>
  </si>
  <si>
    <t>chr2_160673303</t>
  </si>
  <si>
    <t>chr2_218712660</t>
  </si>
  <si>
    <t>chr2_237998830</t>
  </si>
  <si>
    <t>chr4_37831567</t>
  </si>
  <si>
    <t>chr4_47708605</t>
  </si>
  <si>
    <t>chr4_113567544</t>
  </si>
  <si>
    <t>chr4_122728520</t>
  </si>
  <si>
    <t>chr4_187000107</t>
  </si>
  <si>
    <t>chr5_75490646</t>
  </si>
  <si>
    <t>chr5_101709003</t>
  </si>
  <si>
    <t>chr7_1627717</t>
  </si>
  <si>
    <t>chr7_7106634</t>
  </si>
  <si>
    <t>chr7_95023830</t>
  </si>
  <si>
    <t>chr7_100638831</t>
  </si>
  <si>
    <t>chr7_104308375</t>
  </si>
  <si>
    <t>chr7_143973707</t>
  </si>
  <si>
    <t>chr9_114147556</t>
  </si>
  <si>
    <t>chr9_115944969</t>
  </si>
  <si>
    <t>chr9_124094570</t>
  </si>
  <si>
    <t>chr11_724941</t>
  </si>
  <si>
    <t>chr11_92715415</t>
  </si>
  <si>
    <t>chr11_113286178</t>
  </si>
  <si>
    <t>chr12_18762669</t>
  </si>
  <si>
    <t>chr12_65230159</t>
  </si>
  <si>
    <t>chr12_114383866</t>
  </si>
  <si>
    <t>chr14_33004887</t>
  </si>
  <si>
    <t>chr14_107183952</t>
  </si>
  <si>
    <t>chr16_841226</t>
  </si>
  <si>
    <t>chr16_28167330</t>
  </si>
  <si>
    <t>chr16_77398042</t>
  </si>
  <si>
    <t>chr16_88498626</t>
  </si>
  <si>
    <t>chr16_89981580</t>
  </si>
  <si>
    <t>chr17_7578479</t>
  </si>
  <si>
    <t>chr17_8012556</t>
  </si>
  <si>
    <t>chr17_51512479</t>
  </si>
  <si>
    <t>chr17_62559199</t>
  </si>
  <si>
    <t>chr17_77044218</t>
  </si>
  <si>
    <t>chr18_14632838</t>
  </si>
  <si>
    <t>chr18_18983864</t>
  </si>
  <si>
    <t>chr18_28598524</t>
  </si>
  <si>
    <t>chr18_67068498</t>
  </si>
  <si>
    <t>chr19_6684366</t>
  </si>
  <si>
    <t>chr19_15198384</t>
  </si>
  <si>
    <t>chr19_19822738</t>
  </si>
  <si>
    <t>chr19_20501395</t>
  </si>
  <si>
    <t>chr19_38937121</t>
  </si>
  <si>
    <t>chr20_56806688</t>
  </si>
  <si>
    <t>chr21_30934098</t>
  </si>
  <si>
    <t>chr22_21337366</t>
  </si>
  <si>
    <t>mu</t>
  </si>
  <si>
    <t>rho</t>
  </si>
  <si>
    <t>Region</t>
  </si>
  <si>
    <t>T1</t>
  </si>
  <si>
    <t>T2</t>
  </si>
  <si>
    <t>T3</t>
  </si>
  <si>
    <t>T4</t>
  </si>
  <si>
    <t>TRAINING (MLE BETA-BIN)</t>
  </si>
  <si>
    <t>INPUT DATA</t>
  </si>
  <si>
    <t>Number of reads (NR) in region T1</t>
  </si>
  <si>
    <t>Number of variants (NV) in region T1</t>
  </si>
  <si>
    <t>Copy Number estimates for the mutation</t>
  </si>
  <si>
    <t>mu, rho</t>
  </si>
  <si>
    <t>MLE estimates of the Beta-Binomial distribution fit from the read counts</t>
  </si>
  <si>
    <t>alpha</t>
  </si>
  <si>
    <t>Num. Reads</t>
  </si>
  <si>
    <t>significant</t>
  </si>
  <si>
    <t>Number of tests</t>
  </si>
  <si>
    <t>TESTS CORRECTED FOR MULTIPLE HYPOTHESES (Bonferroni)</t>
  </si>
  <si>
    <t>Bonferroni</t>
  </si>
  <si>
    <t>chr1_24398555</t>
  </si>
  <si>
    <t>chr1_86591620</t>
  </si>
  <si>
    <t>chr1_110293791</t>
  </si>
  <si>
    <t>chr2_27500790</t>
  </si>
  <si>
    <t>chr2_36970414</t>
  </si>
  <si>
    <t>chr2_74786700</t>
  </si>
  <si>
    <t>chr2_136610419</t>
  </si>
  <si>
    <t>chr2_152529197</t>
  </si>
  <si>
    <t>chr2_170013886</t>
  </si>
  <si>
    <t>chr2_179654907</t>
  </si>
  <si>
    <t>chr2_186660349</t>
  </si>
  <si>
    <t>chr3_36778909</t>
  </si>
  <si>
    <t>chr3_36779797</t>
  </si>
  <si>
    <t>chr3_130311977</t>
  </si>
  <si>
    <t>chr4_13601122</t>
  </si>
  <si>
    <t>chr4_69417503</t>
  </si>
  <si>
    <t>chr4_69481522</t>
  </si>
  <si>
    <t>chr4_113351478</t>
  </si>
  <si>
    <t>chr4_128694626</t>
  </si>
  <si>
    <t>chr4_172035305</t>
  </si>
  <si>
    <t>chr5_35957565</t>
  </si>
  <si>
    <t>chr5_76759000</t>
  </si>
  <si>
    <t>chr5_118533397</t>
  </si>
  <si>
    <t>chr5_119800165</t>
  </si>
  <si>
    <t>chr5_140167486</t>
  </si>
  <si>
    <t>chr6_4043899</t>
  </si>
  <si>
    <t>chr6_49700884</t>
  </si>
  <si>
    <t>chr6_50011702</t>
  </si>
  <si>
    <t>chr6_50811153</t>
  </si>
  <si>
    <t>chr6_84388591</t>
  </si>
  <si>
    <t>chr6_85453989</t>
  </si>
  <si>
    <t>chr6_94120497</t>
  </si>
  <si>
    <t>chr6_138531168</t>
  </si>
  <si>
    <t>chr6_147012388</t>
  </si>
  <si>
    <t>chr6_159457550</t>
  </si>
  <si>
    <t>chr7_4871708</t>
  </si>
  <si>
    <t>chr7_31918700</t>
  </si>
  <si>
    <t>chr8_41518209</t>
  </si>
  <si>
    <t>chr8_73480218</t>
  </si>
  <si>
    <t>chr9_108120810</t>
  </si>
  <si>
    <t>chr11_11924419</t>
  </si>
  <si>
    <t>chr11_62432912</t>
  </si>
  <si>
    <t>chr11_77934815</t>
  </si>
  <si>
    <t>chr11_90848654</t>
  </si>
  <si>
    <t>chr11_110501420</t>
  </si>
  <si>
    <t>chr12_7531814</t>
  </si>
  <si>
    <t>chr12_13720077</t>
  </si>
  <si>
    <t>chr12_22354836</t>
  </si>
  <si>
    <t>chr12_51717653</t>
  </si>
  <si>
    <t>chr12_113354198</t>
  </si>
  <si>
    <t>chr15_43498739</t>
  </si>
  <si>
    <t>chr15_89056204</t>
  </si>
  <si>
    <t>chr17_3119950</t>
  </si>
  <si>
    <t>chr17_21731528</t>
  </si>
  <si>
    <t>chr18_44266287</t>
  </si>
  <si>
    <t>chr19_2234159</t>
  </si>
  <si>
    <t>chr19_19119411</t>
  </si>
  <si>
    <t>chr19_20117764</t>
  </si>
  <si>
    <t>chr19_35941705</t>
  </si>
  <si>
    <t>chr19_52272817</t>
  </si>
  <si>
    <t>chr19_52376152</t>
  </si>
  <si>
    <t>chr19_53805515</t>
  </si>
  <si>
    <t>chr19_56369355</t>
  </si>
  <si>
    <t>chr21_36088720</t>
  </si>
  <si>
    <t>chr1_89630624</t>
  </si>
  <si>
    <t>chr1_154744835</t>
  </si>
  <si>
    <t>chr1_155149543</t>
  </si>
  <si>
    <t>chr1_161577951</t>
  </si>
  <si>
    <t>chr1_167096157</t>
  </si>
  <si>
    <t>chr1_235933658</t>
  </si>
  <si>
    <t>chr1_240072227</t>
  </si>
  <si>
    <t>chr1_244643184</t>
  </si>
  <si>
    <t>chr1_247021154</t>
  </si>
  <si>
    <t>chr3_23932278</t>
  </si>
  <si>
    <t>chr3_32200989</t>
  </si>
  <si>
    <t>chr3_37096483</t>
  </si>
  <si>
    <t>chr3_38401975</t>
  </si>
  <si>
    <t>chr3_58089774</t>
  </si>
  <si>
    <t>chr3_71804170</t>
  </si>
  <si>
    <t>chr3_195710815</t>
  </si>
  <si>
    <t>chr3_195710829</t>
  </si>
  <si>
    <t>chr5_17354528</t>
  </si>
  <si>
    <t>chr5_40843349</t>
  </si>
  <si>
    <t>chr6_1053995</t>
  </si>
  <si>
    <t>chr6_12296354</t>
  </si>
  <si>
    <t>chr6_32287752</t>
  </si>
  <si>
    <t>chr6_39046262</t>
  </si>
  <si>
    <t>chr6_42608137</t>
  </si>
  <si>
    <t>chr6_45871010</t>
  </si>
  <si>
    <t>chr6_101079202</t>
  </si>
  <si>
    <t>chr6_146707911</t>
  </si>
  <si>
    <t>chr6_148792772</t>
  </si>
  <si>
    <t>chr7_98983425</t>
  </si>
  <si>
    <t>chr7_100281016</t>
  </si>
  <si>
    <t>chr7_142021335</t>
  </si>
  <si>
    <t>chr7_143028299</t>
  </si>
  <si>
    <t>chr8_948227</t>
  </si>
  <si>
    <t>chr8_16282499</t>
  </si>
  <si>
    <t>chr8_101051209</t>
  </si>
  <si>
    <t>chr8_125164549</t>
  </si>
  <si>
    <t>chr9_5081635</t>
  </si>
  <si>
    <t>chr11_46407006</t>
  </si>
  <si>
    <t>chr11_59814282</t>
  </si>
  <si>
    <t>chr11_60070112</t>
  </si>
  <si>
    <t>chr11_85906851</t>
  </si>
  <si>
    <t>chr11_90848204</t>
  </si>
  <si>
    <t>chr12_659088</t>
  </si>
  <si>
    <t>chr12_668406</t>
  </si>
  <si>
    <t>chr12_1943820</t>
  </si>
  <si>
    <t>chr12_18846294</t>
  </si>
  <si>
    <t>chr12_31310685</t>
  </si>
  <si>
    <t>chr12_108168939</t>
  </si>
  <si>
    <t>chr13_42876412</t>
  </si>
  <si>
    <t>chr13_45169992</t>
  </si>
  <si>
    <t>chr13_100172097</t>
  </si>
  <si>
    <t>chr14_37717054</t>
  </si>
  <si>
    <t>chr14_72431581</t>
  </si>
  <si>
    <t>chr14_75573266</t>
  </si>
  <si>
    <t>chr14_94845708</t>
  </si>
  <si>
    <t>chr14_106641725</t>
  </si>
  <si>
    <t>chr17_39538461</t>
  </si>
  <si>
    <t>chr17_47925409</t>
  </si>
  <si>
    <t>chr17_64855961</t>
  </si>
  <si>
    <t>chr20_746245</t>
  </si>
  <si>
    <t>chr20_1458508</t>
  </si>
  <si>
    <t>chr21_47674904</t>
  </si>
  <si>
    <t>chr22_18898908</t>
  </si>
  <si>
    <t>chr22_25118903</t>
  </si>
  <si>
    <t>chr22_34986631</t>
  </si>
  <si>
    <t>chr22_38245476</t>
  </si>
  <si>
    <t xml:space="preserve">Legend for the next sheets </t>
  </si>
  <si>
    <t>All tests have been carried out by assuming the lowest purity estimates for the margin (1%), with Bonferroni's Multiple Hypothesis Correction and at significance level alpha = 0.05. All tables report read counts corrected for purity and Copy Number estimates at the locus</t>
  </si>
  <si>
    <t>chr1_145015582</t>
  </si>
  <si>
    <t>chr1_160325939</t>
  </si>
  <si>
    <t>chr2_11758652</t>
  </si>
  <si>
    <t>chr2_21227212</t>
  </si>
  <si>
    <t>chr2_68717167</t>
  </si>
  <si>
    <t>chr3_97194242</t>
  </si>
  <si>
    <t>chr4_91844301</t>
  </si>
  <si>
    <t>chr5_54562949</t>
  </si>
  <si>
    <t>chr5_153382562</t>
  </si>
  <si>
    <t>chr6_111764102</t>
  </si>
  <si>
    <t>chr8_73849587</t>
  </si>
  <si>
    <t>chr9_112687468</t>
  </si>
  <si>
    <t>chr9_125873724</t>
  </si>
  <si>
    <t>chr10_70153952</t>
  </si>
  <si>
    <t>chr11_6292129</t>
  </si>
  <si>
    <t>chr12_14975722</t>
  </si>
  <si>
    <t>chr12_132811364</t>
  </si>
  <si>
    <t>chr13_86369783</t>
  </si>
  <si>
    <t>chr14_62331180</t>
  </si>
  <si>
    <t>chr14_94750292</t>
  </si>
  <si>
    <t>chr14_106387149</t>
  </si>
  <si>
    <t>chr15_27586148</t>
  </si>
  <si>
    <t>chr16_52061137</t>
  </si>
  <si>
    <t>chr17_26890433</t>
  </si>
  <si>
    <t>chr17_36873741</t>
  </si>
  <si>
    <t>chr17_37948937</t>
  </si>
  <si>
    <t>chr17_58556297</t>
  </si>
  <si>
    <t>chr18_57134042</t>
  </si>
  <si>
    <t>chr18_63492038</t>
  </si>
  <si>
    <t>chr19_17769024</t>
  </si>
  <si>
    <t>chr19_19369641</t>
  </si>
  <si>
    <t>chr19_34263803</t>
  </si>
  <si>
    <t>chr20_25193727</t>
  </si>
  <si>
    <t>Number of reads from the margin (coverage) that we will test</t>
  </si>
  <si>
    <t>TESTING FOR TRUE NEGATIVES IN MARGIN SAMPLES</t>
  </si>
  <si>
    <t>chr1_12144621</t>
  </si>
  <si>
    <t>chr1_186135391</t>
  </si>
  <si>
    <t>chr1_229771516</t>
  </si>
  <si>
    <t>chr2_45233708</t>
  </si>
  <si>
    <t>chr2_137917959</t>
  </si>
  <si>
    <t>chr2_179438951</t>
  </si>
  <si>
    <t>chr6_28539945</t>
  </si>
  <si>
    <t>chr8_11172436</t>
  </si>
  <si>
    <t>chr8_133985105</t>
  </si>
  <si>
    <t>chr9_37761798</t>
  </si>
  <si>
    <t>chr9_93624559</t>
  </si>
  <si>
    <t>chr11_5968779</t>
  </si>
  <si>
    <t>chr11_13375970</t>
  </si>
  <si>
    <t>chr14_20316128</t>
  </si>
  <si>
    <t>chr16_57054711</t>
  </si>
  <si>
    <t>chr16_68391218</t>
  </si>
  <si>
    <t>chr21_46318874</t>
  </si>
  <si>
    <t>chr1_2702646</t>
  </si>
  <si>
    <t>chr1_55119616</t>
  </si>
  <si>
    <t>chr1_119433658</t>
  </si>
  <si>
    <t>chr1_158986376</t>
  </si>
  <si>
    <t>chr1_225460644</t>
  </si>
  <si>
    <t>chr1_228033606</t>
  </si>
  <si>
    <t>chr4_944321</t>
  </si>
  <si>
    <t>chr4_80327778</t>
  </si>
  <si>
    <t>chr4_183713548</t>
  </si>
  <si>
    <t>chr6_100960828</t>
  </si>
  <si>
    <t>chr8_48870053</t>
  </si>
  <si>
    <t>chr8_57390358</t>
  </si>
  <si>
    <t>chr8_125035579</t>
  </si>
  <si>
    <t>chr12_10786733</t>
  </si>
  <si>
    <t>chr12_15262474</t>
  </si>
  <si>
    <t>chr12_75692396</t>
  </si>
  <si>
    <t>chr12_114386912</t>
  </si>
  <si>
    <t>chr13_103395212</t>
  </si>
  <si>
    <t>chr14_21561310</t>
  </si>
  <si>
    <t>chr14_63179485</t>
  </si>
  <si>
    <t>chr16_46534470</t>
  </si>
  <si>
    <t>chr17_31344629</t>
  </si>
  <si>
    <t>chr18_44229186</t>
  </si>
  <si>
    <t>1/4</t>
  </si>
  <si>
    <t>6/7</t>
  </si>
  <si>
    <t>2/3</t>
  </si>
  <si>
    <t>1/1</t>
  </si>
  <si>
    <t>Testable SNVs from 2nd targeted panel (also with 2 margins annotated as A23/SP19)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</si>
</sst>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5" tint="-0.249977111117893"/>
      <name val="Calibri"/>
      <scheme val="minor"/>
    </font>
    <font>
      <b/>
      <sz val="12"/>
      <color rgb="FF3F3F76"/>
      <name val="Calibri"/>
      <scheme val="minor"/>
    </font>
    <font>
      <sz val="16"/>
      <color theme="5" tint="-0.249977111117893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rgb="FFFF8001"/>
      </bottom>
      <diagonal/>
    </border>
    <border>
      <left/>
      <right/>
      <top style="medium">
        <color auto="1"/>
      </top>
      <bottom style="double">
        <color rgb="FFFF8001"/>
      </bottom>
      <diagonal/>
    </border>
    <border>
      <left/>
      <right style="medium">
        <color auto="1"/>
      </right>
      <top style="medium">
        <color auto="1"/>
      </top>
      <bottom style="double">
        <color rgb="FFFF800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rgb="FF7F7F7F"/>
      </right>
      <top/>
      <bottom style="double">
        <color auto="1"/>
      </bottom>
      <diagonal/>
    </border>
    <border>
      <left style="thin">
        <color rgb="FF7F7F7F"/>
      </left>
      <right style="thin">
        <color rgb="FF7F7F7F"/>
      </right>
      <top/>
      <bottom style="double">
        <color auto="1"/>
      </bottom>
      <diagonal/>
    </border>
    <border>
      <left style="thin">
        <color rgb="FF7F7F7F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</borders>
  <cellStyleXfs count="12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7" fillId="0" borderId="2" applyNumberFormat="0" applyFill="0" applyAlignment="0" applyProtection="0"/>
    <xf numFmtId="0" fontId="8" fillId="0" borderId="0" applyNumberFormat="0" applyFill="0" applyBorder="0" applyAlignment="0" applyProtection="0"/>
    <xf numFmtId="0" fontId="1" fillId="7" borderId="3" applyNumberFormat="0" applyFont="0" applyAlignment="0" applyProtection="0"/>
    <xf numFmtId="0" fontId="1" fillId="8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7">
    <xf numFmtId="0" fontId="0" fillId="0" borderId="0" xfId="0"/>
    <xf numFmtId="0" fontId="4" fillId="4" borderId="0" xfId="3"/>
    <xf numFmtId="0" fontId="9" fillId="4" borderId="9" xfId="3" applyFont="1" applyBorder="1" applyAlignment="1">
      <alignment horizontal="left"/>
    </xf>
    <xf numFmtId="0" fontId="13" fillId="4" borderId="10" xfId="3" applyFont="1" applyBorder="1" applyAlignment="1">
      <alignment horizontal="left"/>
    </xf>
    <xf numFmtId="0" fontId="9" fillId="4" borderId="11" xfId="3" applyFont="1" applyBorder="1" applyAlignment="1">
      <alignment horizontal="left"/>
    </xf>
    <xf numFmtId="0" fontId="13" fillId="4" borderId="13" xfId="3" applyFont="1" applyBorder="1" applyAlignment="1">
      <alignment horizontal="left"/>
    </xf>
    <xf numFmtId="0" fontId="14" fillId="6" borderId="14" xfId="5" applyFont="1" applyBorder="1" applyAlignment="1">
      <alignment horizontal="center"/>
    </xf>
    <xf numFmtId="0" fontId="14" fillId="6" borderId="15" xfId="5" applyFont="1" applyBorder="1" applyAlignment="1">
      <alignment horizontal="center"/>
    </xf>
    <xf numFmtId="0" fontId="14" fillId="6" borderId="16" xfId="5" applyFont="1" applyBorder="1" applyAlignment="1">
      <alignment horizontal="center" vertical="center"/>
    </xf>
    <xf numFmtId="0" fontId="6" fillId="6" borderId="1" xfId="5"/>
    <xf numFmtId="0" fontId="2" fillId="2" borderId="0" xfId="1"/>
    <xf numFmtId="0" fontId="2" fillId="11" borderId="0" xfId="1" applyFill="1"/>
    <xf numFmtId="0" fontId="15" fillId="5" borderId="20" xfId="4" applyFont="1" applyBorder="1" applyAlignment="1">
      <alignment horizontal="center" vertical="center"/>
    </xf>
    <xf numFmtId="0" fontId="15" fillId="5" borderId="21" xfId="4" applyFont="1" applyBorder="1" applyAlignment="1">
      <alignment horizontal="center" vertical="center"/>
    </xf>
    <xf numFmtId="0" fontId="15" fillId="5" borderId="22" xfId="4" applyFont="1" applyBorder="1" applyAlignment="1">
      <alignment horizontal="center" vertical="center"/>
    </xf>
    <xf numFmtId="0" fontId="15" fillId="5" borderId="23" xfId="4" applyFont="1" applyBorder="1" applyAlignment="1">
      <alignment horizontal="center" vertical="center"/>
    </xf>
    <xf numFmtId="0" fontId="15" fillId="5" borderId="19" xfId="4" applyFont="1" applyBorder="1" applyAlignment="1">
      <alignment horizontal="center" vertical="center"/>
    </xf>
    <xf numFmtId="0" fontId="15" fillId="5" borderId="24" xfId="4" applyFont="1" applyBorder="1" applyAlignment="1">
      <alignment horizontal="center" vertical="center"/>
    </xf>
    <xf numFmtId="0" fontId="15" fillId="5" borderId="1" xfId="4" applyFont="1" applyAlignment="1">
      <alignment horizontal="center" vertical="center"/>
    </xf>
    <xf numFmtId="0" fontId="9" fillId="0" borderId="0" xfId="0" applyFont="1"/>
    <xf numFmtId="0" fontId="13" fillId="0" borderId="25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3" fillId="3" borderId="0" xfId="2"/>
    <xf numFmtId="11" fontId="2" fillId="2" borderId="0" xfId="1" applyNumberFormat="1"/>
    <xf numFmtId="0" fontId="8" fillId="12" borderId="0" xfId="7" applyFill="1"/>
    <xf numFmtId="0" fontId="2" fillId="12" borderId="0" xfId="1" applyFill="1"/>
    <xf numFmtId="0" fontId="0" fillId="7" borderId="3" xfId="8" applyFont="1"/>
    <xf numFmtId="0" fontId="9" fillId="8" borderId="3" xfId="9" applyFont="1" applyBorder="1"/>
    <xf numFmtId="0" fontId="9" fillId="8" borderId="0" xfId="9" applyFont="1"/>
    <xf numFmtId="0" fontId="2" fillId="13" borderId="0" xfId="1" applyFill="1"/>
    <xf numFmtId="0" fontId="13" fillId="0" borderId="0" xfId="0" applyFont="1" applyAlignment="1">
      <alignment wrapText="1"/>
    </xf>
    <xf numFmtId="0" fontId="4" fillId="7" borderId="3" xfId="8" applyFont="1"/>
    <xf numFmtId="0" fontId="16" fillId="11" borderId="6" xfId="6" applyFont="1" applyFill="1" applyBorder="1" applyAlignment="1">
      <alignment horizontal="center" vertical="center"/>
    </xf>
    <xf numFmtId="0" fontId="16" fillId="11" borderId="7" xfId="6" applyFont="1" applyFill="1" applyBorder="1" applyAlignment="1">
      <alignment horizontal="center" vertical="center"/>
    </xf>
    <xf numFmtId="0" fontId="16" fillId="11" borderId="8" xfId="6" applyFont="1" applyFill="1" applyBorder="1" applyAlignment="1">
      <alignment horizontal="center" vertical="center"/>
    </xf>
    <xf numFmtId="0" fontId="16" fillId="11" borderId="17" xfId="6" applyFont="1" applyFill="1" applyBorder="1" applyAlignment="1">
      <alignment horizontal="center" vertical="center"/>
    </xf>
    <xf numFmtId="0" fontId="16" fillId="11" borderId="5" xfId="6" applyFont="1" applyFill="1" applyBorder="1" applyAlignment="1">
      <alignment horizontal="center" vertical="center"/>
    </xf>
    <xf numFmtId="0" fontId="16" fillId="11" borderId="18" xfId="6" applyFont="1" applyFill="1" applyBorder="1" applyAlignment="1">
      <alignment horizontal="center" vertical="center"/>
    </xf>
    <xf numFmtId="0" fontId="0" fillId="13" borderId="0" xfId="0" applyFill="1"/>
    <xf numFmtId="0" fontId="15" fillId="5" borderId="25" xfId="4" applyFont="1" applyBorder="1" applyAlignment="1">
      <alignment horizontal="center" vertical="center"/>
    </xf>
    <xf numFmtId="0" fontId="15" fillId="5" borderId="0" xfId="4" applyFont="1" applyBorder="1" applyAlignment="1">
      <alignment horizontal="center" vertical="center"/>
    </xf>
    <xf numFmtId="49" fontId="10" fillId="10" borderId="4" xfId="3" applyNumberFormat="1" applyFont="1" applyFill="1" applyBorder="1" applyAlignment="1">
      <alignment horizontal="center"/>
    </xf>
    <xf numFmtId="49" fontId="10" fillId="10" borderId="12" xfId="3" applyNumberFormat="1" applyFont="1" applyFill="1" applyBorder="1" applyAlignment="1">
      <alignment horizontal="center"/>
    </xf>
    <xf numFmtId="0" fontId="9" fillId="4" borderId="26" xfId="3" applyFont="1" applyBorder="1" applyAlignment="1">
      <alignment horizontal="left"/>
    </xf>
    <xf numFmtId="49" fontId="10" fillId="9" borderId="27" xfId="3" applyNumberFormat="1" applyFont="1" applyFill="1" applyBorder="1" applyAlignment="1">
      <alignment horizontal="center"/>
    </xf>
    <xf numFmtId="0" fontId="13" fillId="4" borderId="28" xfId="3" applyFont="1" applyBorder="1" applyAlignment="1">
      <alignment horizontal="left"/>
    </xf>
    <xf numFmtId="49" fontId="10" fillId="9" borderId="4" xfId="3" applyNumberFormat="1" applyFont="1" applyFill="1" applyBorder="1" applyAlignment="1">
      <alignment horizontal="center"/>
    </xf>
  </cellXfs>
  <cellStyles count="128">
    <cellStyle name="20% - Accent1" xfId="9" builtinId="30"/>
    <cellStyle name="Bad" xfId="2" builtinId="27"/>
    <cellStyle name="Calculation" xfId="5" builtinId="22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Good" xfId="1" builtinId="26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Input" xfId="4" builtinId="20"/>
    <cellStyle name="Linked Cell" xfId="6" builtinId="24"/>
    <cellStyle name="Neutral" xfId="3" builtinId="28"/>
    <cellStyle name="Normal" xfId="0" builtinId="0"/>
    <cellStyle name="Note" xfId="8" builtinId="10"/>
    <cellStyle name="Warning Text" xfId="7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mp_1" connectionId="3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mp_2" connectionId="4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mp_1" connectionId="17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mp" connectionId="18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mp_2" connectionId="5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mp_1" connectionId="6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mp" connectionId="7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mp_2" connectionId="8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mp_1" connectionId="9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mp" connectionId="10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mp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mp_2" connectionId="1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mp_1" connectionId="12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mp" connectionId="1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mp_2" connectionId="16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mp_1" connectionId="14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mp" connectionId="1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Relationship Id="rId2" Type="http://schemas.openxmlformats.org/officeDocument/2006/relationships/queryTable" Target="../queryTables/queryTable8.xml"/><Relationship Id="rId3" Type="http://schemas.openxmlformats.org/officeDocument/2006/relationships/queryTable" Target="../queryTables/query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Relationship Id="rId2" Type="http://schemas.openxmlformats.org/officeDocument/2006/relationships/queryTable" Target="../queryTables/queryTable11.xml"/><Relationship Id="rId3" Type="http://schemas.openxmlformats.org/officeDocument/2006/relationships/queryTable" Target="../queryTables/queryTable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Relationship Id="rId3" Type="http://schemas.openxmlformats.org/officeDocument/2006/relationships/queryTable" Target="../queryTables/queryTable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Relationship Id="rId2" Type="http://schemas.openxmlformats.org/officeDocument/2006/relationships/queryTable" Target="../queryTables/queryTable17.xml"/><Relationship Id="rId3" Type="http://schemas.openxmlformats.org/officeDocument/2006/relationships/queryTable" Target="../queryTables/query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25"/>
  <sheetViews>
    <sheetView tabSelected="1" showRuler="0" workbookViewId="0">
      <selection activeCell="E10" sqref="E10"/>
    </sheetView>
  </sheetViews>
  <sheetFormatPr baseColWidth="10" defaultRowHeight="15" x14ac:dyDescent="0"/>
  <cols>
    <col min="4" max="4" width="7.33203125" customWidth="1"/>
    <col min="5" max="5" width="99.33203125" customWidth="1"/>
  </cols>
  <sheetData>
    <row r="1" spans="3:5" ht="16" thickBot="1"/>
    <row r="2" spans="3:5" ht="16" thickBot="1">
      <c r="C2" s="32" t="s">
        <v>275</v>
      </c>
      <c r="D2" s="33"/>
      <c r="E2" s="34"/>
    </row>
    <row r="3" spans="3:5" ht="16" thickTop="1">
      <c r="C3" s="35"/>
      <c r="D3" s="36"/>
      <c r="E3" s="37"/>
    </row>
    <row r="4" spans="3:5" ht="16" thickBot="1">
      <c r="C4" s="6" t="s">
        <v>0</v>
      </c>
      <c r="D4" s="7" t="s">
        <v>1</v>
      </c>
      <c r="E4" s="8" t="s">
        <v>2</v>
      </c>
    </row>
    <row r="5" spans="3:5" ht="16" thickTop="1">
      <c r="C5" s="43">
        <v>42</v>
      </c>
      <c r="D5" s="44"/>
      <c r="E5" s="45" t="s">
        <v>7</v>
      </c>
    </row>
    <row r="6" spans="3:5">
      <c r="C6" s="2">
        <v>49</v>
      </c>
      <c r="D6" s="41" t="s">
        <v>316</v>
      </c>
      <c r="E6" s="3" t="s">
        <v>9</v>
      </c>
    </row>
    <row r="7" spans="3:5">
      <c r="C7" s="2">
        <v>52</v>
      </c>
      <c r="D7" s="41" t="s">
        <v>317</v>
      </c>
      <c r="E7" s="3" t="s">
        <v>10</v>
      </c>
    </row>
    <row r="8" spans="3:5">
      <c r="C8" s="2">
        <v>54</v>
      </c>
      <c r="D8" s="46"/>
      <c r="E8" s="3" t="s">
        <v>7</v>
      </c>
    </row>
    <row r="9" spans="3:5">
      <c r="C9" s="2">
        <v>55</v>
      </c>
      <c r="D9" s="46"/>
      <c r="E9" s="3" t="s">
        <v>8</v>
      </c>
    </row>
    <row r="10" spans="3:5">
      <c r="C10" s="2">
        <v>56</v>
      </c>
      <c r="D10" s="41" t="s">
        <v>318</v>
      </c>
      <c r="E10" s="3" t="s">
        <v>10</v>
      </c>
    </row>
    <row r="11" spans="3:5">
      <c r="C11" s="2">
        <v>57</v>
      </c>
      <c r="D11" s="41" t="s">
        <v>318</v>
      </c>
      <c r="E11" s="3" t="s">
        <v>10</v>
      </c>
    </row>
    <row r="12" spans="3:5">
      <c r="C12" s="2" t="s">
        <v>3</v>
      </c>
      <c r="D12" s="46"/>
      <c r="E12" s="3" t="s">
        <v>11</v>
      </c>
    </row>
    <row r="13" spans="3:5">
      <c r="C13" s="2" t="s">
        <v>4</v>
      </c>
      <c r="D13" s="46"/>
      <c r="E13" s="3" t="s">
        <v>12</v>
      </c>
    </row>
    <row r="14" spans="3:5">
      <c r="C14" s="2" t="s">
        <v>5</v>
      </c>
      <c r="D14" s="41" t="s">
        <v>319</v>
      </c>
      <c r="E14" s="3" t="s">
        <v>10</v>
      </c>
    </row>
    <row r="15" spans="3:5" ht="16" thickBot="1">
      <c r="C15" s="4" t="s">
        <v>6</v>
      </c>
      <c r="D15" s="42" t="s">
        <v>319</v>
      </c>
      <c r="E15" s="5" t="s">
        <v>320</v>
      </c>
    </row>
    <row r="18" spans="3:5">
      <c r="C18" s="19" t="s">
        <v>239</v>
      </c>
      <c r="D18" s="19"/>
      <c r="E18" s="19"/>
    </row>
    <row r="19" spans="3:5">
      <c r="C19" s="9" t="s">
        <v>13</v>
      </c>
      <c r="D19" s="20" t="s">
        <v>98</v>
      </c>
      <c r="E19" s="21"/>
    </row>
    <row r="20" spans="3:5">
      <c r="C20" s="9" t="s">
        <v>17</v>
      </c>
      <c r="D20" s="20" t="s">
        <v>99</v>
      </c>
      <c r="E20" s="21"/>
    </row>
    <row r="21" spans="3:5">
      <c r="C21" s="9" t="s">
        <v>21</v>
      </c>
      <c r="D21" s="20" t="s">
        <v>100</v>
      </c>
      <c r="E21" s="21"/>
    </row>
    <row r="22" spans="3:5">
      <c r="C22" s="9" t="s">
        <v>22</v>
      </c>
      <c r="D22" s="20" t="s">
        <v>274</v>
      </c>
      <c r="E22" s="21"/>
    </row>
    <row r="23" spans="3:5">
      <c r="C23" s="9" t="s">
        <v>101</v>
      </c>
      <c r="D23" s="20" t="s">
        <v>102</v>
      </c>
      <c r="E23" s="21"/>
    </row>
    <row r="25" spans="3:5" ht="45">
      <c r="E25" s="30" t="s">
        <v>240</v>
      </c>
    </row>
  </sheetData>
  <mergeCells count="6">
    <mergeCell ref="C2:E3"/>
    <mergeCell ref="D19:E19"/>
    <mergeCell ref="D20:E20"/>
    <mergeCell ref="D21:E21"/>
    <mergeCell ref="D22:E22"/>
    <mergeCell ref="D23:E2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70"/>
  <sheetViews>
    <sheetView showRuler="0" topLeftCell="I1" workbookViewId="0">
      <selection activeCell="L38" sqref="L38"/>
    </sheetView>
  </sheetViews>
  <sheetFormatPr baseColWidth="10" defaultRowHeight="15" x14ac:dyDescent="0"/>
  <cols>
    <col min="2" max="2" width="16" bestFit="1" customWidth="1"/>
    <col min="3" max="10" width="8.1640625" bestFit="1" customWidth="1"/>
    <col min="11" max="11" width="3.6640625" bestFit="1" customWidth="1"/>
    <col min="12" max="12" width="5.1640625" bestFit="1" customWidth="1"/>
    <col min="14" max="14" width="2.1640625" customWidth="1"/>
    <col min="15" max="16" width="6.1640625" customWidth="1"/>
    <col min="17" max="17" width="6.83203125" customWidth="1"/>
    <col min="18" max="18" width="3.6640625" customWidth="1"/>
    <col min="20" max="20" width="15" bestFit="1" customWidth="1"/>
    <col min="21" max="21" width="11.1640625" bestFit="1" customWidth="1"/>
    <col min="22" max="25" width="12.1640625" bestFit="1" customWidth="1"/>
    <col min="26" max="26" width="9.83203125" bestFit="1" customWidth="1"/>
  </cols>
  <sheetData>
    <row r="2" spans="2:26">
      <c r="C2" s="12" t="s">
        <v>97</v>
      </c>
      <c r="D2" s="13"/>
      <c r="E2" s="13"/>
      <c r="F2" s="13"/>
      <c r="G2" s="13"/>
      <c r="H2" s="13"/>
      <c r="I2" s="13"/>
      <c r="J2" s="13"/>
      <c r="K2" s="13"/>
      <c r="L2" s="14"/>
    </row>
    <row r="3" spans="2:26">
      <c r="C3" s="15"/>
      <c r="D3" s="16"/>
      <c r="E3" s="16"/>
      <c r="F3" s="16"/>
      <c r="G3" s="16"/>
      <c r="H3" s="16"/>
      <c r="I3" s="16"/>
      <c r="J3" s="16"/>
      <c r="K3" s="16"/>
      <c r="L3" s="17"/>
    </row>
    <row r="4" spans="2:26">
      <c r="C4" s="9" t="s">
        <v>13</v>
      </c>
      <c r="D4" s="9" t="s">
        <v>14</v>
      </c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21</v>
      </c>
      <c r="L4" s="9" t="s">
        <v>22</v>
      </c>
    </row>
    <row r="5" spans="2:26">
      <c r="B5" s="9" t="s">
        <v>23</v>
      </c>
      <c r="C5" s="31">
        <v>108</v>
      </c>
      <c r="D5" s="31">
        <v>71</v>
      </c>
      <c r="E5" s="31">
        <v>85</v>
      </c>
      <c r="F5" s="31">
        <v>92</v>
      </c>
      <c r="G5" s="31">
        <v>50</v>
      </c>
      <c r="H5" s="31">
        <v>39</v>
      </c>
      <c r="I5" s="31">
        <v>53</v>
      </c>
      <c r="J5" s="31">
        <v>25</v>
      </c>
      <c r="K5" s="31">
        <v>4</v>
      </c>
      <c r="L5" s="10">
        <v>4</v>
      </c>
    </row>
    <row r="6" spans="2:26">
      <c r="B6" s="9" t="s">
        <v>24</v>
      </c>
      <c r="C6" s="31">
        <v>150</v>
      </c>
      <c r="D6" s="31">
        <v>69</v>
      </c>
      <c r="E6" s="31">
        <v>95</v>
      </c>
      <c r="F6" s="31">
        <v>117</v>
      </c>
      <c r="G6" s="31">
        <v>80</v>
      </c>
      <c r="H6" s="31">
        <v>32</v>
      </c>
      <c r="I6" s="31">
        <v>49</v>
      </c>
      <c r="J6" s="31">
        <v>71</v>
      </c>
      <c r="K6" s="31">
        <v>4</v>
      </c>
      <c r="L6" s="11"/>
    </row>
    <row r="7" spans="2:26">
      <c r="B7" s="9" t="s">
        <v>25</v>
      </c>
      <c r="C7" s="31">
        <v>62</v>
      </c>
      <c r="D7" s="31">
        <v>41</v>
      </c>
      <c r="E7" s="31">
        <v>35</v>
      </c>
      <c r="F7" s="31">
        <v>27</v>
      </c>
      <c r="G7" s="31">
        <v>22</v>
      </c>
      <c r="H7" s="31">
        <v>13</v>
      </c>
      <c r="I7" s="31">
        <v>12</v>
      </c>
      <c r="J7" s="31">
        <v>8</v>
      </c>
      <c r="K7" s="31">
        <v>4</v>
      </c>
      <c r="L7" s="11"/>
      <c r="O7" s="18" t="s">
        <v>96</v>
      </c>
      <c r="P7" s="18"/>
      <c r="Q7" s="18"/>
      <c r="R7" s="18"/>
      <c r="U7" s="18" t="s">
        <v>107</v>
      </c>
      <c r="V7" s="18"/>
      <c r="W7" s="18"/>
      <c r="X7" s="18"/>
      <c r="Y7" s="18"/>
      <c r="Z7" s="18"/>
    </row>
    <row r="8" spans="2:26">
      <c r="B8" s="9" t="s">
        <v>26</v>
      </c>
      <c r="C8" s="31">
        <v>49</v>
      </c>
      <c r="D8" s="31">
        <v>10</v>
      </c>
      <c r="E8" s="31">
        <v>19</v>
      </c>
      <c r="F8" s="31">
        <v>26</v>
      </c>
      <c r="G8" s="31">
        <v>27</v>
      </c>
      <c r="H8" s="31">
        <v>4</v>
      </c>
      <c r="I8" s="31">
        <v>8</v>
      </c>
      <c r="J8" s="31">
        <v>12</v>
      </c>
      <c r="K8" s="31">
        <v>4</v>
      </c>
      <c r="L8" s="11"/>
      <c r="O8" s="18"/>
      <c r="P8" s="18"/>
      <c r="Q8" s="18"/>
      <c r="R8" s="18"/>
      <c r="U8" s="18"/>
      <c r="V8" s="18"/>
      <c r="W8" s="18"/>
      <c r="X8" s="18"/>
      <c r="Y8" s="18"/>
      <c r="Z8" s="18"/>
    </row>
    <row r="9" spans="2:26">
      <c r="B9" s="9" t="s">
        <v>27</v>
      </c>
      <c r="C9" s="31">
        <v>55</v>
      </c>
      <c r="D9" s="31">
        <v>30</v>
      </c>
      <c r="E9" s="31">
        <v>37</v>
      </c>
      <c r="F9" s="31">
        <v>35</v>
      </c>
      <c r="G9" s="31">
        <v>24</v>
      </c>
      <c r="H9" s="31">
        <v>15</v>
      </c>
      <c r="I9" s="31">
        <v>22</v>
      </c>
      <c r="J9" s="31">
        <v>16</v>
      </c>
      <c r="K9" s="31">
        <v>4</v>
      </c>
      <c r="L9" s="11"/>
      <c r="O9" s="9" t="s">
        <v>89</v>
      </c>
      <c r="P9" s="9" t="s">
        <v>90</v>
      </c>
      <c r="Q9" s="9" t="s">
        <v>91</v>
      </c>
      <c r="R9" s="9" t="s">
        <v>21</v>
      </c>
      <c r="U9" s="9" t="s">
        <v>104</v>
      </c>
      <c r="V9" s="9" t="s">
        <v>92</v>
      </c>
      <c r="W9" s="9" t="s">
        <v>93</v>
      </c>
      <c r="X9" s="9" t="s">
        <v>94</v>
      </c>
      <c r="Y9" s="9" t="s">
        <v>95</v>
      </c>
      <c r="Z9" s="9" t="s">
        <v>105</v>
      </c>
    </row>
    <row r="10" spans="2:26">
      <c r="B10" s="9" t="s">
        <v>28</v>
      </c>
      <c r="C10" s="31">
        <v>18</v>
      </c>
      <c r="D10" s="31">
        <v>10</v>
      </c>
      <c r="E10" s="31">
        <v>10</v>
      </c>
      <c r="F10" s="31">
        <v>14</v>
      </c>
      <c r="G10" s="31">
        <v>7</v>
      </c>
      <c r="H10" s="31">
        <v>5</v>
      </c>
      <c r="I10" s="31">
        <v>5</v>
      </c>
      <c r="J10" s="31">
        <v>8</v>
      </c>
      <c r="K10" s="31">
        <v>4</v>
      </c>
      <c r="L10" s="11"/>
      <c r="O10" s="1">
        <v>0.57599999999999996</v>
      </c>
      <c r="P10" s="1">
        <v>0.17299999999999999</v>
      </c>
      <c r="Q10" s="10" t="s">
        <v>92</v>
      </c>
      <c r="R10" s="10">
        <v>3</v>
      </c>
      <c r="T10" s="9" t="s">
        <v>60</v>
      </c>
      <c r="U10" s="1">
        <v>42</v>
      </c>
      <c r="V10" s="10">
        <v>4.8361481411368602E-4</v>
      </c>
      <c r="W10" s="23">
        <v>4.1196531214038899E-5</v>
      </c>
      <c r="X10" s="10">
        <v>2.79801729620365E-3</v>
      </c>
      <c r="Y10" s="10">
        <v>7.4345252137097398E-4</v>
      </c>
      <c r="Z10" s="25" t="b">
        <v>1</v>
      </c>
    </row>
    <row r="11" spans="2:26">
      <c r="B11" s="9" t="s">
        <v>29</v>
      </c>
      <c r="C11" s="31">
        <v>43</v>
      </c>
      <c r="D11" s="31">
        <v>16</v>
      </c>
      <c r="E11" s="31">
        <v>19</v>
      </c>
      <c r="F11" s="31">
        <v>23</v>
      </c>
      <c r="G11" s="31">
        <v>29</v>
      </c>
      <c r="H11" s="31">
        <v>5</v>
      </c>
      <c r="I11" s="31">
        <v>10</v>
      </c>
      <c r="J11" s="31">
        <v>10</v>
      </c>
      <c r="K11" s="31">
        <v>4</v>
      </c>
      <c r="L11" s="11"/>
      <c r="O11" s="1">
        <v>0.47599999999999998</v>
      </c>
      <c r="P11" s="1">
        <v>2.1000000000000001E-2</v>
      </c>
      <c r="Q11" s="10" t="s">
        <v>92</v>
      </c>
      <c r="R11" s="10">
        <v>4</v>
      </c>
      <c r="T11" s="9" t="s">
        <v>73</v>
      </c>
      <c r="U11" s="1">
        <v>5</v>
      </c>
      <c r="V11" s="22">
        <v>5.8478883393185799E-2</v>
      </c>
      <c r="W11" s="22">
        <v>3.9312432115721697E-2</v>
      </c>
      <c r="X11" s="22">
        <v>6.7466741320616697E-2</v>
      </c>
      <c r="Y11" s="22">
        <v>5.8440301169578698E-2</v>
      </c>
      <c r="Z11" s="24" t="b">
        <v>0</v>
      </c>
    </row>
    <row r="12" spans="2:26">
      <c r="B12" s="9" t="s">
        <v>30</v>
      </c>
      <c r="C12" s="31">
        <v>28</v>
      </c>
      <c r="D12" s="31">
        <v>32</v>
      </c>
      <c r="E12" s="31">
        <v>23</v>
      </c>
      <c r="F12" s="31">
        <v>46</v>
      </c>
      <c r="G12" s="31">
        <v>17</v>
      </c>
      <c r="H12" s="31">
        <v>16</v>
      </c>
      <c r="I12" s="31">
        <v>10</v>
      </c>
      <c r="J12" s="31">
        <v>19</v>
      </c>
      <c r="K12" s="31">
        <v>4</v>
      </c>
      <c r="L12" s="11"/>
      <c r="O12" s="1">
        <v>0.58399999999999996</v>
      </c>
      <c r="P12" s="1">
        <v>0.11799999999999999</v>
      </c>
      <c r="Q12" s="10" t="s">
        <v>93</v>
      </c>
      <c r="R12" s="10">
        <v>3</v>
      </c>
      <c r="T12" s="9" t="s">
        <v>23</v>
      </c>
      <c r="U12" s="1">
        <v>4</v>
      </c>
      <c r="V12" s="22">
        <v>8.4078537805034395E-2</v>
      </c>
      <c r="W12" s="22">
        <v>7.4897087703649196E-2</v>
      </c>
      <c r="X12" s="22">
        <v>9.8901876522644705E-2</v>
      </c>
      <c r="Y12" s="22">
        <v>8.9679024424469594E-2</v>
      </c>
      <c r="Z12" s="24" t="b">
        <v>0</v>
      </c>
    </row>
    <row r="13" spans="2:26">
      <c r="B13" s="9" t="s">
        <v>31</v>
      </c>
      <c r="C13" s="31">
        <v>55</v>
      </c>
      <c r="D13" s="31">
        <v>32</v>
      </c>
      <c r="E13" s="31">
        <v>29</v>
      </c>
      <c r="F13" s="31">
        <v>31</v>
      </c>
      <c r="G13" s="31">
        <v>23</v>
      </c>
      <c r="H13" s="31">
        <v>13</v>
      </c>
      <c r="I13" s="31">
        <v>15</v>
      </c>
      <c r="J13" s="31">
        <v>13</v>
      </c>
      <c r="K13" s="31">
        <v>4</v>
      </c>
      <c r="L13" s="11"/>
      <c r="O13" s="1">
        <v>0.48399999999999999</v>
      </c>
      <c r="P13" s="1">
        <v>0.01</v>
      </c>
      <c r="Q13" s="10" t="s">
        <v>93</v>
      </c>
      <c r="R13" s="10">
        <v>4</v>
      </c>
      <c r="T13" s="9" t="s">
        <v>67</v>
      </c>
      <c r="U13" s="1">
        <v>8</v>
      </c>
      <c r="V13" s="22">
        <v>9.1246972425956703E-3</v>
      </c>
      <c r="W13" s="22">
        <v>6.4347927979295496E-3</v>
      </c>
      <c r="X13" s="22">
        <v>1.23585921626954E-2</v>
      </c>
      <c r="Y13" s="22">
        <v>1.0614458861194999E-2</v>
      </c>
      <c r="Z13" s="24" t="b">
        <v>0</v>
      </c>
    </row>
    <row r="14" spans="2:26">
      <c r="B14" s="9" t="s">
        <v>32</v>
      </c>
      <c r="C14" s="31">
        <v>57</v>
      </c>
      <c r="D14" s="31">
        <v>44</v>
      </c>
      <c r="E14" s="31">
        <v>41</v>
      </c>
      <c r="F14" s="31">
        <v>52</v>
      </c>
      <c r="G14" s="31">
        <v>27</v>
      </c>
      <c r="H14" s="31">
        <v>18</v>
      </c>
      <c r="I14" s="31">
        <v>15</v>
      </c>
      <c r="J14" s="31">
        <v>23</v>
      </c>
      <c r="K14" s="31">
        <v>4</v>
      </c>
      <c r="L14" s="11"/>
      <c r="O14" s="1">
        <v>0.63400000000000001</v>
      </c>
      <c r="P14" s="1">
        <v>0.27800000000000002</v>
      </c>
      <c r="Q14" s="10" t="s">
        <v>94</v>
      </c>
      <c r="R14" s="10">
        <v>3</v>
      </c>
    </row>
    <row r="15" spans="2:26">
      <c r="B15" s="9" t="s">
        <v>33</v>
      </c>
      <c r="C15" s="31">
        <v>15</v>
      </c>
      <c r="D15" s="31">
        <v>13</v>
      </c>
      <c r="E15" s="31">
        <v>13</v>
      </c>
      <c r="F15" s="31">
        <v>13</v>
      </c>
      <c r="G15" s="31">
        <v>4</v>
      </c>
      <c r="H15" s="31">
        <v>5</v>
      </c>
      <c r="I15" s="31">
        <v>3</v>
      </c>
      <c r="J15" s="31">
        <v>3</v>
      </c>
      <c r="K15" s="31">
        <v>4</v>
      </c>
      <c r="L15" s="11"/>
      <c r="O15" s="1">
        <v>0.45300000000000001</v>
      </c>
      <c r="P15" s="1">
        <v>2.1000000000000001E-2</v>
      </c>
      <c r="Q15" s="10" t="s">
        <v>94</v>
      </c>
      <c r="R15" s="10">
        <v>4</v>
      </c>
    </row>
    <row r="16" spans="2:26">
      <c r="B16" s="9" t="s">
        <v>34</v>
      </c>
      <c r="C16" s="31">
        <v>48</v>
      </c>
      <c r="D16" s="31">
        <v>27</v>
      </c>
      <c r="E16" s="31">
        <v>31</v>
      </c>
      <c r="F16" s="31">
        <v>24</v>
      </c>
      <c r="G16" s="31">
        <v>26</v>
      </c>
      <c r="H16" s="31">
        <v>13</v>
      </c>
      <c r="I16" s="31">
        <v>17</v>
      </c>
      <c r="J16" s="31">
        <v>14</v>
      </c>
      <c r="K16" s="31">
        <v>4</v>
      </c>
      <c r="L16" s="11"/>
      <c r="O16" s="1">
        <v>0.59499999999999997</v>
      </c>
      <c r="P16" s="1">
        <v>0.19700000000000001</v>
      </c>
      <c r="Q16" s="10" t="s">
        <v>95</v>
      </c>
      <c r="R16" s="10">
        <v>3</v>
      </c>
      <c r="T16" s="27" t="s">
        <v>106</v>
      </c>
      <c r="U16" s="1">
        <v>16</v>
      </c>
    </row>
    <row r="17" spans="2:21">
      <c r="B17" s="9" t="s">
        <v>35</v>
      </c>
      <c r="C17" s="31">
        <v>26</v>
      </c>
      <c r="D17" s="31">
        <v>28</v>
      </c>
      <c r="E17" s="31">
        <v>18</v>
      </c>
      <c r="F17" s="31">
        <v>19</v>
      </c>
      <c r="G17" s="31">
        <v>17</v>
      </c>
      <c r="H17" s="31">
        <v>18</v>
      </c>
      <c r="I17" s="31">
        <v>6</v>
      </c>
      <c r="J17" s="31">
        <v>9</v>
      </c>
      <c r="K17" s="31">
        <v>4</v>
      </c>
      <c r="L17" s="11"/>
      <c r="O17" s="1">
        <v>0.46899999999999997</v>
      </c>
      <c r="P17" s="1">
        <v>2.4E-2</v>
      </c>
      <c r="Q17" s="10" t="s">
        <v>95</v>
      </c>
      <c r="R17" s="10">
        <v>4</v>
      </c>
      <c r="T17" s="27" t="s">
        <v>103</v>
      </c>
      <c r="U17" s="1">
        <v>0.05</v>
      </c>
    </row>
    <row r="18" spans="2:21">
      <c r="B18" s="9" t="s">
        <v>36</v>
      </c>
      <c r="C18" s="31">
        <v>21</v>
      </c>
      <c r="D18" s="31">
        <v>17</v>
      </c>
      <c r="E18" s="31">
        <v>13</v>
      </c>
      <c r="F18" s="31">
        <v>23</v>
      </c>
      <c r="G18" s="31">
        <v>10</v>
      </c>
      <c r="H18" s="31">
        <v>6</v>
      </c>
      <c r="I18" s="31">
        <v>3</v>
      </c>
      <c r="J18" s="31">
        <v>6</v>
      </c>
      <c r="K18" s="31">
        <v>4</v>
      </c>
      <c r="L18" s="11"/>
      <c r="T18" s="28" t="s">
        <v>108</v>
      </c>
      <c r="U18" s="1">
        <v>3.1250000000000002E-3</v>
      </c>
    </row>
    <row r="19" spans="2:21">
      <c r="B19" s="9" t="s">
        <v>37</v>
      </c>
      <c r="C19" s="31">
        <v>51</v>
      </c>
      <c r="D19" s="31">
        <v>36</v>
      </c>
      <c r="E19" s="31">
        <v>34</v>
      </c>
      <c r="F19" s="31">
        <v>53</v>
      </c>
      <c r="G19" s="31">
        <v>17</v>
      </c>
      <c r="H19" s="31">
        <v>17</v>
      </c>
      <c r="I19" s="31">
        <v>7</v>
      </c>
      <c r="J19" s="31">
        <v>26</v>
      </c>
      <c r="K19" s="31">
        <v>4</v>
      </c>
      <c r="L19" s="11"/>
    </row>
    <row r="20" spans="2:21">
      <c r="B20" s="9" t="s">
        <v>38</v>
      </c>
      <c r="C20" s="31">
        <v>18</v>
      </c>
      <c r="D20" s="31">
        <v>8</v>
      </c>
      <c r="E20" s="31">
        <v>7</v>
      </c>
      <c r="F20" s="31">
        <v>21</v>
      </c>
      <c r="G20" s="31">
        <v>4</v>
      </c>
      <c r="H20" s="31">
        <v>2</v>
      </c>
      <c r="I20" s="31">
        <v>2</v>
      </c>
      <c r="J20" s="31">
        <v>8</v>
      </c>
      <c r="K20" s="31">
        <v>4</v>
      </c>
      <c r="L20" s="11"/>
    </row>
    <row r="21" spans="2:21">
      <c r="B21" s="9" t="s">
        <v>39</v>
      </c>
      <c r="C21" s="31">
        <v>75</v>
      </c>
      <c r="D21" s="31">
        <v>39</v>
      </c>
      <c r="E21" s="31">
        <v>49</v>
      </c>
      <c r="F21" s="31">
        <v>67</v>
      </c>
      <c r="G21" s="31">
        <v>51</v>
      </c>
      <c r="H21" s="31">
        <v>25</v>
      </c>
      <c r="I21" s="31">
        <v>28</v>
      </c>
      <c r="J21" s="31">
        <v>40</v>
      </c>
      <c r="K21" s="31">
        <v>4</v>
      </c>
      <c r="L21" s="11"/>
    </row>
    <row r="22" spans="2:21">
      <c r="B22" s="9" t="s">
        <v>40</v>
      </c>
      <c r="C22" s="31">
        <v>162</v>
      </c>
      <c r="D22" s="31">
        <v>92</v>
      </c>
      <c r="E22" s="31">
        <v>100</v>
      </c>
      <c r="F22" s="31">
        <v>131</v>
      </c>
      <c r="G22" s="31">
        <v>75</v>
      </c>
      <c r="H22" s="31">
        <v>42</v>
      </c>
      <c r="I22" s="31">
        <v>39</v>
      </c>
      <c r="J22" s="31">
        <v>60</v>
      </c>
      <c r="K22" s="31">
        <v>4</v>
      </c>
      <c r="L22" s="11"/>
    </row>
    <row r="23" spans="2:21">
      <c r="B23" s="9" t="s">
        <v>41</v>
      </c>
      <c r="C23" s="31">
        <v>133</v>
      </c>
      <c r="D23" s="31">
        <v>65</v>
      </c>
      <c r="E23" s="31">
        <v>80</v>
      </c>
      <c r="F23" s="31">
        <v>129</v>
      </c>
      <c r="G23" s="31">
        <v>64</v>
      </c>
      <c r="H23" s="31">
        <v>33</v>
      </c>
      <c r="I23" s="31">
        <v>38</v>
      </c>
      <c r="J23" s="31">
        <v>52</v>
      </c>
      <c r="K23" s="31">
        <v>4</v>
      </c>
      <c r="L23" s="11"/>
    </row>
    <row r="24" spans="2:21">
      <c r="B24" s="9" t="s">
        <v>42</v>
      </c>
      <c r="C24" s="31">
        <v>21</v>
      </c>
      <c r="D24" s="31">
        <v>17</v>
      </c>
      <c r="E24" s="31">
        <v>11</v>
      </c>
      <c r="F24" s="31">
        <v>15</v>
      </c>
      <c r="G24" s="31">
        <v>12</v>
      </c>
      <c r="H24" s="31">
        <v>8</v>
      </c>
      <c r="I24" s="31">
        <v>5</v>
      </c>
      <c r="J24" s="31">
        <v>10</v>
      </c>
      <c r="K24" s="31">
        <v>4</v>
      </c>
      <c r="L24" s="11"/>
    </row>
    <row r="25" spans="2:21">
      <c r="B25" s="9" t="s">
        <v>43</v>
      </c>
      <c r="C25" s="31">
        <v>59</v>
      </c>
      <c r="D25" s="31">
        <v>37</v>
      </c>
      <c r="E25" s="31">
        <v>41</v>
      </c>
      <c r="F25" s="31">
        <v>52</v>
      </c>
      <c r="G25" s="31">
        <v>33</v>
      </c>
      <c r="H25" s="31">
        <v>20</v>
      </c>
      <c r="I25" s="31">
        <v>16</v>
      </c>
      <c r="J25" s="31">
        <v>22</v>
      </c>
      <c r="K25" s="31">
        <v>4</v>
      </c>
      <c r="L25" s="11"/>
    </row>
    <row r="26" spans="2:21">
      <c r="B26" s="9" t="s">
        <v>44</v>
      </c>
      <c r="C26" s="31">
        <v>16</v>
      </c>
      <c r="D26" s="31">
        <v>16</v>
      </c>
      <c r="E26" s="31">
        <v>18</v>
      </c>
      <c r="F26" s="31">
        <v>22</v>
      </c>
      <c r="G26" s="31">
        <v>6</v>
      </c>
      <c r="H26" s="31">
        <v>11</v>
      </c>
      <c r="I26" s="31">
        <v>6</v>
      </c>
      <c r="J26" s="31">
        <v>15</v>
      </c>
      <c r="K26" s="31">
        <v>4</v>
      </c>
      <c r="L26" s="11"/>
    </row>
    <row r="27" spans="2:21">
      <c r="B27" s="9" t="s">
        <v>45</v>
      </c>
      <c r="C27" s="31">
        <v>27</v>
      </c>
      <c r="D27" s="31">
        <v>32</v>
      </c>
      <c r="E27" s="31">
        <v>24</v>
      </c>
      <c r="F27" s="31">
        <v>31</v>
      </c>
      <c r="G27" s="31">
        <v>11</v>
      </c>
      <c r="H27" s="31">
        <v>14</v>
      </c>
      <c r="I27" s="31">
        <v>9</v>
      </c>
      <c r="J27" s="31">
        <v>13</v>
      </c>
      <c r="K27" s="31">
        <v>4</v>
      </c>
      <c r="L27" s="11"/>
    </row>
    <row r="28" spans="2:21">
      <c r="B28" s="9" t="s">
        <v>46</v>
      </c>
      <c r="C28" s="31">
        <v>35</v>
      </c>
      <c r="D28" s="31">
        <v>30</v>
      </c>
      <c r="E28" s="31">
        <v>21</v>
      </c>
      <c r="F28" s="31">
        <v>19</v>
      </c>
      <c r="G28" s="31">
        <v>23</v>
      </c>
      <c r="H28" s="31">
        <v>15</v>
      </c>
      <c r="I28" s="31">
        <v>14</v>
      </c>
      <c r="J28" s="31">
        <v>14</v>
      </c>
      <c r="K28" s="31">
        <v>4</v>
      </c>
      <c r="L28" s="11"/>
    </row>
    <row r="29" spans="2:21">
      <c r="B29" s="9" t="s">
        <v>47</v>
      </c>
      <c r="C29" s="31">
        <v>62</v>
      </c>
      <c r="D29" s="31">
        <v>55</v>
      </c>
      <c r="E29" s="31">
        <v>47</v>
      </c>
      <c r="F29" s="31">
        <v>74</v>
      </c>
      <c r="G29" s="31">
        <v>26</v>
      </c>
      <c r="H29" s="31">
        <v>28</v>
      </c>
      <c r="I29" s="31">
        <v>29</v>
      </c>
      <c r="J29" s="31">
        <v>33</v>
      </c>
      <c r="K29" s="31">
        <v>4</v>
      </c>
      <c r="L29" s="11"/>
    </row>
    <row r="30" spans="2:21">
      <c r="B30" s="9" t="s">
        <v>48</v>
      </c>
      <c r="C30" s="31">
        <v>41</v>
      </c>
      <c r="D30" s="31">
        <v>27</v>
      </c>
      <c r="E30" s="31">
        <v>16</v>
      </c>
      <c r="F30" s="31">
        <v>26</v>
      </c>
      <c r="G30" s="31">
        <v>11</v>
      </c>
      <c r="H30" s="31">
        <v>10</v>
      </c>
      <c r="I30" s="31">
        <v>4</v>
      </c>
      <c r="J30" s="31">
        <v>6</v>
      </c>
      <c r="K30" s="31">
        <v>4</v>
      </c>
      <c r="L30" s="11"/>
    </row>
    <row r="31" spans="2:21">
      <c r="B31" s="9" t="s">
        <v>49</v>
      </c>
      <c r="C31" s="31">
        <v>23</v>
      </c>
      <c r="D31" s="31">
        <v>24</v>
      </c>
      <c r="E31" s="31">
        <v>19</v>
      </c>
      <c r="F31" s="31">
        <v>23</v>
      </c>
      <c r="G31" s="31">
        <v>12</v>
      </c>
      <c r="H31" s="31">
        <v>11</v>
      </c>
      <c r="I31" s="31">
        <v>12</v>
      </c>
      <c r="J31" s="31">
        <v>11</v>
      </c>
      <c r="K31" s="31">
        <v>4</v>
      </c>
      <c r="L31" s="11"/>
    </row>
    <row r="32" spans="2:21">
      <c r="B32" s="9" t="s">
        <v>50</v>
      </c>
      <c r="C32" s="31">
        <v>82</v>
      </c>
      <c r="D32" s="31">
        <v>41</v>
      </c>
      <c r="E32" s="31">
        <v>45</v>
      </c>
      <c r="F32" s="31">
        <v>58</v>
      </c>
      <c r="G32" s="31">
        <v>32</v>
      </c>
      <c r="H32" s="31">
        <v>17</v>
      </c>
      <c r="I32" s="31">
        <v>13</v>
      </c>
      <c r="J32" s="31">
        <v>18</v>
      </c>
      <c r="K32" s="31">
        <v>6</v>
      </c>
      <c r="L32" s="11"/>
    </row>
    <row r="33" spans="2:12">
      <c r="B33" s="9" t="s">
        <v>51</v>
      </c>
      <c r="C33" s="31">
        <v>149</v>
      </c>
      <c r="D33" s="31">
        <v>80</v>
      </c>
      <c r="E33" s="31">
        <v>107</v>
      </c>
      <c r="F33" s="31">
        <v>142</v>
      </c>
      <c r="G33" s="31">
        <v>51</v>
      </c>
      <c r="H33" s="31">
        <v>23</v>
      </c>
      <c r="I33" s="31">
        <v>28</v>
      </c>
      <c r="J33" s="31">
        <v>53</v>
      </c>
      <c r="K33" s="31">
        <v>6</v>
      </c>
      <c r="L33" s="11"/>
    </row>
    <row r="34" spans="2:12">
      <c r="B34" s="9" t="s">
        <v>52</v>
      </c>
      <c r="C34" s="31">
        <v>61</v>
      </c>
      <c r="D34" s="31">
        <v>29</v>
      </c>
      <c r="E34" s="31">
        <v>24</v>
      </c>
      <c r="F34" s="31">
        <v>24</v>
      </c>
      <c r="G34" s="31">
        <v>24</v>
      </c>
      <c r="H34" s="31">
        <v>16</v>
      </c>
      <c r="I34" s="31">
        <v>10</v>
      </c>
      <c r="J34" s="31">
        <v>12</v>
      </c>
      <c r="K34" s="31">
        <v>5</v>
      </c>
      <c r="L34" s="11"/>
    </row>
    <row r="35" spans="2:12">
      <c r="B35" s="9" t="s">
        <v>53</v>
      </c>
      <c r="C35" s="31">
        <v>94</v>
      </c>
      <c r="D35" s="31">
        <v>32</v>
      </c>
      <c r="E35" s="31">
        <v>49</v>
      </c>
      <c r="F35" s="31">
        <v>57</v>
      </c>
      <c r="G35" s="31">
        <v>39</v>
      </c>
      <c r="H35" s="31">
        <v>15</v>
      </c>
      <c r="I35" s="31">
        <v>16</v>
      </c>
      <c r="J35" s="31">
        <v>19</v>
      </c>
      <c r="K35" s="31">
        <v>5</v>
      </c>
      <c r="L35" s="11"/>
    </row>
    <row r="36" spans="2:12">
      <c r="B36" s="9" t="s">
        <v>54</v>
      </c>
      <c r="C36" s="31">
        <v>47</v>
      </c>
      <c r="D36" s="31">
        <v>34</v>
      </c>
      <c r="E36" s="31">
        <v>38</v>
      </c>
      <c r="F36" s="31">
        <v>39</v>
      </c>
      <c r="G36" s="31">
        <v>19</v>
      </c>
      <c r="H36" s="31">
        <v>18</v>
      </c>
      <c r="I36" s="31">
        <v>10</v>
      </c>
      <c r="J36" s="31">
        <v>18</v>
      </c>
      <c r="K36" s="31">
        <v>5</v>
      </c>
      <c r="L36" s="11"/>
    </row>
    <row r="37" spans="2:12">
      <c r="B37" s="9" t="s">
        <v>55</v>
      </c>
      <c r="C37" s="31">
        <v>40</v>
      </c>
      <c r="D37" s="31">
        <v>27</v>
      </c>
      <c r="E37" s="31">
        <v>24</v>
      </c>
      <c r="F37" s="31">
        <v>12</v>
      </c>
      <c r="G37" s="31">
        <v>16</v>
      </c>
      <c r="H37" s="31">
        <v>9</v>
      </c>
      <c r="I37" s="31">
        <v>9</v>
      </c>
      <c r="J37" s="31">
        <v>4</v>
      </c>
      <c r="K37" s="31">
        <v>5</v>
      </c>
      <c r="L37" s="11"/>
    </row>
    <row r="38" spans="2:12">
      <c r="B38" s="9" t="s">
        <v>56</v>
      </c>
      <c r="C38" s="31">
        <v>32</v>
      </c>
      <c r="D38" s="31">
        <v>20</v>
      </c>
      <c r="E38" s="31">
        <v>19</v>
      </c>
      <c r="F38" s="31">
        <v>23</v>
      </c>
      <c r="G38" s="31">
        <v>19</v>
      </c>
      <c r="H38" s="31">
        <v>11</v>
      </c>
      <c r="I38" s="31">
        <v>8</v>
      </c>
      <c r="J38" s="31">
        <v>11</v>
      </c>
      <c r="K38" s="31">
        <v>4</v>
      </c>
      <c r="L38" s="11"/>
    </row>
    <row r="39" spans="2:12">
      <c r="B39" s="9" t="s">
        <v>57</v>
      </c>
      <c r="C39" s="31">
        <v>97</v>
      </c>
      <c r="D39" s="31">
        <v>65</v>
      </c>
      <c r="E39" s="31">
        <v>54</v>
      </c>
      <c r="F39" s="31">
        <v>66</v>
      </c>
      <c r="G39" s="31">
        <v>46</v>
      </c>
      <c r="H39" s="31">
        <v>32</v>
      </c>
      <c r="I39" s="31">
        <v>26</v>
      </c>
      <c r="J39" s="31">
        <v>37</v>
      </c>
      <c r="K39" s="31">
        <v>4</v>
      </c>
      <c r="L39" s="11"/>
    </row>
    <row r="40" spans="2:12">
      <c r="B40" s="9" t="s">
        <v>58</v>
      </c>
      <c r="C40" s="31">
        <v>47</v>
      </c>
      <c r="D40" s="31">
        <v>18</v>
      </c>
      <c r="E40" s="31">
        <v>16</v>
      </c>
      <c r="F40" s="31">
        <v>25</v>
      </c>
      <c r="G40" s="31">
        <v>20</v>
      </c>
      <c r="H40" s="31">
        <v>13</v>
      </c>
      <c r="I40" s="31">
        <v>5</v>
      </c>
      <c r="J40" s="31">
        <v>15</v>
      </c>
      <c r="K40" s="31">
        <v>4</v>
      </c>
      <c r="L40" s="11"/>
    </row>
    <row r="41" spans="2:12">
      <c r="B41" s="9" t="s">
        <v>59</v>
      </c>
      <c r="C41" s="31">
        <v>24</v>
      </c>
      <c r="D41" s="31">
        <v>12</v>
      </c>
      <c r="E41" s="31">
        <v>14</v>
      </c>
      <c r="F41" s="31">
        <v>11</v>
      </c>
      <c r="G41" s="31">
        <v>20</v>
      </c>
      <c r="H41" s="31">
        <v>9</v>
      </c>
      <c r="I41" s="31">
        <v>8</v>
      </c>
      <c r="J41" s="31">
        <v>7</v>
      </c>
      <c r="K41" s="31">
        <v>3</v>
      </c>
      <c r="L41" s="11"/>
    </row>
    <row r="42" spans="2:12">
      <c r="B42" s="9" t="s">
        <v>60</v>
      </c>
      <c r="C42" s="31">
        <v>113</v>
      </c>
      <c r="D42" s="31">
        <v>40</v>
      </c>
      <c r="E42" s="31">
        <v>65</v>
      </c>
      <c r="F42" s="31">
        <v>61</v>
      </c>
      <c r="G42" s="31">
        <v>80</v>
      </c>
      <c r="H42" s="31">
        <v>25</v>
      </c>
      <c r="I42" s="31">
        <v>53</v>
      </c>
      <c r="J42" s="31">
        <v>35</v>
      </c>
      <c r="K42" s="31">
        <v>3</v>
      </c>
      <c r="L42" s="10">
        <v>42</v>
      </c>
    </row>
    <row r="43" spans="2:12">
      <c r="B43" s="9" t="s">
        <v>61</v>
      </c>
      <c r="C43" s="31">
        <v>82</v>
      </c>
      <c r="D43" s="31">
        <v>40</v>
      </c>
      <c r="E43" s="31">
        <v>57</v>
      </c>
      <c r="F43" s="31">
        <v>63</v>
      </c>
      <c r="G43" s="31">
        <v>22</v>
      </c>
      <c r="H43" s="31">
        <v>14</v>
      </c>
      <c r="I43" s="31">
        <v>21</v>
      </c>
      <c r="J43" s="31">
        <v>29</v>
      </c>
      <c r="K43" s="31">
        <v>3</v>
      </c>
      <c r="L43" s="11"/>
    </row>
    <row r="44" spans="2:12">
      <c r="B44" s="9" t="s">
        <v>62</v>
      </c>
      <c r="C44" s="31">
        <v>23</v>
      </c>
      <c r="D44" s="31">
        <v>15</v>
      </c>
      <c r="E44" s="31">
        <v>16</v>
      </c>
      <c r="F44" s="31">
        <v>21</v>
      </c>
      <c r="G44" s="31">
        <v>8</v>
      </c>
      <c r="H44" s="31">
        <v>6</v>
      </c>
      <c r="I44" s="31">
        <v>5</v>
      </c>
      <c r="J44" s="31">
        <v>13</v>
      </c>
      <c r="K44" s="31">
        <v>4</v>
      </c>
      <c r="L44" s="11"/>
    </row>
    <row r="45" spans="2:12">
      <c r="B45" s="9" t="s">
        <v>63</v>
      </c>
      <c r="C45" s="31">
        <v>37</v>
      </c>
      <c r="D45" s="31">
        <v>22</v>
      </c>
      <c r="E45" s="31">
        <v>19</v>
      </c>
      <c r="F45" s="31">
        <v>34</v>
      </c>
      <c r="G45" s="31">
        <v>17</v>
      </c>
      <c r="H45" s="31">
        <v>7</v>
      </c>
      <c r="I45" s="31">
        <v>8</v>
      </c>
      <c r="J45" s="31">
        <v>20</v>
      </c>
      <c r="K45" s="31">
        <v>4</v>
      </c>
      <c r="L45" s="11"/>
    </row>
    <row r="46" spans="2:12">
      <c r="B46" s="9" t="s">
        <v>64</v>
      </c>
      <c r="C46" s="31">
        <v>18</v>
      </c>
      <c r="D46" s="31">
        <v>18</v>
      </c>
      <c r="E46" s="31">
        <v>21</v>
      </c>
      <c r="F46" s="31">
        <v>15</v>
      </c>
      <c r="G46" s="31">
        <v>6</v>
      </c>
      <c r="H46" s="31">
        <v>12</v>
      </c>
      <c r="I46" s="31">
        <v>10</v>
      </c>
      <c r="J46" s="31">
        <v>6</v>
      </c>
      <c r="K46" s="31">
        <v>4</v>
      </c>
      <c r="L46" s="11"/>
    </row>
    <row r="47" spans="2:12">
      <c r="B47" s="9" t="s">
        <v>65</v>
      </c>
      <c r="C47" s="31">
        <v>201</v>
      </c>
      <c r="D47" s="31">
        <v>100</v>
      </c>
      <c r="E47" s="31">
        <v>111</v>
      </c>
      <c r="F47" s="31">
        <v>188</v>
      </c>
      <c r="G47" s="31">
        <v>83</v>
      </c>
      <c r="H47" s="31">
        <v>39</v>
      </c>
      <c r="I47" s="31">
        <v>39</v>
      </c>
      <c r="J47" s="31">
        <v>63</v>
      </c>
      <c r="K47" s="31">
        <v>3</v>
      </c>
      <c r="L47" s="11"/>
    </row>
    <row r="48" spans="2:12">
      <c r="B48" s="9" t="s">
        <v>66</v>
      </c>
      <c r="C48" s="31">
        <v>17</v>
      </c>
      <c r="D48" s="31">
        <v>12</v>
      </c>
      <c r="E48" s="31">
        <v>14</v>
      </c>
      <c r="F48" s="31">
        <v>12</v>
      </c>
      <c r="G48" s="31">
        <v>11</v>
      </c>
      <c r="H48" s="31">
        <v>8</v>
      </c>
      <c r="I48" s="31">
        <v>14</v>
      </c>
      <c r="J48" s="31">
        <v>7</v>
      </c>
      <c r="K48" s="31">
        <v>3</v>
      </c>
      <c r="L48" s="11"/>
    </row>
    <row r="49" spans="2:12">
      <c r="B49" s="9" t="s">
        <v>67</v>
      </c>
      <c r="C49" s="31">
        <v>89</v>
      </c>
      <c r="D49" s="31">
        <v>32</v>
      </c>
      <c r="E49" s="31">
        <v>52</v>
      </c>
      <c r="F49" s="31">
        <v>71</v>
      </c>
      <c r="G49" s="31">
        <v>52</v>
      </c>
      <c r="H49" s="31">
        <v>15</v>
      </c>
      <c r="I49" s="31">
        <v>25</v>
      </c>
      <c r="J49" s="31">
        <v>38</v>
      </c>
      <c r="K49" s="31">
        <v>4</v>
      </c>
      <c r="L49" s="10">
        <v>8</v>
      </c>
    </row>
    <row r="50" spans="2:12">
      <c r="B50" s="9" t="s">
        <v>68</v>
      </c>
      <c r="C50" s="31">
        <v>44</v>
      </c>
      <c r="D50" s="31">
        <v>21</v>
      </c>
      <c r="E50" s="31">
        <v>19</v>
      </c>
      <c r="F50" s="31">
        <v>19</v>
      </c>
      <c r="G50" s="31">
        <v>23</v>
      </c>
      <c r="H50" s="31">
        <v>13</v>
      </c>
      <c r="I50" s="31">
        <v>13</v>
      </c>
      <c r="J50" s="31">
        <v>8</v>
      </c>
      <c r="K50" s="31">
        <v>4</v>
      </c>
      <c r="L50" s="11"/>
    </row>
    <row r="51" spans="2:12">
      <c r="B51" s="9" t="s">
        <v>69</v>
      </c>
      <c r="C51" s="31">
        <v>98</v>
      </c>
      <c r="D51" s="31">
        <v>54</v>
      </c>
      <c r="E51" s="31">
        <v>60</v>
      </c>
      <c r="F51" s="31">
        <v>70</v>
      </c>
      <c r="G51" s="31">
        <v>61</v>
      </c>
      <c r="H51" s="31">
        <v>29</v>
      </c>
      <c r="I51" s="31">
        <v>23</v>
      </c>
      <c r="J51" s="31">
        <v>44</v>
      </c>
      <c r="K51" s="31">
        <v>4</v>
      </c>
      <c r="L51" s="11"/>
    </row>
    <row r="52" spans="2:12">
      <c r="B52" s="9" t="s">
        <v>70</v>
      </c>
      <c r="C52" s="31">
        <v>91</v>
      </c>
      <c r="D52" s="31">
        <v>40</v>
      </c>
      <c r="E52" s="31">
        <v>82</v>
      </c>
      <c r="F52" s="31">
        <v>79</v>
      </c>
      <c r="G52" s="31">
        <v>40</v>
      </c>
      <c r="H52" s="31">
        <v>13</v>
      </c>
      <c r="I52" s="31">
        <v>27</v>
      </c>
      <c r="J52" s="31">
        <v>19</v>
      </c>
      <c r="K52" s="31">
        <v>4</v>
      </c>
      <c r="L52" s="11"/>
    </row>
    <row r="53" spans="2:12">
      <c r="B53" s="9" t="s">
        <v>71</v>
      </c>
      <c r="C53" s="31">
        <v>63</v>
      </c>
      <c r="D53" s="31">
        <v>27</v>
      </c>
      <c r="E53" s="31">
        <v>31</v>
      </c>
      <c r="F53" s="31">
        <v>46</v>
      </c>
      <c r="G53" s="31">
        <v>28</v>
      </c>
      <c r="H53" s="31">
        <v>10</v>
      </c>
      <c r="I53" s="31">
        <v>12</v>
      </c>
      <c r="J53" s="31">
        <v>20</v>
      </c>
      <c r="K53" s="31">
        <v>4</v>
      </c>
      <c r="L53" s="11"/>
    </row>
    <row r="54" spans="2:12">
      <c r="B54" s="9" t="s">
        <v>72</v>
      </c>
      <c r="C54" s="31">
        <v>64</v>
      </c>
      <c r="D54" s="31">
        <v>27</v>
      </c>
      <c r="E54" s="31">
        <v>46</v>
      </c>
      <c r="F54" s="31">
        <v>56</v>
      </c>
      <c r="G54" s="31">
        <v>60</v>
      </c>
      <c r="H54" s="31">
        <v>25</v>
      </c>
      <c r="I54" s="31">
        <v>47</v>
      </c>
      <c r="J54" s="31">
        <v>57</v>
      </c>
      <c r="K54" s="31">
        <v>3</v>
      </c>
      <c r="L54" s="11"/>
    </row>
    <row r="55" spans="2:12">
      <c r="B55" s="9" t="s">
        <v>73</v>
      </c>
      <c r="C55" s="31">
        <v>80</v>
      </c>
      <c r="D55" s="31">
        <v>25</v>
      </c>
      <c r="E55" s="31">
        <v>43</v>
      </c>
      <c r="F55" s="31">
        <v>82</v>
      </c>
      <c r="G55" s="31">
        <v>23</v>
      </c>
      <c r="H55" s="31">
        <v>8</v>
      </c>
      <c r="I55" s="31">
        <v>13</v>
      </c>
      <c r="J55" s="31">
        <v>30</v>
      </c>
      <c r="K55" s="31">
        <v>3</v>
      </c>
      <c r="L55" s="10">
        <v>5</v>
      </c>
    </row>
    <row r="56" spans="2:12">
      <c r="B56" s="9" t="s">
        <v>74</v>
      </c>
      <c r="C56" s="31">
        <v>18</v>
      </c>
      <c r="D56" s="31">
        <v>11</v>
      </c>
      <c r="E56" s="31">
        <v>13</v>
      </c>
      <c r="F56" s="31">
        <v>14</v>
      </c>
      <c r="G56" s="31">
        <v>12</v>
      </c>
      <c r="H56" s="31">
        <v>7</v>
      </c>
      <c r="I56" s="31">
        <v>6</v>
      </c>
      <c r="J56" s="31">
        <v>10</v>
      </c>
      <c r="K56" s="31">
        <v>3</v>
      </c>
      <c r="L56" s="11"/>
    </row>
    <row r="57" spans="2:12">
      <c r="B57" s="9" t="s">
        <v>75</v>
      </c>
      <c r="C57" s="31">
        <v>37</v>
      </c>
      <c r="D57" s="31">
        <v>29</v>
      </c>
      <c r="E57" s="31">
        <v>20</v>
      </c>
      <c r="F57" s="31">
        <v>28</v>
      </c>
      <c r="G57" s="31">
        <v>20</v>
      </c>
      <c r="H57" s="31">
        <v>19</v>
      </c>
      <c r="I57" s="31">
        <v>11</v>
      </c>
      <c r="J57" s="31">
        <v>19</v>
      </c>
      <c r="K57" s="31">
        <v>3</v>
      </c>
      <c r="L57" s="11"/>
    </row>
    <row r="58" spans="2:12">
      <c r="B58" s="9" t="s">
        <v>76</v>
      </c>
      <c r="C58" s="31">
        <v>16</v>
      </c>
      <c r="D58" s="31">
        <v>6</v>
      </c>
      <c r="E58" s="31">
        <v>10</v>
      </c>
      <c r="F58" s="31">
        <v>9</v>
      </c>
      <c r="G58" s="31">
        <v>5</v>
      </c>
      <c r="H58" s="31">
        <v>2</v>
      </c>
      <c r="I58" s="31">
        <v>5</v>
      </c>
      <c r="J58" s="31">
        <v>3</v>
      </c>
      <c r="K58" s="31">
        <v>3</v>
      </c>
      <c r="L58" s="11"/>
    </row>
    <row r="59" spans="2:12">
      <c r="B59" s="9" t="s">
        <v>77</v>
      </c>
      <c r="C59" s="31">
        <v>58</v>
      </c>
      <c r="D59" s="31">
        <v>32</v>
      </c>
      <c r="E59" s="31">
        <v>32</v>
      </c>
      <c r="F59" s="31">
        <v>42</v>
      </c>
      <c r="G59" s="31">
        <v>22</v>
      </c>
      <c r="H59" s="31">
        <v>8</v>
      </c>
      <c r="I59" s="31">
        <v>8</v>
      </c>
      <c r="J59" s="31">
        <v>15</v>
      </c>
      <c r="K59" s="31">
        <v>4</v>
      </c>
      <c r="L59" s="11"/>
    </row>
    <row r="60" spans="2:12">
      <c r="B60" s="9" t="s">
        <v>78</v>
      </c>
      <c r="C60" s="31">
        <v>241</v>
      </c>
      <c r="D60" s="31">
        <v>131</v>
      </c>
      <c r="E60" s="31">
        <v>156</v>
      </c>
      <c r="F60" s="31">
        <v>275</v>
      </c>
      <c r="G60" s="31">
        <v>100</v>
      </c>
      <c r="H60" s="31">
        <v>62</v>
      </c>
      <c r="I60" s="31">
        <v>77</v>
      </c>
      <c r="J60" s="31">
        <v>115</v>
      </c>
      <c r="K60" s="31">
        <v>4</v>
      </c>
      <c r="L60" s="11"/>
    </row>
    <row r="61" spans="2:12">
      <c r="B61" s="9" t="s">
        <v>79</v>
      </c>
      <c r="C61" s="31">
        <v>19</v>
      </c>
      <c r="D61" s="31">
        <v>21</v>
      </c>
      <c r="E61" s="31">
        <v>9</v>
      </c>
      <c r="F61" s="31">
        <v>16</v>
      </c>
      <c r="G61" s="31">
        <v>4</v>
      </c>
      <c r="H61" s="31">
        <v>8</v>
      </c>
      <c r="I61" s="31">
        <v>4</v>
      </c>
      <c r="J61" s="31">
        <v>9</v>
      </c>
      <c r="K61" s="31">
        <v>4</v>
      </c>
      <c r="L61" s="11"/>
    </row>
    <row r="62" spans="2:12">
      <c r="B62" s="9" t="s">
        <v>80</v>
      </c>
      <c r="C62" s="31">
        <v>84</v>
      </c>
      <c r="D62" s="31">
        <v>39</v>
      </c>
      <c r="E62" s="31">
        <v>81</v>
      </c>
      <c r="F62" s="31">
        <v>77</v>
      </c>
      <c r="G62" s="31">
        <v>54</v>
      </c>
      <c r="H62" s="31">
        <v>18</v>
      </c>
      <c r="I62" s="31">
        <v>32</v>
      </c>
      <c r="J62" s="31">
        <v>33</v>
      </c>
      <c r="K62" s="31">
        <v>4</v>
      </c>
      <c r="L62" s="11"/>
    </row>
    <row r="63" spans="2:12">
      <c r="B63" s="9" t="s">
        <v>81</v>
      </c>
      <c r="C63" s="31">
        <v>64</v>
      </c>
      <c r="D63" s="31">
        <v>40</v>
      </c>
      <c r="E63" s="31">
        <v>36</v>
      </c>
      <c r="F63" s="31">
        <v>47</v>
      </c>
      <c r="G63" s="31">
        <v>26</v>
      </c>
      <c r="H63" s="31">
        <v>28</v>
      </c>
      <c r="I63" s="31">
        <v>22</v>
      </c>
      <c r="J63" s="31">
        <v>23</v>
      </c>
      <c r="K63" s="31">
        <v>4</v>
      </c>
      <c r="L63" s="11"/>
    </row>
    <row r="64" spans="2:12">
      <c r="B64" s="9" t="s">
        <v>82</v>
      </c>
      <c r="C64" s="31">
        <v>245</v>
      </c>
      <c r="D64" s="31">
        <v>118</v>
      </c>
      <c r="E64" s="31">
        <v>140</v>
      </c>
      <c r="F64" s="31">
        <v>200</v>
      </c>
      <c r="G64" s="31">
        <v>98</v>
      </c>
      <c r="H64" s="31">
        <v>59</v>
      </c>
      <c r="I64" s="31">
        <v>77</v>
      </c>
      <c r="J64" s="31">
        <v>105</v>
      </c>
      <c r="K64" s="31">
        <v>4</v>
      </c>
      <c r="L64" s="11"/>
    </row>
    <row r="65" spans="2:12">
      <c r="B65" s="9" t="s">
        <v>83</v>
      </c>
      <c r="C65" s="31">
        <v>127</v>
      </c>
      <c r="D65" s="31">
        <v>94</v>
      </c>
      <c r="E65" s="31">
        <v>93</v>
      </c>
      <c r="F65" s="31">
        <v>114</v>
      </c>
      <c r="G65" s="31">
        <v>64</v>
      </c>
      <c r="H65" s="31">
        <v>45</v>
      </c>
      <c r="I65" s="31">
        <v>44</v>
      </c>
      <c r="J65" s="31">
        <v>59</v>
      </c>
      <c r="K65" s="31">
        <v>4</v>
      </c>
      <c r="L65" s="11"/>
    </row>
    <row r="66" spans="2:12">
      <c r="B66" s="9" t="s">
        <v>84</v>
      </c>
      <c r="C66" s="31">
        <v>47</v>
      </c>
      <c r="D66" s="31">
        <v>41</v>
      </c>
      <c r="E66" s="31">
        <v>33</v>
      </c>
      <c r="F66" s="31">
        <v>45</v>
      </c>
      <c r="G66" s="31">
        <v>22</v>
      </c>
      <c r="H66" s="31">
        <v>19</v>
      </c>
      <c r="I66" s="31">
        <v>15</v>
      </c>
      <c r="J66" s="31">
        <v>23</v>
      </c>
      <c r="K66" s="31">
        <v>4</v>
      </c>
      <c r="L66" s="11"/>
    </row>
    <row r="67" spans="2:12">
      <c r="B67" s="9" t="s">
        <v>85</v>
      </c>
      <c r="C67" s="31">
        <v>165</v>
      </c>
      <c r="D67" s="31">
        <v>74</v>
      </c>
      <c r="E67" s="31">
        <v>106</v>
      </c>
      <c r="F67" s="31">
        <v>148</v>
      </c>
      <c r="G67" s="31">
        <v>76</v>
      </c>
      <c r="H67" s="31">
        <v>48</v>
      </c>
      <c r="I67" s="31">
        <v>52</v>
      </c>
      <c r="J67" s="31">
        <v>73</v>
      </c>
      <c r="K67" s="31">
        <v>4</v>
      </c>
      <c r="L67" s="11"/>
    </row>
    <row r="68" spans="2:12">
      <c r="B68" s="9" t="s">
        <v>86</v>
      </c>
      <c r="C68" s="31">
        <v>42</v>
      </c>
      <c r="D68" s="31">
        <v>24</v>
      </c>
      <c r="E68" s="31">
        <v>17</v>
      </c>
      <c r="F68" s="31">
        <v>15</v>
      </c>
      <c r="G68" s="31">
        <v>29</v>
      </c>
      <c r="H68" s="31">
        <v>18</v>
      </c>
      <c r="I68" s="31">
        <v>12</v>
      </c>
      <c r="J68" s="31">
        <v>9</v>
      </c>
      <c r="K68" s="31">
        <v>3</v>
      </c>
      <c r="L68" s="11"/>
    </row>
    <row r="69" spans="2:12">
      <c r="B69" s="9" t="s">
        <v>87</v>
      </c>
      <c r="C69" s="31">
        <v>244</v>
      </c>
      <c r="D69" s="31">
        <v>162</v>
      </c>
      <c r="E69" s="31">
        <v>161</v>
      </c>
      <c r="F69" s="31">
        <v>218</v>
      </c>
      <c r="G69" s="31">
        <v>88</v>
      </c>
      <c r="H69" s="31">
        <v>58</v>
      </c>
      <c r="I69" s="31">
        <v>44</v>
      </c>
      <c r="J69" s="31">
        <v>67</v>
      </c>
      <c r="K69" s="31">
        <v>6</v>
      </c>
      <c r="L69" s="11"/>
    </row>
    <row r="70" spans="2:12">
      <c r="B70" s="9" t="s">
        <v>88</v>
      </c>
      <c r="C70" s="31">
        <v>35</v>
      </c>
      <c r="D70" s="31">
        <v>16</v>
      </c>
      <c r="E70" s="31">
        <v>20</v>
      </c>
      <c r="F70" s="31">
        <v>29</v>
      </c>
      <c r="G70" s="31">
        <v>40</v>
      </c>
      <c r="H70" s="31">
        <v>19</v>
      </c>
      <c r="I70" s="31">
        <v>16</v>
      </c>
      <c r="J70" s="31">
        <v>26</v>
      </c>
      <c r="K70" s="31">
        <v>2</v>
      </c>
      <c r="L70" s="11"/>
    </row>
  </sheetData>
  <mergeCells count="3">
    <mergeCell ref="O7:R8"/>
    <mergeCell ref="C2:L3"/>
    <mergeCell ref="U7:Z8"/>
  </mergeCells>
  <conditionalFormatting sqref="L1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:U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B71"/>
  <sheetViews>
    <sheetView showRuler="0" topLeftCell="H1" workbookViewId="0">
      <selection activeCell="AB8" sqref="V8:AB8"/>
    </sheetView>
  </sheetViews>
  <sheetFormatPr baseColWidth="10" defaultRowHeight="15" x14ac:dyDescent="0"/>
  <cols>
    <col min="3" max="3" width="16" bestFit="1" customWidth="1"/>
    <col min="4" max="11" width="8.1640625" bestFit="1" customWidth="1"/>
    <col min="12" max="12" width="3.6640625" bestFit="1" customWidth="1"/>
    <col min="13" max="13" width="5.1640625" bestFit="1" customWidth="1"/>
    <col min="16" max="16" width="2.1640625" customWidth="1"/>
    <col min="17" max="18" width="6.1640625" customWidth="1"/>
    <col min="19" max="19" width="6.83203125" customWidth="1"/>
    <col min="20" max="20" width="3.6640625" customWidth="1"/>
    <col min="22" max="22" width="15" bestFit="1" customWidth="1"/>
    <col min="23" max="23" width="11" bestFit="1" customWidth="1"/>
    <col min="24" max="27" width="12.1640625" bestFit="1" customWidth="1"/>
    <col min="28" max="28" width="9.83203125" bestFit="1" customWidth="1"/>
  </cols>
  <sheetData>
    <row r="5" spans="3:28">
      <c r="D5" s="12" t="s">
        <v>97</v>
      </c>
      <c r="E5" s="13"/>
      <c r="F5" s="13"/>
      <c r="G5" s="13"/>
      <c r="H5" s="13"/>
      <c r="I5" s="13"/>
      <c r="J5" s="13"/>
      <c r="K5" s="13"/>
      <c r="L5" s="13"/>
      <c r="M5" s="14"/>
      <c r="Q5" s="18" t="s">
        <v>96</v>
      </c>
      <c r="R5" s="18"/>
      <c r="S5" s="18"/>
      <c r="T5" s="18"/>
      <c r="W5" s="18" t="s">
        <v>107</v>
      </c>
      <c r="X5" s="18"/>
      <c r="Y5" s="18"/>
      <c r="Z5" s="18"/>
      <c r="AA5" s="18"/>
      <c r="AB5" s="18"/>
    </row>
    <row r="6" spans="3:28">
      <c r="D6" s="15"/>
      <c r="E6" s="16"/>
      <c r="F6" s="16"/>
      <c r="G6" s="16"/>
      <c r="H6" s="16"/>
      <c r="I6" s="16"/>
      <c r="J6" s="16"/>
      <c r="K6" s="16"/>
      <c r="L6" s="16"/>
      <c r="M6" s="17"/>
      <c r="Q6" s="18"/>
      <c r="R6" s="18"/>
      <c r="S6" s="18"/>
      <c r="T6" s="18"/>
      <c r="W6" s="18"/>
      <c r="X6" s="18"/>
      <c r="Y6" s="18"/>
      <c r="Z6" s="18"/>
      <c r="AA6" s="18"/>
      <c r="AB6" s="18"/>
    </row>
    <row r="7" spans="3:28">
      <c r="D7" s="9" t="s">
        <v>13</v>
      </c>
      <c r="E7" s="9" t="s">
        <v>14</v>
      </c>
      <c r="F7" s="9" t="s">
        <v>15</v>
      </c>
      <c r="G7" s="9" t="s">
        <v>16</v>
      </c>
      <c r="H7" s="9" t="s">
        <v>17</v>
      </c>
      <c r="I7" s="9" t="s">
        <v>18</v>
      </c>
      <c r="J7" s="9" t="s">
        <v>19</v>
      </c>
      <c r="K7" s="9" t="s">
        <v>20</v>
      </c>
      <c r="L7" s="9" t="s">
        <v>21</v>
      </c>
      <c r="M7" s="9" t="s">
        <v>22</v>
      </c>
      <c r="Q7" s="9" t="s">
        <v>89</v>
      </c>
      <c r="R7" s="9" t="s">
        <v>90</v>
      </c>
      <c r="S7" s="9" t="s">
        <v>91</v>
      </c>
      <c r="T7" s="9" t="s">
        <v>21</v>
      </c>
      <c r="W7" s="9" t="s">
        <v>104</v>
      </c>
      <c r="X7" s="9" t="s">
        <v>92</v>
      </c>
      <c r="Y7" s="9" t="s">
        <v>93</v>
      </c>
      <c r="Z7" s="9" t="s">
        <v>94</v>
      </c>
      <c r="AA7" s="9" t="s">
        <v>95</v>
      </c>
      <c r="AB7" s="9" t="s">
        <v>105</v>
      </c>
    </row>
    <row r="8" spans="3:28">
      <c r="C8" s="9" t="s">
        <v>109</v>
      </c>
      <c r="D8" s="31">
        <v>38</v>
      </c>
      <c r="E8" s="31">
        <v>41</v>
      </c>
      <c r="F8" s="31">
        <v>57</v>
      </c>
      <c r="G8" s="31">
        <v>32</v>
      </c>
      <c r="H8" s="31">
        <v>17</v>
      </c>
      <c r="I8" s="31">
        <v>21</v>
      </c>
      <c r="J8" s="31">
        <v>37</v>
      </c>
      <c r="K8" s="31">
        <v>16</v>
      </c>
      <c r="L8" s="31">
        <v>2</v>
      </c>
      <c r="M8" s="29"/>
      <c r="Q8" s="1">
        <v>0.48599999999999999</v>
      </c>
      <c r="R8" s="1">
        <v>0</v>
      </c>
      <c r="S8" s="1" t="s">
        <v>92</v>
      </c>
      <c r="T8" s="1">
        <v>2</v>
      </c>
      <c r="V8" s="9" t="s">
        <v>115</v>
      </c>
      <c r="W8" s="1">
        <v>61</v>
      </c>
      <c r="X8" s="23">
        <v>4.3368086899420197E-19</v>
      </c>
      <c r="Y8" s="23">
        <v>7.6455121668111698E-18</v>
      </c>
      <c r="Z8" s="23">
        <v>1.3645212516673099E-16</v>
      </c>
      <c r="AA8" s="23">
        <v>1.84025863158964E-16</v>
      </c>
      <c r="AB8" s="25" t="b">
        <v>1</v>
      </c>
    </row>
    <row r="9" spans="3:28">
      <c r="C9" s="9" t="s">
        <v>110</v>
      </c>
      <c r="D9" s="31">
        <v>147</v>
      </c>
      <c r="E9" s="31">
        <v>176</v>
      </c>
      <c r="F9" s="31">
        <v>180</v>
      </c>
      <c r="G9" s="31">
        <v>226</v>
      </c>
      <c r="H9" s="31">
        <v>77</v>
      </c>
      <c r="I9" s="31">
        <v>75</v>
      </c>
      <c r="J9" s="31">
        <v>94</v>
      </c>
      <c r="K9" s="31">
        <v>116</v>
      </c>
      <c r="L9" s="31">
        <v>2</v>
      </c>
      <c r="M9" s="29"/>
      <c r="Q9" s="1">
        <v>0.49</v>
      </c>
      <c r="R9" s="1">
        <v>1E-3</v>
      </c>
      <c r="S9" s="1" t="s">
        <v>93</v>
      </c>
      <c r="T9" s="1">
        <v>2</v>
      </c>
      <c r="V9" s="9" t="s">
        <v>119</v>
      </c>
      <c r="W9" s="1">
        <v>54</v>
      </c>
      <c r="X9" s="23">
        <v>5.5511151231257802E-17</v>
      </c>
      <c r="Y9" s="23">
        <v>5.9802834709350301E-16</v>
      </c>
      <c r="Z9" s="23">
        <v>5.3872526512558796E-15</v>
      </c>
      <c r="AA9" s="23">
        <v>7.0590098187294996E-15</v>
      </c>
      <c r="AB9" s="25" t="b">
        <v>1</v>
      </c>
    </row>
    <row r="10" spans="3:28">
      <c r="C10" s="9" t="s">
        <v>111</v>
      </c>
      <c r="D10" s="31">
        <v>33</v>
      </c>
      <c r="E10" s="31">
        <v>39</v>
      </c>
      <c r="F10" s="31">
        <v>44</v>
      </c>
      <c r="G10" s="31">
        <v>51</v>
      </c>
      <c r="H10" s="31">
        <v>16</v>
      </c>
      <c r="I10" s="31">
        <v>18</v>
      </c>
      <c r="J10" s="31">
        <v>24</v>
      </c>
      <c r="K10" s="31">
        <v>28</v>
      </c>
      <c r="L10" s="31">
        <v>2</v>
      </c>
      <c r="M10" s="29"/>
      <c r="Q10" s="1">
        <v>0.502</v>
      </c>
      <c r="R10" s="1">
        <v>4.0000000000000001E-3</v>
      </c>
      <c r="S10" s="1" t="s">
        <v>94</v>
      </c>
      <c r="T10" s="1">
        <v>2</v>
      </c>
      <c r="V10" s="9" t="s">
        <v>123</v>
      </c>
      <c r="W10" s="1">
        <v>53</v>
      </c>
      <c r="X10" s="23">
        <v>1.11022302462516E-16</v>
      </c>
      <c r="Y10" s="23">
        <v>1.11846578808937E-15</v>
      </c>
      <c r="Z10" s="23">
        <v>9.1917057472755099E-15</v>
      </c>
      <c r="AA10" s="23">
        <v>1.19934343667548E-14</v>
      </c>
      <c r="AB10" s="25" t="b">
        <v>1</v>
      </c>
    </row>
    <row r="11" spans="3:28">
      <c r="C11" s="9" t="s">
        <v>112</v>
      </c>
      <c r="D11" s="31">
        <v>136</v>
      </c>
      <c r="E11" s="31">
        <v>178</v>
      </c>
      <c r="F11" s="31">
        <v>179</v>
      </c>
      <c r="G11" s="31">
        <v>200</v>
      </c>
      <c r="H11" s="31">
        <v>62</v>
      </c>
      <c r="I11" s="31">
        <v>94</v>
      </c>
      <c r="J11" s="31">
        <v>79</v>
      </c>
      <c r="K11" s="31">
        <v>83</v>
      </c>
      <c r="L11" s="31">
        <v>2</v>
      </c>
      <c r="M11" s="29"/>
      <c r="Q11" s="1">
        <v>0.499</v>
      </c>
      <c r="R11" s="1">
        <v>4.0000000000000001E-3</v>
      </c>
      <c r="S11" s="1" t="s">
        <v>95</v>
      </c>
      <c r="T11" s="1">
        <v>2</v>
      </c>
      <c r="V11" s="9" t="s">
        <v>130</v>
      </c>
      <c r="W11" s="1">
        <v>24</v>
      </c>
      <c r="X11" s="23">
        <v>5.9604644775390704E-8</v>
      </c>
      <c r="Y11" s="23">
        <v>1.2426764820979601E-7</v>
      </c>
      <c r="Z11" s="23">
        <v>1.5043920673254201E-7</v>
      </c>
      <c r="AA11" s="23">
        <v>1.71716999178072E-7</v>
      </c>
      <c r="AB11" s="25" t="b">
        <v>1</v>
      </c>
    </row>
    <row r="12" spans="3:28">
      <c r="C12" s="9" t="s">
        <v>113</v>
      </c>
      <c r="D12" s="31">
        <v>39</v>
      </c>
      <c r="E12" s="31">
        <v>41</v>
      </c>
      <c r="F12" s="31">
        <v>47</v>
      </c>
      <c r="G12" s="31">
        <v>72</v>
      </c>
      <c r="H12" s="31">
        <v>23</v>
      </c>
      <c r="I12" s="31">
        <v>26</v>
      </c>
      <c r="J12" s="31">
        <v>24</v>
      </c>
      <c r="K12" s="31">
        <v>37</v>
      </c>
      <c r="L12" s="31">
        <v>2</v>
      </c>
      <c r="M12" s="29"/>
      <c r="V12" s="9" t="s">
        <v>147</v>
      </c>
      <c r="W12" s="1">
        <v>45</v>
      </c>
      <c r="X12" s="23">
        <v>2.8421709430404001E-14</v>
      </c>
      <c r="Y12" s="23">
        <v>1.72529995759413E-13</v>
      </c>
      <c r="Z12" s="23">
        <v>7.1968471976530899E-13</v>
      </c>
      <c r="AA12" s="23">
        <v>9.0713991965400104E-13</v>
      </c>
      <c r="AB12" s="25" t="b">
        <v>1</v>
      </c>
    </row>
    <row r="13" spans="3:28">
      <c r="C13" s="9" t="s">
        <v>114</v>
      </c>
      <c r="D13" s="31">
        <v>99</v>
      </c>
      <c r="E13" s="31">
        <v>126</v>
      </c>
      <c r="F13" s="31">
        <v>163</v>
      </c>
      <c r="G13" s="31">
        <v>179</v>
      </c>
      <c r="H13" s="31">
        <v>53</v>
      </c>
      <c r="I13" s="31">
        <v>59</v>
      </c>
      <c r="J13" s="31">
        <v>93</v>
      </c>
      <c r="K13" s="31">
        <v>89</v>
      </c>
      <c r="L13" s="31">
        <v>2</v>
      </c>
      <c r="M13" s="29"/>
      <c r="V13" s="9" t="s">
        <v>155</v>
      </c>
      <c r="W13" s="1">
        <v>2</v>
      </c>
      <c r="X13" s="22">
        <v>0.25</v>
      </c>
      <c r="Y13" s="22">
        <v>0.26034990000000802</v>
      </c>
      <c r="Z13" s="22">
        <v>0.24900398400000701</v>
      </c>
      <c r="AA13" s="22">
        <v>0.25200099599999998</v>
      </c>
      <c r="AB13" s="24" t="b">
        <v>0</v>
      </c>
    </row>
    <row r="14" spans="3:28">
      <c r="C14" s="9" t="s">
        <v>115</v>
      </c>
      <c r="D14" s="31">
        <v>103</v>
      </c>
      <c r="E14" s="31">
        <v>120</v>
      </c>
      <c r="F14" s="31">
        <v>141</v>
      </c>
      <c r="G14" s="31">
        <v>145</v>
      </c>
      <c r="H14" s="31">
        <v>51</v>
      </c>
      <c r="I14" s="31">
        <v>66</v>
      </c>
      <c r="J14" s="31">
        <v>72</v>
      </c>
      <c r="K14" s="31">
        <v>63</v>
      </c>
      <c r="L14" s="31">
        <v>2</v>
      </c>
      <c r="M14" s="10">
        <v>61</v>
      </c>
      <c r="V14" s="9" t="s">
        <v>164</v>
      </c>
      <c r="W14" s="1">
        <v>11</v>
      </c>
      <c r="X14" s="10">
        <v>4.8828125E-4</v>
      </c>
      <c r="Y14" s="10">
        <v>6.3974799117679805E-4</v>
      </c>
      <c r="Z14" s="10">
        <v>5.7852772607457504E-4</v>
      </c>
      <c r="AA14" s="10">
        <v>6.1648712215269105E-4</v>
      </c>
      <c r="AB14" s="25" t="b">
        <v>1</v>
      </c>
    </row>
    <row r="15" spans="3:28">
      <c r="C15" s="9" t="s">
        <v>116</v>
      </c>
      <c r="D15" s="31">
        <v>52</v>
      </c>
      <c r="E15" s="31">
        <v>63</v>
      </c>
      <c r="F15" s="31">
        <v>64</v>
      </c>
      <c r="G15" s="31">
        <v>89</v>
      </c>
      <c r="H15" s="31">
        <v>25</v>
      </c>
      <c r="I15" s="31">
        <v>32</v>
      </c>
      <c r="J15" s="31">
        <v>34</v>
      </c>
      <c r="K15" s="31">
        <v>44</v>
      </c>
      <c r="L15" s="31">
        <v>2</v>
      </c>
      <c r="M15" s="29"/>
    </row>
    <row r="16" spans="3:28">
      <c r="C16" s="9" t="s">
        <v>117</v>
      </c>
      <c r="D16" s="31">
        <v>111</v>
      </c>
      <c r="E16" s="31">
        <v>148</v>
      </c>
      <c r="F16" s="31">
        <v>164</v>
      </c>
      <c r="G16" s="31">
        <v>187</v>
      </c>
      <c r="H16" s="31">
        <v>50</v>
      </c>
      <c r="I16" s="31">
        <v>60</v>
      </c>
      <c r="J16" s="31">
        <v>85</v>
      </c>
      <c r="K16" s="31">
        <v>90</v>
      </c>
      <c r="L16" s="31">
        <v>2</v>
      </c>
      <c r="M16" s="29"/>
    </row>
    <row r="17" spans="3:23">
      <c r="C17" s="9" t="s">
        <v>118</v>
      </c>
      <c r="D17" s="31">
        <v>28</v>
      </c>
      <c r="E17" s="31">
        <v>25</v>
      </c>
      <c r="F17" s="31">
        <v>34</v>
      </c>
      <c r="G17" s="31">
        <v>37</v>
      </c>
      <c r="H17" s="31">
        <v>15</v>
      </c>
      <c r="I17" s="31">
        <v>13</v>
      </c>
      <c r="J17" s="31">
        <v>17</v>
      </c>
      <c r="K17" s="31">
        <v>17</v>
      </c>
      <c r="L17" s="31">
        <v>2</v>
      </c>
      <c r="M17" s="29"/>
      <c r="V17" s="27" t="s">
        <v>106</v>
      </c>
      <c r="W17" s="1">
        <v>28</v>
      </c>
    </row>
    <row r="18" spans="3:23">
      <c r="C18" s="9" t="s">
        <v>119</v>
      </c>
      <c r="D18" s="31">
        <v>157</v>
      </c>
      <c r="E18" s="31">
        <v>241</v>
      </c>
      <c r="F18" s="31">
        <v>258</v>
      </c>
      <c r="G18" s="31">
        <v>259</v>
      </c>
      <c r="H18" s="31">
        <v>73</v>
      </c>
      <c r="I18" s="31">
        <v>116</v>
      </c>
      <c r="J18" s="31">
        <v>131</v>
      </c>
      <c r="K18" s="31">
        <v>130</v>
      </c>
      <c r="L18" s="31">
        <v>2</v>
      </c>
      <c r="M18" s="10">
        <v>54</v>
      </c>
      <c r="V18" s="27" t="s">
        <v>103</v>
      </c>
      <c r="W18" s="1">
        <v>0.05</v>
      </c>
    </row>
    <row r="19" spans="3:23">
      <c r="C19" s="9" t="s">
        <v>120</v>
      </c>
      <c r="D19" s="31">
        <v>108</v>
      </c>
      <c r="E19" s="31">
        <v>138</v>
      </c>
      <c r="F19" s="31">
        <v>158</v>
      </c>
      <c r="G19" s="31">
        <v>167</v>
      </c>
      <c r="H19" s="31">
        <v>60</v>
      </c>
      <c r="I19" s="31">
        <v>61</v>
      </c>
      <c r="J19" s="31">
        <v>64</v>
      </c>
      <c r="K19" s="31">
        <v>96</v>
      </c>
      <c r="L19" s="31">
        <v>2</v>
      </c>
      <c r="M19" s="29"/>
      <c r="V19" s="28" t="s">
        <v>108</v>
      </c>
      <c r="W19" s="1">
        <f>0.05/28</f>
        <v>1.7857142857142859E-3</v>
      </c>
    </row>
    <row r="20" spans="3:23">
      <c r="C20" s="9" t="s">
        <v>121</v>
      </c>
      <c r="D20" s="31">
        <v>192</v>
      </c>
      <c r="E20" s="31">
        <v>223</v>
      </c>
      <c r="F20" s="31">
        <v>245</v>
      </c>
      <c r="G20" s="31">
        <v>266</v>
      </c>
      <c r="H20" s="31">
        <v>95</v>
      </c>
      <c r="I20" s="31">
        <v>116</v>
      </c>
      <c r="J20" s="31">
        <v>112</v>
      </c>
      <c r="K20" s="31">
        <v>141</v>
      </c>
      <c r="L20" s="31">
        <v>2</v>
      </c>
      <c r="M20" s="29"/>
    </row>
    <row r="21" spans="3:23">
      <c r="C21" s="9" t="s">
        <v>122</v>
      </c>
      <c r="D21" s="31">
        <v>131</v>
      </c>
      <c r="E21" s="31">
        <v>171</v>
      </c>
      <c r="F21" s="31">
        <v>232</v>
      </c>
      <c r="G21" s="31">
        <v>217</v>
      </c>
      <c r="H21" s="31">
        <v>59</v>
      </c>
      <c r="I21" s="31">
        <v>83</v>
      </c>
      <c r="J21" s="31">
        <v>98</v>
      </c>
      <c r="K21" s="31">
        <v>91</v>
      </c>
      <c r="L21" s="31">
        <v>2</v>
      </c>
      <c r="M21" s="29"/>
    </row>
    <row r="22" spans="3:23">
      <c r="C22" s="9" t="s">
        <v>123</v>
      </c>
      <c r="D22" s="31">
        <v>104</v>
      </c>
      <c r="E22" s="31">
        <v>122</v>
      </c>
      <c r="F22" s="31">
        <v>176</v>
      </c>
      <c r="G22" s="31">
        <v>182</v>
      </c>
      <c r="H22" s="31">
        <v>48</v>
      </c>
      <c r="I22" s="31">
        <v>53</v>
      </c>
      <c r="J22" s="31">
        <v>88</v>
      </c>
      <c r="K22" s="31">
        <v>91</v>
      </c>
      <c r="L22" s="31">
        <v>2</v>
      </c>
      <c r="M22" s="10">
        <v>53</v>
      </c>
    </row>
    <row r="23" spans="3:23">
      <c r="C23" s="9" t="s">
        <v>124</v>
      </c>
      <c r="D23" s="31">
        <v>14</v>
      </c>
      <c r="E23" s="31">
        <v>16</v>
      </c>
      <c r="F23" s="31">
        <v>21</v>
      </c>
      <c r="G23" s="31">
        <v>25</v>
      </c>
      <c r="H23" s="31">
        <v>8</v>
      </c>
      <c r="I23" s="31">
        <v>10</v>
      </c>
      <c r="J23" s="31">
        <v>11</v>
      </c>
      <c r="K23" s="31">
        <v>12</v>
      </c>
      <c r="L23" s="31">
        <v>2</v>
      </c>
      <c r="M23" s="29"/>
    </row>
    <row r="24" spans="3:23">
      <c r="C24" s="9" t="s">
        <v>125</v>
      </c>
      <c r="D24" s="31">
        <v>35</v>
      </c>
      <c r="E24" s="31">
        <v>43</v>
      </c>
      <c r="F24" s="31">
        <v>40</v>
      </c>
      <c r="G24" s="31">
        <v>42</v>
      </c>
      <c r="H24" s="31">
        <v>21</v>
      </c>
      <c r="I24" s="31">
        <v>18</v>
      </c>
      <c r="J24" s="31">
        <v>24</v>
      </c>
      <c r="K24" s="31">
        <v>22</v>
      </c>
      <c r="L24" s="31">
        <v>2</v>
      </c>
      <c r="M24" s="29"/>
    </row>
    <row r="25" spans="3:23">
      <c r="C25" s="9" t="s">
        <v>126</v>
      </c>
      <c r="D25" s="31">
        <v>16</v>
      </c>
      <c r="E25" s="31">
        <v>25</v>
      </c>
      <c r="F25" s="31">
        <v>27</v>
      </c>
      <c r="G25" s="31">
        <v>29</v>
      </c>
      <c r="H25" s="31">
        <v>10</v>
      </c>
      <c r="I25" s="31">
        <v>12</v>
      </c>
      <c r="J25" s="31">
        <v>19</v>
      </c>
      <c r="K25" s="31">
        <v>13</v>
      </c>
      <c r="L25" s="31">
        <v>2</v>
      </c>
      <c r="M25" s="29"/>
    </row>
    <row r="26" spans="3:23">
      <c r="C26" s="9" t="s">
        <v>127</v>
      </c>
      <c r="D26" s="31">
        <v>114</v>
      </c>
      <c r="E26" s="31">
        <v>160</v>
      </c>
      <c r="F26" s="31">
        <v>151</v>
      </c>
      <c r="G26" s="31">
        <v>158</v>
      </c>
      <c r="H26" s="31">
        <v>55</v>
      </c>
      <c r="I26" s="31">
        <v>88</v>
      </c>
      <c r="J26" s="31">
        <v>71</v>
      </c>
      <c r="K26" s="31">
        <v>78</v>
      </c>
      <c r="L26" s="31">
        <v>2</v>
      </c>
      <c r="M26" s="29"/>
    </row>
    <row r="27" spans="3:23">
      <c r="C27" s="9" t="s">
        <v>128</v>
      </c>
      <c r="D27" s="31">
        <v>27</v>
      </c>
      <c r="E27" s="31">
        <v>41</v>
      </c>
      <c r="F27" s="31">
        <v>47</v>
      </c>
      <c r="G27" s="31">
        <v>30</v>
      </c>
      <c r="H27" s="31">
        <v>16</v>
      </c>
      <c r="I27" s="31">
        <v>19</v>
      </c>
      <c r="J27" s="31">
        <v>31</v>
      </c>
      <c r="K27" s="31">
        <v>12</v>
      </c>
      <c r="L27" s="31">
        <v>2</v>
      </c>
      <c r="M27" s="29"/>
    </row>
    <row r="28" spans="3:23">
      <c r="C28" s="9" t="s">
        <v>129</v>
      </c>
      <c r="D28" s="31">
        <v>116</v>
      </c>
      <c r="E28" s="31">
        <v>122</v>
      </c>
      <c r="F28" s="31">
        <v>149</v>
      </c>
      <c r="G28" s="31">
        <v>170</v>
      </c>
      <c r="H28" s="31">
        <v>47</v>
      </c>
      <c r="I28" s="31">
        <v>68</v>
      </c>
      <c r="J28" s="31">
        <v>63</v>
      </c>
      <c r="K28" s="31">
        <v>82</v>
      </c>
      <c r="L28" s="31">
        <v>2</v>
      </c>
      <c r="M28" s="29"/>
    </row>
    <row r="29" spans="3:23">
      <c r="C29" s="9" t="s">
        <v>130</v>
      </c>
      <c r="D29" s="31">
        <v>74</v>
      </c>
      <c r="E29" s="31">
        <v>110</v>
      </c>
      <c r="F29" s="31">
        <v>94</v>
      </c>
      <c r="G29" s="31">
        <v>95</v>
      </c>
      <c r="H29" s="31">
        <v>33</v>
      </c>
      <c r="I29" s="31">
        <v>47</v>
      </c>
      <c r="J29" s="31">
        <v>52</v>
      </c>
      <c r="K29" s="31">
        <v>39</v>
      </c>
      <c r="L29" s="31">
        <v>2</v>
      </c>
      <c r="M29" s="10">
        <v>24</v>
      </c>
    </row>
    <row r="30" spans="3:23">
      <c r="C30" s="9" t="s">
        <v>131</v>
      </c>
      <c r="D30" s="31">
        <v>38</v>
      </c>
      <c r="E30" s="31">
        <v>52</v>
      </c>
      <c r="F30" s="31">
        <v>57</v>
      </c>
      <c r="G30" s="31">
        <v>70</v>
      </c>
      <c r="H30" s="31">
        <v>20</v>
      </c>
      <c r="I30" s="31">
        <v>31</v>
      </c>
      <c r="J30" s="31">
        <v>26</v>
      </c>
      <c r="K30" s="31">
        <v>39</v>
      </c>
      <c r="L30" s="31">
        <v>2</v>
      </c>
      <c r="M30" s="29"/>
    </row>
    <row r="31" spans="3:23">
      <c r="C31" s="9" t="s">
        <v>132</v>
      </c>
      <c r="D31" s="31">
        <v>33</v>
      </c>
      <c r="E31" s="31">
        <v>36</v>
      </c>
      <c r="F31" s="31">
        <v>51</v>
      </c>
      <c r="G31" s="31">
        <v>58</v>
      </c>
      <c r="H31" s="31">
        <v>14</v>
      </c>
      <c r="I31" s="31">
        <v>15</v>
      </c>
      <c r="J31" s="31">
        <v>23</v>
      </c>
      <c r="K31" s="31">
        <v>32</v>
      </c>
      <c r="L31" s="31">
        <v>2</v>
      </c>
      <c r="M31" s="29"/>
    </row>
    <row r="32" spans="3:23">
      <c r="C32" s="9" t="s">
        <v>133</v>
      </c>
      <c r="D32" s="31">
        <v>38</v>
      </c>
      <c r="E32" s="31">
        <v>53</v>
      </c>
      <c r="F32" s="31">
        <v>61</v>
      </c>
      <c r="G32" s="31">
        <v>45</v>
      </c>
      <c r="H32" s="31">
        <v>19</v>
      </c>
      <c r="I32" s="31">
        <v>27</v>
      </c>
      <c r="J32" s="31">
        <v>25</v>
      </c>
      <c r="K32" s="31">
        <v>31</v>
      </c>
      <c r="L32" s="31">
        <v>2</v>
      </c>
      <c r="M32" s="29"/>
    </row>
    <row r="33" spans="3:13">
      <c r="C33" s="9" t="s">
        <v>134</v>
      </c>
      <c r="D33" s="31">
        <v>16</v>
      </c>
      <c r="E33" s="31">
        <v>17</v>
      </c>
      <c r="F33" s="31">
        <v>16</v>
      </c>
      <c r="G33" s="31">
        <v>16</v>
      </c>
      <c r="H33" s="31">
        <v>15</v>
      </c>
      <c r="I33" s="31">
        <v>14</v>
      </c>
      <c r="J33" s="31">
        <v>7</v>
      </c>
      <c r="K33" s="31">
        <v>16</v>
      </c>
      <c r="L33" s="31">
        <v>2</v>
      </c>
      <c r="M33" s="29"/>
    </row>
    <row r="34" spans="3:13">
      <c r="C34" s="9" t="s">
        <v>135</v>
      </c>
      <c r="D34" s="31">
        <v>40</v>
      </c>
      <c r="E34" s="31">
        <v>55</v>
      </c>
      <c r="F34" s="31">
        <v>52</v>
      </c>
      <c r="G34" s="31">
        <v>58</v>
      </c>
      <c r="H34" s="31">
        <v>23</v>
      </c>
      <c r="I34" s="31">
        <v>24</v>
      </c>
      <c r="J34" s="31">
        <v>23</v>
      </c>
      <c r="K34" s="31">
        <v>26</v>
      </c>
      <c r="L34" s="31">
        <v>2</v>
      </c>
      <c r="M34" s="29"/>
    </row>
    <row r="35" spans="3:13">
      <c r="C35" s="9" t="s">
        <v>136</v>
      </c>
      <c r="D35" s="31">
        <v>10</v>
      </c>
      <c r="E35" s="31">
        <v>16</v>
      </c>
      <c r="F35" s="31">
        <v>21</v>
      </c>
      <c r="G35" s="31">
        <v>23</v>
      </c>
      <c r="H35" s="31">
        <v>4</v>
      </c>
      <c r="I35" s="31">
        <v>9</v>
      </c>
      <c r="J35" s="31">
        <v>15</v>
      </c>
      <c r="K35" s="31">
        <v>11</v>
      </c>
      <c r="L35" s="31">
        <v>2</v>
      </c>
      <c r="M35" s="29"/>
    </row>
    <row r="36" spans="3:13">
      <c r="C36" s="9" t="s">
        <v>137</v>
      </c>
      <c r="D36" s="31">
        <v>29</v>
      </c>
      <c r="E36" s="31">
        <v>36</v>
      </c>
      <c r="F36" s="31">
        <v>37</v>
      </c>
      <c r="G36" s="31">
        <v>45</v>
      </c>
      <c r="H36" s="31">
        <v>16</v>
      </c>
      <c r="I36" s="31">
        <v>25</v>
      </c>
      <c r="J36" s="31">
        <v>21</v>
      </c>
      <c r="K36" s="31">
        <v>21</v>
      </c>
      <c r="L36" s="31">
        <v>2</v>
      </c>
      <c r="M36" s="29"/>
    </row>
    <row r="37" spans="3:13">
      <c r="C37" s="9" t="s">
        <v>138</v>
      </c>
      <c r="D37" s="31">
        <v>73</v>
      </c>
      <c r="E37" s="31">
        <v>96</v>
      </c>
      <c r="F37" s="31">
        <v>112</v>
      </c>
      <c r="G37" s="31">
        <v>143</v>
      </c>
      <c r="H37" s="31">
        <v>37</v>
      </c>
      <c r="I37" s="31">
        <v>45</v>
      </c>
      <c r="J37" s="31">
        <v>60</v>
      </c>
      <c r="K37" s="31">
        <v>72</v>
      </c>
      <c r="L37" s="31">
        <v>2</v>
      </c>
      <c r="M37" s="29"/>
    </row>
    <row r="38" spans="3:13">
      <c r="C38" s="9" t="s">
        <v>139</v>
      </c>
      <c r="D38" s="31">
        <v>110</v>
      </c>
      <c r="E38" s="31">
        <v>141</v>
      </c>
      <c r="F38" s="31">
        <v>154</v>
      </c>
      <c r="G38" s="31">
        <v>148</v>
      </c>
      <c r="H38" s="31">
        <v>52</v>
      </c>
      <c r="I38" s="31">
        <v>68</v>
      </c>
      <c r="J38" s="31">
        <v>70</v>
      </c>
      <c r="K38" s="31">
        <v>70</v>
      </c>
      <c r="L38" s="31">
        <v>2</v>
      </c>
      <c r="M38" s="29"/>
    </row>
    <row r="39" spans="3:13">
      <c r="C39" s="9" t="s">
        <v>140</v>
      </c>
      <c r="D39" s="31">
        <v>265</v>
      </c>
      <c r="E39" s="31">
        <v>320</v>
      </c>
      <c r="F39" s="31">
        <v>360</v>
      </c>
      <c r="G39" s="31">
        <v>427</v>
      </c>
      <c r="H39" s="31">
        <v>120</v>
      </c>
      <c r="I39" s="31">
        <v>151</v>
      </c>
      <c r="J39" s="31">
        <v>193</v>
      </c>
      <c r="K39" s="31">
        <v>237</v>
      </c>
      <c r="L39" s="31">
        <v>2</v>
      </c>
      <c r="M39" s="29"/>
    </row>
    <row r="40" spans="3:13">
      <c r="C40" s="9" t="s">
        <v>141</v>
      </c>
      <c r="D40" s="31">
        <v>34</v>
      </c>
      <c r="E40" s="31">
        <v>49</v>
      </c>
      <c r="F40" s="31">
        <v>55</v>
      </c>
      <c r="G40" s="31">
        <v>45</v>
      </c>
      <c r="H40" s="31">
        <v>14</v>
      </c>
      <c r="I40" s="31">
        <v>27</v>
      </c>
      <c r="J40" s="31">
        <v>28</v>
      </c>
      <c r="K40" s="31">
        <v>24</v>
      </c>
      <c r="L40" s="31">
        <v>2</v>
      </c>
      <c r="M40" s="29"/>
    </row>
    <row r="41" spans="3:13">
      <c r="C41" s="9" t="s">
        <v>142</v>
      </c>
      <c r="D41" s="31">
        <v>29</v>
      </c>
      <c r="E41" s="31">
        <v>34</v>
      </c>
      <c r="F41" s="31">
        <v>37</v>
      </c>
      <c r="G41" s="31">
        <v>46</v>
      </c>
      <c r="H41" s="31">
        <v>12</v>
      </c>
      <c r="I41" s="31">
        <v>14</v>
      </c>
      <c r="J41" s="31">
        <v>22</v>
      </c>
      <c r="K41" s="31">
        <v>23</v>
      </c>
      <c r="L41" s="31">
        <v>2</v>
      </c>
      <c r="M41" s="29"/>
    </row>
    <row r="42" spans="3:13">
      <c r="C42" s="9" t="s">
        <v>143</v>
      </c>
      <c r="D42" s="31">
        <v>72</v>
      </c>
      <c r="E42" s="31">
        <v>68</v>
      </c>
      <c r="F42" s="31">
        <v>110</v>
      </c>
      <c r="G42" s="31">
        <v>107</v>
      </c>
      <c r="H42" s="31">
        <v>34</v>
      </c>
      <c r="I42" s="31">
        <v>38</v>
      </c>
      <c r="J42" s="31">
        <v>72</v>
      </c>
      <c r="K42" s="31">
        <v>56</v>
      </c>
      <c r="L42" s="31">
        <v>2</v>
      </c>
      <c r="M42" s="29"/>
    </row>
    <row r="43" spans="3:13">
      <c r="C43" s="9" t="s">
        <v>144</v>
      </c>
      <c r="D43" s="31">
        <v>26</v>
      </c>
      <c r="E43" s="31">
        <v>26</v>
      </c>
      <c r="F43" s="31">
        <v>36</v>
      </c>
      <c r="G43" s="31">
        <v>29</v>
      </c>
      <c r="H43" s="31">
        <v>8</v>
      </c>
      <c r="I43" s="31">
        <v>10</v>
      </c>
      <c r="J43" s="31">
        <v>11</v>
      </c>
      <c r="K43" s="31">
        <v>11</v>
      </c>
      <c r="L43" s="31">
        <v>3</v>
      </c>
      <c r="M43" s="29"/>
    </row>
    <row r="44" spans="3:13">
      <c r="C44" s="9" t="s">
        <v>145</v>
      </c>
      <c r="D44" s="31">
        <v>187</v>
      </c>
      <c r="E44" s="31">
        <v>237</v>
      </c>
      <c r="F44" s="31">
        <v>264</v>
      </c>
      <c r="G44" s="31">
        <v>302</v>
      </c>
      <c r="H44" s="31">
        <v>57</v>
      </c>
      <c r="I44" s="31">
        <v>77</v>
      </c>
      <c r="J44" s="31">
        <v>77</v>
      </c>
      <c r="K44" s="31">
        <v>105</v>
      </c>
      <c r="L44" s="31">
        <v>3</v>
      </c>
      <c r="M44" s="29"/>
    </row>
    <row r="45" spans="3:13">
      <c r="C45" s="9" t="s">
        <v>146</v>
      </c>
      <c r="D45" s="31">
        <v>7</v>
      </c>
      <c r="E45" s="31">
        <v>10</v>
      </c>
      <c r="F45" s="31">
        <v>12</v>
      </c>
      <c r="G45" s="31">
        <v>15</v>
      </c>
      <c r="H45" s="31">
        <v>4</v>
      </c>
      <c r="I45" s="31">
        <v>7</v>
      </c>
      <c r="J45" s="31">
        <v>7</v>
      </c>
      <c r="K45" s="31">
        <v>9</v>
      </c>
      <c r="L45" s="31">
        <v>2</v>
      </c>
      <c r="M45" s="29"/>
    </row>
    <row r="46" spans="3:13">
      <c r="C46" s="9" t="s">
        <v>147</v>
      </c>
      <c r="D46" s="31">
        <v>132</v>
      </c>
      <c r="E46" s="31">
        <v>122</v>
      </c>
      <c r="F46" s="31">
        <v>161</v>
      </c>
      <c r="G46" s="31">
        <v>190</v>
      </c>
      <c r="H46" s="31">
        <v>59</v>
      </c>
      <c r="I46" s="31">
        <v>57</v>
      </c>
      <c r="J46" s="31">
        <v>74</v>
      </c>
      <c r="K46" s="31">
        <v>82</v>
      </c>
      <c r="L46" s="31">
        <v>2</v>
      </c>
      <c r="M46" s="10">
        <v>45</v>
      </c>
    </row>
    <row r="47" spans="3:13">
      <c r="C47" s="9" t="s">
        <v>148</v>
      </c>
      <c r="D47" s="31">
        <v>11</v>
      </c>
      <c r="E47" s="31">
        <v>25</v>
      </c>
      <c r="F47" s="31">
        <v>37</v>
      </c>
      <c r="G47" s="31">
        <v>34</v>
      </c>
      <c r="H47" s="31">
        <v>5</v>
      </c>
      <c r="I47" s="31">
        <v>12</v>
      </c>
      <c r="J47" s="31">
        <v>17</v>
      </c>
      <c r="K47" s="31">
        <v>18</v>
      </c>
      <c r="L47" s="31">
        <v>2</v>
      </c>
      <c r="M47" s="29"/>
    </row>
    <row r="48" spans="3:13">
      <c r="C48" s="9" t="s">
        <v>149</v>
      </c>
      <c r="D48" s="31">
        <v>67</v>
      </c>
      <c r="E48" s="31">
        <v>75</v>
      </c>
      <c r="F48" s="31">
        <v>75</v>
      </c>
      <c r="G48" s="31">
        <v>81</v>
      </c>
      <c r="H48" s="31">
        <v>34</v>
      </c>
      <c r="I48" s="31">
        <v>40</v>
      </c>
      <c r="J48" s="31">
        <v>37</v>
      </c>
      <c r="K48" s="31">
        <v>39</v>
      </c>
      <c r="L48" s="31">
        <v>2</v>
      </c>
      <c r="M48" s="29"/>
    </row>
    <row r="49" spans="3:13">
      <c r="C49" s="9" t="s">
        <v>150</v>
      </c>
      <c r="D49" s="31">
        <v>33</v>
      </c>
      <c r="E49" s="31">
        <v>33</v>
      </c>
      <c r="F49" s="31">
        <v>44</v>
      </c>
      <c r="G49" s="31">
        <v>49</v>
      </c>
      <c r="H49" s="31">
        <v>15</v>
      </c>
      <c r="I49" s="31">
        <v>16</v>
      </c>
      <c r="J49" s="31">
        <v>21</v>
      </c>
      <c r="K49" s="31">
        <v>27</v>
      </c>
      <c r="L49" s="31">
        <v>2</v>
      </c>
      <c r="M49" s="29"/>
    </row>
    <row r="50" spans="3:13">
      <c r="C50" s="9" t="s">
        <v>151</v>
      </c>
      <c r="D50" s="31">
        <v>25</v>
      </c>
      <c r="E50" s="31">
        <v>30</v>
      </c>
      <c r="F50" s="31">
        <v>35</v>
      </c>
      <c r="G50" s="31">
        <v>35</v>
      </c>
      <c r="H50" s="31">
        <v>16</v>
      </c>
      <c r="I50" s="31">
        <v>16</v>
      </c>
      <c r="J50" s="31">
        <v>18</v>
      </c>
      <c r="K50" s="31">
        <v>22</v>
      </c>
      <c r="L50" s="31">
        <v>2</v>
      </c>
      <c r="M50" s="29"/>
    </row>
    <row r="51" spans="3:13">
      <c r="C51" s="9" t="s">
        <v>152</v>
      </c>
      <c r="D51" s="31">
        <v>25</v>
      </c>
      <c r="E51" s="31">
        <v>38</v>
      </c>
      <c r="F51" s="31">
        <v>44</v>
      </c>
      <c r="G51" s="31">
        <v>47</v>
      </c>
      <c r="H51" s="31">
        <v>14</v>
      </c>
      <c r="I51" s="31">
        <v>19</v>
      </c>
      <c r="J51" s="31">
        <v>21</v>
      </c>
      <c r="K51" s="31">
        <v>31</v>
      </c>
      <c r="L51" s="31">
        <v>2</v>
      </c>
      <c r="M51" s="29"/>
    </row>
    <row r="52" spans="3:13">
      <c r="C52" s="9" t="s">
        <v>153</v>
      </c>
      <c r="D52" s="31">
        <v>130</v>
      </c>
      <c r="E52" s="31">
        <v>147</v>
      </c>
      <c r="F52" s="31">
        <v>190</v>
      </c>
      <c r="G52" s="31">
        <v>197</v>
      </c>
      <c r="H52" s="31">
        <v>68</v>
      </c>
      <c r="I52" s="31">
        <v>68</v>
      </c>
      <c r="J52" s="31">
        <v>99</v>
      </c>
      <c r="K52" s="31">
        <v>96</v>
      </c>
      <c r="L52" s="31">
        <v>2</v>
      </c>
      <c r="M52" s="29"/>
    </row>
    <row r="53" spans="3:13">
      <c r="C53" s="9" t="s">
        <v>154</v>
      </c>
      <c r="D53" s="31">
        <v>193</v>
      </c>
      <c r="E53" s="31">
        <v>253</v>
      </c>
      <c r="F53" s="31">
        <v>290</v>
      </c>
      <c r="G53" s="31">
        <v>285</v>
      </c>
      <c r="H53" s="31">
        <v>99</v>
      </c>
      <c r="I53" s="31">
        <v>114</v>
      </c>
      <c r="J53" s="31">
        <v>142</v>
      </c>
      <c r="K53" s="31">
        <v>126</v>
      </c>
      <c r="L53" s="31">
        <v>2</v>
      </c>
      <c r="M53" s="29"/>
    </row>
    <row r="54" spans="3:13">
      <c r="C54" s="9" t="s">
        <v>155</v>
      </c>
      <c r="D54" s="31">
        <v>76</v>
      </c>
      <c r="E54" s="31">
        <v>101</v>
      </c>
      <c r="F54" s="31">
        <v>94</v>
      </c>
      <c r="G54" s="31">
        <v>135</v>
      </c>
      <c r="H54" s="31">
        <v>32</v>
      </c>
      <c r="I54" s="31">
        <v>42</v>
      </c>
      <c r="J54" s="31">
        <v>43</v>
      </c>
      <c r="K54" s="31">
        <v>58</v>
      </c>
      <c r="L54" s="31">
        <v>2</v>
      </c>
      <c r="M54" s="10">
        <v>2</v>
      </c>
    </row>
    <row r="55" spans="3:13">
      <c r="C55" s="9" t="s">
        <v>156</v>
      </c>
      <c r="D55" s="31">
        <v>133</v>
      </c>
      <c r="E55" s="31">
        <v>190</v>
      </c>
      <c r="F55" s="31">
        <v>181</v>
      </c>
      <c r="G55" s="31">
        <v>207</v>
      </c>
      <c r="H55" s="31">
        <v>58</v>
      </c>
      <c r="I55" s="31">
        <v>90</v>
      </c>
      <c r="J55" s="31">
        <v>93</v>
      </c>
      <c r="K55" s="31">
        <v>106</v>
      </c>
      <c r="L55" s="31">
        <v>2</v>
      </c>
      <c r="M55" s="29"/>
    </row>
    <row r="56" spans="3:13">
      <c r="C56" s="9" t="s">
        <v>157</v>
      </c>
      <c r="D56" s="31">
        <v>7</v>
      </c>
      <c r="E56" s="31">
        <v>12</v>
      </c>
      <c r="F56" s="31">
        <v>17</v>
      </c>
      <c r="G56" s="31">
        <v>16</v>
      </c>
      <c r="H56" s="31">
        <v>3</v>
      </c>
      <c r="I56" s="31">
        <v>6</v>
      </c>
      <c r="J56" s="31">
        <v>11</v>
      </c>
      <c r="K56" s="31">
        <v>12</v>
      </c>
      <c r="L56" s="31">
        <v>2</v>
      </c>
      <c r="M56" s="29"/>
    </row>
    <row r="57" spans="3:13">
      <c r="C57" s="9" t="s">
        <v>158</v>
      </c>
      <c r="D57" s="31">
        <v>20</v>
      </c>
      <c r="E57" s="31">
        <v>21</v>
      </c>
      <c r="F57" s="31">
        <v>18</v>
      </c>
      <c r="G57" s="31">
        <v>24</v>
      </c>
      <c r="H57" s="31">
        <v>12</v>
      </c>
      <c r="I57" s="31">
        <v>12</v>
      </c>
      <c r="J57" s="31">
        <v>9</v>
      </c>
      <c r="K57" s="31">
        <v>12</v>
      </c>
      <c r="L57" s="31">
        <v>2</v>
      </c>
      <c r="M57" s="29"/>
    </row>
    <row r="58" spans="3:13">
      <c r="C58" s="9" t="s">
        <v>159</v>
      </c>
      <c r="D58" s="31">
        <v>38</v>
      </c>
      <c r="E58" s="31">
        <v>51</v>
      </c>
      <c r="F58" s="31">
        <v>52</v>
      </c>
      <c r="G58" s="31">
        <v>72</v>
      </c>
      <c r="H58" s="31">
        <v>45</v>
      </c>
      <c r="I58" s="31">
        <v>46</v>
      </c>
      <c r="J58" s="31">
        <v>45</v>
      </c>
      <c r="K58" s="31">
        <v>76</v>
      </c>
      <c r="L58" s="31">
        <v>1</v>
      </c>
      <c r="M58" s="29"/>
    </row>
    <row r="59" spans="3:13">
      <c r="C59" s="9" t="s">
        <v>160</v>
      </c>
      <c r="D59" s="31">
        <v>54</v>
      </c>
      <c r="E59" s="31">
        <v>56</v>
      </c>
      <c r="F59" s="31">
        <v>62</v>
      </c>
      <c r="G59" s="31">
        <v>53</v>
      </c>
      <c r="H59" s="31">
        <v>47</v>
      </c>
      <c r="I59" s="31">
        <v>46</v>
      </c>
      <c r="J59" s="31">
        <v>61</v>
      </c>
      <c r="K59" s="31">
        <v>52</v>
      </c>
      <c r="L59" s="31">
        <v>1</v>
      </c>
      <c r="M59" s="10">
        <v>72</v>
      </c>
    </row>
    <row r="60" spans="3:13">
      <c r="C60" s="9" t="s">
        <v>161</v>
      </c>
      <c r="D60" s="31">
        <v>12</v>
      </c>
      <c r="E60" s="31">
        <v>17</v>
      </c>
      <c r="F60" s="31">
        <v>21</v>
      </c>
      <c r="G60" s="31">
        <v>34</v>
      </c>
      <c r="H60" s="31">
        <v>6</v>
      </c>
      <c r="I60" s="31">
        <v>10</v>
      </c>
      <c r="J60" s="31">
        <v>13</v>
      </c>
      <c r="K60" s="31">
        <v>16</v>
      </c>
      <c r="L60" s="31">
        <v>2</v>
      </c>
      <c r="M60" s="29"/>
    </row>
    <row r="61" spans="3:13">
      <c r="C61" s="9" t="s">
        <v>162</v>
      </c>
      <c r="D61" s="31">
        <v>28</v>
      </c>
      <c r="E61" s="31">
        <v>29</v>
      </c>
      <c r="F61" s="31">
        <v>21</v>
      </c>
      <c r="G61" s="31">
        <v>39</v>
      </c>
      <c r="H61" s="31">
        <v>15</v>
      </c>
      <c r="I61" s="31">
        <v>20</v>
      </c>
      <c r="J61" s="31">
        <v>10</v>
      </c>
      <c r="K61" s="31">
        <v>21</v>
      </c>
      <c r="L61" s="31">
        <v>2</v>
      </c>
      <c r="M61" s="29"/>
    </row>
    <row r="62" spans="3:13">
      <c r="C62" s="9" t="s">
        <v>163</v>
      </c>
      <c r="D62" s="31">
        <v>30</v>
      </c>
      <c r="E62" s="31">
        <v>30</v>
      </c>
      <c r="F62" s="31">
        <v>44</v>
      </c>
      <c r="G62" s="31">
        <v>67</v>
      </c>
      <c r="H62" s="31">
        <v>15</v>
      </c>
      <c r="I62" s="31">
        <v>16</v>
      </c>
      <c r="J62" s="31">
        <v>18</v>
      </c>
      <c r="K62" s="31">
        <v>32</v>
      </c>
      <c r="L62" s="31">
        <v>2</v>
      </c>
      <c r="M62" s="29"/>
    </row>
    <row r="63" spans="3:13">
      <c r="C63" s="9" t="s">
        <v>164</v>
      </c>
      <c r="D63" s="31">
        <v>61</v>
      </c>
      <c r="E63" s="31">
        <v>50</v>
      </c>
      <c r="F63" s="31">
        <v>85</v>
      </c>
      <c r="G63" s="31">
        <v>91</v>
      </c>
      <c r="H63" s="31">
        <v>27</v>
      </c>
      <c r="I63" s="31">
        <v>25</v>
      </c>
      <c r="J63" s="31">
        <v>40</v>
      </c>
      <c r="K63" s="31">
        <v>56</v>
      </c>
      <c r="L63" s="31">
        <v>2</v>
      </c>
      <c r="M63" s="10">
        <v>11</v>
      </c>
    </row>
    <row r="64" spans="3:13">
      <c r="C64" s="9" t="s">
        <v>165</v>
      </c>
      <c r="D64" s="31">
        <v>7</v>
      </c>
      <c r="E64" s="31">
        <v>9</v>
      </c>
      <c r="F64" s="31">
        <v>22</v>
      </c>
      <c r="G64" s="31">
        <v>18</v>
      </c>
      <c r="H64" s="31">
        <v>3</v>
      </c>
      <c r="I64" s="31">
        <v>5</v>
      </c>
      <c r="J64" s="31">
        <v>10</v>
      </c>
      <c r="K64" s="31">
        <v>11</v>
      </c>
      <c r="L64" s="31">
        <v>2</v>
      </c>
      <c r="M64" s="29"/>
    </row>
    <row r="65" spans="3:13">
      <c r="C65" s="9" t="s">
        <v>166</v>
      </c>
      <c r="D65" s="31">
        <v>82</v>
      </c>
      <c r="E65" s="31">
        <v>107</v>
      </c>
      <c r="F65" s="31">
        <v>110</v>
      </c>
      <c r="G65" s="31">
        <v>140</v>
      </c>
      <c r="H65" s="31">
        <v>47</v>
      </c>
      <c r="I65" s="31">
        <v>47</v>
      </c>
      <c r="J65" s="31">
        <v>48</v>
      </c>
      <c r="K65" s="31">
        <v>63</v>
      </c>
      <c r="L65" s="31">
        <v>2</v>
      </c>
      <c r="M65" s="29"/>
    </row>
    <row r="66" spans="3:13">
      <c r="C66" s="9" t="s">
        <v>167</v>
      </c>
      <c r="D66" s="31">
        <v>24</v>
      </c>
      <c r="E66" s="31">
        <v>28</v>
      </c>
      <c r="F66" s="31">
        <v>24</v>
      </c>
      <c r="G66" s="31">
        <v>38</v>
      </c>
      <c r="H66" s="31">
        <v>10</v>
      </c>
      <c r="I66" s="31">
        <v>11</v>
      </c>
      <c r="J66" s="31">
        <v>13</v>
      </c>
      <c r="K66" s="31">
        <v>16</v>
      </c>
      <c r="L66" s="31">
        <v>2</v>
      </c>
      <c r="M66" s="29"/>
    </row>
    <row r="67" spans="3:13">
      <c r="C67" s="9" t="s">
        <v>168</v>
      </c>
      <c r="D67" s="31">
        <v>309</v>
      </c>
      <c r="E67" s="31">
        <v>338</v>
      </c>
      <c r="F67" s="31">
        <v>388</v>
      </c>
      <c r="G67" s="31">
        <v>376</v>
      </c>
      <c r="H67" s="31">
        <v>97</v>
      </c>
      <c r="I67" s="31">
        <v>127</v>
      </c>
      <c r="J67" s="31">
        <v>136</v>
      </c>
      <c r="K67" s="31">
        <v>126</v>
      </c>
      <c r="L67" s="31">
        <v>3</v>
      </c>
      <c r="M67" s="29"/>
    </row>
    <row r="68" spans="3:13">
      <c r="C68" s="9" t="s">
        <v>169</v>
      </c>
      <c r="D68" s="31">
        <v>168</v>
      </c>
      <c r="E68" s="31">
        <v>226</v>
      </c>
      <c r="F68" s="31">
        <v>242</v>
      </c>
      <c r="G68" s="31">
        <v>276</v>
      </c>
      <c r="H68" s="31">
        <v>53</v>
      </c>
      <c r="I68" s="31">
        <v>70</v>
      </c>
      <c r="J68" s="31">
        <v>73</v>
      </c>
      <c r="K68" s="31">
        <v>81</v>
      </c>
      <c r="L68" s="31">
        <v>3</v>
      </c>
      <c r="M68" s="10">
        <v>73</v>
      </c>
    </row>
    <row r="69" spans="3:13">
      <c r="C69" s="9" t="s">
        <v>170</v>
      </c>
      <c r="D69" s="31">
        <v>35</v>
      </c>
      <c r="E69" s="31">
        <v>52</v>
      </c>
      <c r="F69" s="31">
        <v>47</v>
      </c>
      <c r="G69" s="31">
        <v>50</v>
      </c>
      <c r="H69" s="31">
        <v>11</v>
      </c>
      <c r="I69" s="31">
        <v>22</v>
      </c>
      <c r="J69" s="31">
        <v>21</v>
      </c>
      <c r="K69" s="31">
        <v>18</v>
      </c>
      <c r="L69" s="31">
        <v>3</v>
      </c>
      <c r="M69" s="29"/>
    </row>
    <row r="70" spans="3:13">
      <c r="C70" s="9" t="s">
        <v>171</v>
      </c>
      <c r="D70" s="31">
        <v>159</v>
      </c>
      <c r="E70" s="31">
        <v>210</v>
      </c>
      <c r="F70" s="31">
        <v>206</v>
      </c>
      <c r="G70" s="31">
        <v>248</v>
      </c>
      <c r="H70" s="31">
        <v>50</v>
      </c>
      <c r="I70" s="31">
        <v>65</v>
      </c>
      <c r="J70" s="31">
        <v>70</v>
      </c>
      <c r="K70" s="31">
        <v>89</v>
      </c>
      <c r="L70" s="31">
        <v>3</v>
      </c>
      <c r="M70" s="29"/>
    </row>
    <row r="71" spans="3:13">
      <c r="C71" s="9" t="s">
        <v>172</v>
      </c>
      <c r="D71" s="31">
        <v>83</v>
      </c>
      <c r="E71" s="31">
        <v>117</v>
      </c>
      <c r="F71" s="31">
        <v>118</v>
      </c>
      <c r="G71" s="31">
        <v>136</v>
      </c>
      <c r="H71" s="31">
        <v>35</v>
      </c>
      <c r="I71" s="31">
        <v>64</v>
      </c>
      <c r="J71" s="31">
        <v>63</v>
      </c>
      <c r="K71" s="31">
        <v>65</v>
      </c>
      <c r="L71" s="31">
        <v>2</v>
      </c>
      <c r="M71" s="29"/>
    </row>
  </sheetData>
  <mergeCells count="3">
    <mergeCell ref="W5:AB6"/>
    <mergeCell ref="Q5:T6"/>
    <mergeCell ref="D5:M6"/>
  </mergeCells>
  <conditionalFormatting sqref="M1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W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A70"/>
  <sheetViews>
    <sheetView showRuler="0" topLeftCell="G1" workbookViewId="0">
      <selection activeCell="U24" sqref="U24"/>
    </sheetView>
  </sheetViews>
  <sheetFormatPr baseColWidth="10" defaultRowHeight="15" x14ac:dyDescent="0"/>
  <cols>
    <col min="3" max="3" width="16" bestFit="1" customWidth="1"/>
    <col min="4" max="11" width="8.1640625" bestFit="1" customWidth="1"/>
    <col min="12" max="12" width="3.6640625" bestFit="1" customWidth="1"/>
    <col min="13" max="13" width="5.1640625" bestFit="1" customWidth="1"/>
    <col min="15" max="15" width="2.1640625" customWidth="1"/>
    <col min="16" max="17" width="6.1640625" customWidth="1"/>
    <col min="18" max="18" width="6.83203125" customWidth="1"/>
    <col min="19" max="19" width="3.6640625" customWidth="1"/>
    <col min="21" max="21" width="15" bestFit="1" customWidth="1"/>
    <col min="22" max="22" width="11" bestFit="1" customWidth="1"/>
    <col min="23" max="26" width="12.1640625" bestFit="1" customWidth="1"/>
    <col min="27" max="27" width="9.83203125" bestFit="1" customWidth="1"/>
  </cols>
  <sheetData>
    <row r="2" spans="3:27">
      <c r="D2" s="12" t="s">
        <v>97</v>
      </c>
      <c r="E2" s="13"/>
      <c r="F2" s="13"/>
      <c r="G2" s="13"/>
      <c r="H2" s="13"/>
      <c r="I2" s="13"/>
      <c r="J2" s="13"/>
      <c r="K2" s="13"/>
      <c r="L2" s="13"/>
      <c r="M2" s="14"/>
    </row>
    <row r="3" spans="3:27">
      <c r="D3" s="15"/>
      <c r="E3" s="16"/>
      <c r="F3" s="16"/>
      <c r="G3" s="16"/>
      <c r="H3" s="16"/>
      <c r="I3" s="16"/>
      <c r="J3" s="16"/>
      <c r="K3" s="16"/>
      <c r="L3" s="16"/>
      <c r="M3" s="17"/>
    </row>
    <row r="4" spans="3:27">
      <c r="D4" s="9" t="s">
        <v>13</v>
      </c>
      <c r="E4" s="9" t="s">
        <v>14</v>
      </c>
      <c r="F4" s="9" t="s">
        <v>15</v>
      </c>
      <c r="G4" s="9" t="s">
        <v>16</v>
      </c>
      <c r="H4" s="9" t="s">
        <v>17</v>
      </c>
      <c r="I4" s="9" t="s">
        <v>18</v>
      </c>
      <c r="J4" s="9" t="s">
        <v>19</v>
      </c>
      <c r="K4" s="9" t="s">
        <v>20</v>
      </c>
      <c r="L4" s="9" t="s">
        <v>21</v>
      </c>
      <c r="M4" s="9" t="s">
        <v>22</v>
      </c>
    </row>
    <row r="5" spans="3:27">
      <c r="C5" s="9" t="s">
        <v>173</v>
      </c>
      <c r="D5" s="31">
        <v>22</v>
      </c>
      <c r="E5" s="31">
        <v>8</v>
      </c>
      <c r="F5" s="31">
        <v>13</v>
      </c>
      <c r="G5" s="31">
        <v>29</v>
      </c>
      <c r="H5" s="31">
        <v>9</v>
      </c>
      <c r="I5" s="31">
        <v>7</v>
      </c>
      <c r="J5" s="31">
        <v>4</v>
      </c>
      <c r="K5" s="31">
        <v>16</v>
      </c>
      <c r="L5" s="31">
        <v>4</v>
      </c>
      <c r="M5" s="11"/>
    </row>
    <row r="6" spans="3:27">
      <c r="C6" s="9" t="s">
        <v>174</v>
      </c>
      <c r="D6" s="31">
        <v>87</v>
      </c>
      <c r="E6" s="31">
        <v>20</v>
      </c>
      <c r="F6" s="31">
        <v>43</v>
      </c>
      <c r="G6" s="31">
        <v>75</v>
      </c>
      <c r="H6" s="31">
        <v>38</v>
      </c>
      <c r="I6" s="31">
        <v>11</v>
      </c>
      <c r="J6" s="31">
        <v>30</v>
      </c>
      <c r="K6" s="31">
        <v>39</v>
      </c>
      <c r="L6" s="31">
        <v>4</v>
      </c>
      <c r="M6" s="11"/>
    </row>
    <row r="7" spans="3:27">
      <c r="C7" s="9" t="s">
        <v>175</v>
      </c>
      <c r="D7" s="31">
        <v>208</v>
      </c>
      <c r="E7" s="31">
        <v>49</v>
      </c>
      <c r="F7" s="31">
        <v>104</v>
      </c>
      <c r="G7" s="31">
        <v>154</v>
      </c>
      <c r="H7" s="31">
        <v>109</v>
      </c>
      <c r="I7" s="31">
        <v>30</v>
      </c>
      <c r="J7" s="31">
        <v>51</v>
      </c>
      <c r="K7" s="31">
        <v>91</v>
      </c>
      <c r="L7" s="31">
        <v>4</v>
      </c>
      <c r="M7" s="10">
        <v>73</v>
      </c>
      <c r="P7" s="18" t="s">
        <v>96</v>
      </c>
      <c r="Q7" s="18"/>
      <c r="R7" s="18"/>
      <c r="S7" s="18"/>
      <c r="V7" s="18" t="s">
        <v>107</v>
      </c>
      <c r="W7" s="18"/>
      <c r="X7" s="18"/>
      <c r="Y7" s="18"/>
      <c r="Z7" s="18"/>
      <c r="AA7" s="18"/>
    </row>
    <row r="8" spans="3:27">
      <c r="C8" s="9" t="s">
        <v>176</v>
      </c>
      <c r="D8" s="31">
        <v>35</v>
      </c>
      <c r="E8" s="31">
        <v>12</v>
      </c>
      <c r="F8" s="31">
        <v>26</v>
      </c>
      <c r="G8" s="31">
        <v>38</v>
      </c>
      <c r="H8" s="31">
        <v>8</v>
      </c>
      <c r="I8" s="31">
        <v>4</v>
      </c>
      <c r="J8" s="31">
        <v>8</v>
      </c>
      <c r="K8" s="31">
        <v>15</v>
      </c>
      <c r="L8" s="31">
        <v>4</v>
      </c>
      <c r="M8" s="11"/>
      <c r="P8" s="18"/>
      <c r="Q8" s="18"/>
      <c r="R8" s="18"/>
      <c r="S8" s="18"/>
      <c r="V8" s="18"/>
      <c r="W8" s="18"/>
      <c r="X8" s="18"/>
      <c r="Y8" s="18"/>
      <c r="Z8" s="18"/>
      <c r="AA8" s="18"/>
    </row>
    <row r="9" spans="3:27">
      <c r="C9" s="9" t="s">
        <v>177</v>
      </c>
      <c r="D9" s="31">
        <v>95</v>
      </c>
      <c r="E9" s="31">
        <v>22</v>
      </c>
      <c r="F9" s="31">
        <v>48</v>
      </c>
      <c r="G9" s="31">
        <v>65</v>
      </c>
      <c r="H9" s="31">
        <v>39</v>
      </c>
      <c r="I9" s="31">
        <v>7</v>
      </c>
      <c r="J9" s="31">
        <v>22</v>
      </c>
      <c r="K9" s="31">
        <v>35</v>
      </c>
      <c r="L9" s="31">
        <v>4</v>
      </c>
      <c r="M9" s="11"/>
      <c r="P9" s="9" t="s">
        <v>89</v>
      </c>
      <c r="Q9" s="9" t="s">
        <v>90</v>
      </c>
      <c r="R9" s="9" t="s">
        <v>91</v>
      </c>
      <c r="S9" s="9" t="s">
        <v>21</v>
      </c>
      <c r="V9" s="9" t="s">
        <v>104</v>
      </c>
      <c r="W9" s="9" t="s">
        <v>92</v>
      </c>
      <c r="X9" s="9" t="s">
        <v>93</v>
      </c>
      <c r="Y9" s="9" t="s">
        <v>94</v>
      </c>
      <c r="Z9" s="9" t="s">
        <v>95</v>
      </c>
      <c r="AA9" s="9" t="s">
        <v>105</v>
      </c>
    </row>
    <row r="10" spans="3:27">
      <c r="C10" s="9" t="s">
        <v>178</v>
      </c>
      <c r="D10" s="31">
        <v>59</v>
      </c>
      <c r="E10" s="31">
        <v>22</v>
      </c>
      <c r="F10" s="31">
        <v>43</v>
      </c>
      <c r="G10" s="31">
        <v>60</v>
      </c>
      <c r="H10" s="31">
        <v>30</v>
      </c>
      <c r="I10" s="31">
        <v>10</v>
      </c>
      <c r="J10" s="31">
        <v>18</v>
      </c>
      <c r="K10" s="31">
        <v>28</v>
      </c>
      <c r="L10" s="31">
        <v>4</v>
      </c>
      <c r="M10" s="11"/>
      <c r="P10" s="1">
        <v>0.46700000000000003</v>
      </c>
      <c r="Q10" s="1">
        <v>1.4E-2</v>
      </c>
      <c r="R10" s="1" t="s">
        <v>92</v>
      </c>
      <c r="S10" s="1">
        <v>4</v>
      </c>
      <c r="U10" s="9" t="s">
        <v>175</v>
      </c>
      <c r="V10" s="1">
        <v>73</v>
      </c>
      <c r="W10" s="23">
        <v>3.26647392393021E-13</v>
      </c>
      <c r="X10" s="23">
        <v>4.53517326189382E-7</v>
      </c>
      <c r="Y10" s="23">
        <v>8.1510613602743193E-12</v>
      </c>
      <c r="Z10" s="23">
        <v>7.5940700946444595E-14</v>
      </c>
      <c r="AA10" s="25" t="b">
        <v>1</v>
      </c>
    </row>
    <row r="11" spans="3:27">
      <c r="C11" s="9" t="s">
        <v>179</v>
      </c>
      <c r="D11" s="31">
        <v>146</v>
      </c>
      <c r="E11" s="31">
        <v>42</v>
      </c>
      <c r="F11" s="31">
        <v>98</v>
      </c>
      <c r="G11" s="31">
        <v>137</v>
      </c>
      <c r="H11" s="31">
        <v>69</v>
      </c>
      <c r="I11" s="31">
        <v>23</v>
      </c>
      <c r="J11" s="31">
        <v>42</v>
      </c>
      <c r="K11" s="31">
        <v>55</v>
      </c>
      <c r="L11" s="31">
        <v>4</v>
      </c>
      <c r="M11" s="11"/>
      <c r="P11" s="1">
        <v>0.55800000000000005</v>
      </c>
      <c r="Q11" s="1">
        <v>8.5000000000000006E-2</v>
      </c>
      <c r="R11" s="1" t="s">
        <v>93</v>
      </c>
      <c r="S11" s="1">
        <v>4</v>
      </c>
      <c r="U11" s="9" t="s">
        <v>225</v>
      </c>
      <c r="V11" s="1">
        <v>10</v>
      </c>
      <c r="W11" s="22">
        <v>3.0409260037396698E-3</v>
      </c>
      <c r="X11" s="22">
        <v>4.76403531870042E-3</v>
      </c>
      <c r="Y11" s="22">
        <v>3.1005007159501299E-3</v>
      </c>
      <c r="Z11" s="22">
        <v>2.8498670707915001E-3</v>
      </c>
      <c r="AA11" s="24" t="b">
        <v>0</v>
      </c>
    </row>
    <row r="12" spans="3:27">
      <c r="C12" s="9" t="s">
        <v>180</v>
      </c>
      <c r="D12" s="31">
        <v>12</v>
      </c>
      <c r="E12" s="31">
        <v>7</v>
      </c>
      <c r="F12" s="31">
        <v>9</v>
      </c>
      <c r="G12" s="31">
        <v>22</v>
      </c>
      <c r="H12" s="31">
        <v>4</v>
      </c>
      <c r="I12" s="31">
        <v>2</v>
      </c>
      <c r="J12" s="31">
        <v>6</v>
      </c>
      <c r="K12" s="31">
        <v>11</v>
      </c>
      <c r="L12" s="31">
        <v>4</v>
      </c>
      <c r="M12" s="11"/>
      <c r="P12" s="1">
        <v>0.47899999999999998</v>
      </c>
      <c r="Q12" s="1">
        <v>2.1000000000000001E-2</v>
      </c>
      <c r="R12" s="1" t="s">
        <v>94</v>
      </c>
      <c r="S12" s="1">
        <v>4</v>
      </c>
      <c r="U12" s="9" t="s">
        <v>226</v>
      </c>
      <c r="V12" s="1">
        <v>72</v>
      </c>
      <c r="W12" s="23">
        <v>4.2472693890316802E-13</v>
      </c>
      <c r="X12" s="23">
        <v>4.8900737531743297E-7</v>
      </c>
      <c r="Y12" s="23">
        <v>1.00413953541629E-11</v>
      </c>
      <c r="Z12" s="23">
        <v>1.0113747562412899E-13</v>
      </c>
      <c r="AA12" s="25" t="b">
        <v>1</v>
      </c>
    </row>
    <row r="13" spans="3:27">
      <c r="C13" s="9" t="s">
        <v>181</v>
      </c>
      <c r="D13" s="31">
        <v>36</v>
      </c>
      <c r="E13" s="31">
        <v>14</v>
      </c>
      <c r="F13" s="31">
        <v>30</v>
      </c>
      <c r="G13" s="31">
        <v>48</v>
      </c>
      <c r="H13" s="31">
        <v>13</v>
      </c>
      <c r="I13" s="31">
        <v>8</v>
      </c>
      <c r="J13" s="31">
        <v>14</v>
      </c>
      <c r="K13" s="31">
        <v>27</v>
      </c>
      <c r="L13" s="31">
        <v>4</v>
      </c>
      <c r="M13" s="11"/>
      <c r="P13" s="1">
        <v>0.46700000000000003</v>
      </c>
      <c r="Q13" s="1">
        <v>1.2E-2</v>
      </c>
      <c r="R13" s="1" t="s">
        <v>95</v>
      </c>
      <c r="S13" s="1">
        <v>4</v>
      </c>
    </row>
    <row r="14" spans="3:27">
      <c r="C14" s="9" t="s">
        <v>182</v>
      </c>
      <c r="D14" s="31">
        <v>16</v>
      </c>
      <c r="E14" s="31">
        <v>4</v>
      </c>
      <c r="F14" s="31">
        <v>8</v>
      </c>
      <c r="G14" s="31">
        <v>20</v>
      </c>
      <c r="H14" s="31">
        <v>6</v>
      </c>
      <c r="I14" s="31">
        <v>5</v>
      </c>
      <c r="J14" s="31">
        <v>3</v>
      </c>
      <c r="K14" s="31">
        <v>6</v>
      </c>
      <c r="L14" s="31">
        <v>4</v>
      </c>
      <c r="M14" s="11"/>
    </row>
    <row r="15" spans="3:27">
      <c r="C15" s="9" t="s">
        <v>183</v>
      </c>
      <c r="D15" s="31">
        <v>18</v>
      </c>
      <c r="E15" s="31">
        <v>7</v>
      </c>
      <c r="F15" s="31">
        <v>13</v>
      </c>
      <c r="G15" s="31">
        <v>33</v>
      </c>
      <c r="H15" s="31">
        <v>8</v>
      </c>
      <c r="I15" s="31">
        <v>4</v>
      </c>
      <c r="J15" s="31">
        <v>6</v>
      </c>
      <c r="K15" s="31">
        <v>15</v>
      </c>
      <c r="L15" s="31">
        <v>4</v>
      </c>
      <c r="M15" s="11"/>
    </row>
    <row r="16" spans="3:27">
      <c r="C16" s="9" t="s">
        <v>184</v>
      </c>
      <c r="D16" s="31">
        <v>79</v>
      </c>
      <c r="E16" s="31">
        <v>28</v>
      </c>
      <c r="F16" s="31">
        <v>63</v>
      </c>
      <c r="G16" s="31">
        <v>95</v>
      </c>
      <c r="H16" s="31">
        <v>42</v>
      </c>
      <c r="I16" s="31">
        <v>16</v>
      </c>
      <c r="J16" s="31">
        <v>41</v>
      </c>
      <c r="K16" s="31">
        <v>41</v>
      </c>
      <c r="L16" s="31">
        <v>4</v>
      </c>
      <c r="M16" s="11"/>
    </row>
    <row r="17" spans="3:22">
      <c r="C17" s="9" t="s">
        <v>185</v>
      </c>
      <c r="D17" s="31">
        <v>19</v>
      </c>
      <c r="E17" s="31">
        <v>5</v>
      </c>
      <c r="F17" s="31">
        <v>10</v>
      </c>
      <c r="G17" s="31">
        <v>20</v>
      </c>
      <c r="H17" s="31">
        <v>9</v>
      </c>
      <c r="I17" s="31">
        <v>3</v>
      </c>
      <c r="J17" s="31">
        <v>4</v>
      </c>
      <c r="K17" s="31">
        <v>7</v>
      </c>
      <c r="L17" s="31">
        <v>4</v>
      </c>
      <c r="M17" s="11"/>
    </row>
    <row r="18" spans="3:22">
      <c r="C18" s="9" t="s">
        <v>186</v>
      </c>
      <c r="D18" s="31">
        <v>57</v>
      </c>
      <c r="E18" s="31">
        <v>18</v>
      </c>
      <c r="F18" s="31">
        <v>43</v>
      </c>
      <c r="G18" s="31">
        <v>64</v>
      </c>
      <c r="H18" s="31">
        <v>25</v>
      </c>
      <c r="I18" s="31">
        <v>13</v>
      </c>
      <c r="J18" s="31">
        <v>20</v>
      </c>
      <c r="K18" s="31">
        <v>33</v>
      </c>
      <c r="L18" s="31">
        <v>4</v>
      </c>
      <c r="M18" s="11"/>
    </row>
    <row r="19" spans="3:22">
      <c r="C19" s="9" t="s">
        <v>187</v>
      </c>
      <c r="D19" s="31">
        <v>107</v>
      </c>
      <c r="E19" s="31">
        <v>27</v>
      </c>
      <c r="F19" s="31">
        <v>56</v>
      </c>
      <c r="G19" s="31">
        <v>97</v>
      </c>
      <c r="H19" s="31">
        <v>54</v>
      </c>
      <c r="I19" s="31">
        <v>13</v>
      </c>
      <c r="J19" s="31">
        <v>33</v>
      </c>
      <c r="K19" s="31">
        <v>38</v>
      </c>
      <c r="L19" s="31">
        <v>4</v>
      </c>
      <c r="M19" s="11"/>
      <c r="U19" s="27" t="s">
        <v>106</v>
      </c>
      <c r="V19" s="1">
        <v>12</v>
      </c>
    </row>
    <row r="20" spans="3:22">
      <c r="C20" s="9" t="s">
        <v>188</v>
      </c>
      <c r="D20" s="31">
        <v>10</v>
      </c>
      <c r="E20" s="31">
        <v>3</v>
      </c>
      <c r="F20" s="31">
        <v>6</v>
      </c>
      <c r="G20" s="31">
        <v>14</v>
      </c>
      <c r="H20" s="31">
        <v>2</v>
      </c>
      <c r="I20" s="31">
        <v>3</v>
      </c>
      <c r="J20" s="31">
        <v>3</v>
      </c>
      <c r="K20" s="31">
        <v>3</v>
      </c>
      <c r="L20" s="31">
        <v>4</v>
      </c>
      <c r="M20" s="11"/>
      <c r="U20" s="27" t="s">
        <v>103</v>
      </c>
      <c r="V20" s="1">
        <v>0.05</v>
      </c>
    </row>
    <row r="21" spans="3:22">
      <c r="C21" s="9" t="s">
        <v>189</v>
      </c>
      <c r="D21" s="31">
        <v>12</v>
      </c>
      <c r="E21" s="31">
        <v>2</v>
      </c>
      <c r="F21" s="31">
        <v>6</v>
      </c>
      <c r="G21" s="31">
        <v>15</v>
      </c>
      <c r="H21" s="31">
        <v>3</v>
      </c>
      <c r="I21" s="31">
        <v>2</v>
      </c>
      <c r="J21" s="31">
        <v>3</v>
      </c>
      <c r="K21" s="31">
        <v>3</v>
      </c>
      <c r="L21" s="31">
        <v>4</v>
      </c>
      <c r="M21" s="11"/>
      <c r="U21" s="28" t="s">
        <v>108</v>
      </c>
      <c r="V21" s="1">
        <f>0.05/12</f>
        <v>4.1666666666666666E-3</v>
      </c>
    </row>
    <row r="22" spans="3:22">
      <c r="C22" s="9" t="s">
        <v>190</v>
      </c>
      <c r="D22" s="31">
        <v>16</v>
      </c>
      <c r="E22" s="31">
        <v>4</v>
      </c>
      <c r="F22" s="31">
        <v>9</v>
      </c>
      <c r="G22" s="31">
        <v>19</v>
      </c>
      <c r="H22" s="31">
        <v>7</v>
      </c>
      <c r="I22" s="31">
        <v>1</v>
      </c>
      <c r="J22" s="31">
        <v>4</v>
      </c>
      <c r="K22" s="31">
        <v>14</v>
      </c>
      <c r="L22" s="31">
        <v>4</v>
      </c>
      <c r="M22" s="11"/>
    </row>
    <row r="23" spans="3:22">
      <c r="C23" s="9" t="s">
        <v>191</v>
      </c>
      <c r="D23" s="31">
        <v>131</v>
      </c>
      <c r="E23" s="31">
        <v>34</v>
      </c>
      <c r="F23" s="31">
        <v>86</v>
      </c>
      <c r="G23" s="31">
        <v>126</v>
      </c>
      <c r="H23" s="31">
        <v>68</v>
      </c>
      <c r="I23" s="31">
        <v>16</v>
      </c>
      <c r="J23" s="31">
        <v>34</v>
      </c>
      <c r="K23" s="31">
        <v>66</v>
      </c>
      <c r="L23" s="31">
        <v>4</v>
      </c>
      <c r="M23" s="11"/>
    </row>
    <row r="24" spans="3:22">
      <c r="C24" s="9" t="s">
        <v>192</v>
      </c>
      <c r="D24" s="31">
        <v>37</v>
      </c>
      <c r="E24" s="31">
        <v>10</v>
      </c>
      <c r="F24" s="31">
        <v>17</v>
      </c>
      <c r="G24" s="31">
        <v>35</v>
      </c>
      <c r="H24" s="31">
        <v>8</v>
      </c>
      <c r="I24" s="31">
        <v>12</v>
      </c>
      <c r="J24" s="31">
        <v>5</v>
      </c>
      <c r="K24" s="31">
        <v>11</v>
      </c>
      <c r="L24" s="31">
        <v>4</v>
      </c>
      <c r="M24" s="11"/>
    </row>
    <row r="25" spans="3:22">
      <c r="C25" s="9" t="s">
        <v>193</v>
      </c>
      <c r="D25" s="31">
        <v>77</v>
      </c>
      <c r="E25" s="31">
        <v>23</v>
      </c>
      <c r="F25" s="31">
        <v>47</v>
      </c>
      <c r="G25" s="31">
        <v>87</v>
      </c>
      <c r="H25" s="31">
        <v>41</v>
      </c>
      <c r="I25" s="31">
        <v>17</v>
      </c>
      <c r="J25" s="31">
        <v>33</v>
      </c>
      <c r="K25" s="31">
        <v>33</v>
      </c>
      <c r="L25" s="31">
        <v>4</v>
      </c>
      <c r="M25" s="11"/>
    </row>
    <row r="26" spans="3:22">
      <c r="C26" s="9" t="s">
        <v>194</v>
      </c>
      <c r="D26" s="31">
        <v>85</v>
      </c>
      <c r="E26" s="31">
        <v>32</v>
      </c>
      <c r="F26" s="31">
        <v>63</v>
      </c>
      <c r="G26" s="31">
        <v>119</v>
      </c>
      <c r="H26" s="31">
        <v>28</v>
      </c>
      <c r="I26" s="31">
        <v>14</v>
      </c>
      <c r="J26" s="31">
        <v>23</v>
      </c>
      <c r="K26" s="31">
        <v>51</v>
      </c>
      <c r="L26" s="31">
        <v>4</v>
      </c>
      <c r="M26" s="11"/>
    </row>
    <row r="27" spans="3:22">
      <c r="C27" s="9" t="s">
        <v>195</v>
      </c>
      <c r="D27" s="31">
        <v>48</v>
      </c>
      <c r="E27" s="31">
        <v>14</v>
      </c>
      <c r="F27" s="31">
        <v>27</v>
      </c>
      <c r="G27" s="31">
        <v>46</v>
      </c>
      <c r="H27" s="31">
        <v>23</v>
      </c>
      <c r="I27" s="31">
        <v>8</v>
      </c>
      <c r="J27" s="31">
        <v>14</v>
      </c>
      <c r="K27" s="31">
        <v>27</v>
      </c>
      <c r="L27" s="31">
        <v>4</v>
      </c>
      <c r="M27" s="11"/>
    </row>
    <row r="28" spans="3:22">
      <c r="C28" s="9" t="s">
        <v>196</v>
      </c>
      <c r="D28" s="31">
        <v>9</v>
      </c>
      <c r="E28" s="31">
        <v>5</v>
      </c>
      <c r="F28" s="31">
        <v>10</v>
      </c>
      <c r="G28" s="31">
        <v>23</v>
      </c>
      <c r="H28" s="31">
        <v>2</v>
      </c>
      <c r="I28" s="31">
        <v>6</v>
      </c>
      <c r="J28" s="31">
        <v>5</v>
      </c>
      <c r="K28" s="31">
        <v>5</v>
      </c>
      <c r="L28" s="31">
        <v>4</v>
      </c>
      <c r="M28" s="11"/>
    </row>
    <row r="29" spans="3:22">
      <c r="C29" s="9" t="s">
        <v>197</v>
      </c>
      <c r="D29" s="31">
        <v>51</v>
      </c>
      <c r="E29" s="31">
        <v>16</v>
      </c>
      <c r="F29" s="31">
        <v>35</v>
      </c>
      <c r="G29" s="31">
        <v>56</v>
      </c>
      <c r="H29" s="31">
        <v>26</v>
      </c>
      <c r="I29" s="31">
        <v>5</v>
      </c>
      <c r="J29" s="31">
        <v>17</v>
      </c>
      <c r="K29" s="31">
        <v>25</v>
      </c>
      <c r="L29" s="31">
        <v>4</v>
      </c>
      <c r="M29" s="11"/>
    </row>
    <row r="30" spans="3:22">
      <c r="C30" s="9" t="s">
        <v>198</v>
      </c>
      <c r="D30" s="31">
        <v>24</v>
      </c>
      <c r="E30" s="31">
        <v>5</v>
      </c>
      <c r="F30" s="31">
        <v>22</v>
      </c>
      <c r="G30" s="31">
        <v>32</v>
      </c>
      <c r="H30" s="31">
        <v>11</v>
      </c>
      <c r="I30" s="31">
        <v>3</v>
      </c>
      <c r="J30" s="31">
        <v>11</v>
      </c>
      <c r="K30" s="31">
        <v>18</v>
      </c>
      <c r="L30" s="31">
        <v>4</v>
      </c>
      <c r="M30" s="11"/>
    </row>
    <row r="31" spans="3:22">
      <c r="C31" s="9" t="s">
        <v>199</v>
      </c>
      <c r="D31" s="31">
        <v>24</v>
      </c>
      <c r="E31" s="31">
        <v>8</v>
      </c>
      <c r="F31" s="31">
        <v>14</v>
      </c>
      <c r="G31" s="31">
        <v>38</v>
      </c>
      <c r="H31" s="31">
        <v>12</v>
      </c>
      <c r="I31" s="31">
        <v>3</v>
      </c>
      <c r="J31" s="31">
        <v>8</v>
      </c>
      <c r="K31" s="31">
        <v>17</v>
      </c>
      <c r="L31" s="31">
        <v>4</v>
      </c>
      <c r="M31" s="11"/>
    </row>
    <row r="32" spans="3:22">
      <c r="C32" s="9" t="s">
        <v>200</v>
      </c>
      <c r="D32" s="31">
        <v>27</v>
      </c>
      <c r="E32" s="31">
        <v>8</v>
      </c>
      <c r="F32" s="31">
        <v>19</v>
      </c>
      <c r="G32" s="31">
        <v>46</v>
      </c>
      <c r="H32" s="31">
        <v>10</v>
      </c>
      <c r="I32" s="31">
        <v>2</v>
      </c>
      <c r="J32" s="31">
        <v>11</v>
      </c>
      <c r="K32" s="31">
        <v>20</v>
      </c>
      <c r="L32" s="31">
        <v>4</v>
      </c>
      <c r="M32" s="11"/>
    </row>
    <row r="33" spans="3:13">
      <c r="C33" s="9" t="s">
        <v>201</v>
      </c>
      <c r="D33" s="31">
        <v>24</v>
      </c>
      <c r="E33" s="31">
        <v>9</v>
      </c>
      <c r="F33" s="31">
        <v>20</v>
      </c>
      <c r="G33" s="31">
        <v>27</v>
      </c>
      <c r="H33" s="31">
        <v>11</v>
      </c>
      <c r="I33" s="31">
        <v>9</v>
      </c>
      <c r="J33" s="31">
        <v>7</v>
      </c>
      <c r="K33" s="31">
        <v>8</v>
      </c>
      <c r="L33" s="31">
        <v>4</v>
      </c>
      <c r="M33" s="11"/>
    </row>
    <row r="34" spans="3:13">
      <c r="C34" s="9" t="s">
        <v>202</v>
      </c>
      <c r="D34" s="31">
        <v>70</v>
      </c>
      <c r="E34" s="31">
        <v>25</v>
      </c>
      <c r="F34" s="31">
        <v>53</v>
      </c>
      <c r="G34" s="31">
        <v>87</v>
      </c>
      <c r="H34" s="31">
        <v>26</v>
      </c>
      <c r="I34" s="31">
        <v>12</v>
      </c>
      <c r="J34" s="31">
        <v>24</v>
      </c>
      <c r="K34" s="31">
        <v>41</v>
      </c>
      <c r="L34" s="31">
        <v>4</v>
      </c>
      <c r="M34" s="11"/>
    </row>
    <row r="35" spans="3:13">
      <c r="C35" s="9" t="s">
        <v>203</v>
      </c>
      <c r="D35" s="31">
        <v>202</v>
      </c>
      <c r="E35" s="31">
        <v>56</v>
      </c>
      <c r="F35" s="31">
        <v>108</v>
      </c>
      <c r="G35" s="31">
        <v>160</v>
      </c>
      <c r="H35" s="31">
        <v>81</v>
      </c>
      <c r="I35" s="31">
        <v>27</v>
      </c>
      <c r="J35" s="31">
        <v>49</v>
      </c>
      <c r="K35" s="31">
        <v>81</v>
      </c>
      <c r="L35" s="31">
        <v>4</v>
      </c>
      <c r="M35" s="11"/>
    </row>
    <row r="36" spans="3:13">
      <c r="C36" s="9" t="s">
        <v>204</v>
      </c>
      <c r="D36" s="31">
        <v>151</v>
      </c>
      <c r="E36" s="31">
        <v>48</v>
      </c>
      <c r="F36" s="31">
        <v>105</v>
      </c>
      <c r="G36" s="31">
        <v>135</v>
      </c>
      <c r="H36" s="31">
        <v>86</v>
      </c>
      <c r="I36" s="31">
        <v>17</v>
      </c>
      <c r="J36" s="31">
        <v>49</v>
      </c>
      <c r="K36" s="31">
        <v>58</v>
      </c>
      <c r="L36" s="31">
        <v>4</v>
      </c>
      <c r="M36" s="11"/>
    </row>
    <row r="37" spans="3:13">
      <c r="C37" s="9" t="s">
        <v>205</v>
      </c>
      <c r="D37" s="31">
        <v>20</v>
      </c>
      <c r="E37" s="31">
        <v>8</v>
      </c>
      <c r="F37" s="31">
        <v>10</v>
      </c>
      <c r="G37" s="31">
        <v>27</v>
      </c>
      <c r="H37" s="31">
        <v>8</v>
      </c>
      <c r="I37" s="31">
        <v>4</v>
      </c>
      <c r="J37" s="31">
        <v>4</v>
      </c>
      <c r="K37" s="31">
        <v>15</v>
      </c>
      <c r="L37" s="31">
        <v>4</v>
      </c>
      <c r="M37" s="11"/>
    </row>
    <row r="38" spans="3:13">
      <c r="C38" s="9" t="s">
        <v>206</v>
      </c>
      <c r="D38" s="31">
        <v>8</v>
      </c>
      <c r="E38" s="31">
        <v>2</v>
      </c>
      <c r="F38" s="31">
        <v>6</v>
      </c>
      <c r="G38" s="31">
        <v>19</v>
      </c>
      <c r="H38" s="31">
        <v>4</v>
      </c>
      <c r="I38" s="31">
        <v>1</v>
      </c>
      <c r="J38" s="31">
        <v>4</v>
      </c>
      <c r="K38" s="31">
        <v>4</v>
      </c>
      <c r="L38" s="31">
        <v>4</v>
      </c>
      <c r="M38" s="11"/>
    </row>
    <row r="39" spans="3:13">
      <c r="C39" s="9" t="s">
        <v>207</v>
      </c>
      <c r="D39" s="31">
        <v>103</v>
      </c>
      <c r="E39" s="31">
        <v>35</v>
      </c>
      <c r="F39" s="31">
        <v>86</v>
      </c>
      <c r="G39" s="31">
        <v>107</v>
      </c>
      <c r="H39" s="31">
        <v>49</v>
      </c>
      <c r="I39" s="31">
        <v>14</v>
      </c>
      <c r="J39" s="31">
        <v>34</v>
      </c>
      <c r="K39" s="31">
        <v>49</v>
      </c>
      <c r="L39" s="31">
        <v>4</v>
      </c>
      <c r="M39" s="11"/>
    </row>
    <row r="40" spans="3:13">
      <c r="C40" s="9" t="s">
        <v>208</v>
      </c>
      <c r="D40" s="31">
        <v>24</v>
      </c>
      <c r="E40" s="31">
        <v>10</v>
      </c>
      <c r="F40" s="31">
        <v>20</v>
      </c>
      <c r="G40" s="31">
        <v>29</v>
      </c>
      <c r="H40" s="31">
        <v>10</v>
      </c>
      <c r="I40" s="31">
        <v>5</v>
      </c>
      <c r="J40" s="31">
        <v>13</v>
      </c>
      <c r="K40" s="31">
        <v>15</v>
      </c>
      <c r="L40" s="31">
        <v>4</v>
      </c>
      <c r="M40" s="11"/>
    </row>
    <row r="41" spans="3:13">
      <c r="C41" s="9" t="s">
        <v>209</v>
      </c>
      <c r="D41" s="31">
        <v>23</v>
      </c>
      <c r="E41" s="31">
        <v>7</v>
      </c>
      <c r="F41" s="31">
        <v>16</v>
      </c>
      <c r="G41" s="31">
        <v>30</v>
      </c>
      <c r="H41" s="31">
        <v>17</v>
      </c>
      <c r="I41" s="31">
        <v>7</v>
      </c>
      <c r="J41" s="31">
        <v>10</v>
      </c>
      <c r="K41" s="31">
        <v>36</v>
      </c>
      <c r="L41" s="31">
        <v>2</v>
      </c>
      <c r="M41" s="11"/>
    </row>
    <row r="42" spans="3:13">
      <c r="C42" s="9" t="s">
        <v>210</v>
      </c>
      <c r="D42" s="31">
        <v>155</v>
      </c>
      <c r="E42" s="31">
        <v>42</v>
      </c>
      <c r="F42" s="31">
        <v>88</v>
      </c>
      <c r="G42" s="31">
        <v>134</v>
      </c>
      <c r="H42" s="31">
        <v>68</v>
      </c>
      <c r="I42" s="31">
        <v>24</v>
      </c>
      <c r="J42" s="31">
        <v>36</v>
      </c>
      <c r="K42" s="31">
        <v>56</v>
      </c>
      <c r="L42" s="31">
        <v>4</v>
      </c>
      <c r="M42" s="11"/>
    </row>
    <row r="43" spans="3:13">
      <c r="C43" s="9" t="s">
        <v>211</v>
      </c>
      <c r="D43" s="31">
        <v>196</v>
      </c>
      <c r="E43" s="31">
        <v>41</v>
      </c>
      <c r="F43" s="31">
        <v>118</v>
      </c>
      <c r="G43" s="31">
        <v>152</v>
      </c>
      <c r="H43" s="31">
        <v>83</v>
      </c>
      <c r="I43" s="31">
        <v>27</v>
      </c>
      <c r="J43" s="31">
        <v>55</v>
      </c>
      <c r="K43" s="31">
        <v>51</v>
      </c>
      <c r="L43" s="31">
        <v>4</v>
      </c>
      <c r="M43" s="11"/>
    </row>
    <row r="44" spans="3:13">
      <c r="C44" s="9" t="s">
        <v>212</v>
      </c>
      <c r="D44" s="31">
        <v>197</v>
      </c>
      <c r="E44" s="31">
        <v>54</v>
      </c>
      <c r="F44" s="31">
        <v>140</v>
      </c>
      <c r="G44" s="31">
        <v>143</v>
      </c>
      <c r="H44" s="31">
        <v>96</v>
      </c>
      <c r="I44" s="31">
        <v>22</v>
      </c>
      <c r="J44" s="31">
        <v>57</v>
      </c>
      <c r="K44" s="31">
        <v>76</v>
      </c>
      <c r="L44" s="31">
        <v>4</v>
      </c>
      <c r="M44" s="11"/>
    </row>
    <row r="45" spans="3:13">
      <c r="C45" s="9" t="s">
        <v>213</v>
      </c>
      <c r="D45" s="31">
        <v>151</v>
      </c>
      <c r="E45" s="31">
        <v>43</v>
      </c>
      <c r="F45" s="31">
        <v>109</v>
      </c>
      <c r="G45" s="31">
        <v>287</v>
      </c>
      <c r="H45" s="31">
        <v>70</v>
      </c>
      <c r="I45" s="31">
        <v>14</v>
      </c>
      <c r="J45" s="31">
        <v>49</v>
      </c>
      <c r="K45" s="31">
        <v>140</v>
      </c>
      <c r="L45" s="31">
        <v>4</v>
      </c>
      <c r="M45" s="11"/>
    </row>
    <row r="46" spans="3:13">
      <c r="C46" s="9" t="s">
        <v>214</v>
      </c>
      <c r="D46" s="31">
        <v>46</v>
      </c>
      <c r="E46" s="31">
        <v>14</v>
      </c>
      <c r="F46" s="31">
        <v>35</v>
      </c>
      <c r="G46" s="31">
        <v>96</v>
      </c>
      <c r="H46" s="31">
        <v>36</v>
      </c>
      <c r="I46" s="31">
        <v>9</v>
      </c>
      <c r="J46" s="31">
        <v>16</v>
      </c>
      <c r="K46" s="31">
        <v>57</v>
      </c>
      <c r="L46" s="31">
        <v>4</v>
      </c>
      <c r="M46" s="11"/>
    </row>
    <row r="47" spans="3:13">
      <c r="C47" s="9" t="s">
        <v>215</v>
      </c>
      <c r="D47" s="31">
        <v>44</v>
      </c>
      <c r="E47" s="31">
        <v>13</v>
      </c>
      <c r="F47" s="31">
        <v>25</v>
      </c>
      <c r="G47" s="31">
        <v>32</v>
      </c>
      <c r="H47" s="31">
        <v>18</v>
      </c>
      <c r="I47" s="31">
        <v>8</v>
      </c>
      <c r="J47" s="31">
        <v>10</v>
      </c>
      <c r="K47" s="31">
        <v>16</v>
      </c>
      <c r="L47" s="31">
        <v>4</v>
      </c>
      <c r="M47" s="11"/>
    </row>
    <row r="48" spans="3:13">
      <c r="C48" s="9" t="s">
        <v>216</v>
      </c>
      <c r="D48" s="31">
        <v>36</v>
      </c>
      <c r="E48" s="31">
        <v>12</v>
      </c>
      <c r="F48" s="31">
        <v>24</v>
      </c>
      <c r="G48" s="31">
        <v>43</v>
      </c>
      <c r="H48" s="31">
        <v>22</v>
      </c>
      <c r="I48" s="31">
        <v>8</v>
      </c>
      <c r="J48" s="31">
        <v>17</v>
      </c>
      <c r="K48" s="31">
        <v>14</v>
      </c>
      <c r="L48" s="31">
        <v>4</v>
      </c>
      <c r="M48" s="11"/>
    </row>
    <row r="49" spans="3:13">
      <c r="C49" s="9" t="s">
        <v>217</v>
      </c>
      <c r="D49" s="31">
        <v>61</v>
      </c>
      <c r="E49" s="31">
        <v>24</v>
      </c>
      <c r="F49" s="31">
        <v>45</v>
      </c>
      <c r="G49" s="31">
        <v>69</v>
      </c>
      <c r="H49" s="31">
        <v>21</v>
      </c>
      <c r="I49" s="31">
        <v>20</v>
      </c>
      <c r="J49" s="31">
        <v>30</v>
      </c>
      <c r="K49" s="31">
        <v>28</v>
      </c>
      <c r="L49" s="31">
        <v>4</v>
      </c>
      <c r="M49" s="11"/>
    </row>
    <row r="50" spans="3:13">
      <c r="C50" s="9" t="s">
        <v>218</v>
      </c>
      <c r="D50" s="31">
        <v>14</v>
      </c>
      <c r="E50" s="31">
        <v>5</v>
      </c>
      <c r="F50" s="31">
        <v>13</v>
      </c>
      <c r="G50" s="31">
        <v>19</v>
      </c>
      <c r="H50" s="31">
        <v>6</v>
      </c>
      <c r="I50" s="31">
        <v>1</v>
      </c>
      <c r="J50" s="31">
        <v>3</v>
      </c>
      <c r="K50" s="31">
        <v>10</v>
      </c>
      <c r="L50" s="31">
        <v>4</v>
      </c>
      <c r="M50" s="11"/>
    </row>
    <row r="51" spans="3:13">
      <c r="C51" s="9" t="s">
        <v>219</v>
      </c>
      <c r="D51" s="31">
        <v>11</v>
      </c>
      <c r="E51" s="31">
        <v>6</v>
      </c>
      <c r="F51" s="31">
        <v>9</v>
      </c>
      <c r="G51" s="31">
        <v>29</v>
      </c>
      <c r="H51" s="31">
        <v>4</v>
      </c>
      <c r="I51" s="31">
        <v>10</v>
      </c>
      <c r="J51" s="31">
        <v>9</v>
      </c>
      <c r="K51" s="31">
        <v>16</v>
      </c>
      <c r="L51" s="31">
        <v>4</v>
      </c>
      <c r="M51" s="11"/>
    </row>
    <row r="52" spans="3:13">
      <c r="C52" s="9" t="s">
        <v>220</v>
      </c>
      <c r="D52" s="31">
        <v>71</v>
      </c>
      <c r="E52" s="31">
        <v>22</v>
      </c>
      <c r="F52" s="31">
        <v>41</v>
      </c>
      <c r="G52" s="31">
        <v>86</v>
      </c>
      <c r="H52" s="31">
        <v>44</v>
      </c>
      <c r="I52" s="31">
        <v>11</v>
      </c>
      <c r="J52" s="31">
        <v>18</v>
      </c>
      <c r="K52" s="31">
        <v>49</v>
      </c>
      <c r="L52" s="31">
        <v>4</v>
      </c>
      <c r="M52" s="11"/>
    </row>
    <row r="53" spans="3:13">
      <c r="C53" s="9" t="s">
        <v>221</v>
      </c>
      <c r="D53" s="31">
        <v>198</v>
      </c>
      <c r="E53" s="31">
        <v>56</v>
      </c>
      <c r="F53" s="31">
        <v>153</v>
      </c>
      <c r="G53" s="31">
        <v>194</v>
      </c>
      <c r="H53" s="31">
        <v>97</v>
      </c>
      <c r="I53" s="31">
        <v>30</v>
      </c>
      <c r="J53" s="31">
        <v>58</v>
      </c>
      <c r="K53" s="31">
        <v>91</v>
      </c>
      <c r="L53" s="31">
        <v>4</v>
      </c>
      <c r="M53" s="11"/>
    </row>
    <row r="54" spans="3:13">
      <c r="C54" s="9" t="s">
        <v>222</v>
      </c>
      <c r="D54" s="31">
        <v>54</v>
      </c>
      <c r="E54" s="31">
        <v>17</v>
      </c>
      <c r="F54" s="31">
        <v>40</v>
      </c>
      <c r="G54" s="31">
        <v>57</v>
      </c>
      <c r="H54" s="31">
        <v>29</v>
      </c>
      <c r="I54" s="31">
        <v>12</v>
      </c>
      <c r="J54" s="31">
        <v>19</v>
      </c>
      <c r="K54" s="31">
        <v>21</v>
      </c>
      <c r="L54" s="31">
        <v>4</v>
      </c>
      <c r="M54" s="11"/>
    </row>
    <row r="55" spans="3:13">
      <c r="C55" s="9" t="s">
        <v>223</v>
      </c>
      <c r="D55" s="31">
        <v>22</v>
      </c>
      <c r="E55" s="31">
        <v>9</v>
      </c>
      <c r="F55" s="31">
        <v>13</v>
      </c>
      <c r="G55" s="31">
        <v>30</v>
      </c>
      <c r="H55" s="31">
        <v>13</v>
      </c>
      <c r="I55" s="31">
        <v>3</v>
      </c>
      <c r="J55" s="31">
        <v>6</v>
      </c>
      <c r="K55" s="31">
        <v>20</v>
      </c>
      <c r="L55" s="31">
        <v>4</v>
      </c>
      <c r="M55" s="11"/>
    </row>
    <row r="56" spans="3:13">
      <c r="C56" s="9" t="s">
        <v>224</v>
      </c>
      <c r="D56" s="31">
        <v>94</v>
      </c>
      <c r="E56" s="31">
        <v>30</v>
      </c>
      <c r="F56" s="31">
        <v>88</v>
      </c>
      <c r="G56" s="31">
        <v>115</v>
      </c>
      <c r="H56" s="31">
        <v>48</v>
      </c>
      <c r="I56" s="31">
        <v>21</v>
      </c>
      <c r="J56" s="31">
        <v>44</v>
      </c>
      <c r="K56" s="31">
        <v>61</v>
      </c>
      <c r="L56" s="31">
        <v>4</v>
      </c>
      <c r="M56" s="11"/>
    </row>
    <row r="57" spans="3:13">
      <c r="C57" s="9" t="s">
        <v>225</v>
      </c>
      <c r="D57" s="31">
        <v>44</v>
      </c>
      <c r="E57" s="31">
        <v>15</v>
      </c>
      <c r="F57" s="31">
        <v>37</v>
      </c>
      <c r="G57" s="31">
        <v>51</v>
      </c>
      <c r="H57" s="31">
        <v>19</v>
      </c>
      <c r="I57" s="31">
        <v>3</v>
      </c>
      <c r="J57" s="31">
        <v>18</v>
      </c>
      <c r="K57" s="31">
        <v>21</v>
      </c>
      <c r="L57" s="31">
        <v>4</v>
      </c>
      <c r="M57" s="10">
        <v>10</v>
      </c>
    </row>
    <row r="58" spans="3:13">
      <c r="C58" s="9" t="s">
        <v>226</v>
      </c>
      <c r="D58" s="31">
        <v>133</v>
      </c>
      <c r="E58" s="31">
        <v>33</v>
      </c>
      <c r="F58" s="31">
        <v>88</v>
      </c>
      <c r="G58" s="31">
        <v>141</v>
      </c>
      <c r="H58" s="31">
        <v>75</v>
      </c>
      <c r="I58" s="31">
        <v>27</v>
      </c>
      <c r="J58" s="31">
        <v>47</v>
      </c>
      <c r="K58" s="31">
        <v>67</v>
      </c>
      <c r="L58" s="31">
        <v>4</v>
      </c>
      <c r="M58" s="10">
        <v>72</v>
      </c>
    </row>
    <row r="59" spans="3:13">
      <c r="C59" s="9" t="s">
        <v>227</v>
      </c>
      <c r="D59" s="31">
        <v>13</v>
      </c>
      <c r="E59" s="31">
        <v>5</v>
      </c>
      <c r="F59" s="31">
        <v>7</v>
      </c>
      <c r="G59" s="31">
        <v>15</v>
      </c>
      <c r="H59" s="31">
        <v>7</v>
      </c>
      <c r="I59" s="31">
        <v>4</v>
      </c>
      <c r="J59" s="31">
        <v>4</v>
      </c>
      <c r="K59" s="31">
        <v>9</v>
      </c>
      <c r="L59" s="31">
        <v>4</v>
      </c>
      <c r="M59" s="11"/>
    </row>
    <row r="60" spans="3:13">
      <c r="C60" s="9" t="s">
        <v>228</v>
      </c>
      <c r="D60" s="31">
        <v>215</v>
      </c>
      <c r="E60" s="31">
        <v>51</v>
      </c>
      <c r="F60" s="31">
        <v>116</v>
      </c>
      <c r="G60" s="31">
        <v>166</v>
      </c>
      <c r="H60" s="31">
        <v>111</v>
      </c>
      <c r="I60" s="31">
        <v>28</v>
      </c>
      <c r="J60" s="31">
        <v>43</v>
      </c>
      <c r="K60" s="31">
        <v>73</v>
      </c>
      <c r="L60" s="31">
        <v>4</v>
      </c>
      <c r="M60" s="11"/>
    </row>
    <row r="61" spans="3:13">
      <c r="C61" s="9" t="s">
        <v>229</v>
      </c>
      <c r="D61" s="31">
        <v>23</v>
      </c>
      <c r="E61" s="31">
        <v>8</v>
      </c>
      <c r="F61" s="31">
        <v>11</v>
      </c>
      <c r="G61" s="31">
        <v>22</v>
      </c>
      <c r="H61" s="31">
        <v>11</v>
      </c>
      <c r="I61" s="31">
        <v>2</v>
      </c>
      <c r="J61" s="31">
        <v>12</v>
      </c>
      <c r="K61" s="31">
        <v>11</v>
      </c>
      <c r="L61" s="31">
        <v>4</v>
      </c>
      <c r="M61" s="11"/>
    </row>
    <row r="62" spans="3:13">
      <c r="C62" s="9" t="s">
        <v>230</v>
      </c>
      <c r="D62" s="31">
        <v>50</v>
      </c>
      <c r="E62" s="31">
        <v>14</v>
      </c>
      <c r="F62" s="31">
        <v>22</v>
      </c>
      <c r="G62" s="31">
        <v>47</v>
      </c>
      <c r="H62" s="31">
        <v>32</v>
      </c>
      <c r="I62" s="31">
        <v>8</v>
      </c>
      <c r="J62" s="31">
        <v>8</v>
      </c>
      <c r="K62" s="31">
        <v>20</v>
      </c>
      <c r="L62" s="31">
        <v>4</v>
      </c>
      <c r="M62" s="11"/>
    </row>
    <row r="63" spans="3:13">
      <c r="C63" s="9" t="s">
        <v>231</v>
      </c>
      <c r="D63" s="31">
        <v>9</v>
      </c>
      <c r="E63" s="31">
        <v>3</v>
      </c>
      <c r="F63" s="31">
        <v>8</v>
      </c>
      <c r="G63" s="31">
        <v>10</v>
      </c>
      <c r="H63" s="31">
        <v>6</v>
      </c>
      <c r="I63" s="31">
        <v>6</v>
      </c>
      <c r="J63" s="31">
        <v>8</v>
      </c>
      <c r="K63" s="31">
        <v>8</v>
      </c>
      <c r="L63" s="31">
        <v>4</v>
      </c>
      <c r="M63" s="11"/>
    </row>
    <row r="64" spans="3:13">
      <c r="C64" s="9" t="s">
        <v>232</v>
      </c>
      <c r="D64" s="31">
        <v>40</v>
      </c>
      <c r="E64" s="31">
        <v>14</v>
      </c>
      <c r="F64" s="31">
        <v>21</v>
      </c>
      <c r="G64" s="31">
        <v>51</v>
      </c>
      <c r="H64" s="31">
        <v>20</v>
      </c>
      <c r="I64" s="31">
        <v>5</v>
      </c>
      <c r="J64" s="31">
        <v>8</v>
      </c>
      <c r="K64" s="31">
        <v>26</v>
      </c>
      <c r="L64" s="31">
        <v>4</v>
      </c>
      <c r="M64" s="11"/>
    </row>
    <row r="65" spans="3:13">
      <c r="C65" s="9" t="s">
        <v>233</v>
      </c>
      <c r="D65" s="31">
        <v>13</v>
      </c>
      <c r="E65" s="31">
        <v>5</v>
      </c>
      <c r="F65" s="31">
        <v>13</v>
      </c>
      <c r="G65" s="31">
        <v>26</v>
      </c>
      <c r="H65" s="31">
        <v>4</v>
      </c>
      <c r="I65" s="31">
        <v>4</v>
      </c>
      <c r="J65" s="31">
        <v>3</v>
      </c>
      <c r="K65" s="31">
        <v>8</v>
      </c>
      <c r="L65" s="31">
        <v>4</v>
      </c>
      <c r="M65" s="11"/>
    </row>
    <row r="66" spans="3:13">
      <c r="C66" s="9" t="s">
        <v>234</v>
      </c>
      <c r="D66" s="31">
        <v>22</v>
      </c>
      <c r="E66" s="31">
        <v>5</v>
      </c>
      <c r="F66" s="31">
        <v>14</v>
      </c>
      <c r="G66" s="31">
        <v>23</v>
      </c>
      <c r="H66" s="31">
        <v>11</v>
      </c>
      <c r="I66" s="31">
        <v>1</v>
      </c>
      <c r="J66" s="31">
        <v>5</v>
      </c>
      <c r="K66" s="31">
        <v>16</v>
      </c>
      <c r="L66" s="31">
        <v>4</v>
      </c>
      <c r="M66" s="11"/>
    </row>
    <row r="67" spans="3:13">
      <c r="C67" s="9" t="s">
        <v>235</v>
      </c>
      <c r="D67" s="31">
        <v>15</v>
      </c>
      <c r="E67" s="31">
        <v>4</v>
      </c>
      <c r="F67" s="31">
        <v>6</v>
      </c>
      <c r="G67" s="31">
        <v>13</v>
      </c>
      <c r="H67" s="31">
        <v>8</v>
      </c>
      <c r="I67" s="31">
        <v>3</v>
      </c>
      <c r="J67" s="31">
        <v>3</v>
      </c>
      <c r="K67" s="31">
        <v>7</v>
      </c>
      <c r="L67" s="31">
        <v>4</v>
      </c>
      <c r="M67" s="11"/>
    </row>
    <row r="68" spans="3:13">
      <c r="C68" s="9" t="s">
        <v>236</v>
      </c>
      <c r="D68" s="31">
        <v>16</v>
      </c>
      <c r="E68" s="31">
        <v>6</v>
      </c>
      <c r="F68" s="31">
        <v>12</v>
      </c>
      <c r="G68" s="31">
        <v>18</v>
      </c>
      <c r="H68" s="31">
        <v>5</v>
      </c>
      <c r="I68" s="31">
        <v>3</v>
      </c>
      <c r="J68" s="31">
        <v>5</v>
      </c>
      <c r="K68" s="31">
        <v>7</v>
      </c>
      <c r="L68" s="31">
        <v>4</v>
      </c>
      <c r="M68" s="11"/>
    </row>
    <row r="69" spans="3:13">
      <c r="C69" s="9" t="s">
        <v>237</v>
      </c>
      <c r="D69" s="31">
        <v>16</v>
      </c>
      <c r="E69" s="31">
        <v>5</v>
      </c>
      <c r="F69" s="31">
        <v>9</v>
      </c>
      <c r="G69" s="31">
        <v>22</v>
      </c>
      <c r="H69" s="31">
        <v>6</v>
      </c>
      <c r="I69" s="31">
        <v>3</v>
      </c>
      <c r="J69" s="31">
        <v>3</v>
      </c>
      <c r="K69" s="31">
        <v>7</v>
      </c>
      <c r="L69" s="31">
        <v>4</v>
      </c>
      <c r="M69" s="11"/>
    </row>
    <row r="70" spans="3:13">
      <c r="C70" s="9" t="s">
        <v>238</v>
      </c>
      <c r="D70" s="31">
        <v>86</v>
      </c>
      <c r="E70" s="31">
        <v>22</v>
      </c>
      <c r="F70" s="31">
        <v>47</v>
      </c>
      <c r="G70" s="31">
        <v>69</v>
      </c>
      <c r="H70" s="31">
        <v>37</v>
      </c>
      <c r="I70" s="31">
        <v>10</v>
      </c>
      <c r="J70" s="31">
        <v>25</v>
      </c>
      <c r="K70" s="31">
        <v>38</v>
      </c>
      <c r="L70" s="31">
        <v>4</v>
      </c>
      <c r="M70" s="11"/>
    </row>
  </sheetData>
  <mergeCells count="3">
    <mergeCell ref="P7:S8"/>
    <mergeCell ref="V7:AA8"/>
    <mergeCell ref="D2:M3"/>
  </mergeCells>
  <conditionalFormatting sqref="M1:M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:V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A41"/>
  <sheetViews>
    <sheetView showRuler="0" topLeftCell="L1" workbookViewId="0">
      <selection activeCell="D6" sqref="D6:M8"/>
    </sheetView>
  </sheetViews>
  <sheetFormatPr baseColWidth="10" defaultRowHeight="15" x14ac:dyDescent="0"/>
  <cols>
    <col min="3" max="3" width="16" bestFit="1" customWidth="1"/>
    <col min="4" max="11" width="8.1640625" bestFit="1" customWidth="1"/>
    <col min="12" max="12" width="3.6640625" bestFit="1" customWidth="1"/>
    <col min="13" max="13" width="5.1640625" bestFit="1" customWidth="1"/>
    <col min="15" max="15" width="2.1640625" customWidth="1"/>
    <col min="16" max="17" width="6.1640625" customWidth="1"/>
    <col min="18" max="18" width="6.83203125" customWidth="1"/>
    <col min="19" max="19" width="3.6640625" customWidth="1"/>
    <col min="21" max="21" width="15" bestFit="1" customWidth="1"/>
    <col min="22" max="22" width="11" bestFit="1" customWidth="1"/>
    <col min="23" max="26" width="8.33203125" customWidth="1"/>
    <col min="27" max="27" width="9.83203125" bestFit="1" customWidth="1"/>
  </cols>
  <sheetData>
    <row r="6" spans="3:27">
      <c r="D6" s="12" t="s">
        <v>97</v>
      </c>
      <c r="E6" s="13"/>
      <c r="F6" s="13"/>
      <c r="G6" s="13"/>
      <c r="H6" s="13"/>
      <c r="I6" s="13"/>
      <c r="J6" s="13"/>
      <c r="K6" s="13"/>
      <c r="L6" s="13"/>
      <c r="M6" s="14"/>
      <c r="P6" s="18" t="s">
        <v>96</v>
      </c>
      <c r="Q6" s="18"/>
      <c r="R6" s="18"/>
      <c r="S6" s="18"/>
      <c r="V6" s="18" t="s">
        <v>107</v>
      </c>
      <c r="W6" s="18"/>
      <c r="X6" s="18"/>
      <c r="Y6" s="18"/>
      <c r="Z6" s="18"/>
      <c r="AA6" s="18"/>
    </row>
    <row r="7" spans="3:27">
      <c r="D7" s="15"/>
      <c r="E7" s="16"/>
      <c r="F7" s="16"/>
      <c r="G7" s="16"/>
      <c r="H7" s="16"/>
      <c r="I7" s="16"/>
      <c r="J7" s="16"/>
      <c r="K7" s="16"/>
      <c r="L7" s="16"/>
      <c r="M7" s="17"/>
      <c r="P7" s="18"/>
      <c r="Q7" s="18"/>
      <c r="R7" s="18"/>
      <c r="S7" s="18"/>
      <c r="V7" s="18"/>
      <c r="W7" s="18"/>
      <c r="X7" s="18"/>
      <c r="Y7" s="18"/>
      <c r="Z7" s="18"/>
      <c r="AA7" s="18"/>
    </row>
    <row r="8" spans="3:27">
      <c r="D8" s="9" t="s">
        <v>13</v>
      </c>
      <c r="E8" s="9" t="s">
        <v>14</v>
      </c>
      <c r="F8" s="9" t="s">
        <v>15</v>
      </c>
      <c r="G8" s="9" t="s">
        <v>16</v>
      </c>
      <c r="H8" s="9" t="s">
        <v>17</v>
      </c>
      <c r="I8" s="9" t="s">
        <v>18</v>
      </c>
      <c r="J8" s="9" t="s">
        <v>19</v>
      </c>
      <c r="K8" s="9" t="s">
        <v>20</v>
      </c>
      <c r="L8" s="9" t="s">
        <v>21</v>
      </c>
      <c r="M8" s="9" t="s">
        <v>22</v>
      </c>
      <c r="P8" s="9" t="s">
        <v>89</v>
      </c>
      <c r="Q8" s="9" t="s">
        <v>90</v>
      </c>
      <c r="R8" s="9" t="s">
        <v>91</v>
      </c>
      <c r="S8" s="9" t="s">
        <v>21</v>
      </c>
      <c r="V8" s="9" t="s">
        <v>104</v>
      </c>
      <c r="W8" s="9" t="s">
        <v>92</v>
      </c>
      <c r="X8" s="9" t="s">
        <v>93</v>
      </c>
      <c r="Y8" s="9" t="s">
        <v>94</v>
      </c>
      <c r="Z8" s="9" t="s">
        <v>95</v>
      </c>
      <c r="AA8" s="9" t="s">
        <v>105</v>
      </c>
    </row>
    <row r="9" spans="3:27">
      <c r="C9" s="9" t="s">
        <v>241</v>
      </c>
      <c r="D9" s="31">
        <v>3</v>
      </c>
      <c r="E9" s="31">
        <v>12</v>
      </c>
      <c r="F9" s="31">
        <v>21</v>
      </c>
      <c r="G9" s="31">
        <v>9</v>
      </c>
      <c r="H9" s="31">
        <v>3</v>
      </c>
      <c r="I9" s="31">
        <v>8</v>
      </c>
      <c r="J9" s="31">
        <v>10</v>
      </c>
      <c r="K9" s="31">
        <v>7</v>
      </c>
      <c r="L9" s="31">
        <v>2</v>
      </c>
      <c r="M9" s="29"/>
      <c r="P9" s="1">
        <v>0.53300000000000003</v>
      </c>
      <c r="Q9" s="1">
        <v>1.7999999999999999E-2</v>
      </c>
      <c r="R9" s="1" t="s">
        <v>92</v>
      </c>
      <c r="S9" s="1">
        <v>2</v>
      </c>
      <c r="U9" s="9" t="s">
        <v>243</v>
      </c>
      <c r="V9" s="22">
        <v>1</v>
      </c>
      <c r="W9" s="22">
        <v>0.46699999999999903</v>
      </c>
      <c r="X9" s="22">
        <v>0.48800000000000099</v>
      </c>
      <c r="Y9" s="22">
        <v>0.48400000000001098</v>
      </c>
      <c r="Z9" s="22">
        <v>0.47700000000000198</v>
      </c>
      <c r="AA9" s="24" t="b">
        <v>0</v>
      </c>
    </row>
    <row r="10" spans="3:27">
      <c r="C10" s="9" t="s">
        <v>242</v>
      </c>
      <c r="D10" s="31">
        <v>11</v>
      </c>
      <c r="E10" s="31">
        <v>21</v>
      </c>
      <c r="F10" s="31">
        <v>23</v>
      </c>
      <c r="G10" s="31">
        <v>12</v>
      </c>
      <c r="H10" s="31">
        <v>7</v>
      </c>
      <c r="I10" s="31">
        <v>12</v>
      </c>
      <c r="J10" s="31">
        <v>13</v>
      </c>
      <c r="K10" s="31">
        <v>5</v>
      </c>
      <c r="L10" s="31">
        <v>2</v>
      </c>
      <c r="M10" s="29"/>
      <c r="P10" s="1">
        <v>0.51200000000000001</v>
      </c>
      <c r="Q10" s="1">
        <v>1.0999999999999999E-2</v>
      </c>
      <c r="R10" s="1" t="s">
        <v>93</v>
      </c>
      <c r="S10" s="1">
        <v>2</v>
      </c>
      <c r="U10" s="9" t="s">
        <v>265</v>
      </c>
      <c r="V10" s="10">
        <v>28</v>
      </c>
      <c r="W10" s="23">
        <v>1.09013164239356E-7</v>
      </c>
      <c r="X10" s="23">
        <v>5.64038267203404E-8</v>
      </c>
      <c r="Y10" s="23">
        <v>8.8782168190619402E-9</v>
      </c>
      <c r="Z10" s="23">
        <v>1.15051782437228E-8</v>
      </c>
      <c r="AA10" s="25" t="b">
        <v>1</v>
      </c>
    </row>
    <row r="11" spans="3:27">
      <c r="C11" s="9" t="s">
        <v>243</v>
      </c>
      <c r="D11" s="31">
        <v>27</v>
      </c>
      <c r="E11" s="31">
        <v>41</v>
      </c>
      <c r="F11" s="31">
        <v>38</v>
      </c>
      <c r="G11" s="31">
        <v>35</v>
      </c>
      <c r="H11" s="31">
        <v>18</v>
      </c>
      <c r="I11" s="31">
        <v>18</v>
      </c>
      <c r="J11" s="31">
        <v>17</v>
      </c>
      <c r="K11" s="31">
        <v>26</v>
      </c>
      <c r="L11" s="31">
        <v>2</v>
      </c>
      <c r="M11" s="10">
        <v>1</v>
      </c>
      <c r="P11" s="1">
        <v>0.51600000000000001</v>
      </c>
      <c r="Q11" s="1">
        <v>5.0000000000000001E-3</v>
      </c>
      <c r="R11" s="1" t="s">
        <v>94</v>
      </c>
      <c r="S11" s="1">
        <v>2</v>
      </c>
      <c r="U11" s="9" t="s">
        <v>270</v>
      </c>
      <c r="V11" s="10">
        <v>94</v>
      </c>
      <c r="W11" s="23">
        <v>2.2535734425482898E-16</v>
      </c>
      <c r="X11" s="23">
        <v>1.04618518889702E-18</v>
      </c>
      <c r="Y11" s="23">
        <v>2.3673567757893099E-23</v>
      </c>
      <c r="Z11" s="23">
        <v>5.9559710982751796E-22</v>
      </c>
      <c r="AA11" s="25" t="b">
        <v>1</v>
      </c>
    </row>
    <row r="12" spans="3:27">
      <c r="C12" s="9" t="s">
        <v>244</v>
      </c>
      <c r="D12" s="31">
        <v>47</v>
      </c>
      <c r="E12" s="31">
        <v>79</v>
      </c>
      <c r="F12" s="31">
        <v>81</v>
      </c>
      <c r="G12" s="31">
        <v>64</v>
      </c>
      <c r="H12" s="31">
        <v>26</v>
      </c>
      <c r="I12" s="31">
        <v>40</v>
      </c>
      <c r="J12" s="31">
        <v>44</v>
      </c>
      <c r="K12" s="31">
        <v>32</v>
      </c>
      <c r="L12" s="31">
        <v>2</v>
      </c>
      <c r="M12" s="29"/>
      <c r="P12" s="1">
        <v>0.52300000000000002</v>
      </c>
      <c r="Q12" s="1">
        <v>7.0000000000000001E-3</v>
      </c>
      <c r="R12" s="1" t="s">
        <v>95</v>
      </c>
      <c r="S12" s="1">
        <v>2</v>
      </c>
    </row>
    <row r="13" spans="3:27">
      <c r="C13" s="9" t="s">
        <v>245</v>
      </c>
      <c r="D13" s="31">
        <v>8</v>
      </c>
      <c r="E13" s="31">
        <v>25</v>
      </c>
      <c r="F13" s="31">
        <v>21</v>
      </c>
      <c r="G13" s="31">
        <v>12</v>
      </c>
      <c r="H13" s="31">
        <v>5</v>
      </c>
      <c r="I13" s="31">
        <v>14</v>
      </c>
      <c r="J13" s="31">
        <v>12</v>
      </c>
      <c r="K13" s="31">
        <v>7</v>
      </c>
      <c r="L13" s="31">
        <v>2</v>
      </c>
      <c r="M13" s="29"/>
    </row>
    <row r="14" spans="3:27">
      <c r="C14" s="9" t="s">
        <v>246</v>
      </c>
      <c r="D14" s="31">
        <v>82</v>
      </c>
      <c r="E14" s="31">
        <v>187</v>
      </c>
      <c r="F14" s="31">
        <v>157</v>
      </c>
      <c r="G14" s="31">
        <v>131</v>
      </c>
      <c r="H14" s="31">
        <v>50</v>
      </c>
      <c r="I14" s="31">
        <v>103</v>
      </c>
      <c r="J14" s="31">
        <v>64</v>
      </c>
      <c r="K14" s="31">
        <v>62</v>
      </c>
      <c r="L14" s="31">
        <v>2</v>
      </c>
      <c r="M14" s="29"/>
    </row>
    <row r="15" spans="3:27">
      <c r="C15" s="9" t="s">
        <v>247</v>
      </c>
      <c r="D15" s="31">
        <v>5</v>
      </c>
      <c r="E15" s="31">
        <v>6</v>
      </c>
      <c r="F15" s="31">
        <v>12</v>
      </c>
      <c r="G15" s="31">
        <v>8</v>
      </c>
      <c r="H15" s="31">
        <v>5</v>
      </c>
      <c r="I15" s="31">
        <v>4</v>
      </c>
      <c r="J15" s="31">
        <v>9</v>
      </c>
      <c r="K15" s="31">
        <v>3</v>
      </c>
      <c r="L15" s="31">
        <v>2</v>
      </c>
      <c r="M15" s="29"/>
    </row>
    <row r="16" spans="3:27">
      <c r="C16" s="9" t="s">
        <v>248</v>
      </c>
      <c r="D16" s="31">
        <v>54</v>
      </c>
      <c r="E16" s="31">
        <v>132</v>
      </c>
      <c r="F16" s="31">
        <v>126</v>
      </c>
      <c r="G16" s="31">
        <v>97</v>
      </c>
      <c r="H16" s="31">
        <v>25</v>
      </c>
      <c r="I16" s="31">
        <v>60</v>
      </c>
      <c r="J16" s="31">
        <v>59</v>
      </c>
      <c r="K16" s="31">
        <v>47</v>
      </c>
      <c r="L16" s="31">
        <v>2</v>
      </c>
      <c r="M16" s="29"/>
    </row>
    <row r="17" spans="3:22">
      <c r="C17" s="9" t="s">
        <v>249</v>
      </c>
      <c r="D17" s="31">
        <v>60</v>
      </c>
      <c r="E17" s="31">
        <v>111</v>
      </c>
      <c r="F17" s="31">
        <v>100</v>
      </c>
      <c r="G17" s="31">
        <v>81</v>
      </c>
      <c r="H17" s="31">
        <v>30</v>
      </c>
      <c r="I17" s="31">
        <v>68</v>
      </c>
      <c r="J17" s="31">
        <v>52</v>
      </c>
      <c r="K17" s="31">
        <v>45</v>
      </c>
      <c r="L17" s="31">
        <v>2</v>
      </c>
      <c r="M17" s="29"/>
      <c r="U17" s="27" t="s">
        <v>106</v>
      </c>
      <c r="V17" s="1">
        <v>12</v>
      </c>
    </row>
    <row r="18" spans="3:22">
      <c r="C18" s="9" t="s">
        <v>250</v>
      </c>
      <c r="D18" s="31">
        <v>7</v>
      </c>
      <c r="E18" s="31">
        <v>12</v>
      </c>
      <c r="F18" s="31">
        <v>11</v>
      </c>
      <c r="G18" s="31">
        <v>7</v>
      </c>
      <c r="H18" s="31">
        <v>6</v>
      </c>
      <c r="I18" s="31">
        <v>7</v>
      </c>
      <c r="J18" s="31">
        <v>5</v>
      </c>
      <c r="K18" s="31">
        <v>4</v>
      </c>
      <c r="L18" s="31">
        <v>2</v>
      </c>
      <c r="M18" s="29"/>
      <c r="U18" s="27" t="s">
        <v>103</v>
      </c>
      <c r="V18" s="1">
        <v>0.05</v>
      </c>
    </row>
    <row r="19" spans="3:22">
      <c r="C19" s="9" t="s">
        <v>251</v>
      </c>
      <c r="D19" s="31">
        <v>66</v>
      </c>
      <c r="E19" s="31">
        <v>131</v>
      </c>
      <c r="F19" s="31">
        <v>117</v>
      </c>
      <c r="G19" s="31">
        <v>75</v>
      </c>
      <c r="H19" s="31">
        <v>29</v>
      </c>
      <c r="I19" s="31">
        <v>60</v>
      </c>
      <c r="J19" s="31">
        <v>54</v>
      </c>
      <c r="K19" s="31">
        <v>31</v>
      </c>
      <c r="L19" s="31">
        <v>2</v>
      </c>
      <c r="M19" s="29"/>
      <c r="U19" s="28" t="s">
        <v>108</v>
      </c>
      <c r="V19" s="1">
        <f>0.05/12</f>
        <v>4.1666666666666666E-3</v>
      </c>
    </row>
    <row r="20" spans="3:22">
      <c r="C20" s="9" t="s">
        <v>252</v>
      </c>
      <c r="D20" s="31">
        <v>60</v>
      </c>
      <c r="E20" s="31">
        <v>101</v>
      </c>
      <c r="F20" s="31">
        <v>99</v>
      </c>
      <c r="G20" s="31">
        <v>74</v>
      </c>
      <c r="H20" s="31">
        <v>24</v>
      </c>
      <c r="I20" s="31">
        <v>44</v>
      </c>
      <c r="J20" s="31">
        <v>49</v>
      </c>
      <c r="K20" s="31">
        <v>46</v>
      </c>
      <c r="L20" s="31">
        <v>2</v>
      </c>
      <c r="M20" s="29"/>
    </row>
    <row r="21" spans="3:22">
      <c r="C21" s="9" t="s">
        <v>253</v>
      </c>
      <c r="D21" s="31">
        <v>14</v>
      </c>
      <c r="E21" s="31">
        <v>21</v>
      </c>
      <c r="F21" s="31">
        <v>21</v>
      </c>
      <c r="G21" s="31">
        <v>14</v>
      </c>
      <c r="H21" s="31">
        <v>7</v>
      </c>
      <c r="I21" s="31">
        <v>9</v>
      </c>
      <c r="J21" s="31">
        <v>13</v>
      </c>
      <c r="K21" s="31">
        <v>6</v>
      </c>
      <c r="L21" s="31">
        <v>2</v>
      </c>
      <c r="M21" s="29"/>
    </row>
    <row r="22" spans="3:22">
      <c r="C22" s="9" t="s">
        <v>254</v>
      </c>
      <c r="D22" s="31">
        <v>15</v>
      </c>
      <c r="E22" s="31">
        <v>34</v>
      </c>
      <c r="F22" s="31">
        <v>27</v>
      </c>
      <c r="G22" s="31">
        <v>24</v>
      </c>
      <c r="H22" s="31">
        <v>16</v>
      </c>
      <c r="I22" s="31">
        <v>38</v>
      </c>
      <c r="J22" s="31">
        <v>32</v>
      </c>
      <c r="K22" s="31">
        <v>23</v>
      </c>
      <c r="L22" s="31">
        <v>1</v>
      </c>
      <c r="M22" s="29"/>
    </row>
    <row r="23" spans="3:22">
      <c r="C23" s="9" t="s">
        <v>255</v>
      </c>
      <c r="D23" s="31">
        <v>44</v>
      </c>
      <c r="E23" s="31">
        <v>89</v>
      </c>
      <c r="F23" s="31">
        <v>75</v>
      </c>
      <c r="G23" s="31">
        <v>46</v>
      </c>
      <c r="H23" s="31">
        <v>24</v>
      </c>
      <c r="I23" s="31">
        <v>44</v>
      </c>
      <c r="J23" s="31">
        <v>30</v>
      </c>
      <c r="K23" s="31">
        <v>23</v>
      </c>
      <c r="L23" s="31">
        <v>2</v>
      </c>
      <c r="M23" s="29"/>
    </row>
    <row r="24" spans="3:22">
      <c r="C24" s="9" t="s">
        <v>256</v>
      </c>
      <c r="D24" s="31">
        <v>3</v>
      </c>
      <c r="E24" s="31">
        <v>12</v>
      </c>
      <c r="F24" s="31">
        <v>12</v>
      </c>
      <c r="G24" s="31">
        <v>15</v>
      </c>
      <c r="H24" s="31">
        <v>2</v>
      </c>
      <c r="I24" s="31">
        <v>6</v>
      </c>
      <c r="J24" s="31">
        <v>9</v>
      </c>
      <c r="K24" s="31">
        <v>8</v>
      </c>
      <c r="L24" s="31">
        <v>2</v>
      </c>
      <c r="M24" s="29"/>
    </row>
    <row r="25" spans="3:22">
      <c r="C25" s="9" t="s">
        <v>257</v>
      </c>
      <c r="D25" s="31">
        <v>7</v>
      </c>
      <c r="E25" s="31">
        <v>17</v>
      </c>
      <c r="F25" s="31">
        <v>20</v>
      </c>
      <c r="G25" s="31">
        <v>11</v>
      </c>
      <c r="H25" s="31">
        <v>3</v>
      </c>
      <c r="I25" s="31">
        <v>8</v>
      </c>
      <c r="J25" s="31">
        <v>16</v>
      </c>
      <c r="K25" s="31">
        <v>8</v>
      </c>
      <c r="L25" s="31">
        <v>2</v>
      </c>
      <c r="M25" s="29"/>
    </row>
    <row r="26" spans="3:22">
      <c r="C26" s="9" t="s">
        <v>258</v>
      </c>
      <c r="D26" s="31">
        <v>95</v>
      </c>
      <c r="E26" s="31">
        <v>188</v>
      </c>
      <c r="F26" s="31">
        <v>211</v>
      </c>
      <c r="G26" s="31">
        <v>140</v>
      </c>
      <c r="H26" s="31">
        <v>44</v>
      </c>
      <c r="I26" s="31">
        <v>80</v>
      </c>
      <c r="J26" s="31">
        <v>96</v>
      </c>
      <c r="K26" s="31">
        <v>74</v>
      </c>
      <c r="L26" s="31">
        <v>2</v>
      </c>
      <c r="M26" s="29"/>
    </row>
    <row r="27" spans="3:22">
      <c r="C27" s="9" t="s">
        <v>259</v>
      </c>
      <c r="D27" s="31">
        <v>12</v>
      </c>
      <c r="E27" s="31">
        <v>24</v>
      </c>
      <c r="F27" s="31">
        <v>21</v>
      </c>
      <c r="G27" s="31">
        <v>20</v>
      </c>
      <c r="H27" s="31">
        <v>5</v>
      </c>
      <c r="I27" s="31">
        <v>13</v>
      </c>
      <c r="J27" s="31">
        <v>15</v>
      </c>
      <c r="K27" s="31">
        <v>14</v>
      </c>
      <c r="L27" s="31">
        <v>2</v>
      </c>
      <c r="M27" s="29"/>
    </row>
    <row r="28" spans="3:22">
      <c r="C28" s="9" t="s">
        <v>260</v>
      </c>
      <c r="D28" s="31">
        <v>51</v>
      </c>
      <c r="E28" s="31">
        <v>91</v>
      </c>
      <c r="F28" s="31">
        <v>89</v>
      </c>
      <c r="G28" s="31">
        <v>72</v>
      </c>
      <c r="H28" s="31">
        <v>23</v>
      </c>
      <c r="I28" s="31">
        <v>37</v>
      </c>
      <c r="J28" s="31">
        <v>45</v>
      </c>
      <c r="K28" s="31">
        <v>35</v>
      </c>
      <c r="L28" s="31">
        <v>2</v>
      </c>
      <c r="M28" s="29"/>
    </row>
    <row r="29" spans="3:22">
      <c r="C29" s="9" t="s">
        <v>261</v>
      </c>
      <c r="D29" s="31">
        <v>29</v>
      </c>
      <c r="E29" s="31">
        <v>46</v>
      </c>
      <c r="F29" s="31">
        <v>42</v>
      </c>
      <c r="G29" s="31">
        <v>37</v>
      </c>
      <c r="H29" s="31">
        <v>16</v>
      </c>
      <c r="I29" s="31">
        <v>23</v>
      </c>
      <c r="J29" s="31">
        <v>21</v>
      </c>
      <c r="K29" s="31">
        <v>22</v>
      </c>
      <c r="L29" s="31">
        <v>2</v>
      </c>
      <c r="M29" s="29"/>
    </row>
    <row r="30" spans="3:22">
      <c r="C30" s="9" t="s">
        <v>262</v>
      </c>
      <c r="D30" s="31">
        <v>76</v>
      </c>
      <c r="E30" s="31">
        <v>160</v>
      </c>
      <c r="F30" s="31">
        <v>121</v>
      </c>
      <c r="G30" s="31">
        <v>118</v>
      </c>
      <c r="H30" s="31">
        <v>43</v>
      </c>
      <c r="I30" s="31">
        <v>80</v>
      </c>
      <c r="J30" s="31">
        <v>69</v>
      </c>
      <c r="K30" s="31">
        <v>58</v>
      </c>
      <c r="L30" s="31">
        <v>2</v>
      </c>
      <c r="M30" s="29"/>
    </row>
    <row r="31" spans="3:22">
      <c r="C31" s="9" t="s">
        <v>263</v>
      </c>
      <c r="D31" s="31">
        <v>39</v>
      </c>
      <c r="E31" s="31">
        <v>89</v>
      </c>
      <c r="F31" s="31">
        <v>63</v>
      </c>
      <c r="G31" s="31">
        <v>56</v>
      </c>
      <c r="H31" s="31">
        <v>16</v>
      </c>
      <c r="I31" s="31">
        <v>47</v>
      </c>
      <c r="J31" s="31">
        <v>36</v>
      </c>
      <c r="K31" s="31">
        <v>28</v>
      </c>
      <c r="L31" s="31">
        <v>2</v>
      </c>
      <c r="M31" s="29"/>
    </row>
    <row r="32" spans="3:22">
      <c r="C32" s="9" t="s">
        <v>264</v>
      </c>
      <c r="D32" s="31">
        <v>24</v>
      </c>
      <c r="E32" s="31">
        <v>40</v>
      </c>
      <c r="F32" s="31">
        <v>41</v>
      </c>
      <c r="G32" s="31">
        <v>27</v>
      </c>
      <c r="H32" s="31">
        <v>11</v>
      </c>
      <c r="I32" s="31">
        <v>21</v>
      </c>
      <c r="J32" s="31">
        <v>24</v>
      </c>
      <c r="K32" s="31">
        <v>11</v>
      </c>
      <c r="L32" s="31">
        <v>2</v>
      </c>
      <c r="M32" s="29"/>
    </row>
    <row r="33" spans="3:13">
      <c r="C33" s="9" t="s">
        <v>265</v>
      </c>
      <c r="D33" s="31">
        <v>33</v>
      </c>
      <c r="E33" s="31">
        <v>53</v>
      </c>
      <c r="F33" s="31">
        <v>53</v>
      </c>
      <c r="G33" s="31">
        <v>48</v>
      </c>
      <c r="H33" s="31">
        <v>16</v>
      </c>
      <c r="I33" s="31">
        <v>29</v>
      </c>
      <c r="J33" s="31">
        <v>25</v>
      </c>
      <c r="K33" s="31">
        <v>22</v>
      </c>
      <c r="L33" s="31">
        <v>2</v>
      </c>
      <c r="M33" s="10">
        <v>28</v>
      </c>
    </row>
    <row r="34" spans="3:13">
      <c r="C34" s="9" t="s">
        <v>266</v>
      </c>
      <c r="D34" s="31">
        <v>52</v>
      </c>
      <c r="E34" s="31">
        <v>96</v>
      </c>
      <c r="F34" s="31">
        <v>79</v>
      </c>
      <c r="G34" s="31">
        <v>70</v>
      </c>
      <c r="H34" s="31">
        <v>23</v>
      </c>
      <c r="I34" s="31">
        <v>63</v>
      </c>
      <c r="J34" s="31">
        <v>41</v>
      </c>
      <c r="K34" s="31">
        <v>33</v>
      </c>
      <c r="L34" s="31">
        <v>2</v>
      </c>
      <c r="M34" s="29"/>
    </row>
    <row r="35" spans="3:13">
      <c r="C35" s="9" t="s">
        <v>267</v>
      </c>
      <c r="D35" s="31">
        <v>4</v>
      </c>
      <c r="E35" s="31">
        <v>11</v>
      </c>
      <c r="F35" s="31">
        <v>9</v>
      </c>
      <c r="G35" s="31">
        <v>8</v>
      </c>
      <c r="H35" s="31">
        <v>3</v>
      </c>
      <c r="I35" s="31">
        <v>7</v>
      </c>
      <c r="J35" s="31">
        <v>6</v>
      </c>
      <c r="K35" s="31">
        <v>6</v>
      </c>
      <c r="L35" s="31">
        <v>2</v>
      </c>
      <c r="M35" s="29"/>
    </row>
    <row r="36" spans="3:13">
      <c r="C36" s="9" t="s">
        <v>268</v>
      </c>
      <c r="D36" s="31">
        <v>25</v>
      </c>
      <c r="E36" s="31">
        <v>40</v>
      </c>
      <c r="F36" s="31">
        <v>36</v>
      </c>
      <c r="G36" s="31">
        <v>35</v>
      </c>
      <c r="H36" s="31">
        <v>16</v>
      </c>
      <c r="I36" s="31">
        <v>25</v>
      </c>
      <c r="J36" s="31">
        <v>25</v>
      </c>
      <c r="K36" s="31">
        <v>28</v>
      </c>
      <c r="L36" s="31">
        <v>2</v>
      </c>
      <c r="M36" s="29"/>
    </row>
    <row r="37" spans="3:13">
      <c r="C37" s="9" t="s">
        <v>269</v>
      </c>
      <c r="D37" s="31">
        <v>37</v>
      </c>
      <c r="E37" s="31">
        <v>101</v>
      </c>
      <c r="F37" s="31">
        <v>74</v>
      </c>
      <c r="G37" s="31">
        <v>54</v>
      </c>
      <c r="H37" s="31">
        <v>17</v>
      </c>
      <c r="I37" s="31">
        <v>41</v>
      </c>
      <c r="J37" s="31">
        <v>38</v>
      </c>
      <c r="K37" s="31">
        <v>30</v>
      </c>
      <c r="L37" s="31">
        <v>2</v>
      </c>
      <c r="M37" s="29"/>
    </row>
    <row r="38" spans="3:13">
      <c r="C38" s="9" t="s">
        <v>270</v>
      </c>
      <c r="D38" s="31">
        <v>39</v>
      </c>
      <c r="E38" s="31">
        <v>69</v>
      </c>
      <c r="F38" s="31">
        <v>42</v>
      </c>
      <c r="G38" s="31">
        <v>49</v>
      </c>
      <c r="H38" s="31">
        <v>23</v>
      </c>
      <c r="I38" s="31">
        <v>47</v>
      </c>
      <c r="J38" s="31">
        <v>24</v>
      </c>
      <c r="K38" s="31">
        <v>22</v>
      </c>
      <c r="L38" s="31">
        <v>2</v>
      </c>
      <c r="M38" s="10">
        <v>94</v>
      </c>
    </row>
    <row r="39" spans="3:13">
      <c r="C39" s="9" t="s">
        <v>271</v>
      </c>
      <c r="D39" s="31">
        <v>21</v>
      </c>
      <c r="E39" s="31">
        <v>34</v>
      </c>
      <c r="F39" s="31">
        <v>31</v>
      </c>
      <c r="G39" s="31">
        <v>27</v>
      </c>
      <c r="H39" s="31">
        <v>10</v>
      </c>
      <c r="I39" s="31">
        <v>19</v>
      </c>
      <c r="J39" s="31">
        <v>17</v>
      </c>
      <c r="K39" s="31">
        <v>15</v>
      </c>
      <c r="L39" s="31">
        <v>2</v>
      </c>
      <c r="M39" s="29"/>
    </row>
    <row r="40" spans="3:13">
      <c r="C40" s="9" t="s">
        <v>272</v>
      </c>
      <c r="D40" s="31">
        <v>63</v>
      </c>
      <c r="E40" s="31">
        <v>114</v>
      </c>
      <c r="F40" s="31">
        <v>103</v>
      </c>
      <c r="G40" s="31">
        <v>62</v>
      </c>
      <c r="H40" s="31">
        <v>49</v>
      </c>
      <c r="I40" s="31">
        <v>51</v>
      </c>
      <c r="J40" s="31">
        <v>51</v>
      </c>
      <c r="K40" s="31">
        <v>27</v>
      </c>
      <c r="L40" s="31">
        <v>2</v>
      </c>
      <c r="M40" s="29"/>
    </row>
    <row r="41" spans="3:13">
      <c r="C41" s="9" t="s">
        <v>273</v>
      </c>
      <c r="D41" s="31">
        <v>8</v>
      </c>
      <c r="E41" s="31">
        <v>17</v>
      </c>
      <c r="F41" s="31">
        <v>18</v>
      </c>
      <c r="G41" s="31">
        <v>7</v>
      </c>
      <c r="H41" s="31">
        <v>5</v>
      </c>
      <c r="I41" s="31">
        <v>10</v>
      </c>
      <c r="J41" s="31">
        <v>5</v>
      </c>
      <c r="K41" s="31">
        <v>5</v>
      </c>
      <c r="L41" s="31">
        <v>3</v>
      </c>
      <c r="M41" s="29"/>
    </row>
  </sheetData>
  <mergeCells count="3">
    <mergeCell ref="V6:AA7"/>
    <mergeCell ref="P6:S7"/>
    <mergeCell ref="D6:M7"/>
  </mergeCells>
  <conditionalFormatting sqref="M9:M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:V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A24"/>
  <sheetViews>
    <sheetView showRuler="0" topLeftCell="E2" workbookViewId="0">
      <selection activeCell="D5" sqref="D5:M6"/>
    </sheetView>
  </sheetViews>
  <sheetFormatPr baseColWidth="10" defaultRowHeight="15" x14ac:dyDescent="0"/>
  <cols>
    <col min="3" max="3" width="15" bestFit="1" customWidth="1"/>
    <col min="4" max="11" width="8.1640625" bestFit="1" customWidth="1"/>
    <col min="12" max="12" width="3.6640625" bestFit="1" customWidth="1"/>
    <col min="13" max="13" width="5.1640625" bestFit="1" customWidth="1"/>
    <col min="15" max="15" width="2.1640625" customWidth="1"/>
    <col min="16" max="17" width="6.1640625" customWidth="1"/>
    <col min="18" max="18" width="6.83203125" customWidth="1"/>
    <col min="19" max="19" width="3.6640625" customWidth="1"/>
    <col min="21" max="21" width="15" bestFit="1" customWidth="1"/>
    <col min="22" max="22" width="11" bestFit="1" customWidth="1"/>
    <col min="23" max="23" width="8.33203125" customWidth="1"/>
    <col min="24" max="24" width="12.1640625" bestFit="1" customWidth="1"/>
    <col min="25" max="26" width="8.33203125" customWidth="1"/>
    <col min="27" max="27" width="9.83203125" bestFit="1" customWidth="1"/>
  </cols>
  <sheetData>
    <row r="5" spans="3:27">
      <c r="D5" s="12" t="s">
        <v>97</v>
      </c>
      <c r="E5" s="13"/>
      <c r="F5" s="13"/>
      <c r="G5" s="13"/>
      <c r="H5" s="13"/>
      <c r="I5" s="13"/>
      <c r="J5" s="13"/>
      <c r="K5" s="13"/>
      <c r="L5" s="13"/>
      <c r="M5" s="14"/>
      <c r="P5" s="18" t="s">
        <v>96</v>
      </c>
      <c r="Q5" s="18"/>
      <c r="R5" s="18"/>
      <c r="S5" s="18"/>
      <c r="V5" s="18" t="s">
        <v>107</v>
      </c>
      <c r="W5" s="18"/>
      <c r="X5" s="18"/>
      <c r="Y5" s="18"/>
      <c r="Z5" s="18"/>
      <c r="AA5" s="18"/>
    </row>
    <row r="6" spans="3:27">
      <c r="D6" s="15"/>
      <c r="E6" s="16"/>
      <c r="F6" s="16"/>
      <c r="G6" s="16"/>
      <c r="H6" s="16"/>
      <c r="I6" s="16"/>
      <c r="J6" s="16"/>
      <c r="K6" s="16"/>
      <c r="L6" s="16"/>
      <c r="M6" s="17"/>
      <c r="P6" s="18"/>
      <c r="Q6" s="18"/>
      <c r="R6" s="18"/>
      <c r="S6" s="18"/>
      <c r="V6" s="18"/>
      <c r="W6" s="18"/>
      <c r="X6" s="18"/>
      <c r="Y6" s="18"/>
      <c r="Z6" s="18"/>
      <c r="AA6" s="18"/>
    </row>
    <row r="7" spans="3:27">
      <c r="D7" s="9" t="s">
        <v>13</v>
      </c>
      <c r="E7" s="9" t="s">
        <v>14</v>
      </c>
      <c r="F7" s="9" t="s">
        <v>15</v>
      </c>
      <c r="G7" s="9" t="s">
        <v>16</v>
      </c>
      <c r="H7" s="9" t="s">
        <v>17</v>
      </c>
      <c r="I7" s="9" t="s">
        <v>18</v>
      </c>
      <c r="J7" s="9" t="s">
        <v>19</v>
      </c>
      <c r="K7" s="9" t="s">
        <v>20</v>
      </c>
      <c r="L7" s="9" t="s">
        <v>21</v>
      </c>
      <c r="M7" s="9" t="s">
        <v>22</v>
      </c>
      <c r="P7" s="9" t="s">
        <v>89</v>
      </c>
      <c r="Q7" s="9" t="s">
        <v>90</v>
      </c>
      <c r="R7" s="9" t="s">
        <v>91</v>
      </c>
      <c r="S7" s="9" t="s">
        <v>21</v>
      </c>
      <c r="V7" s="9" t="s">
        <v>104</v>
      </c>
      <c r="W7" s="9" t="s">
        <v>92</v>
      </c>
      <c r="X7" s="9" t="s">
        <v>93</v>
      </c>
      <c r="Y7" s="9" t="s">
        <v>94</v>
      </c>
      <c r="Z7" s="9" t="s">
        <v>95</v>
      </c>
      <c r="AA7" s="9" t="s">
        <v>105</v>
      </c>
    </row>
    <row r="8" spans="3:27">
      <c r="C8" s="9" t="s">
        <v>276</v>
      </c>
      <c r="D8" s="26">
        <v>32</v>
      </c>
      <c r="E8" s="26">
        <v>14</v>
      </c>
      <c r="F8" s="26">
        <v>9</v>
      </c>
      <c r="G8" s="26">
        <v>4</v>
      </c>
      <c r="H8" s="26">
        <v>19</v>
      </c>
      <c r="I8" s="26">
        <v>7</v>
      </c>
      <c r="J8" s="26">
        <v>8</v>
      </c>
      <c r="K8" s="26">
        <v>4</v>
      </c>
      <c r="L8" s="26">
        <v>2</v>
      </c>
      <c r="M8" s="38"/>
      <c r="P8" s="1">
        <v>0.45300000000000001</v>
      </c>
      <c r="Q8" s="1">
        <v>0</v>
      </c>
      <c r="R8" s="1" t="s">
        <v>92</v>
      </c>
      <c r="S8" s="1">
        <v>2</v>
      </c>
      <c r="U8" s="9" t="s">
        <v>290</v>
      </c>
      <c r="V8" s="38">
        <v>14</v>
      </c>
      <c r="W8" s="23">
        <v>6.103515625E-5</v>
      </c>
      <c r="X8" s="10">
        <v>1.49445901338176E-4</v>
      </c>
      <c r="Y8" s="23">
        <v>6.4473071971691496E-5</v>
      </c>
      <c r="Z8" s="23">
        <v>2.2146660727841202E-5</v>
      </c>
      <c r="AA8" s="10" t="b">
        <v>1</v>
      </c>
    </row>
    <row r="9" spans="3:27">
      <c r="C9" s="9" t="s">
        <v>277</v>
      </c>
      <c r="D9" s="26">
        <v>74</v>
      </c>
      <c r="E9" s="26">
        <v>59</v>
      </c>
      <c r="F9" s="26">
        <v>25</v>
      </c>
      <c r="G9" s="26">
        <v>14</v>
      </c>
      <c r="H9" s="26">
        <v>36</v>
      </c>
      <c r="I9" s="26">
        <v>39</v>
      </c>
      <c r="J9" s="26">
        <v>14</v>
      </c>
      <c r="K9" s="26">
        <v>11</v>
      </c>
      <c r="L9" s="26">
        <v>2</v>
      </c>
      <c r="M9" s="38"/>
      <c r="P9" s="1">
        <v>0.56000000000000005</v>
      </c>
      <c r="Q9" s="1">
        <v>3.3000000000000002E-2</v>
      </c>
      <c r="R9" s="1" t="s">
        <v>93</v>
      </c>
      <c r="S9" s="1">
        <v>2</v>
      </c>
    </row>
    <row r="10" spans="3:27">
      <c r="C10" s="9" t="s">
        <v>278</v>
      </c>
      <c r="D10" s="26">
        <v>93</v>
      </c>
      <c r="E10" s="26">
        <v>54</v>
      </c>
      <c r="F10" s="26">
        <v>30</v>
      </c>
      <c r="G10" s="26">
        <v>11</v>
      </c>
      <c r="H10" s="26">
        <v>40</v>
      </c>
      <c r="I10" s="26">
        <v>32</v>
      </c>
      <c r="J10" s="26">
        <v>14</v>
      </c>
      <c r="K10" s="26">
        <v>6</v>
      </c>
      <c r="L10" s="26">
        <v>2</v>
      </c>
      <c r="M10" s="38"/>
      <c r="P10" s="1">
        <v>0.59399999999999997</v>
      </c>
      <c r="Q10" s="1">
        <v>3.2000000000000001E-2</v>
      </c>
      <c r="R10" s="1" t="s">
        <v>94</v>
      </c>
      <c r="S10" s="1">
        <v>2</v>
      </c>
    </row>
    <row r="11" spans="3:27">
      <c r="C11" s="9" t="s">
        <v>279</v>
      </c>
      <c r="D11" s="26">
        <v>29</v>
      </c>
      <c r="E11" s="26">
        <v>16</v>
      </c>
      <c r="F11" s="26">
        <v>7</v>
      </c>
      <c r="G11" s="26">
        <v>3</v>
      </c>
      <c r="H11" s="26">
        <v>13</v>
      </c>
      <c r="I11" s="26">
        <v>7</v>
      </c>
      <c r="J11" s="26">
        <v>6</v>
      </c>
      <c r="K11" s="26">
        <v>3</v>
      </c>
      <c r="L11" s="26">
        <v>2</v>
      </c>
      <c r="M11" s="38"/>
      <c r="P11" s="1">
        <v>0.67200000000000004</v>
      </c>
      <c r="Q11" s="1">
        <v>4.3999999999999997E-2</v>
      </c>
      <c r="R11" s="1" t="s">
        <v>95</v>
      </c>
      <c r="S11" s="1">
        <v>2</v>
      </c>
    </row>
    <row r="12" spans="3:27">
      <c r="C12" s="9" t="s">
        <v>280</v>
      </c>
      <c r="D12" s="26">
        <v>159</v>
      </c>
      <c r="E12" s="26">
        <v>100</v>
      </c>
      <c r="F12" s="26">
        <v>47</v>
      </c>
      <c r="G12" s="26">
        <v>20</v>
      </c>
      <c r="H12" s="26">
        <v>70</v>
      </c>
      <c r="I12" s="26">
        <v>48</v>
      </c>
      <c r="J12" s="26">
        <v>28</v>
      </c>
      <c r="K12" s="26">
        <v>17</v>
      </c>
      <c r="L12" s="26">
        <v>2</v>
      </c>
      <c r="M12" s="38"/>
    </row>
    <row r="13" spans="3:27">
      <c r="C13" s="9" t="s">
        <v>281</v>
      </c>
      <c r="D13" s="26">
        <v>188</v>
      </c>
      <c r="E13" s="26">
        <v>126</v>
      </c>
      <c r="F13" s="26">
        <v>51</v>
      </c>
      <c r="G13" s="26">
        <v>26</v>
      </c>
      <c r="H13" s="26">
        <v>85</v>
      </c>
      <c r="I13" s="26">
        <v>52</v>
      </c>
      <c r="J13" s="26">
        <v>35</v>
      </c>
      <c r="K13" s="26">
        <v>15</v>
      </c>
      <c r="L13" s="26">
        <v>2</v>
      </c>
      <c r="M13" s="38"/>
    </row>
    <row r="14" spans="3:27">
      <c r="C14" s="9" t="s">
        <v>282</v>
      </c>
      <c r="D14" s="26">
        <v>131</v>
      </c>
      <c r="E14" s="26">
        <v>75</v>
      </c>
      <c r="F14" s="26">
        <v>41</v>
      </c>
      <c r="G14" s="26">
        <v>23</v>
      </c>
      <c r="H14" s="26">
        <v>58</v>
      </c>
      <c r="I14" s="26">
        <v>43</v>
      </c>
      <c r="J14" s="26">
        <v>30</v>
      </c>
      <c r="K14" s="26">
        <v>11</v>
      </c>
      <c r="L14" s="26">
        <v>2</v>
      </c>
      <c r="M14" s="38"/>
      <c r="U14" s="27" t="s">
        <v>106</v>
      </c>
      <c r="V14" s="1">
        <v>4</v>
      </c>
    </row>
    <row r="15" spans="3:27">
      <c r="C15" s="9" t="s">
        <v>283</v>
      </c>
      <c r="D15" s="26">
        <v>80</v>
      </c>
      <c r="E15" s="26">
        <v>52</v>
      </c>
      <c r="F15" s="26">
        <v>23</v>
      </c>
      <c r="G15" s="26">
        <v>14</v>
      </c>
      <c r="H15" s="26">
        <v>32</v>
      </c>
      <c r="I15" s="26">
        <v>26</v>
      </c>
      <c r="J15" s="26">
        <v>10</v>
      </c>
      <c r="K15" s="26">
        <v>8</v>
      </c>
      <c r="L15" s="26">
        <v>2</v>
      </c>
      <c r="M15" s="38"/>
      <c r="U15" s="27" t="s">
        <v>103</v>
      </c>
      <c r="V15" s="1">
        <v>0.05</v>
      </c>
    </row>
    <row r="16" spans="3:27">
      <c r="C16" s="9" t="s">
        <v>284</v>
      </c>
      <c r="D16" s="26">
        <v>14</v>
      </c>
      <c r="E16" s="26">
        <v>9</v>
      </c>
      <c r="F16" s="26">
        <v>4</v>
      </c>
      <c r="G16" s="26">
        <v>2</v>
      </c>
      <c r="H16" s="26">
        <v>6</v>
      </c>
      <c r="I16" s="26">
        <v>4</v>
      </c>
      <c r="J16" s="26">
        <v>2</v>
      </c>
      <c r="K16" s="26">
        <v>2</v>
      </c>
      <c r="L16" s="26">
        <v>2</v>
      </c>
      <c r="M16" s="38"/>
      <c r="U16" s="28" t="s">
        <v>108</v>
      </c>
      <c r="V16" s="1">
        <f>0.05/4</f>
        <v>1.2500000000000001E-2</v>
      </c>
    </row>
    <row r="17" spans="3:13">
      <c r="C17" s="9" t="s">
        <v>285</v>
      </c>
      <c r="D17" s="26">
        <v>8</v>
      </c>
      <c r="E17" s="26">
        <v>10</v>
      </c>
      <c r="F17" s="26">
        <v>4</v>
      </c>
      <c r="G17" s="26">
        <v>2</v>
      </c>
      <c r="H17" s="26">
        <v>5</v>
      </c>
      <c r="I17" s="26">
        <v>6</v>
      </c>
      <c r="J17" s="26">
        <v>4</v>
      </c>
      <c r="K17" s="26">
        <v>2</v>
      </c>
      <c r="L17" s="26">
        <v>2</v>
      </c>
      <c r="M17" s="38"/>
    </row>
    <row r="18" spans="3:13">
      <c r="C18" s="9" t="s">
        <v>286</v>
      </c>
      <c r="D18" s="26">
        <v>156</v>
      </c>
      <c r="E18" s="26">
        <v>92</v>
      </c>
      <c r="F18" s="26">
        <v>53</v>
      </c>
      <c r="G18" s="26">
        <v>24</v>
      </c>
      <c r="H18" s="26">
        <v>71</v>
      </c>
      <c r="I18" s="26">
        <v>37</v>
      </c>
      <c r="J18" s="26">
        <v>25</v>
      </c>
      <c r="K18" s="26">
        <v>20</v>
      </c>
      <c r="L18" s="26">
        <v>2</v>
      </c>
      <c r="M18" s="38"/>
    </row>
    <row r="19" spans="3:13">
      <c r="C19" s="9" t="s">
        <v>287</v>
      </c>
      <c r="D19" s="26">
        <v>47</v>
      </c>
      <c r="E19" s="26">
        <v>33</v>
      </c>
      <c r="F19" s="26">
        <v>17</v>
      </c>
      <c r="G19" s="26">
        <v>8</v>
      </c>
      <c r="H19" s="26">
        <v>22</v>
      </c>
      <c r="I19" s="26">
        <v>22</v>
      </c>
      <c r="J19" s="26">
        <v>9</v>
      </c>
      <c r="K19" s="26">
        <v>4</v>
      </c>
      <c r="L19" s="26">
        <v>2</v>
      </c>
      <c r="M19" s="38"/>
    </row>
    <row r="20" spans="3:13">
      <c r="C20" s="9" t="s">
        <v>288</v>
      </c>
      <c r="D20" s="26">
        <v>78</v>
      </c>
      <c r="E20" s="26">
        <v>41</v>
      </c>
      <c r="F20" s="26">
        <v>17</v>
      </c>
      <c r="G20" s="26">
        <v>11</v>
      </c>
      <c r="H20" s="26">
        <v>33</v>
      </c>
      <c r="I20" s="26">
        <v>33</v>
      </c>
      <c r="J20" s="26">
        <v>8</v>
      </c>
      <c r="K20" s="26">
        <v>6</v>
      </c>
      <c r="L20" s="26">
        <v>2</v>
      </c>
      <c r="M20" s="38"/>
    </row>
    <row r="21" spans="3:13">
      <c r="C21" s="9" t="s">
        <v>289</v>
      </c>
      <c r="D21" s="26">
        <v>8</v>
      </c>
      <c r="E21" s="26">
        <v>8</v>
      </c>
      <c r="F21" s="26">
        <v>3</v>
      </c>
      <c r="G21" s="26">
        <v>2</v>
      </c>
      <c r="H21" s="26">
        <v>8</v>
      </c>
      <c r="I21" s="26">
        <v>6</v>
      </c>
      <c r="J21" s="26">
        <v>3</v>
      </c>
      <c r="K21" s="26">
        <v>5</v>
      </c>
      <c r="L21" s="26">
        <v>2</v>
      </c>
      <c r="M21" s="38"/>
    </row>
    <row r="22" spans="3:13">
      <c r="C22" s="9" t="s">
        <v>290</v>
      </c>
      <c r="D22" s="26">
        <v>77</v>
      </c>
      <c r="E22" s="26">
        <v>32</v>
      </c>
      <c r="F22" s="26">
        <v>18</v>
      </c>
      <c r="G22" s="26">
        <v>11</v>
      </c>
      <c r="H22" s="26">
        <v>32</v>
      </c>
      <c r="I22" s="26">
        <v>17</v>
      </c>
      <c r="J22" s="26">
        <v>7</v>
      </c>
      <c r="K22" s="26">
        <v>6</v>
      </c>
      <c r="L22" s="26">
        <v>2</v>
      </c>
      <c r="M22" s="38">
        <v>14</v>
      </c>
    </row>
    <row r="23" spans="3:13">
      <c r="C23" s="9" t="s">
        <v>291</v>
      </c>
      <c r="D23" s="26">
        <v>27</v>
      </c>
      <c r="E23" s="26">
        <v>19</v>
      </c>
      <c r="F23" s="26">
        <v>10</v>
      </c>
      <c r="G23" s="26">
        <v>7</v>
      </c>
      <c r="H23" s="26">
        <v>11</v>
      </c>
      <c r="I23" s="26">
        <v>12</v>
      </c>
      <c r="J23" s="26">
        <v>5</v>
      </c>
      <c r="K23" s="26">
        <v>4</v>
      </c>
      <c r="L23" s="26">
        <v>2</v>
      </c>
      <c r="M23" s="38"/>
    </row>
    <row r="24" spans="3:13">
      <c r="C24" s="9" t="s">
        <v>292</v>
      </c>
      <c r="D24" s="26">
        <v>41</v>
      </c>
      <c r="E24" s="26">
        <v>24</v>
      </c>
      <c r="F24" s="26">
        <v>11</v>
      </c>
      <c r="G24" s="26">
        <v>6</v>
      </c>
      <c r="H24" s="26">
        <v>22</v>
      </c>
      <c r="I24" s="26">
        <v>17</v>
      </c>
      <c r="J24" s="26">
        <v>9</v>
      </c>
      <c r="K24" s="26">
        <v>3</v>
      </c>
      <c r="L24" s="26">
        <v>2</v>
      </c>
      <c r="M24" s="38"/>
    </row>
  </sheetData>
  <mergeCells count="3">
    <mergeCell ref="V5:AA6"/>
    <mergeCell ref="P5:S6"/>
    <mergeCell ref="D5:M6"/>
  </mergeCells>
  <conditionalFormatting sqref="M8:M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27"/>
  <sheetViews>
    <sheetView showRuler="0" topLeftCell="C1" workbookViewId="0">
      <selection activeCell="Q21" sqref="Q21"/>
    </sheetView>
  </sheetViews>
  <sheetFormatPr baseColWidth="10" defaultRowHeight="15" x14ac:dyDescent="0"/>
  <cols>
    <col min="3" max="3" width="16" bestFit="1" customWidth="1"/>
    <col min="4" max="7" width="8.1640625" bestFit="1" customWidth="1"/>
    <col min="8" max="8" width="3.6640625" bestFit="1" customWidth="1"/>
    <col min="9" max="9" width="5.1640625" bestFit="1" customWidth="1"/>
    <col min="11" max="11" width="2.1640625" customWidth="1"/>
    <col min="12" max="13" width="6.1640625" customWidth="1"/>
    <col min="14" max="14" width="6.83203125" customWidth="1"/>
    <col min="15" max="15" width="3.6640625" customWidth="1"/>
    <col min="17" max="17" width="15" bestFit="1" customWidth="1"/>
    <col min="18" max="18" width="11" bestFit="1" customWidth="1"/>
    <col min="19" max="20" width="12.1640625" bestFit="1" customWidth="1"/>
    <col min="21" max="21" width="15" customWidth="1"/>
  </cols>
  <sheetData>
    <row r="2" spans="3:21">
      <c r="D2" s="39" t="s">
        <v>97</v>
      </c>
      <c r="E2" s="40"/>
      <c r="F2" s="40"/>
      <c r="G2" s="40"/>
      <c r="H2" s="40"/>
      <c r="I2" s="40"/>
      <c r="L2" s="18" t="s">
        <v>96</v>
      </c>
      <c r="M2" s="18"/>
      <c r="N2" s="18"/>
      <c r="O2" s="18"/>
      <c r="R2" s="12" t="s">
        <v>107</v>
      </c>
      <c r="S2" s="13"/>
      <c r="T2" s="13"/>
      <c r="U2" s="13"/>
    </row>
    <row r="3" spans="3:21">
      <c r="D3" s="15"/>
      <c r="E3" s="16"/>
      <c r="F3" s="16"/>
      <c r="G3" s="16"/>
      <c r="H3" s="16"/>
      <c r="I3" s="16"/>
      <c r="L3" s="18"/>
      <c r="M3" s="18"/>
      <c r="N3" s="18"/>
      <c r="O3" s="18"/>
      <c r="R3" s="15"/>
      <c r="S3" s="16"/>
      <c r="T3" s="16"/>
      <c r="U3" s="16"/>
    </row>
    <row r="4" spans="3:21">
      <c r="D4" s="9" t="s">
        <v>13</v>
      </c>
      <c r="E4" s="9" t="s">
        <v>14</v>
      </c>
      <c r="F4" s="9" t="s">
        <v>17</v>
      </c>
      <c r="G4" s="9" t="s">
        <v>18</v>
      </c>
      <c r="H4" s="9" t="s">
        <v>21</v>
      </c>
      <c r="I4" s="9" t="s">
        <v>22</v>
      </c>
      <c r="L4" s="9" t="s">
        <v>89</v>
      </c>
      <c r="M4" s="9" t="s">
        <v>90</v>
      </c>
      <c r="N4" s="9" t="s">
        <v>91</v>
      </c>
      <c r="O4" s="9" t="s">
        <v>21</v>
      </c>
      <c r="R4" s="9" t="s">
        <v>104</v>
      </c>
      <c r="S4" s="9" t="s">
        <v>92</v>
      </c>
      <c r="T4" s="9" t="s">
        <v>93</v>
      </c>
      <c r="U4" s="9" t="s">
        <v>105</v>
      </c>
    </row>
    <row r="5" spans="3:21">
      <c r="C5" s="9" t="s">
        <v>293</v>
      </c>
      <c r="D5" s="26">
        <v>8</v>
      </c>
      <c r="E5" s="26">
        <v>11</v>
      </c>
      <c r="F5" s="26">
        <v>5</v>
      </c>
      <c r="G5" s="26">
        <v>6</v>
      </c>
      <c r="H5" s="26">
        <v>2</v>
      </c>
      <c r="I5" s="38"/>
      <c r="L5" s="1">
        <v>0.52300000000000002</v>
      </c>
      <c r="M5" s="1">
        <v>8.0000000000000002E-3</v>
      </c>
      <c r="N5" s="1" t="s">
        <v>92</v>
      </c>
      <c r="O5" s="1">
        <v>2</v>
      </c>
      <c r="Q5" s="9" t="s">
        <v>311</v>
      </c>
      <c r="R5">
        <v>9</v>
      </c>
      <c r="S5" s="10">
        <v>1.7213534483314799E-3</v>
      </c>
      <c r="T5" s="10">
        <v>2.7284462405963599E-3</v>
      </c>
      <c r="U5" s="25" t="b">
        <v>1</v>
      </c>
    </row>
    <row r="6" spans="3:21">
      <c r="C6" s="9" t="s">
        <v>294</v>
      </c>
      <c r="D6" s="26">
        <v>74</v>
      </c>
      <c r="E6" s="26">
        <v>154</v>
      </c>
      <c r="F6" s="26">
        <v>35</v>
      </c>
      <c r="G6" s="26">
        <v>78</v>
      </c>
      <c r="H6" s="26">
        <v>2</v>
      </c>
      <c r="I6" s="38"/>
      <c r="L6" s="1">
        <v>0.48299999999999998</v>
      </c>
      <c r="M6" s="1">
        <v>1E-3</v>
      </c>
      <c r="N6" s="1" t="s">
        <v>93</v>
      </c>
      <c r="O6" s="1">
        <v>2</v>
      </c>
    </row>
    <row r="7" spans="3:21">
      <c r="C7" s="9" t="s">
        <v>295</v>
      </c>
      <c r="D7" s="26">
        <v>14</v>
      </c>
      <c r="E7" s="26">
        <v>14</v>
      </c>
      <c r="F7" s="26">
        <v>7</v>
      </c>
      <c r="G7" s="26">
        <v>8</v>
      </c>
      <c r="H7" s="26">
        <v>2</v>
      </c>
      <c r="I7" s="38"/>
    </row>
    <row r="8" spans="3:21">
      <c r="C8" s="9" t="s">
        <v>296</v>
      </c>
      <c r="D8" s="26">
        <v>54</v>
      </c>
      <c r="E8" s="26">
        <v>87</v>
      </c>
      <c r="F8" s="26">
        <v>38</v>
      </c>
      <c r="G8" s="26">
        <v>37</v>
      </c>
      <c r="H8" s="26">
        <v>2</v>
      </c>
      <c r="I8" s="38"/>
    </row>
    <row r="9" spans="3:21">
      <c r="C9" s="9" t="s">
        <v>297</v>
      </c>
      <c r="D9" s="26">
        <v>51</v>
      </c>
      <c r="E9" s="26">
        <v>65</v>
      </c>
      <c r="F9" s="26">
        <v>28</v>
      </c>
      <c r="G9" s="26">
        <v>26</v>
      </c>
      <c r="H9" s="26">
        <v>2</v>
      </c>
      <c r="I9" s="38"/>
    </row>
    <row r="10" spans="3:21">
      <c r="C10" s="9" t="s">
        <v>298</v>
      </c>
      <c r="D10" s="26">
        <v>35</v>
      </c>
      <c r="E10" s="26">
        <v>57</v>
      </c>
      <c r="F10" s="26">
        <v>15</v>
      </c>
      <c r="G10" s="26">
        <v>26</v>
      </c>
      <c r="H10" s="26">
        <v>2</v>
      </c>
      <c r="I10" s="38"/>
    </row>
    <row r="11" spans="3:21">
      <c r="C11" s="9" t="s">
        <v>299</v>
      </c>
      <c r="D11" s="26">
        <v>25</v>
      </c>
      <c r="E11" s="26">
        <v>50</v>
      </c>
      <c r="F11" s="26">
        <v>11</v>
      </c>
      <c r="G11" s="26">
        <v>22</v>
      </c>
      <c r="H11" s="26">
        <v>2</v>
      </c>
      <c r="I11" s="38"/>
      <c r="Q11" s="27" t="s">
        <v>106</v>
      </c>
      <c r="R11" s="1">
        <v>2</v>
      </c>
    </row>
    <row r="12" spans="3:21">
      <c r="C12" s="9" t="s">
        <v>300</v>
      </c>
      <c r="D12" s="26">
        <v>135</v>
      </c>
      <c r="E12" s="26">
        <v>204</v>
      </c>
      <c r="F12" s="26">
        <v>70</v>
      </c>
      <c r="G12" s="26">
        <v>99</v>
      </c>
      <c r="H12" s="26">
        <v>2</v>
      </c>
      <c r="I12" s="38"/>
      <c r="Q12" s="27" t="s">
        <v>103</v>
      </c>
      <c r="R12" s="1">
        <v>0.05</v>
      </c>
    </row>
    <row r="13" spans="3:21">
      <c r="C13" s="9" t="s">
        <v>301</v>
      </c>
      <c r="D13" s="26">
        <v>77</v>
      </c>
      <c r="E13" s="26">
        <v>93</v>
      </c>
      <c r="F13" s="26">
        <v>36</v>
      </c>
      <c r="G13" s="26">
        <v>45</v>
      </c>
      <c r="H13" s="26">
        <v>2</v>
      </c>
      <c r="I13" s="38"/>
      <c r="Q13" s="28" t="s">
        <v>108</v>
      </c>
      <c r="R13" s="1">
        <f>0.05/2</f>
        <v>2.5000000000000001E-2</v>
      </c>
    </row>
    <row r="14" spans="3:21">
      <c r="C14" s="9" t="s">
        <v>302</v>
      </c>
      <c r="D14" s="26">
        <v>27</v>
      </c>
      <c r="E14" s="26">
        <v>29</v>
      </c>
      <c r="F14" s="26">
        <v>15</v>
      </c>
      <c r="G14" s="26">
        <v>13</v>
      </c>
      <c r="H14" s="26">
        <v>2</v>
      </c>
      <c r="I14" s="38"/>
    </row>
    <row r="15" spans="3:21">
      <c r="C15" s="9" t="s">
        <v>303</v>
      </c>
      <c r="D15" s="26">
        <v>17</v>
      </c>
      <c r="E15" s="26">
        <v>35</v>
      </c>
      <c r="F15" s="26">
        <v>9</v>
      </c>
      <c r="G15" s="26">
        <v>16</v>
      </c>
      <c r="H15" s="26">
        <v>2</v>
      </c>
      <c r="I15" s="38"/>
    </row>
    <row r="16" spans="3:21">
      <c r="C16" s="9" t="s">
        <v>304</v>
      </c>
      <c r="D16" s="26">
        <v>33</v>
      </c>
      <c r="E16" s="26">
        <v>44</v>
      </c>
      <c r="F16" s="26">
        <v>17</v>
      </c>
      <c r="G16" s="26">
        <v>28</v>
      </c>
      <c r="H16" s="26">
        <v>2</v>
      </c>
      <c r="I16" s="38"/>
    </row>
    <row r="17" spans="3:9">
      <c r="C17" s="9" t="s">
        <v>305</v>
      </c>
      <c r="D17" s="26">
        <v>31</v>
      </c>
      <c r="E17" s="26">
        <v>54</v>
      </c>
      <c r="F17" s="26">
        <v>22</v>
      </c>
      <c r="G17" s="26">
        <v>34</v>
      </c>
      <c r="H17" s="26">
        <v>2</v>
      </c>
      <c r="I17" s="38"/>
    </row>
    <row r="18" spans="3:9">
      <c r="C18" s="9" t="s">
        <v>306</v>
      </c>
      <c r="D18" s="26">
        <v>63</v>
      </c>
      <c r="E18" s="26">
        <v>98</v>
      </c>
      <c r="F18" s="26">
        <v>32</v>
      </c>
      <c r="G18" s="26">
        <v>40</v>
      </c>
      <c r="H18" s="26">
        <v>2</v>
      </c>
      <c r="I18" s="38"/>
    </row>
    <row r="19" spans="3:9">
      <c r="C19" s="9" t="s">
        <v>307</v>
      </c>
      <c r="D19" s="26">
        <v>95</v>
      </c>
      <c r="E19" s="26">
        <v>167</v>
      </c>
      <c r="F19" s="26">
        <v>47</v>
      </c>
      <c r="G19" s="26">
        <v>71</v>
      </c>
      <c r="H19" s="26">
        <v>2</v>
      </c>
      <c r="I19" s="38"/>
    </row>
    <row r="20" spans="3:9">
      <c r="C20" s="9" t="s">
        <v>308</v>
      </c>
      <c r="D20" s="26">
        <v>73</v>
      </c>
      <c r="E20" s="26">
        <v>117</v>
      </c>
      <c r="F20" s="26">
        <v>41</v>
      </c>
      <c r="G20" s="26">
        <v>66</v>
      </c>
      <c r="H20" s="26">
        <v>2</v>
      </c>
      <c r="I20" s="38"/>
    </row>
    <row r="21" spans="3:9">
      <c r="C21" s="9" t="s">
        <v>309</v>
      </c>
      <c r="D21" s="26">
        <v>19</v>
      </c>
      <c r="E21" s="26">
        <v>30</v>
      </c>
      <c r="F21" s="26">
        <v>10</v>
      </c>
      <c r="G21" s="26">
        <v>15</v>
      </c>
      <c r="H21" s="26">
        <v>2</v>
      </c>
      <c r="I21" s="38"/>
    </row>
    <row r="22" spans="3:9">
      <c r="C22" s="9" t="s">
        <v>310</v>
      </c>
      <c r="D22" s="26">
        <v>122</v>
      </c>
      <c r="E22" s="26">
        <v>213</v>
      </c>
      <c r="F22" s="26">
        <v>79</v>
      </c>
      <c r="G22" s="26">
        <v>107</v>
      </c>
      <c r="H22" s="26">
        <v>2</v>
      </c>
      <c r="I22" s="38"/>
    </row>
    <row r="23" spans="3:9">
      <c r="C23" s="9" t="s">
        <v>311</v>
      </c>
      <c r="D23" s="26">
        <v>73</v>
      </c>
      <c r="E23" s="26">
        <v>105</v>
      </c>
      <c r="F23" s="26">
        <v>30</v>
      </c>
      <c r="G23" s="26">
        <v>58</v>
      </c>
      <c r="H23" s="26">
        <v>2</v>
      </c>
      <c r="I23" s="38">
        <v>9</v>
      </c>
    </row>
    <row r="24" spans="3:9">
      <c r="C24" s="9" t="s">
        <v>312</v>
      </c>
      <c r="D24" s="26">
        <v>33</v>
      </c>
      <c r="E24" s="26">
        <v>43</v>
      </c>
      <c r="F24" s="26">
        <v>16</v>
      </c>
      <c r="G24" s="26">
        <v>18</v>
      </c>
      <c r="H24" s="26">
        <v>2</v>
      </c>
      <c r="I24" s="38"/>
    </row>
    <row r="25" spans="3:9">
      <c r="C25" s="9" t="s">
        <v>313</v>
      </c>
      <c r="D25" s="26">
        <v>147</v>
      </c>
      <c r="E25" s="26">
        <v>240</v>
      </c>
      <c r="F25" s="26">
        <v>72</v>
      </c>
      <c r="G25" s="26">
        <v>114</v>
      </c>
      <c r="H25" s="26">
        <v>2</v>
      </c>
      <c r="I25" s="38"/>
    </row>
    <row r="26" spans="3:9">
      <c r="C26" s="9" t="s">
        <v>314</v>
      </c>
      <c r="D26" s="26">
        <v>39</v>
      </c>
      <c r="E26" s="26">
        <v>92</v>
      </c>
      <c r="F26" s="26">
        <v>16</v>
      </c>
      <c r="G26" s="26">
        <v>39</v>
      </c>
      <c r="H26" s="26">
        <v>2</v>
      </c>
      <c r="I26" s="38"/>
    </row>
    <row r="27" spans="3:9">
      <c r="C27" s="9" t="s">
        <v>315</v>
      </c>
      <c r="D27" s="26">
        <v>24</v>
      </c>
      <c r="E27" s="26">
        <v>34</v>
      </c>
      <c r="F27" s="26">
        <v>13</v>
      </c>
      <c r="G27" s="26">
        <v>18</v>
      </c>
      <c r="H27" s="26">
        <v>2</v>
      </c>
      <c r="I27" s="38"/>
    </row>
  </sheetData>
  <mergeCells count="3">
    <mergeCell ref="R2:U3"/>
    <mergeCell ref="L2:O3"/>
    <mergeCell ref="D2:I3"/>
  </mergeCells>
  <conditionalFormatting sqref="I5:I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49</vt:lpstr>
      <vt:lpstr>52</vt:lpstr>
      <vt:lpstr>56</vt:lpstr>
      <vt:lpstr>57</vt:lpstr>
      <vt:lpstr>A44</vt:lpstr>
      <vt:lpstr>SP28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Giulio</cp:lastModifiedBy>
  <dcterms:created xsi:type="dcterms:W3CDTF">2016-11-22T16:28:08Z</dcterms:created>
  <dcterms:modified xsi:type="dcterms:W3CDTF">2017-12-13T11:47:20Z</dcterms:modified>
</cp:coreProperties>
</file>