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864225D-4997-4890-9C52-4A52C0F1CA06}" xr6:coauthVersionLast="40" xr6:coauthVersionMax="40" xr10:uidLastSave="{00000000-0000-0000-0000-000000000000}"/>
  <bookViews>
    <workbookView xWindow="0" yWindow="0" windowWidth="15360" windowHeight="7755" activeTab="1" xr2:uid="{00000000-000D-0000-FFFF-FFFF00000000}"/>
  </bookViews>
  <sheets>
    <sheet name="References" sheetId="1" r:id="rId1"/>
    <sheet name="Manajemen Co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1" i="2" l="1"/>
  <c r="X39" i="2"/>
  <c r="X40" i="2"/>
  <c r="X41" i="2"/>
  <c r="Z41" i="2" s="1"/>
  <c r="AB41" i="2" s="1"/>
  <c r="X42" i="2"/>
  <c r="X43" i="2"/>
  <c r="X44" i="2"/>
  <c r="X45" i="2"/>
  <c r="Z45" i="2" s="1"/>
  <c r="AB45" i="2" s="1"/>
  <c r="X46" i="2"/>
  <c r="Z46" i="2" s="1"/>
  <c r="AB46" i="2" s="1"/>
  <c r="X47" i="2"/>
  <c r="X48" i="2"/>
  <c r="X49" i="2"/>
  <c r="Z49" i="2" s="1"/>
  <c r="AB49" i="2" s="1"/>
  <c r="X50" i="2"/>
  <c r="Z50" i="2" s="1"/>
  <c r="AB50" i="2" s="1"/>
  <c r="X51" i="2"/>
  <c r="X38" i="2"/>
  <c r="X37" i="2"/>
  <c r="Z37" i="2" s="1"/>
  <c r="AB37" i="2" s="1"/>
  <c r="W38" i="2"/>
  <c r="W37" i="2"/>
  <c r="W36" i="2"/>
  <c r="W35" i="2"/>
  <c r="Z35" i="2" s="1"/>
  <c r="AB35" i="2" s="1"/>
  <c r="V10" i="2"/>
  <c r="V11" i="2"/>
  <c r="V12" i="2"/>
  <c r="Z12" i="2" s="1"/>
  <c r="AB12" i="2" s="1"/>
  <c r="V13" i="2"/>
  <c r="Z13" i="2" s="1"/>
  <c r="AB13" i="2" s="1"/>
  <c r="V14" i="2"/>
  <c r="V15" i="2"/>
  <c r="Z15" i="2" s="1"/>
  <c r="AB15" i="2" s="1"/>
  <c r="V16" i="2"/>
  <c r="Z16" i="2" s="1"/>
  <c r="AB16" i="2" s="1"/>
  <c r="V17" i="2"/>
  <c r="Z17" i="2" s="1"/>
  <c r="AB17" i="2" s="1"/>
  <c r="V18" i="2"/>
  <c r="V19" i="2"/>
  <c r="V20" i="2"/>
  <c r="Z20" i="2" s="1"/>
  <c r="AB20" i="2" s="1"/>
  <c r="V21" i="2"/>
  <c r="Z21" i="2" s="1"/>
  <c r="AB21" i="2" s="1"/>
  <c r="V22" i="2"/>
  <c r="V23" i="2"/>
  <c r="V24" i="2"/>
  <c r="Z24" i="2" s="1"/>
  <c r="AB24" i="2" s="1"/>
  <c r="V25" i="2"/>
  <c r="Z25" i="2" s="1"/>
  <c r="AB25" i="2" s="1"/>
  <c r="V26" i="2"/>
  <c r="V27" i="2"/>
  <c r="V28" i="2"/>
  <c r="Z28" i="2" s="1"/>
  <c r="AB28" i="2" s="1"/>
  <c r="V29" i="2"/>
  <c r="Z29" i="2" s="1"/>
  <c r="AB29" i="2" s="1"/>
  <c r="V30" i="2"/>
  <c r="V31" i="2"/>
  <c r="V32" i="2"/>
  <c r="Z32" i="2" s="1"/>
  <c r="AB32" i="2" s="1"/>
  <c r="V33" i="2"/>
  <c r="Z33" i="2" s="1"/>
  <c r="AB33" i="2" s="1"/>
  <c r="V34" i="2"/>
  <c r="V35" i="2"/>
  <c r="V9" i="2"/>
  <c r="Z9" i="2" s="1"/>
  <c r="AB9" i="2" s="1"/>
  <c r="V8" i="2"/>
  <c r="V7" i="2"/>
  <c r="V6" i="2"/>
  <c r="U5" i="2"/>
  <c r="H51" i="2"/>
  <c r="H55" i="2" s="1"/>
  <c r="G39" i="2"/>
  <c r="G40" i="2"/>
  <c r="G41" i="2"/>
  <c r="G42" i="2"/>
  <c r="I42" i="2" s="1"/>
  <c r="K42" i="2" s="1"/>
  <c r="G43" i="2"/>
  <c r="G44" i="2"/>
  <c r="G45" i="2"/>
  <c r="G46" i="2"/>
  <c r="I46" i="2" s="1"/>
  <c r="K46" i="2" s="1"/>
  <c r="G47" i="2"/>
  <c r="G48" i="2"/>
  <c r="G49" i="2"/>
  <c r="G50" i="2"/>
  <c r="I50" i="2" s="1"/>
  <c r="K50" i="2" s="1"/>
  <c r="G51" i="2"/>
  <c r="G38" i="2"/>
  <c r="G37" i="2"/>
  <c r="F38" i="2"/>
  <c r="F55" i="2" s="1"/>
  <c r="F37" i="2"/>
  <c r="F36" i="2"/>
  <c r="F35" i="2"/>
  <c r="E19" i="2"/>
  <c r="I19" i="2" s="1"/>
  <c r="K19" i="2" s="1"/>
  <c r="E20" i="2"/>
  <c r="E21" i="2"/>
  <c r="I21" i="2" s="1"/>
  <c r="K21" i="2" s="1"/>
  <c r="E22" i="2"/>
  <c r="I22" i="2" s="1"/>
  <c r="K22" i="2" s="1"/>
  <c r="E23" i="2"/>
  <c r="I23" i="2" s="1"/>
  <c r="K23" i="2" s="1"/>
  <c r="E24" i="2"/>
  <c r="E25" i="2"/>
  <c r="I25" i="2" s="1"/>
  <c r="K25" i="2" s="1"/>
  <c r="E26" i="2"/>
  <c r="I26" i="2" s="1"/>
  <c r="K26" i="2" s="1"/>
  <c r="E27" i="2"/>
  <c r="I27" i="2" s="1"/>
  <c r="K27" i="2" s="1"/>
  <c r="E28" i="2"/>
  <c r="E29" i="2"/>
  <c r="I29" i="2" s="1"/>
  <c r="K29" i="2" s="1"/>
  <c r="E30" i="2"/>
  <c r="I30" i="2" s="1"/>
  <c r="K30" i="2" s="1"/>
  <c r="E31" i="2"/>
  <c r="I31" i="2" s="1"/>
  <c r="K31" i="2" s="1"/>
  <c r="E32" i="2"/>
  <c r="E33" i="2"/>
  <c r="I33" i="2" s="1"/>
  <c r="K33" i="2" s="1"/>
  <c r="E34" i="2"/>
  <c r="I34" i="2" s="1"/>
  <c r="K34" i="2" s="1"/>
  <c r="E35" i="2"/>
  <c r="I35" i="2" s="1"/>
  <c r="K35" i="2" s="1"/>
  <c r="E18" i="2"/>
  <c r="E17" i="2"/>
  <c r="E16" i="2"/>
  <c r="E15" i="2"/>
  <c r="I15" i="2" s="1"/>
  <c r="K15" i="2" s="1"/>
  <c r="E14" i="2"/>
  <c r="E13" i="2"/>
  <c r="E12" i="2"/>
  <c r="E11" i="2"/>
  <c r="I11" i="2" s="1"/>
  <c r="K11" i="2" s="1"/>
  <c r="E10" i="2"/>
  <c r="E9" i="2"/>
  <c r="E8" i="2"/>
  <c r="E7" i="2"/>
  <c r="E6" i="2"/>
  <c r="D5" i="2"/>
  <c r="D55" i="2" s="1"/>
  <c r="Y55" i="2"/>
  <c r="W55" i="2"/>
  <c r="U55" i="2"/>
  <c r="Z51" i="2"/>
  <c r="AB51" i="2" s="1"/>
  <c r="Z48" i="2"/>
  <c r="AB48" i="2" s="1"/>
  <c r="Z47" i="2"/>
  <c r="AB47" i="2" s="1"/>
  <c r="Z44" i="2"/>
  <c r="AB44" i="2" s="1"/>
  <c r="Z43" i="2"/>
  <c r="AB43" i="2" s="1"/>
  <c r="Z40" i="2"/>
  <c r="AB40" i="2" s="1"/>
  <c r="Z39" i="2"/>
  <c r="AB39" i="2" s="1"/>
  <c r="Z38" i="2"/>
  <c r="AB38" i="2" s="1"/>
  <c r="Z36" i="2"/>
  <c r="AB36" i="2" s="1"/>
  <c r="Z34" i="2"/>
  <c r="AB34" i="2" s="1"/>
  <c r="Z31" i="2"/>
  <c r="AB31" i="2" s="1"/>
  <c r="Z30" i="2"/>
  <c r="AB30" i="2" s="1"/>
  <c r="Z27" i="2"/>
  <c r="AB27" i="2" s="1"/>
  <c r="Z26" i="2"/>
  <c r="AB26" i="2" s="1"/>
  <c r="Z23" i="2"/>
  <c r="AB23" i="2" s="1"/>
  <c r="Z22" i="2"/>
  <c r="AB22" i="2" s="1"/>
  <c r="Z19" i="2"/>
  <c r="AB19" i="2" s="1"/>
  <c r="Z18" i="2"/>
  <c r="AB18" i="2" s="1"/>
  <c r="Z14" i="2"/>
  <c r="AB14" i="2" s="1"/>
  <c r="Z11" i="2"/>
  <c r="AB11" i="2" s="1"/>
  <c r="Z10" i="2"/>
  <c r="AB10" i="2" s="1"/>
  <c r="Z7" i="2"/>
  <c r="AB7" i="2" s="1"/>
  <c r="Z6" i="2"/>
  <c r="AB6" i="2" s="1"/>
  <c r="Z5" i="2"/>
  <c r="AB5" i="2" s="1"/>
  <c r="I8" i="2"/>
  <c r="K8" i="2" s="1"/>
  <c r="I9" i="2"/>
  <c r="K9" i="2" s="1"/>
  <c r="I10" i="2"/>
  <c r="K10" i="2" s="1"/>
  <c r="I12" i="2"/>
  <c r="K12" i="2" s="1"/>
  <c r="I13" i="2"/>
  <c r="K13" i="2" s="1"/>
  <c r="I14" i="2"/>
  <c r="K14" i="2" s="1"/>
  <c r="I16" i="2"/>
  <c r="K16" i="2" s="1"/>
  <c r="I17" i="2"/>
  <c r="K17" i="2" s="1"/>
  <c r="I18" i="2"/>
  <c r="K18" i="2" s="1"/>
  <c r="I20" i="2"/>
  <c r="K20" i="2" s="1"/>
  <c r="I24" i="2"/>
  <c r="K24" i="2" s="1"/>
  <c r="I28" i="2"/>
  <c r="K28" i="2" s="1"/>
  <c r="I32" i="2"/>
  <c r="K32" i="2" s="1"/>
  <c r="I36" i="2"/>
  <c r="K36" i="2" s="1"/>
  <c r="I37" i="2"/>
  <c r="K37" i="2" s="1"/>
  <c r="I39" i="2"/>
  <c r="K39" i="2" s="1"/>
  <c r="I40" i="2"/>
  <c r="K40" i="2" s="1"/>
  <c r="I41" i="2"/>
  <c r="K41" i="2" s="1"/>
  <c r="I43" i="2"/>
  <c r="K43" i="2" s="1"/>
  <c r="I44" i="2"/>
  <c r="K44" i="2" s="1"/>
  <c r="I45" i="2"/>
  <c r="K45" i="2" s="1"/>
  <c r="I47" i="2"/>
  <c r="K47" i="2" s="1"/>
  <c r="I48" i="2"/>
  <c r="K48" i="2" s="1"/>
  <c r="I49" i="2"/>
  <c r="K49" i="2" s="1"/>
  <c r="I6" i="2"/>
  <c r="K6" i="2" s="1"/>
  <c r="I51" i="2" l="1"/>
  <c r="K51" i="2" s="1"/>
  <c r="X55" i="2"/>
  <c r="Z42" i="2"/>
  <c r="AB42" i="2" s="1"/>
  <c r="AB52" i="2" s="1"/>
  <c r="V55" i="2"/>
  <c r="Z8" i="2"/>
  <c r="AB8" i="2" s="1"/>
  <c r="I5" i="2"/>
  <c r="K5" i="2" s="1"/>
  <c r="G55" i="2"/>
  <c r="I38" i="2"/>
  <c r="K38" i="2" s="1"/>
  <c r="E55" i="2"/>
  <c r="I7" i="2"/>
  <c r="K7" i="2" s="1"/>
  <c r="K52" i="2" l="1"/>
</calcChain>
</file>

<file path=xl/sharedStrings.xml><?xml version="1.0" encoding="utf-8"?>
<sst xmlns="http://schemas.openxmlformats.org/spreadsheetml/2006/main" count="700" uniqueCount="72">
  <si>
    <t>No</t>
  </si>
  <si>
    <t>Activity</t>
  </si>
  <si>
    <t>Actual Cost</t>
  </si>
  <si>
    <t>Monthly PV :</t>
  </si>
  <si>
    <t>Cumulative Plan Value :</t>
  </si>
  <si>
    <t>Monthy Actual Cost :</t>
  </si>
  <si>
    <t>EV :</t>
  </si>
  <si>
    <t>PV :</t>
  </si>
  <si>
    <t>AC :</t>
  </si>
  <si>
    <t>CV= EV- AC :</t>
  </si>
  <si>
    <t>SV = EV -PV :</t>
  </si>
  <si>
    <t>CPI = EV/AC :</t>
  </si>
  <si>
    <t>SPI = EV/PV :</t>
  </si>
  <si>
    <t>% Completed</t>
  </si>
  <si>
    <t>Konsep Aplikasi</t>
  </si>
  <si>
    <t>Evaluasi Sistem Saat ini</t>
  </si>
  <si>
    <t>Analisis Kebutuhan</t>
  </si>
  <si>
    <t>Analisis Kebutuhan Pengguna</t>
  </si>
  <si>
    <t>Proses Bisnis</t>
  </si>
  <si>
    <t>Analisis Kebutuhan Konten</t>
  </si>
  <si>
    <t>Tata Cara Wudhu</t>
  </si>
  <si>
    <t>Doa Niat Shalat</t>
  </si>
  <si>
    <t>Tata Cara Shalat</t>
  </si>
  <si>
    <t>Doa Setelah Shalat</t>
  </si>
  <si>
    <t>Analisis Kebutuhan System</t>
  </si>
  <si>
    <t>SRS</t>
  </si>
  <si>
    <t>SDD</t>
  </si>
  <si>
    <t>Analisis Kebutuhan Perangkat</t>
  </si>
  <si>
    <t>Analisis Perangkat Pengguna</t>
  </si>
  <si>
    <t>Analisis Spesifikasi Minimal Perangkat</t>
  </si>
  <si>
    <t>Analisis Kecocokan Perangkat</t>
  </si>
  <si>
    <t>Analisis Fungsionalitas</t>
  </si>
  <si>
    <t>Fungsi Pencatatan Shalat</t>
  </si>
  <si>
    <t>Fungsi Hasil Pencatatan Shalat</t>
  </si>
  <si>
    <t>Fungsi Jadwal Shalat</t>
  </si>
  <si>
    <t>Fungsi Arah Kiblat</t>
  </si>
  <si>
    <t>Rencana Pengembangan proyek kedepan</t>
  </si>
  <si>
    <t>Optimalisasi Sistem</t>
  </si>
  <si>
    <t>Memperbaiki Eror/Bug</t>
  </si>
  <si>
    <t>Memperbarui sistem secara berkala</t>
  </si>
  <si>
    <t>Desain UI</t>
  </si>
  <si>
    <t>Pemilihan Warna Primer</t>
  </si>
  <si>
    <t>Pemilihan Jenis Font</t>
  </si>
  <si>
    <t>Pemilihan Warna Font</t>
  </si>
  <si>
    <t>Pembuatan Layout XML</t>
  </si>
  <si>
    <t>Desain Backend</t>
  </si>
  <si>
    <t>Membuat Method Pada Setiap Fungsionalitas</t>
  </si>
  <si>
    <t>Membuat Database SQLlite</t>
  </si>
  <si>
    <t>Rilis</t>
  </si>
  <si>
    <t>APK-Release</t>
  </si>
  <si>
    <t>User Manual</t>
  </si>
  <si>
    <t>Poster</t>
  </si>
  <si>
    <t>Video Promosi</t>
  </si>
  <si>
    <t>Video Demo</t>
  </si>
  <si>
    <t>Screen Shot Aplikasi</t>
  </si>
  <si>
    <t>Pemeliharaan</t>
  </si>
  <si>
    <t>Melakukan Uji Aplikasi</t>
  </si>
  <si>
    <t>White Box Testing</t>
  </si>
  <si>
    <t>Black Box Testing</t>
  </si>
  <si>
    <t>Menangani Bug</t>
  </si>
  <si>
    <t>Dokumen Testing</t>
  </si>
  <si>
    <t>Plan Cost</t>
  </si>
  <si>
    <t>Planned Value (PV)</t>
  </si>
  <si>
    <t>Earned Value (EV)</t>
  </si>
  <si>
    <t>Agustus</t>
  </si>
  <si>
    <t>September</t>
  </si>
  <si>
    <t>Oktober</t>
  </si>
  <si>
    <t>November</t>
  </si>
  <si>
    <t>Desember</t>
  </si>
  <si>
    <t>TOTAL EV</t>
  </si>
  <si>
    <t>BERDASARKAN PLAN COST</t>
  </si>
  <si>
    <t>BERDASARKAN 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</si>
</sst>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1" applyNumberFormat="1" applyFont="1" applyBorder="1"/>
    <xf numFmtId="0" fontId="3" fillId="0" borderId="0" xfId="0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3" fillId="4" borderId="1" xfId="0" applyNumberFormat="1" applyFont="1" applyFill="1" applyBorder="1"/>
    <xf numFmtId="0" fontId="4" fillId="7" borderId="1" xfId="0" applyFont="1" applyFill="1" applyBorder="1" applyAlignment="1">
      <alignment horizontal="center" vertical="center"/>
    </xf>
    <xf numFmtId="9" fontId="3" fillId="5" borderId="1" xfId="2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10" borderId="1" xfId="3" applyFont="1" applyFill="1" applyBorder="1"/>
    <xf numFmtId="41" fontId="3" fillId="0" borderId="1" xfId="3" applyFont="1" applyFill="1" applyBorder="1"/>
    <xf numFmtId="165" fontId="3" fillId="6" borderId="1" xfId="0" applyNumberFormat="1" applyFont="1" applyFill="1" applyBorder="1"/>
    <xf numFmtId="41" fontId="3" fillId="0" borderId="0" xfId="0" applyNumberFormat="1" applyFont="1"/>
    <xf numFmtId="165" fontId="3" fillId="12" borderId="1" xfId="0" applyNumberFormat="1" applyFont="1" applyFill="1" applyBorder="1"/>
    <xf numFmtId="0" fontId="5" fillId="13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13</xdr:col>
      <xdr:colOff>304800</xdr:colOff>
      <xdr:row>8</xdr:row>
      <xdr:rowOff>38101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 noChangeArrowheads="1"/>
        </xdr:cNvSpPr>
      </xdr:nvSpPr>
      <xdr:spPr bwMode="auto">
        <a:xfrm>
          <a:off x="0" y="1"/>
          <a:ext cx="8229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tx2"/>
            </a:buClr>
            <a:buSzPct val="70000"/>
            <a:buFont typeface="Wingdings" panose="05000000000000000000" pitchFamily="2" charset="2"/>
            <a:buChar char="l"/>
            <a:defRPr sz="30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92150" indent="-34766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70000"/>
            <a:buFont typeface="Wingdings" panose="05000000000000000000" pitchFamily="2" charset="2"/>
            <a:buChar char="l"/>
            <a:defRPr sz="2600">
              <a:solidFill>
                <a:schemeClr val="tx1"/>
              </a:solidFill>
              <a:latin typeface="+mn-lt"/>
            </a:defRPr>
          </a:lvl2pPr>
          <a:lvl3pPr marL="987425" indent="-29368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0000"/>
            <a:buFont typeface="Wingdings" panose="05000000000000000000" pitchFamily="2" charset="2"/>
            <a:buChar char="l"/>
            <a:defRPr sz="2300">
              <a:solidFill>
                <a:schemeClr val="tx1"/>
              </a:solidFill>
              <a:latin typeface="+mn-lt"/>
            </a:defRPr>
          </a:lvl3pPr>
          <a:lvl4pPr marL="1281113" indent="-2921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tx2"/>
            </a:buClr>
            <a:buSzPct val="75000"/>
            <a:buFont typeface="Wingdings" panose="05000000000000000000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4pPr>
          <a:lvl5pPr marL="1598613" indent="-31591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anose="05000000000000000000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5pPr>
          <a:lvl6pPr marL="20558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6pPr>
          <a:lvl7pPr marL="25130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7pPr>
          <a:lvl8pPr marL="29702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8pPr>
          <a:lvl9pPr marL="34274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9pPr>
        </a:lstStyle>
        <a:p>
          <a:pPr eaLnBrk="1" hangingPunct="1"/>
          <a:r>
            <a:rPr lang="en-US" altLang="en-US" sz="1200" b="1"/>
            <a:t>Planned Value (PV)</a:t>
          </a:r>
          <a:r>
            <a:rPr lang="en-US" altLang="en-US" sz="1200"/>
            <a:t> adalah rencana porsi total estimasi biaya yang sudah disetujui untuk dikeluarkan pada sebuah aktivitas selama perioda tertentu</a:t>
          </a:r>
        </a:p>
        <a:p>
          <a:pPr eaLnBrk="1" hangingPunct="1"/>
          <a:r>
            <a:rPr lang="en-US" altLang="en-US" sz="1200" b="1"/>
            <a:t>Actual Cost (AC)</a:t>
          </a:r>
          <a:r>
            <a:rPr lang="en-US" altLang="en-US" sz="1200"/>
            <a:t> adalah biaya total langsung maupun tidak langsung yang digunakan dalam rangka menyelesaikan pekerjaan sesuai aktivitasnya selama perioda tertentu</a:t>
          </a:r>
        </a:p>
        <a:p>
          <a:pPr eaLnBrk="1" hangingPunct="1"/>
          <a:r>
            <a:rPr lang="en-US" altLang="en-US" sz="1200" b="1"/>
            <a:t>Earned Value (EV) </a:t>
          </a:r>
          <a:r>
            <a:rPr lang="en-US" altLang="en-US" sz="1200"/>
            <a:t> adalah estimasi nilai (value) pekerjaan fisik yang sebenarnya telah selesai, berdasarkan </a:t>
          </a:r>
          <a:r>
            <a:rPr lang="en-US" altLang="en-US" sz="1200" b="1" i="1"/>
            <a:t>rate of performance ( RP)</a:t>
          </a:r>
          <a:r>
            <a:rPr lang="en-US" altLang="en-US" sz="1200"/>
            <a:t>, yaitu perbandingan pekerjaan yang selesai terhadap pekerjaan yang rencananya diselesaikan dalam waktu tertentu</a:t>
          </a:r>
          <a:endParaRPr lang="en-US" altLang="en-US" sz="1200" b="1" i="1"/>
        </a:p>
      </xdr:txBody>
    </xdr:sp>
    <xdr:clientData/>
  </xdr:twoCellAnchor>
  <xdr:twoCellAnchor>
    <xdr:from>
      <xdr:col>0</xdr:col>
      <xdr:colOff>0</xdr:colOff>
      <xdr:row>7</xdr:row>
      <xdr:rowOff>38100</xdr:rowOff>
    </xdr:from>
    <xdr:to>
      <xdr:col>13</xdr:col>
      <xdr:colOff>304800</xdr:colOff>
      <xdr:row>15</xdr:row>
      <xdr:rowOff>76200</xdr:rowOff>
    </xdr:to>
    <xdr:sp macro="" textlink="">
      <xdr:nvSpPr>
        <xdr:cNvPr id="3" name="Content Placeholde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Grp="1"/>
        </xdr:cNvSpPr>
      </xdr:nvSpPr>
      <xdr:spPr bwMode="auto">
        <a:xfrm>
          <a:off x="0" y="1371600"/>
          <a:ext cx="8229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tx2"/>
            </a:buClr>
            <a:buSzPct val="70000"/>
            <a:buFont typeface="Wingdings" panose="05000000000000000000" pitchFamily="2" charset="2"/>
            <a:buChar char="l"/>
            <a:defRPr sz="30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92150" indent="-34766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70000"/>
            <a:buFont typeface="Wingdings" panose="05000000000000000000" pitchFamily="2" charset="2"/>
            <a:buChar char="l"/>
            <a:defRPr sz="2600">
              <a:solidFill>
                <a:schemeClr val="tx1"/>
              </a:solidFill>
              <a:latin typeface="+mn-lt"/>
            </a:defRPr>
          </a:lvl2pPr>
          <a:lvl3pPr marL="987425" indent="-29368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0000"/>
            <a:buFont typeface="Wingdings" panose="05000000000000000000" pitchFamily="2" charset="2"/>
            <a:buChar char="l"/>
            <a:defRPr sz="2300">
              <a:solidFill>
                <a:schemeClr val="tx1"/>
              </a:solidFill>
              <a:latin typeface="+mn-lt"/>
            </a:defRPr>
          </a:lvl3pPr>
          <a:lvl4pPr marL="1281113" indent="-2921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tx2"/>
            </a:buClr>
            <a:buSzPct val="75000"/>
            <a:buFont typeface="Wingdings" panose="05000000000000000000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4pPr>
          <a:lvl5pPr marL="1598613" indent="-31591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anose="05000000000000000000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5pPr>
          <a:lvl6pPr marL="20558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6pPr>
          <a:lvl7pPr marL="25130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7pPr>
          <a:lvl8pPr marL="29702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8pPr>
          <a:lvl9pPr marL="34274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9pPr>
        </a:lstStyle>
        <a:p>
          <a:pPr eaLnBrk="1" hangingPunct="1"/>
          <a:r>
            <a:rPr lang="en-US" altLang="en-US" sz="1200" b="1"/>
            <a:t>Cost Variance ( CV), </a:t>
          </a:r>
          <a:r>
            <a:rPr lang="en-US" altLang="en-US" sz="1200"/>
            <a:t>variabel yang menunjukkan apakah kinerja biaya sudah melebihi atau masih kurang dari biaya yang sudah direncanakan</a:t>
          </a:r>
        </a:p>
        <a:p>
          <a:pPr eaLnBrk="1" hangingPunct="1"/>
          <a:r>
            <a:rPr lang="en-US" altLang="en-US" sz="1200" b="1"/>
            <a:t>Schedule Variance ( SV)</a:t>
          </a:r>
          <a:r>
            <a:rPr lang="en-US" altLang="en-US" sz="1200"/>
            <a:t>, variabel yang menunjukkan apakah jadwal yang lebih lama/lebih lambat dari yang direncanakan</a:t>
          </a:r>
          <a:endParaRPr lang="en-US" altLang="en-US" sz="1200" b="1"/>
        </a:p>
        <a:p>
          <a:pPr eaLnBrk="1" hangingPunct="1"/>
          <a:r>
            <a:rPr lang="en-US" altLang="en-US" sz="1200" b="1"/>
            <a:t>Cost Performance Index ( CPI)</a:t>
          </a:r>
          <a:r>
            <a:rPr lang="en-US" altLang="en-US" sz="1200"/>
            <a:t> , variabel yang dpt digunakan untuk mengestimasi biaya pada saat proyek selesai berdasarkan kinerja proyek sampai waktu tertentu</a:t>
          </a:r>
          <a:endParaRPr lang="en-US" altLang="en-US" sz="1200" b="1"/>
        </a:p>
        <a:p>
          <a:pPr eaLnBrk="1" hangingPunct="1"/>
          <a:r>
            <a:rPr lang="en-US" altLang="en-US" sz="1200" b="1"/>
            <a:t>Schedule Performance Index ( SPI) </a:t>
          </a:r>
          <a:r>
            <a:rPr lang="en-US" altLang="en-US" sz="1200"/>
            <a:t>, variabel yang dpt digunakan untuk mengestimase waktu selesainya proyek, berdasarkan kinerja proyek sampai waktu tertentu</a:t>
          </a:r>
          <a:endParaRPr lang="en-US" altLang="en-US" sz="12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257175</xdr:colOff>
          <xdr:row>0</xdr:row>
          <xdr:rowOff>114300</xdr:rowOff>
        </xdr:from>
        <xdr:to>
          <xdr:col>20</xdr:col>
          <xdr:colOff>247650</xdr:colOff>
          <xdr:row>12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333375</xdr:colOff>
      <xdr:row>15</xdr:row>
      <xdr:rowOff>57150</xdr:rowOff>
    </xdr:from>
    <xdr:to>
      <xdr:col>12</xdr:col>
      <xdr:colOff>257175</xdr:colOff>
      <xdr:row>37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914650"/>
          <a:ext cx="7239000" cy="4262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3" zoomScale="85" zoomScaleNormal="85" workbookViewId="0">
      <selection activeCell="T18" sqref="T18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13</xdr:col>
                <xdr:colOff>257175</xdr:colOff>
                <xdr:row>0</xdr:row>
                <xdr:rowOff>114300</xdr:rowOff>
              </from>
              <to>
                <xdr:col>20</xdr:col>
                <xdr:colOff>247650</xdr:colOff>
                <xdr:row>12</xdr:row>
                <xdr:rowOff>28575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5"/>
  <sheetViews>
    <sheetView tabSelected="1" topLeftCell="A8" zoomScale="25" zoomScaleNormal="25" workbookViewId="0">
      <selection activeCell="O8" sqref="O8"/>
    </sheetView>
  </sheetViews>
  <sheetFormatPr defaultRowHeight="18.75" x14ac:dyDescent="0.3"/>
  <cols>
    <col min="1" max="1" width="6.28515625" style="11" customWidth="1"/>
    <col min="2" max="2" width="55.5703125" style="12" customWidth="1"/>
    <col min="3" max="9" width="20.7109375" style="6" customWidth="1"/>
    <col min="10" max="10" width="24.140625" style="6" customWidth="1"/>
    <col min="11" max="11" width="21.7109375" style="6" customWidth="1"/>
    <col min="12" max="12" width="20.7109375" style="6" customWidth="1"/>
    <col min="13" max="13" width="21.5703125" customWidth="1"/>
    <col min="16" max="16" width="11.140625" customWidth="1"/>
    <col min="18" max="18" width="7.85546875" customWidth="1"/>
    <col min="19" max="19" width="51.7109375" customWidth="1"/>
    <col min="20" max="28" width="20.7109375" customWidth="1"/>
  </cols>
  <sheetData>
    <row r="1" spans="1:28" s="15" customFormat="1" ht="24" customHeight="1" x14ac:dyDescent="0.25"/>
    <row r="2" spans="1:28" ht="24" customHeight="1" x14ac:dyDescent="0.5">
      <c r="A2" s="29" t="s">
        <v>70</v>
      </c>
      <c r="B2" s="29"/>
      <c r="C2" s="29"/>
      <c r="D2" s="29"/>
      <c r="E2" s="29"/>
      <c r="F2" s="29"/>
      <c r="G2" s="29"/>
      <c r="H2" s="29"/>
      <c r="I2" s="29"/>
      <c r="J2" s="29"/>
      <c r="K2" s="29"/>
      <c r="R2" s="30" t="s">
        <v>71</v>
      </c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ht="24" customHeight="1" x14ac:dyDescent="0.3"/>
    <row r="4" spans="1:28" ht="24" customHeight="1" x14ac:dyDescent="0.25">
      <c r="A4" s="10" t="s">
        <v>0</v>
      </c>
      <c r="B4" s="10" t="s">
        <v>1</v>
      </c>
      <c r="C4" s="20" t="s">
        <v>61</v>
      </c>
      <c r="D4" s="10" t="s">
        <v>64</v>
      </c>
      <c r="E4" s="10" t="s">
        <v>65</v>
      </c>
      <c r="F4" s="10" t="s">
        <v>66</v>
      </c>
      <c r="G4" s="10" t="s">
        <v>67</v>
      </c>
      <c r="H4" s="10" t="s">
        <v>68</v>
      </c>
      <c r="I4" s="14" t="s">
        <v>62</v>
      </c>
      <c r="J4" s="17" t="s">
        <v>13</v>
      </c>
      <c r="K4" s="19" t="s">
        <v>63</v>
      </c>
      <c r="L4" s="15"/>
      <c r="M4" s="15"/>
      <c r="N4" s="15"/>
      <c r="O4" s="15"/>
      <c r="P4" s="15"/>
      <c r="Q4" s="15"/>
      <c r="R4" s="10" t="s">
        <v>0</v>
      </c>
      <c r="S4" s="10" t="s">
        <v>1</v>
      </c>
      <c r="T4" s="20" t="s">
        <v>2</v>
      </c>
      <c r="U4" s="10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4" t="s">
        <v>62</v>
      </c>
      <c r="AA4" s="17" t="s">
        <v>13</v>
      </c>
      <c r="AB4" s="19" t="s">
        <v>63</v>
      </c>
    </row>
    <row r="5" spans="1:28" ht="24" customHeight="1" x14ac:dyDescent="0.3">
      <c r="A5" s="9">
        <v>1</v>
      </c>
      <c r="B5" s="3" t="s">
        <v>14</v>
      </c>
      <c r="C5" s="24">
        <v>2500000</v>
      </c>
      <c r="D5" s="24">
        <f>C5</f>
        <v>2500000</v>
      </c>
      <c r="E5" s="2"/>
      <c r="F5" s="2"/>
      <c r="G5" s="2"/>
      <c r="H5" s="2"/>
      <c r="I5" s="28">
        <f>SUM(D5:H5)</f>
        <v>2500000</v>
      </c>
      <c r="J5" s="18">
        <v>1</v>
      </c>
      <c r="K5" s="16">
        <f>I5*J5</f>
        <v>2500000</v>
      </c>
      <c r="L5"/>
      <c r="R5" s="9">
        <v>1</v>
      </c>
      <c r="S5" s="3" t="s">
        <v>14</v>
      </c>
      <c r="T5" s="24">
        <v>3000000</v>
      </c>
      <c r="U5" s="24">
        <f>T5</f>
        <v>3000000</v>
      </c>
      <c r="V5" s="2"/>
      <c r="W5" s="2"/>
      <c r="X5" s="2"/>
      <c r="Y5" s="2"/>
      <c r="Z5" s="28">
        <f>SUM(U5:Y5)</f>
        <v>3000000</v>
      </c>
      <c r="AA5" s="18">
        <v>1</v>
      </c>
      <c r="AB5" s="16">
        <f>Z5*AA5</f>
        <v>3000000</v>
      </c>
    </row>
    <row r="6" spans="1:28" ht="24" customHeight="1" x14ac:dyDescent="0.3">
      <c r="A6" s="9">
        <v>2</v>
      </c>
      <c r="B6" s="4" t="s">
        <v>15</v>
      </c>
      <c r="C6" s="24">
        <v>2500000</v>
      </c>
      <c r="D6" s="25"/>
      <c r="E6" s="24">
        <f>C6</f>
        <v>2500000</v>
      </c>
      <c r="F6" s="2"/>
      <c r="G6" s="2"/>
      <c r="H6" s="2"/>
      <c r="I6" s="28">
        <f>SUM(D6:H6)</f>
        <v>2500000</v>
      </c>
      <c r="J6" s="18">
        <v>1</v>
      </c>
      <c r="K6" s="16">
        <f>I6*J6</f>
        <v>2500000</v>
      </c>
      <c r="L6"/>
      <c r="R6" s="9">
        <v>2</v>
      </c>
      <c r="S6" s="4" t="s">
        <v>15</v>
      </c>
      <c r="T6" s="24">
        <v>3000000</v>
      </c>
      <c r="U6" s="25"/>
      <c r="V6" s="24">
        <f>T6</f>
        <v>3000000</v>
      </c>
      <c r="W6" s="2"/>
      <c r="X6" s="2"/>
      <c r="Y6" s="2"/>
      <c r="Z6" s="28">
        <f>SUM(U6:Y6)</f>
        <v>3000000</v>
      </c>
      <c r="AA6" s="18">
        <v>1</v>
      </c>
      <c r="AB6" s="16">
        <f>Z6*AA6</f>
        <v>3000000</v>
      </c>
    </row>
    <row r="7" spans="1:28" ht="24" customHeight="1" x14ac:dyDescent="0.3">
      <c r="A7" s="9">
        <v>3</v>
      </c>
      <c r="B7" s="4" t="s">
        <v>16</v>
      </c>
      <c r="C7" s="24">
        <v>2500000</v>
      </c>
      <c r="D7" s="25"/>
      <c r="E7" s="24">
        <f>C7</f>
        <v>2500000</v>
      </c>
      <c r="F7" s="2"/>
      <c r="G7" s="2"/>
      <c r="H7" s="2"/>
      <c r="I7" s="28">
        <f t="shared" ref="I7:I51" si="0">SUM(D7:H7)</f>
        <v>2500000</v>
      </c>
      <c r="J7" s="18">
        <v>1</v>
      </c>
      <c r="K7" s="16">
        <f t="shared" ref="K7:K51" si="1">I7*J7</f>
        <v>2500000</v>
      </c>
      <c r="L7"/>
      <c r="R7" s="9">
        <v>3</v>
      </c>
      <c r="S7" s="4" t="s">
        <v>16</v>
      </c>
      <c r="T7" s="24">
        <v>3000000</v>
      </c>
      <c r="U7" s="25"/>
      <c r="V7" s="24">
        <f>T7</f>
        <v>3000000</v>
      </c>
      <c r="W7" s="2"/>
      <c r="X7" s="2"/>
      <c r="Y7" s="2"/>
      <c r="Z7" s="28">
        <f t="shared" ref="Z7:Z51" si="2">SUM(U7:Y7)</f>
        <v>3000000</v>
      </c>
      <c r="AA7" s="18">
        <v>1</v>
      </c>
      <c r="AB7" s="16">
        <f t="shared" ref="AB7:AB51" si="3">Z7*AA7</f>
        <v>3000000</v>
      </c>
    </row>
    <row r="8" spans="1:28" ht="24" customHeight="1" x14ac:dyDescent="0.3">
      <c r="A8" s="9">
        <v>4</v>
      </c>
      <c r="B8" s="4" t="s">
        <v>17</v>
      </c>
      <c r="C8" s="24">
        <v>2500000</v>
      </c>
      <c r="D8" s="25"/>
      <c r="E8" s="24">
        <f>C8</f>
        <v>2500000</v>
      </c>
      <c r="F8" s="5"/>
      <c r="G8" s="5"/>
      <c r="H8" s="5"/>
      <c r="I8" s="28">
        <f t="shared" si="0"/>
        <v>2500000</v>
      </c>
      <c r="J8" s="18">
        <v>1</v>
      </c>
      <c r="K8" s="16">
        <f t="shared" si="1"/>
        <v>2500000</v>
      </c>
      <c r="L8"/>
      <c r="R8" s="9">
        <v>4</v>
      </c>
      <c r="S8" s="4" t="s">
        <v>17</v>
      </c>
      <c r="T8" s="24">
        <v>3000000</v>
      </c>
      <c r="U8" s="25"/>
      <c r="V8" s="24">
        <f>T8</f>
        <v>3000000</v>
      </c>
      <c r="W8" s="5"/>
      <c r="X8" s="5"/>
      <c r="Y8" s="5"/>
      <c r="Z8" s="28">
        <f t="shared" si="2"/>
        <v>3000000</v>
      </c>
      <c r="AA8" s="18">
        <v>1</v>
      </c>
      <c r="AB8" s="16">
        <f t="shared" si="3"/>
        <v>3000000</v>
      </c>
    </row>
    <row r="9" spans="1:28" ht="24" customHeight="1" x14ac:dyDescent="0.3">
      <c r="A9" s="9">
        <v>5</v>
      </c>
      <c r="B9" s="4" t="s">
        <v>18</v>
      </c>
      <c r="C9" s="24">
        <v>2500000</v>
      </c>
      <c r="D9" s="25"/>
      <c r="E9" s="24">
        <f>C9</f>
        <v>2500000</v>
      </c>
      <c r="F9" s="5"/>
      <c r="G9" s="5"/>
      <c r="H9" s="5"/>
      <c r="I9" s="28">
        <f t="shared" si="0"/>
        <v>2500000</v>
      </c>
      <c r="J9" s="18">
        <v>1</v>
      </c>
      <c r="K9" s="16">
        <f t="shared" si="1"/>
        <v>2500000</v>
      </c>
      <c r="L9"/>
      <c r="R9" s="9">
        <v>5</v>
      </c>
      <c r="S9" s="4" t="s">
        <v>18</v>
      </c>
      <c r="T9" s="24">
        <v>3000000</v>
      </c>
      <c r="U9" s="25"/>
      <c r="V9" s="24">
        <f>T9</f>
        <v>3000000</v>
      </c>
      <c r="W9" s="5"/>
      <c r="X9" s="5"/>
      <c r="Y9" s="5"/>
      <c r="Z9" s="28">
        <f t="shared" si="2"/>
        <v>3000000</v>
      </c>
      <c r="AA9" s="18">
        <v>1</v>
      </c>
      <c r="AB9" s="16">
        <f t="shared" si="3"/>
        <v>3000000</v>
      </c>
    </row>
    <row r="10" spans="1:28" ht="24" customHeight="1" x14ac:dyDescent="0.3">
      <c r="A10" s="9">
        <v>6</v>
      </c>
      <c r="B10" s="4" t="s">
        <v>19</v>
      </c>
      <c r="C10" s="24">
        <v>2500000</v>
      </c>
      <c r="D10" s="25"/>
      <c r="E10" s="24">
        <f>C10</f>
        <v>2500000</v>
      </c>
      <c r="F10" s="2"/>
      <c r="G10" s="2"/>
      <c r="H10" s="2"/>
      <c r="I10" s="28">
        <f t="shared" si="0"/>
        <v>2500000</v>
      </c>
      <c r="J10" s="18">
        <v>1</v>
      </c>
      <c r="K10" s="16">
        <f t="shared" si="1"/>
        <v>2500000</v>
      </c>
      <c r="L10"/>
      <c r="R10" s="9">
        <v>6</v>
      </c>
      <c r="S10" s="4" t="s">
        <v>19</v>
      </c>
      <c r="T10" s="24">
        <v>3000000</v>
      </c>
      <c r="U10" s="25"/>
      <c r="V10" s="24">
        <f t="shared" ref="V10:V35" si="4">T10</f>
        <v>3000000</v>
      </c>
      <c r="W10" s="2"/>
      <c r="X10" s="2"/>
      <c r="Y10" s="2"/>
      <c r="Z10" s="28">
        <f t="shared" si="2"/>
        <v>3000000</v>
      </c>
      <c r="AA10" s="18">
        <v>1</v>
      </c>
      <c r="AB10" s="16">
        <f t="shared" si="3"/>
        <v>3000000</v>
      </c>
    </row>
    <row r="11" spans="1:28" ht="24" customHeight="1" x14ac:dyDescent="0.3">
      <c r="A11" s="9">
        <v>7</v>
      </c>
      <c r="B11" s="4" t="s">
        <v>20</v>
      </c>
      <c r="C11" s="24">
        <v>2500000</v>
      </c>
      <c r="D11" s="5"/>
      <c r="E11" s="24">
        <f>C11</f>
        <v>2500000</v>
      </c>
      <c r="F11" s="5"/>
      <c r="G11" s="2"/>
      <c r="H11" s="2"/>
      <c r="I11" s="28">
        <f t="shared" si="0"/>
        <v>2500000</v>
      </c>
      <c r="J11" s="18">
        <v>1</v>
      </c>
      <c r="K11" s="16">
        <f t="shared" si="1"/>
        <v>2500000</v>
      </c>
      <c r="L11"/>
      <c r="R11" s="9">
        <v>7</v>
      </c>
      <c r="S11" s="4" t="s">
        <v>20</v>
      </c>
      <c r="T11" s="24">
        <v>3000000</v>
      </c>
      <c r="U11" s="5"/>
      <c r="V11" s="24">
        <f t="shared" si="4"/>
        <v>3000000</v>
      </c>
      <c r="W11" s="5"/>
      <c r="X11" s="2"/>
      <c r="Y11" s="2"/>
      <c r="Z11" s="28">
        <f t="shared" si="2"/>
        <v>3000000</v>
      </c>
      <c r="AA11" s="18">
        <v>1</v>
      </c>
      <c r="AB11" s="16">
        <f t="shared" si="3"/>
        <v>3000000</v>
      </c>
    </row>
    <row r="12" spans="1:28" ht="24" customHeight="1" x14ac:dyDescent="0.3">
      <c r="A12" s="9">
        <v>8</v>
      </c>
      <c r="B12" s="4" t="s">
        <v>21</v>
      </c>
      <c r="C12" s="24">
        <v>2500000</v>
      </c>
      <c r="D12" s="2"/>
      <c r="E12" s="24">
        <f>C12</f>
        <v>2500000</v>
      </c>
      <c r="F12" s="5"/>
      <c r="G12" s="5"/>
      <c r="H12" s="5"/>
      <c r="I12" s="28">
        <f t="shared" si="0"/>
        <v>2500000</v>
      </c>
      <c r="J12" s="18">
        <v>1</v>
      </c>
      <c r="K12" s="16">
        <f t="shared" si="1"/>
        <v>2500000</v>
      </c>
      <c r="L12"/>
      <c r="R12" s="9">
        <v>8</v>
      </c>
      <c r="S12" s="4" t="s">
        <v>21</v>
      </c>
      <c r="T12" s="24">
        <v>3000000</v>
      </c>
      <c r="U12" s="2"/>
      <c r="V12" s="24">
        <f t="shared" si="4"/>
        <v>3000000</v>
      </c>
      <c r="W12" s="5"/>
      <c r="X12" s="5"/>
      <c r="Y12" s="5"/>
      <c r="Z12" s="28">
        <f t="shared" si="2"/>
        <v>3000000</v>
      </c>
      <c r="AA12" s="18">
        <v>1</v>
      </c>
      <c r="AB12" s="16">
        <f t="shared" si="3"/>
        <v>3000000</v>
      </c>
    </row>
    <row r="13" spans="1:28" ht="24" customHeight="1" x14ac:dyDescent="0.3">
      <c r="A13" s="9">
        <v>9</v>
      </c>
      <c r="B13" s="4" t="s">
        <v>22</v>
      </c>
      <c r="C13" s="24">
        <v>2500000</v>
      </c>
      <c r="D13" s="2"/>
      <c r="E13" s="24">
        <f>C13</f>
        <v>2500000</v>
      </c>
      <c r="F13" s="5"/>
      <c r="G13" s="5"/>
      <c r="H13" s="5"/>
      <c r="I13" s="28">
        <f t="shared" si="0"/>
        <v>2500000</v>
      </c>
      <c r="J13" s="18">
        <v>1</v>
      </c>
      <c r="K13" s="16">
        <f t="shared" si="1"/>
        <v>2500000</v>
      </c>
      <c r="L13"/>
      <c r="R13" s="9">
        <v>9</v>
      </c>
      <c r="S13" s="4" t="s">
        <v>22</v>
      </c>
      <c r="T13" s="24">
        <v>3000000</v>
      </c>
      <c r="U13" s="2"/>
      <c r="V13" s="24">
        <f t="shared" si="4"/>
        <v>3000000</v>
      </c>
      <c r="W13" s="5"/>
      <c r="X13" s="5"/>
      <c r="Y13" s="5"/>
      <c r="Z13" s="28">
        <f t="shared" si="2"/>
        <v>3000000</v>
      </c>
      <c r="AA13" s="18">
        <v>1</v>
      </c>
      <c r="AB13" s="16">
        <f t="shared" si="3"/>
        <v>3000000</v>
      </c>
    </row>
    <row r="14" spans="1:28" ht="24" customHeight="1" x14ac:dyDescent="0.3">
      <c r="A14" s="9">
        <v>10</v>
      </c>
      <c r="B14" s="4" t="s">
        <v>23</v>
      </c>
      <c r="C14" s="24">
        <v>2500000</v>
      </c>
      <c r="D14" s="2"/>
      <c r="E14" s="24">
        <f>C14</f>
        <v>2500000</v>
      </c>
      <c r="F14" s="2"/>
      <c r="G14" s="5"/>
      <c r="H14" s="5"/>
      <c r="I14" s="28">
        <f t="shared" si="0"/>
        <v>2500000</v>
      </c>
      <c r="J14" s="18">
        <v>1</v>
      </c>
      <c r="K14" s="16">
        <f t="shared" si="1"/>
        <v>2500000</v>
      </c>
      <c r="L14"/>
      <c r="R14" s="9">
        <v>10</v>
      </c>
      <c r="S14" s="4" t="s">
        <v>23</v>
      </c>
      <c r="T14" s="24">
        <v>3000000</v>
      </c>
      <c r="U14" s="2"/>
      <c r="V14" s="24">
        <f t="shared" si="4"/>
        <v>3000000</v>
      </c>
      <c r="W14" s="2"/>
      <c r="X14" s="5"/>
      <c r="Y14" s="5"/>
      <c r="Z14" s="28">
        <f t="shared" si="2"/>
        <v>3000000</v>
      </c>
      <c r="AA14" s="18">
        <v>1</v>
      </c>
      <c r="AB14" s="16">
        <f t="shared" si="3"/>
        <v>3000000</v>
      </c>
    </row>
    <row r="15" spans="1:28" ht="24" customHeight="1" x14ac:dyDescent="0.3">
      <c r="A15" s="9">
        <v>11</v>
      </c>
      <c r="B15" s="4" t="s">
        <v>24</v>
      </c>
      <c r="C15" s="24">
        <v>2500000</v>
      </c>
      <c r="D15" s="2"/>
      <c r="E15" s="24">
        <f>C15</f>
        <v>2500000</v>
      </c>
      <c r="F15" s="2"/>
      <c r="G15" s="2"/>
      <c r="H15" s="5"/>
      <c r="I15" s="28">
        <f t="shared" si="0"/>
        <v>2500000</v>
      </c>
      <c r="J15" s="18">
        <v>1</v>
      </c>
      <c r="K15" s="16">
        <f t="shared" si="1"/>
        <v>2500000</v>
      </c>
      <c r="L15"/>
      <c r="R15" s="9">
        <v>11</v>
      </c>
      <c r="S15" s="4" t="s">
        <v>24</v>
      </c>
      <c r="T15" s="24">
        <v>3000000</v>
      </c>
      <c r="U15" s="2"/>
      <c r="V15" s="24">
        <f t="shared" si="4"/>
        <v>3000000</v>
      </c>
      <c r="W15" s="2"/>
      <c r="X15" s="2"/>
      <c r="Y15" s="5"/>
      <c r="Z15" s="28">
        <f t="shared" si="2"/>
        <v>3000000</v>
      </c>
      <c r="AA15" s="18">
        <v>1</v>
      </c>
      <c r="AB15" s="16">
        <f t="shared" si="3"/>
        <v>3000000</v>
      </c>
    </row>
    <row r="16" spans="1:28" ht="24" customHeight="1" x14ac:dyDescent="0.3">
      <c r="A16" s="9">
        <v>12</v>
      </c>
      <c r="B16" s="4" t="s">
        <v>25</v>
      </c>
      <c r="C16" s="24">
        <v>2500000</v>
      </c>
      <c r="D16" s="2"/>
      <c r="E16" s="24">
        <f>C16</f>
        <v>2500000</v>
      </c>
      <c r="F16" s="2"/>
      <c r="G16" s="2"/>
      <c r="H16" s="2"/>
      <c r="I16" s="28">
        <f t="shared" si="0"/>
        <v>2500000</v>
      </c>
      <c r="J16" s="18">
        <v>1</v>
      </c>
      <c r="K16" s="16">
        <f t="shared" si="1"/>
        <v>2500000</v>
      </c>
      <c r="L16"/>
      <c r="R16" s="9">
        <v>12</v>
      </c>
      <c r="S16" s="4" t="s">
        <v>25</v>
      </c>
      <c r="T16" s="24">
        <v>3000000</v>
      </c>
      <c r="U16" s="2"/>
      <c r="V16" s="24">
        <f t="shared" si="4"/>
        <v>3000000</v>
      </c>
      <c r="W16" s="2"/>
      <c r="X16" s="2"/>
      <c r="Y16" s="2"/>
      <c r="Z16" s="28">
        <f t="shared" si="2"/>
        <v>3000000</v>
      </c>
      <c r="AA16" s="18">
        <v>1</v>
      </c>
      <c r="AB16" s="16">
        <f t="shared" si="3"/>
        <v>3000000</v>
      </c>
    </row>
    <row r="17" spans="1:28" ht="24" customHeight="1" x14ac:dyDescent="0.3">
      <c r="A17" s="9">
        <v>13</v>
      </c>
      <c r="B17" s="4" t="s">
        <v>26</v>
      </c>
      <c r="C17" s="24">
        <v>2500000</v>
      </c>
      <c r="D17" s="2"/>
      <c r="E17" s="24">
        <f>C17</f>
        <v>2500000</v>
      </c>
      <c r="F17" s="2"/>
      <c r="G17" s="2"/>
      <c r="H17" s="2"/>
      <c r="I17" s="28">
        <f t="shared" si="0"/>
        <v>2500000</v>
      </c>
      <c r="J17" s="18">
        <v>1</v>
      </c>
      <c r="K17" s="16">
        <f t="shared" si="1"/>
        <v>2500000</v>
      </c>
      <c r="L17"/>
      <c r="R17" s="9">
        <v>13</v>
      </c>
      <c r="S17" s="4" t="s">
        <v>26</v>
      </c>
      <c r="T17" s="24">
        <v>3000000</v>
      </c>
      <c r="U17" s="2"/>
      <c r="V17" s="24">
        <f t="shared" si="4"/>
        <v>3000000</v>
      </c>
      <c r="W17" s="2"/>
      <c r="X17" s="2"/>
      <c r="Y17" s="2"/>
      <c r="Z17" s="28">
        <f t="shared" si="2"/>
        <v>3000000</v>
      </c>
      <c r="AA17" s="18">
        <v>1</v>
      </c>
      <c r="AB17" s="16">
        <f t="shared" si="3"/>
        <v>3000000</v>
      </c>
    </row>
    <row r="18" spans="1:28" ht="24" customHeight="1" x14ac:dyDescent="0.3">
      <c r="A18" s="9">
        <v>14</v>
      </c>
      <c r="B18" s="4" t="s">
        <v>27</v>
      </c>
      <c r="C18" s="24">
        <v>2500000</v>
      </c>
      <c r="D18" s="2"/>
      <c r="E18" s="24">
        <f>C18</f>
        <v>2500000</v>
      </c>
      <c r="F18" s="2"/>
      <c r="G18" s="2"/>
      <c r="H18" s="2"/>
      <c r="I18" s="28">
        <f t="shared" si="0"/>
        <v>2500000</v>
      </c>
      <c r="J18" s="18">
        <v>1</v>
      </c>
      <c r="K18" s="16">
        <f t="shared" si="1"/>
        <v>2500000</v>
      </c>
      <c r="L18"/>
      <c r="R18" s="9">
        <v>14</v>
      </c>
      <c r="S18" s="4" t="s">
        <v>27</v>
      </c>
      <c r="T18" s="24">
        <v>3000000</v>
      </c>
      <c r="U18" s="2"/>
      <c r="V18" s="24">
        <f t="shared" si="4"/>
        <v>3000000</v>
      </c>
      <c r="W18" s="2"/>
      <c r="X18" s="2"/>
      <c r="Y18" s="2"/>
      <c r="Z18" s="28">
        <f t="shared" si="2"/>
        <v>3000000</v>
      </c>
      <c r="AA18" s="18">
        <v>1</v>
      </c>
      <c r="AB18" s="16">
        <f t="shared" si="3"/>
        <v>3000000</v>
      </c>
    </row>
    <row r="19" spans="1:28" ht="24" customHeight="1" x14ac:dyDescent="0.3">
      <c r="A19" s="9">
        <v>15</v>
      </c>
      <c r="B19" s="4" t="s">
        <v>28</v>
      </c>
      <c r="C19" s="24">
        <v>2500000</v>
      </c>
      <c r="D19" s="2"/>
      <c r="E19" s="24">
        <f t="shared" ref="E19:E35" si="5">C19</f>
        <v>2500000</v>
      </c>
      <c r="F19" s="2"/>
      <c r="G19" s="2"/>
      <c r="H19" s="2"/>
      <c r="I19" s="28">
        <f t="shared" si="0"/>
        <v>2500000</v>
      </c>
      <c r="J19" s="18">
        <v>1</v>
      </c>
      <c r="K19" s="16">
        <f t="shared" si="1"/>
        <v>2500000</v>
      </c>
      <c r="L19"/>
      <c r="R19" s="9">
        <v>15</v>
      </c>
      <c r="S19" s="4" t="s">
        <v>28</v>
      </c>
      <c r="T19" s="24">
        <v>3000000</v>
      </c>
      <c r="U19" s="2"/>
      <c r="V19" s="24">
        <f t="shared" si="4"/>
        <v>3000000</v>
      </c>
      <c r="W19" s="2"/>
      <c r="X19" s="2"/>
      <c r="Y19" s="2"/>
      <c r="Z19" s="28">
        <f t="shared" si="2"/>
        <v>3000000</v>
      </c>
      <c r="AA19" s="18">
        <v>1</v>
      </c>
      <c r="AB19" s="16">
        <f t="shared" si="3"/>
        <v>3000000</v>
      </c>
    </row>
    <row r="20" spans="1:28" ht="24" customHeight="1" x14ac:dyDescent="0.3">
      <c r="A20" s="9">
        <v>16</v>
      </c>
      <c r="B20" s="4" t="s">
        <v>29</v>
      </c>
      <c r="C20" s="24">
        <v>2500000</v>
      </c>
      <c r="D20" s="2"/>
      <c r="E20" s="24">
        <f t="shared" si="5"/>
        <v>2500000</v>
      </c>
      <c r="F20" s="2"/>
      <c r="G20" s="2"/>
      <c r="H20" s="2"/>
      <c r="I20" s="28">
        <f t="shared" si="0"/>
        <v>2500000</v>
      </c>
      <c r="J20" s="18">
        <v>1</v>
      </c>
      <c r="K20" s="16">
        <f t="shared" si="1"/>
        <v>2500000</v>
      </c>
      <c r="L20"/>
      <c r="R20" s="9">
        <v>16</v>
      </c>
      <c r="S20" s="4" t="s">
        <v>29</v>
      </c>
      <c r="T20" s="24">
        <v>3000000</v>
      </c>
      <c r="U20" s="2"/>
      <c r="V20" s="24">
        <f t="shared" si="4"/>
        <v>3000000</v>
      </c>
      <c r="W20" s="2"/>
      <c r="X20" s="2"/>
      <c r="Y20" s="2"/>
      <c r="Z20" s="28">
        <f t="shared" si="2"/>
        <v>3000000</v>
      </c>
      <c r="AA20" s="18">
        <v>1</v>
      </c>
      <c r="AB20" s="16">
        <f t="shared" si="3"/>
        <v>3000000</v>
      </c>
    </row>
    <row r="21" spans="1:28" ht="24" customHeight="1" x14ac:dyDescent="0.3">
      <c r="A21" s="9">
        <v>17</v>
      </c>
      <c r="B21" s="4" t="s">
        <v>30</v>
      </c>
      <c r="C21" s="24">
        <v>2500000</v>
      </c>
      <c r="D21" s="2"/>
      <c r="E21" s="24">
        <f t="shared" si="5"/>
        <v>2500000</v>
      </c>
      <c r="F21" s="2"/>
      <c r="G21" s="2"/>
      <c r="H21" s="2"/>
      <c r="I21" s="28">
        <f t="shared" si="0"/>
        <v>2500000</v>
      </c>
      <c r="J21" s="18">
        <v>1</v>
      </c>
      <c r="K21" s="16">
        <f t="shared" si="1"/>
        <v>2500000</v>
      </c>
      <c r="L21"/>
      <c r="R21" s="9">
        <v>17</v>
      </c>
      <c r="S21" s="4" t="s">
        <v>30</v>
      </c>
      <c r="T21" s="24">
        <v>3000000</v>
      </c>
      <c r="U21" s="2"/>
      <c r="V21" s="24">
        <f t="shared" si="4"/>
        <v>3000000</v>
      </c>
      <c r="W21" s="2"/>
      <c r="X21" s="2"/>
      <c r="Y21" s="2"/>
      <c r="Z21" s="28">
        <f t="shared" si="2"/>
        <v>3000000</v>
      </c>
      <c r="AA21" s="18">
        <v>1</v>
      </c>
      <c r="AB21" s="16">
        <f t="shared" si="3"/>
        <v>3000000</v>
      </c>
    </row>
    <row r="22" spans="1:28" ht="24" customHeight="1" x14ac:dyDescent="0.3">
      <c r="A22" s="9">
        <v>18</v>
      </c>
      <c r="B22" s="4" t="s">
        <v>31</v>
      </c>
      <c r="C22" s="24">
        <v>2500000</v>
      </c>
      <c r="D22" s="2"/>
      <c r="E22" s="24">
        <f t="shared" si="5"/>
        <v>2500000</v>
      </c>
      <c r="F22" s="2"/>
      <c r="G22" s="2"/>
      <c r="H22" s="2"/>
      <c r="I22" s="28">
        <f t="shared" si="0"/>
        <v>2500000</v>
      </c>
      <c r="J22" s="18">
        <v>1</v>
      </c>
      <c r="K22" s="16">
        <f t="shared" si="1"/>
        <v>2500000</v>
      </c>
      <c r="L22"/>
      <c r="R22" s="9">
        <v>18</v>
      </c>
      <c r="S22" s="4" t="s">
        <v>31</v>
      </c>
      <c r="T22" s="24">
        <v>3000000</v>
      </c>
      <c r="U22" s="2"/>
      <c r="V22" s="24">
        <f t="shared" si="4"/>
        <v>3000000</v>
      </c>
      <c r="W22" s="2"/>
      <c r="X22" s="2"/>
      <c r="Y22" s="2"/>
      <c r="Z22" s="28">
        <f t="shared" si="2"/>
        <v>3000000</v>
      </c>
      <c r="AA22" s="18">
        <v>1</v>
      </c>
      <c r="AB22" s="16">
        <f t="shared" si="3"/>
        <v>3000000</v>
      </c>
    </row>
    <row r="23" spans="1:28" ht="24" customHeight="1" x14ac:dyDescent="0.3">
      <c r="A23" s="9">
        <v>19</v>
      </c>
      <c r="B23" s="4" t="s">
        <v>32</v>
      </c>
      <c r="C23" s="24">
        <v>2500000</v>
      </c>
      <c r="D23" s="2"/>
      <c r="E23" s="24">
        <f t="shared" si="5"/>
        <v>2500000</v>
      </c>
      <c r="F23" s="2"/>
      <c r="G23" s="2"/>
      <c r="H23" s="2"/>
      <c r="I23" s="28">
        <f t="shared" si="0"/>
        <v>2500000</v>
      </c>
      <c r="J23" s="18">
        <v>1</v>
      </c>
      <c r="K23" s="16">
        <f t="shared" si="1"/>
        <v>2500000</v>
      </c>
      <c r="L23"/>
      <c r="R23" s="9">
        <v>19</v>
      </c>
      <c r="S23" s="4" t="s">
        <v>32</v>
      </c>
      <c r="T23" s="24">
        <v>3000000</v>
      </c>
      <c r="U23" s="2"/>
      <c r="V23" s="24">
        <f t="shared" si="4"/>
        <v>3000000</v>
      </c>
      <c r="W23" s="2"/>
      <c r="X23" s="2"/>
      <c r="Y23" s="2"/>
      <c r="Z23" s="28">
        <f t="shared" si="2"/>
        <v>3000000</v>
      </c>
      <c r="AA23" s="18">
        <v>1</v>
      </c>
      <c r="AB23" s="16">
        <f t="shared" si="3"/>
        <v>3000000</v>
      </c>
    </row>
    <row r="24" spans="1:28" ht="24" customHeight="1" x14ac:dyDescent="0.3">
      <c r="A24" s="9">
        <v>20</v>
      </c>
      <c r="B24" s="4" t="s">
        <v>33</v>
      </c>
      <c r="C24" s="24">
        <v>2500000</v>
      </c>
      <c r="D24" s="2"/>
      <c r="E24" s="24">
        <f t="shared" si="5"/>
        <v>2500000</v>
      </c>
      <c r="F24" s="2"/>
      <c r="G24" s="2"/>
      <c r="H24" s="2"/>
      <c r="I24" s="28">
        <f t="shared" si="0"/>
        <v>2500000</v>
      </c>
      <c r="J24" s="18">
        <v>1</v>
      </c>
      <c r="K24" s="16">
        <f t="shared" si="1"/>
        <v>2500000</v>
      </c>
      <c r="L24"/>
      <c r="R24" s="9">
        <v>20</v>
      </c>
      <c r="S24" s="4" t="s">
        <v>33</v>
      </c>
      <c r="T24" s="24">
        <v>3000000</v>
      </c>
      <c r="U24" s="2"/>
      <c r="V24" s="24">
        <f t="shared" si="4"/>
        <v>3000000</v>
      </c>
      <c r="W24" s="2"/>
      <c r="X24" s="2"/>
      <c r="Y24" s="2"/>
      <c r="Z24" s="28">
        <f t="shared" si="2"/>
        <v>3000000</v>
      </c>
      <c r="AA24" s="18">
        <v>1</v>
      </c>
      <c r="AB24" s="16">
        <f t="shared" si="3"/>
        <v>3000000</v>
      </c>
    </row>
    <row r="25" spans="1:28" s="1" customFormat="1" ht="24" customHeight="1" x14ac:dyDescent="0.3">
      <c r="A25" s="9">
        <v>21</v>
      </c>
      <c r="B25" s="4" t="s">
        <v>34</v>
      </c>
      <c r="C25" s="24">
        <v>2500000</v>
      </c>
      <c r="D25" s="2"/>
      <c r="E25" s="24">
        <f t="shared" si="5"/>
        <v>2500000</v>
      </c>
      <c r="F25" s="2"/>
      <c r="G25" s="2"/>
      <c r="H25" s="2"/>
      <c r="I25" s="28">
        <f t="shared" si="0"/>
        <v>2500000</v>
      </c>
      <c r="J25" s="18">
        <v>1</v>
      </c>
      <c r="K25" s="16">
        <f t="shared" si="1"/>
        <v>2500000</v>
      </c>
      <c r="L25"/>
      <c r="M25"/>
      <c r="N25"/>
      <c r="O25"/>
      <c r="P25"/>
      <c r="Q25"/>
      <c r="R25" s="9">
        <v>21</v>
      </c>
      <c r="S25" s="4" t="s">
        <v>34</v>
      </c>
      <c r="T25" s="24">
        <v>3000000</v>
      </c>
      <c r="U25" s="2"/>
      <c r="V25" s="24">
        <f t="shared" si="4"/>
        <v>3000000</v>
      </c>
      <c r="W25" s="2"/>
      <c r="X25" s="2"/>
      <c r="Y25" s="2"/>
      <c r="Z25" s="28">
        <f t="shared" si="2"/>
        <v>3000000</v>
      </c>
      <c r="AA25" s="18">
        <v>1</v>
      </c>
      <c r="AB25" s="16">
        <f t="shared" si="3"/>
        <v>3000000</v>
      </c>
    </row>
    <row r="26" spans="1:28" s="1" customFormat="1" ht="24" customHeight="1" x14ac:dyDescent="0.3">
      <c r="A26" s="9">
        <v>22</v>
      </c>
      <c r="B26" s="4" t="s">
        <v>35</v>
      </c>
      <c r="C26" s="24">
        <v>2500000</v>
      </c>
      <c r="D26" s="2"/>
      <c r="E26" s="24">
        <f t="shared" si="5"/>
        <v>2500000</v>
      </c>
      <c r="F26" s="2"/>
      <c r="G26" s="2"/>
      <c r="H26" s="2"/>
      <c r="I26" s="28">
        <f t="shared" si="0"/>
        <v>2500000</v>
      </c>
      <c r="J26" s="18">
        <v>1</v>
      </c>
      <c r="K26" s="16">
        <f t="shared" si="1"/>
        <v>2500000</v>
      </c>
      <c r="L26"/>
      <c r="M26"/>
      <c r="N26"/>
      <c r="O26"/>
      <c r="P26"/>
      <c r="Q26"/>
      <c r="R26" s="9">
        <v>22</v>
      </c>
      <c r="S26" s="4" t="s">
        <v>35</v>
      </c>
      <c r="T26" s="24">
        <v>3000000</v>
      </c>
      <c r="U26" s="2"/>
      <c r="V26" s="24">
        <f t="shared" si="4"/>
        <v>3000000</v>
      </c>
      <c r="W26" s="2"/>
      <c r="X26" s="2"/>
      <c r="Y26" s="2"/>
      <c r="Z26" s="28">
        <f t="shared" si="2"/>
        <v>3000000</v>
      </c>
      <c r="AA26" s="18">
        <v>1</v>
      </c>
      <c r="AB26" s="16">
        <f t="shared" si="3"/>
        <v>3000000</v>
      </c>
    </row>
    <row r="27" spans="1:28" ht="24" customHeight="1" x14ac:dyDescent="0.3">
      <c r="A27" s="9">
        <v>23</v>
      </c>
      <c r="B27" s="4" t="s">
        <v>36</v>
      </c>
      <c r="C27" s="24">
        <v>2500000</v>
      </c>
      <c r="D27" s="2"/>
      <c r="E27" s="24">
        <f t="shared" si="5"/>
        <v>2500000</v>
      </c>
      <c r="F27" s="2"/>
      <c r="G27" s="2"/>
      <c r="H27" s="2"/>
      <c r="I27" s="28">
        <f t="shared" si="0"/>
        <v>2500000</v>
      </c>
      <c r="J27" s="18">
        <v>1</v>
      </c>
      <c r="K27" s="16">
        <f t="shared" si="1"/>
        <v>2500000</v>
      </c>
      <c r="L27"/>
      <c r="R27" s="9">
        <v>23</v>
      </c>
      <c r="S27" s="4" t="s">
        <v>36</v>
      </c>
      <c r="T27" s="24">
        <v>3000000</v>
      </c>
      <c r="U27" s="2"/>
      <c r="V27" s="24">
        <f t="shared" si="4"/>
        <v>3000000</v>
      </c>
      <c r="W27" s="2"/>
      <c r="X27" s="2"/>
      <c r="Y27" s="2"/>
      <c r="Z27" s="28">
        <f t="shared" si="2"/>
        <v>3000000</v>
      </c>
      <c r="AA27" s="18">
        <v>1</v>
      </c>
      <c r="AB27" s="16">
        <f t="shared" si="3"/>
        <v>3000000</v>
      </c>
    </row>
    <row r="28" spans="1:28" ht="24" customHeight="1" x14ac:dyDescent="0.3">
      <c r="A28" s="9">
        <v>24</v>
      </c>
      <c r="B28" s="4" t="s">
        <v>37</v>
      </c>
      <c r="C28" s="24">
        <v>2500000</v>
      </c>
      <c r="D28" s="2"/>
      <c r="E28" s="24">
        <f t="shared" si="5"/>
        <v>2500000</v>
      </c>
      <c r="F28" s="2"/>
      <c r="G28" s="2"/>
      <c r="H28" s="2"/>
      <c r="I28" s="28">
        <f t="shared" si="0"/>
        <v>2500000</v>
      </c>
      <c r="J28" s="18">
        <v>1</v>
      </c>
      <c r="K28" s="16">
        <f t="shared" si="1"/>
        <v>2500000</v>
      </c>
      <c r="L28" s="1"/>
      <c r="M28" s="1"/>
      <c r="N28" s="1"/>
      <c r="O28" s="1"/>
      <c r="P28" s="1"/>
      <c r="Q28" s="1"/>
      <c r="R28" s="9">
        <v>24</v>
      </c>
      <c r="S28" s="4" t="s">
        <v>37</v>
      </c>
      <c r="T28" s="24">
        <v>3000000</v>
      </c>
      <c r="U28" s="2"/>
      <c r="V28" s="24">
        <f t="shared" si="4"/>
        <v>3000000</v>
      </c>
      <c r="W28" s="2"/>
      <c r="X28" s="2"/>
      <c r="Y28" s="2"/>
      <c r="Z28" s="28">
        <f t="shared" si="2"/>
        <v>3000000</v>
      </c>
      <c r="AA28" s="18">
        <v>1</v>
      </c>
      <c r="AB28" s="16">
        <f t="shared" si="3"/>
        <v>3000000</v>
      </c>
    </row>
    <row r="29" spans="1:28" ht="24" customHeight="1" x14ac:dyDescent="0.3">
      <c r="A29" s="9">
        <v>25</v>
      </c>
      <c r="B29" s="4" t="s">
        <v>38</v>
      </c>
      <c r="C29" s="24">
        <v>2500000</v>
      </c>
      <c r="D29" s="2"/>
      <c r="E29" s="24">
        <f t="shared" si="5"/>
        <v>2500000</v>
      </c>
      <c r="F29" s="2"/>
      <c r="G29" s="2"/>
      <c r="H29" s="2"/>
      <c r="I29" s="28">
        <f t="shared" si="0"/>
        <v>2500000</v>
      </c>
      <c r="J29" s="18">
        <v>1</v>
      </c>
      <c r="K29" s="16">
        <f t="shared" si="1"/>
        <v>2500000</v>
      </c>
      <c r="L29" s="1"/>
      <c r="M29" s="1"/>
      <c r="N29" s="1"/>
      <c r="O29" s="1"/>
      <c r="P29" s="1"/>
      <c r="Q29" s="1"/>
      <c r="R29" s="9">
        <v>25</v>
      </c>
      <c r="S29" s="4" t="s">
        <v>38</v>
      </c>
      <c r="T29" s="24">
        <v>3000000</v>
      </c>
      <c r="U29" s="2"/>
      <c r="V29" s="24">
        <f t="shared" si="4"/>
        <v>3000000</v>
      </c>
      <c r="W29" s="2"/>
      <c r="X29" s="2"/>
      <c r="Y29" s="2"/>
      <c r="Z29" s="28">
        <f t="shared" si="2"/>
        <v>3000000</v>
      </c>
      <c r="AA29" s="18">
        <v>1</v>
      </c>
      <c r="AB29" s="16">
        <f t="shared" si="3"/>
        <v>3000000</v>
      </c>
    </row>
    <row r="30" spans="1:28" ht="24" customHeight="1" x14ac:dyDescent="0.3">
      <c r="A30" s="9">
        <v>26</v>
      </c>
      <c r="B30" s="4" t="s">
        <v>39</v>
      </c>
      <c r="C30" s="24">
        <v>2500000</v>
      </c>
      <c r="D30" s="2"/>
      <c r="E30" s="24">
        <f t="shared" si="5"/>
        <v>2500000</v>
      </c>
      <c r="F30" s="2"/>
      <c r="G30" s="2"/>
      <c r="H30" s="2"/>
      <c r="I30" s="28">
        <f t="shared" si="0"/>
        <v>2500000</v>
      </c>
      <c r="J30" s="18">
        <v>1</v>
      </c>
      <c r="K30" s="16">
        <f t="shared" si="1"/>
        <v>2500000</v>
      </c>
      <c r="L30"/>
      <c r="R30" s="9">
        <v>26</v>
      </c>
      <c r="S30" s="4" t="s">
        <v>39</v>
      </c>
      <c r="T30" s="24">
        <v>3000000</v>
      </c>
      <c r="U30" s="2"/>
      <c r="V30" s="24">
        <f t="shared" si="4"/>
        <v>3000000</v>
      </c>
      <c r="W30" s="2"/>
      <c r="X30" s="2"/>
      <c r="Y30" s="2"/>
      <c r="Z30" s="28">
        <f t="shared" si="2"/>
        <v>3000000</v>
      </c>
      <c r="AA30" s="18">
        <v>1</v>
      </c>
      <c r="AB30" s="16">
        <f t="shared" si="3"/>
        <v>3000000</v>
      </c>
    </row>
    <row r="31" spans="1:28" ht="24" customHeight="1" x14ac:dyDescent="0.3">
      <c r="A31" s="9">
        <v>27</v>
      </c>
      <c r="B31" s="3" t="s">
        <v>40</v>
      </c>
      <c r="C31" s="24">
        <v>2500000</v>
      </c>
      <c r="D31" s="2"/>
      <c r="E31" s="24">
        <f t="shared" si="5"/>
        <v>2500000</v>
      </c>
      <c r="F31" s="2"/>
      <c r="G31" s="2"/>
      <c r="H31" s="2"/>
      <c r="I31" s="28">
        <f t="shared" si="0"/>
        <v>2500000</v>
      </c>
      <c r="J31" s="18">
        <v>1</v>
      </c>
      <c r="K31" s="16">
        <f t="shared" si="1"/>
        <v>2500000</v>
      </c>
      <c r="L31"/>
      <c r="R31" s="9">
        <v>27</v>
      </c>
      <c r="S31" s="3" t="s">
        <v>40</v>
      </c>
      <c r="T31" s="24">
        <v>3000000</v>
      </c>
      <c r="U31" s="2"/>
      <c r="V31" s="24">
        <f t="shared" si="4"/>
        <v>3000000</v>
      </c>
      <c r="W31" s="2"/>
      <c r="X31" s="2"/>
      <c r="Y31" s="2"/>
      <c r="Z31" s="28">
        <f t="shared" si="2"/>
        <v>3000000</v>
      </c>
      <c r="AA31" s="18">
        <v>1</v>
      </c>
      <c r="AB31" s="16">
        <f t="shared" si="3"/>
        <v>3000000</v>
      </c>
    </row>
    <row r="32" spans="1:28" ht="24" customHeight="1" x14ac:dyDescent="0.3">
      <c r="A32" s="9">
        <v>28</v>
      </c>
      <c r="B32" s="4" t="s">
        <v>41</v>
      </c>
      <c r="C32" s="24">
        <v>2500000</v>
      </c>
      <c r="D32" s="2"/>
      <c r="E32" s="24">
        <f t="shared" si="5"/>
        <v>2500000</v>
      </c>
      <c r="F32" s="2"/>
      <c r="G32" s="2"/>
      <c r="H32" s="2"/>
      <c r="I32" s="28">
        <f t="shared" si="0"/>
        <v>2500000</v>
      </c>
      <c r="J32" s="18">
        <v>1</v>
      </c>
      <c r="K32" s="16">
        <f t="shared" si="1"/>
        <v>2500000</v>
      </c>
      <c r="L32"/>
      <c r="R32" s="9">
        <v>28</v>
      </c>
      <c r="S32" s="4" t="s">
        <v>41</v>
      </c>
      <c r="T32" s="24">
        <v>3000000</v>
      </c>
      <c r="U32" s="2"/>
      <c r="V32" s="24">
        <f t="shared" si="4"/>
        <v>3000000</v>
      </c>
      <c r="W32" s="2"/>
      <c r="X32" s="2"/>
      <c r="Y32" s="2"/>
      <c r="Z32" s="28">
        <f t="shared" si="2"/>
        <v>3000000</v>
      </c>
      <c r="AA32" s="18">
        <v>1</v>
      </c>
      <c r="AB32" s="16">
        <f t="shared" si="3"/>
        <v>3000000</v>
      </c>
    </row>
    <row r="33" spans="1:28" ht="24" customHeight="1" x14ac:dyDescent="0.3">
      <c r="A33" s="9">
        <v>29</v>
      </c>
      <c r="B33" s="4" t="s">
        <v>42</v>
      </c>
      <c r="C33" s="24">
        <v>2500000</v>
      </c>
      <c r="D33" s="2"/>
      <c r="E33" s="24">
        <f t="shared" si="5"/>
        <v>2500000</v>
      </c>
      <c r="F33" s="2"/>
      <c r="G33" s="2"/>
      <c r="H33" s="2"/>
      <c r="I33" s="28">
        <f t="shared" si="0"/>
        <v>2500000</v>
      </c>
      <c r="J33" s="18">
        <v>1</v>
      </c>
      <c r="K33" s="16">
        <f t="shared" si="1"/>
        <v>2500000</v>
      </c>
      <c r="L33"/>
      <c r="R33" s="9">
        <v>29</v>
      </c>
      <c r="S33" s="4" t="s">
        <v>42</v>
      </c>
      <c r="T33" s="24">
        <v>3000000</v>
      </c>
      <c r="U33" s="2"/>
      <c r="V33" s="24">
        <f t="shared" si="4"/>
        <v>3000000</v>
      </c>
      <c r="W33" s="2"/>
      <c r="X33" s="2"/>
      <c r="Y33" s="2"/>
      <c r="Z33" s="28">
        <f t="shared" si="2"/>
        <v>3000000</v>
      </c>
      <c r="AA33" s="18">
        <v>1</v>
      </c>
      <c r="AB33" s="16">
        <f t="shared" si="3"/>
        <v>3000000</v>
      </c>
    </row>
    <row r="34" spans="1:28" ht="24" customHeight="1" x14ac:dyDescent="0.3">
      <c r="A34" s="9">
        <v>30</v>
      </c>
      <c r="B34" s="4" t="s">
        <v>43</v>
      </c>
      <c r="C34" s="24">
        <v>2500000</v>
      </c>
      <c r="D34" s="2"/>
      <c r="E34" s="24">
        <f t="shared" si="5"/>
        <v>2500000</v>
      </c>
      <c r="F34" s="2"/>
      <c r="G34" s="2"/>
      <c r="H34" s="2"/>
      <c r="I34" s="28">
        <f t="shared" si="0"/>
        <v>2500000</v>
      </c>
      <c r="J34" s="18">
        <v>1</v>
      </c>
      <c r="K34" s="16">
        <f t="shared" si="1"/>
        <v>2500000</v>
      </c>
      <c r="L34"/>
      <c r="R34" s="9">
        <v>30</v>
      </c>
      <c r="S34" s="4" t="s">
        <v>43</v>
      </c>
      <c r="T34" s="24">
        <v>3000000</v>
      </c>
      <c r="U34" s="2"/>
      <c r="V34" s="24">
        <f t="shared" si="4"/>
        <v>3000000</v>
      </c>
      <c r="W34" s="2"/>
      <c r="X34" s="2"/>
      <c r="Y34" s="2"/>
      <c r="Z34" s="28">
        <f t="shared" si="2"/>
        <v>3000000</v>
      </c>
      <c r="AA34" s="18">
        <v>1</v>
      </c>
      <c r="AB34" s="16">
        <f t="shared" si="3"/>
        <v>3000000</v>
      </c>
    </row>
    <row r="35" spans="1:28" ht="24" customHeight="1" x14ac:dyDescent="0.3">
      <c r="A35" s="9">
        <v>31</v>
      </c>
      <c r="B35" s="4" t="s">
        <v>44</v>
      </c>
      <c r="C35" s="24">
        <v>2500000</v>
      </c>
      <c r="D35" s="2"/>
      <c r="E35" s="24">
        <f t="shared" si="5"/>
        <v>2500000</v>
      </c>
      <c r="F35" s="24">
        <f>C35</f>
        <v>2500000</v>
      </c>
      <c r="G35" s="2"/>
      <c r="H35" s="2"/>
      <c r="I35" s="28">
        <f t="shared" si="0"/>
        <v>5000000</v>
      </c>
      <c r="J35" s="18">
        <v>1</v>
      </c>
      <c r="K35" s="16">
        <f t="shared" si="1"/>
        <v>5000000</v>
      </c>
      <c r="L35"/>
      <c r="R35" s="9">
        <v>31</v>
      </c>
      <c r="S35" s="4" t="s">
        <v>44</v>
      </c>
      <c r="T35" s="24">
        <v>3000000</v>
      </c>
      <c r="U35" s="2"/>
      <c r="V35" s="24">
        <f t="shared" si="4"/>
        <v>3000000</v>
      </c>
      <c r="W35" s="24">
        <f>T35</f>
        <v>3000000</v>
      </c>
      <c r="X35" s="2"/>
      <c r="Y35" s="2"/>
      <c r="Z35" s="28">
        <f t="shared" si="2"/>
        <v>6000000</v>
      </c>
      <c r="AA35" s="18">
        <v>1</v>
      </c>
      <c r="AB35" s="16">
        <f t="shared" si="3"/>
        <v>6000000</v>
      </c>
    </row>
    <row r="36" spans="1:28" ht="24" customHeight="1" x14ac:dyDescent="0.3">
      <c r="A36" s="9">
        <v>32</v>
      </c>
      <c r="B36" s="3" t="s">
        <v>45</v>
      </c>
      <c r="C36" s="24">
        <v>2500000</v>
      </c>
      <c r="D36" s="2"/>
      <c r="E36" s="2"/>
      <c r="F36" s="24">
        <f>C36</f>
        <v>2500000</v>
      </c>
      <c r="G36" s="2"/>
      <c r="H36" s="2"/>
      <c r="I36" s="28">
        <f t="shared" si="0"/>
        <v>2500000</v>
      </c>
      <c r="J36" s="18">
        <v>1</v>
      </c>
      <c r="K36" s="16">
        <f t="shared" si="1"/>
        <v>2500000</v>
      </c>
      <c r="L36"/>
      <c r="R36" s="9">
        <v>32</v>
      </c>
      <c r="S36" s="3" t="s">
        <v>45</v>
      </c>
      <c r="T36" s="24">
        <v>3000000</v>
      </c>
      <c r="U36" s="2"/>
      <c r="V36" s="2"/>
      <c r="W36" s="24">
        <f>T36</f>
        <v>3000000</v>
      </c>
      <c r="X36" s="2"/>
      <c r="Y36" s="2"/>
      <c r="Z36" s="28">
        <f t="shared" si="2"/>
        <v>3000000</v>
      </c>
      <c r="AA36" s="18">
        <v>1</v>
      </c>
      <c r="AB36" s="16">
        <f t="shared" si="3"/>
        <v>3000000</v>
      </c>
    </row>
    <row r="37" spans="1:28" ht="24" customHeight="1" x14ac:dyDescent="0.3">
      <c r="A37" s="9">
        <v>33</v>
      </c>
      <c r="B37" s="4" t="s">
        <v>46</v>
      </c>
      <c r="C37" s="24">
        <v>2500000</v>
      </c>
      <c r="D37" s="2"/>
      <c r="E37" s="2"/>
      <c r="F37" s="24">
        <f>C37</f>
        <v>2500000</v>
      </c>
      <c r="G37" s="24">
        <f>C37</f>
        <v>2500000</v>
      </c>
      <c r="H37" s="2"/>
      <c r="I37" s="28">
        <f t="shared" si="0"/>
        <v>5000000</v>
      </c>
      <c r="J37" s="18">
        <v>1</v>
      </c>
      <c r="K37" s="16">
        <f t="shared" si="1"/>
        <v>5000000</v>
      </c>
      <c r="L37"/>
      <c r="R37" s="9">
        <v>33</v>
      </c>
      <c r="S37" s="4" t="s">
        <v>46</v>
      </c>
      <c r="T37" s="24">
        <v>3000000</v>
      </c>
      <c r="U37" s="2"/>
      <c r="V37" s="2"/>
      <c r="W37" s="24">
        <f>T37</f>
        <v>3000000</v>
      </c>
      <c r="X37" s="24">
        <f>T37</f>
        <v>3000000</v>
      </c>
      <c r="Y37" s="2"/>
      <c r="Z37" s="28">
        <f t="shared" si="2"/>
        <v>6000000</v>
      </c>
      <c r="AA37" s="18">
        <v>1</v>
      </c>
      <c r="AB37" s="16">
        <f t="shared" si="3"/>
        <v>6000000</v>
      </c>
    </row>
    <row r="38" spans="1:28" ht="24" customHeight="1" x14ac:dyDescent="0.3">
      <c r="A38" s="9">
        <v>34</v>
      </c>
      <c r="B38" s="4" t="s">
        <v>47</v>
      </c>
      <c r="C38" s="24">
        <v>2500000</v>
      </c>
      <c r="D38" s="2"/>
      <c r="E38" s="2"/>
      <c r="F38" s="24">
        <f>C38</f>
        <v>2500000</v>
      </c>
      <c r="G38" s="24">
        <f>C38</f>
        <v>2500000</v>
      </c>
      <c r="H38" s="2"/>
      <c r="I38" s="28">
        <f t="shared" si="0"/>
        <v>5000000</v>
      </c>
      <c r="J38" s="18">
        <v>1</v>
      </c>
      <c r="K38" s="16">
        <f t="shared" si="1"/>
        <v>5000000</v>
      </c>
      <c r="L38"/>
      <c r="R38" s="9">
        <v>34</v>
      </c>
      <c r="S38" s="4" t="s">
        <v>47</v>
      </c>
      <c r="T38" s="24">
        <v>3000000</v>
      </c>
      <c r="U38" s="2"/>
      <c r="V38" s="2"/>
      <c r="W38" s="24">
        <f>T38</f>
        <v>3000000</v>
      </c>
      <c r="X38" s="24">
        <f>T38</f>
        <v>3000000</v>
      </c>
      <c r="Y38" s="2"/>
      <c r="Z38" s="28">
        <f t="shared" si="2"/>
        <v>6000000</v>
      </c>
      <c r="AA38" s="18">
        <v>1</v>
      </c>
      <c r="AB38" s="16">
        <f t="shared" si="3"/>
        <v>6000000</v>
      </c>
    </row>
    <row r="39" spans="1:28" ht="24" customHeight="1" x14ac:dyDescent="0.3">
      <c r="A39" s="9">
        <v>35</v>
      </c>
      <c r="B39" s="3" t="s">
        <v>48</v>
      </c>
      <c r="C39" s="24">
        <v>2500000</v>
      </c>
      <c r="D39" s="2"/>
      <c r="E39" s="2"/>
      <c r="F39" s="2"/>
      <c r="G39" s="24">
        <f t="shared" ref="G39:G51" si="6">C39</f>
        <v>2500000</v>
      </c>
      <c r="H39" s="2"/>
      <c r="I39" s="28">
        <f t="shared" si="0"/>
        <v>2500000</v>
      </c>
      <c r="J39" s="18">
        <v>1</v>
      </c>
      <c r="K39" s="16">
        <f t="shared" si="1"/>
        <v>2500000</v>
      </c>
      <c r="L39"/>
      <c r="R39" s="9">
        <v>35</v>
      </c>
      <c r="S39" s="3" t="s">
        <v>48</v>
      </c>
      <c r="T39" s="24">
        <v>3000000</v>
      </c>
      <c r="U39" s="2"/>
      <c r="V39" s="2"/>
      <c r="W39" s="2"/>
      <c r="X39" s="24">
        <f t="shared" ref="X39:X51" si="7">T39</f>
        <v>3000000</v>
      </c>
      <c r="Y39" s="2"/>
      <c r="Z39" s="28">
        <f t="shared" si="2"/>
        <v>3000000</v>
      </c>
      <c r="AA39" s="18">
        <v>1</v>
      </c>
      <c r="AB39" s="16">
        <f t="shared" si="3"/>
        <v>3000000</v>
      </c>
    </row>
    <row r="40" spans="1:28" ht="24" customHeight="1" x14ac:dyDescent="0.3">
      <c r="A40" s="9">
        <v>36</v>
      </c>
      <c r="B40" s="4" t="s">
        <v>49</v>
      </c>
      <c r="C40" s="24">
        <v>2500000</v>
      </c>
      <c r="D40" s="2"/>
      <c r="E40" s="2"/>
      <c r="F40" s="2"/>
      <c r="G40" s="24">
        <f t="shared" si="6"/>
        <v>2500000</v>
      </c>
      <c r="H40" s="2"/>
      <c r="I40" s="28">
        <f t="shared" si="0"/>
        <v>2500000</v>
      </c>
      <c r="J40" s="18">
        <v>1</v>
      </c>
      <c r="K40" s="16">
        <f t="shared" si="1"/>
        <v>2500000</v>
      </c>
      <c r="L40"/>
      <c r="R40" s="9">
        <v>36</v>
      </c>
      <c r="S40" s="4" t="s">
        <v>49</v>
      </c>
      <c r="T40" s="24">
        <v>3000000</v>
      </c>
      <c r="U40" s="2"/>
      <c r="V40" s="2"/>
      <c r="W40" s="2"/>
      <c r="X40" s="24">
        <f t="shared" si="7"/>
        <v>3000000</v>
      </c>
      <c r="Y40" s="2"/>
      <c r="Z40" s="28">
        <f t="shared" si="2"/>
        <v>3000000</v>
      </c>
      <c r="AA40" s="18">
        <v>1</v>
      </c>
      <c r="AB40" s="16">
        <f t="shared" si="3"/>
        <v>3000000</v>
      </c>
    </row>
    <row r="41" spans="1:28" ht="24" customHeight="1" x14ac:dyDescent="0.3">
      <c r="A41" s="9">
        <v>37</v>
      </c>
      <c r="B41" s="4" t="s">
        <v>50</v>
      </c>
      <c r="C41" s="24">
        <v>2500000</v>
      </c>
      <c r="D41" s="2"/>
      <c r="E41" s="2"/>
      <c r="F41" s="2"/>
      <c r="G41" s="24">
        <f t="shared" si="6"/>
        <v>2500000</v>
      </c>
      <c r="H41" s="2"/>
      <c r="I41" s="28">
        <f t="shared" si="0"/>
        <v>2500000</v>
      </c>
      <c r="J41" s="18">
        <v>1</v>
      </c>
      <c r="K41" s="16">
        <f t="shared" si="1"/>
        <v>2500000</v>
      </c>
      <c r="L41"/>
      <c r="R41" s="9">
        <v>37</v>
      </c>
      <c r="S41" s="4" t="s">
        <v>50</v>
      </c>
      <c r="T41" s="24">
        <v>3000000</v>
      </c>
      <c r="U41" s="2"/>
      <c r="V41" s="2"/>
      <c r="W41" s="2"/>
      <c r="X41" s="24">
        <f t="shared" si="7"/>
        <v>3000000</v>
      </c>
      <c r="Y41" s="2"/>
      <c r="Z41" s="28">
        <f t="shared" si="2"/>
        <v>3000000</v>
      </c>
      <c r="AA41" s="18">
        <v>1</v>
      </c>
      <c r="AB41" s="16">
        <f t="shared" si="3"/>
        <v>3000000</v>
      </c>
    </row>
    <row r="42" spans="1:28" ht="24" customHeight="1" x14ac:dyDescent="0.3">
      <c r="A42" s="9">
        <v>38</v>
      </c>
      <c r="B42" s="4" t="s">
        <v>51</v>
      </c>
      <c r="C42" s="24">
        <v>2500000</v>
      </c>
      <c r="D42" s="2"/>
      <c r="E42" s="2"/>
      <c r="F42" s="2"/>
      <c r="G42" s="24">
        <f t="shared" si="6"/>
        <v>2500000</v>
      </c>
      <c r="H42" s="2"/>
      <c r="I42" s="28">
        <f t="shared" si="0"/>
        <v>2500000</v>
      </c>
      <c r="J42" s="18">
        <v>1</v>
      </c>
      <c r="K42" s="16">
        <f t="shared" si="1"/>
        <v>2500000</v>
      </c>
      <c r="L42"/>
      <c r="R42" s="9">
        <v>38</v>
      </c>
      <c r="S42" s="4" t="s">
        <v>51</v>
      </c>
      <c r="T42" s="24">
        <v>3000000</v>
      </c>
      <c r="U42" s="2"/>
      <c r="V42" s="2"/>
      <c r="W42" s="2"/>
      <c r="X42" s="24">
        <f t="shared" si="7"/>
        <v>3000000</v>
      </c>
      <c r="Y42" s="2"/>
      <c r="Z42" s="28">
        <f t="shared" si="2"/>
        <v>3000000</v>
      </c>
      <c r="AA42" s="18">
        <v>1</v>
      </c>
      <c r="AB42" s="16">
        <f t="shared" si="3"/>
        <v>3000000</v>
      </c>
    </row>
    <row r="43" spans="1:28" ht="24" customHeight="1" x14ac:dyDescent="0.3">
      <c r="A43" s="9">
        <v>39</v>
      </c>
      <c r="B43" s="4" t="s">
        <v>52</v>
      </c>
      <c r="C43" s="24">
        <v>2500000</v>
      </c>
      <c r="D43" s="2"/>
      <c r="E43" s="2"/>
      <c r="F43" s="2"/>
      <c r="G43" s="24">
        <f t="shared" si="6"/>
        <v>2500000</v>
      </c>
      <c r="H43" s="2"/>
      <c r="I43" s="28">
        <f t="shared" si="0"/>
        <v>2500000</v>
      </c>
      <c r="J43" s="18">
        <v>1</v>
      </c>
      <c r="K43" s="16">
        <f t="shared" si="1"/>
        <v>2500000</v>
      </c>
      <c r="L43"/>
      <c r="R43" s="9">
        <v>39</v>
      </c>
      <c r="S43" s="4" t="s">
        <v>52</v>
      </c>
      <c r="T43" s="24">
        <v>3000000</v>
      </c>
      <c r="U43" s="2"/>
      <c r="V43" s="2"/>
      <c r="W43" s="2"/>
      <c r="X43" s="24">
        <f t="shared" si="7"/>
        <v>3000000</v>
      </c>
      <c r="Y43" s="2"/>
      <c r="Z43" s="28">
        <f t="shared" si="2"/>
        <v>3000000</v>
      </c>
      <c r="AA43" s="18">
        <v>1</v>
      </c>
      <c r="AB43" s="16">
        <f t="shared" si="3"/>
        <v>3000000</v>
      </c>
    </row>
    <row r="44" spans="1:28" ht="24" customHeight="1" x14ac:dyDescent="0.3">
      <c r="A44" s="9">
        <v>40</v>
      </c>
      <c r="B44" s="4" t="s">
        <v>53</v>
      </c>
      <c r="C44" s="24">
        <v>2500000</v>
      </c>
      <c r="D44" s="2"/>
      <c r="E44" s="2"/>
      <c r="F44" s="2"/>
      <c r="G44" s="24">
        <f t="shared" si="6"/>
        <v>2500000</v>
      </c>
      <c r="H44" s="2"/>
      <c r="I44" s="28">
        <f t="shared" si="0"/>
        <v>2500000</v>
      </c>
      <c r="J44" s="18">
        <v>1</v>
      </c>
      <c r="K44" s="16">
        <f t="shared" si="1"/>
        <v>2500000</v>
      </c>
      <c r="L44"/>
      <c r="R44" s="9">
        <v>40</v>
      </c>
      <c r="S44" s="4" t="s">
        <v>53</v>
      </c>
      <c r="T44" s="24">
        <v>3000000</v>
      </c>
      <c r="U44" s="2"/>
      <c r="V44" s="2"/>
      <c r="W44" s="2"/>
      <c r="X44" s="24">
        <f t="shared" si="7"/>
        <v>3000000</v>
      </c>
      <c r="Y44" s="2"/>
      <c r="Z44" s="28">
        <f t="shared" si="2"/>
        <v>3000000</v>
      </c>
      <c r="AA44" s="18">
        <v>1</v>
      </c>
      <c r="AB44" s="16">
        <f t="shared" si="3"/>
        <v>3000000</v>
      </c>
    </row>
    <row r="45" spans="1:28" ht="24" customHeight="1" x14ac:dyDescent="0.3">
      <c r="A45" s="9">
        <v>41</v>
      </c>
      <c r="B45" s="4" t="s">
        <v>54</v>
      </c>
      <c r="C45" s="24">
        <v>2500000</v>
      </c>
      <c r="D45" s="2"/>
      <c r="E45" s="2"/>
      <c r="F45" s="2"/>
      <c r="G45" s="24">
        <f t="shared" si="6"/>
        <v>2500000</v>
      </c>
      <c r="H45" s="2"/>
      <c r="I45" s="28">
        <f t="shared" si="0"/>
        <v>2500000</v>
      </c>
      <c r="J45" s="18">
        <v>1</v>
      </c>
      <c r="K45" s="16">
        <f t="shared" si="1"/>
        <v>2500000</v>
      </c>
      <c r="L45"/>
      <c r="R45" s="9">
        <v>41</v>
      </c>
      <c r="S45" s="4" t="s">
        <v>54</v>
      </c>
      <c r="T45" s="24">
        <v>3000000</v>
      </c>
      <c r="U45" s="2"/>
      <c r="V45" s="2"/>
      <c r="W45" s="2"/>
      <c r="X45" s="24">
        <f t="shared" si="7"/>
        <v>3000000</v>
      </c>
      <c r="Y45" s="2"/>
      <c r="Z45" s="28">
        <f t="shared" si="2"/>
        <v>3000000</v>
      </c>
      <c r="AA45" s="18">
        <v>1</v>
      </c>
      <c r="AB45" s="16">
        <f t="shared" si="3"/>
        <v>3000000</v>
      </c>
    </row>
    <row r="46" spans="1:28" ht="24" customHeight="1" x14ac:dyDescent="0.3">
      <c r="A46" s="9">
        <v>42</v>
      </c>
      <c r="B46" s="3" t="s">
        <v>55</v>
      </c>
      <c r="C46" s="24">
        <v>2500000</v>
      </c>
      <c r="D46" s="2"/>
      <c r="E46" s="2"/>
      <c r="F46" s="2"/>
      <c r="G46" s="24">
        <f t="shared" si="6"/>
        <v>2500000</v>
      </c>
      <c r="H46" s="2"/>
      <c r="I46" s="28">
        <f t="shared" si="0"/>
        <v>2500000</v>
      </c>
      <c r="J46" s="18">
        <v>1</v>
      </c>
      <c r="K46" s="16">
        <f t="shared" si="1"/>
        <v>2500000</v>
      </c>
      <c r="L46"/>
      <c r="R46" s="9">
        <v>42</v>
      </c>
      <c r="S46" s="3" t="s">
        <v>55</v>
      </c>
      <c r="T46" s="24">
        <v>3000000</v>
      </c>
      <c r="U46" s="2"/>
      <c r="V46" s="2"/>
      <c r="W46" s="2"/>
      <c r="X46" s="24">
        <f t="shared" si="7"/>
        <v>3000000</v>
      </c>
      <c r="Y46" s="2"/>
      <c r="Z46" s="28">
        <f t="shared" si="2"/>
        <v>3000000</v>
      </c>
      <c r="AA46" s="18">
        <v>1</v>
      </c>
      <c r="AB46" s="16">
        <f t="shared" si="3"/>
        <v>3000000</v>
      </c>
    </row>
    <row r="47" spans="1:28" ht="24" customHeight="1" x14ac:dyDescent="0.3">
      <c r="A47" s="9">
        <v>43</v>
      </c>
      <c r="B47" s="4" t="s">
        <v>56</v>
      </c>
      <c r="C47" s="24">
        <v>2500000</v>
      </c>
      <c r="D47" s="2"/>
      <c r="E47" s="2"/>
      <c r="F47" s="2"/>
      <c r="G47" s="24">
        <f t="shared" si="6"/>
        <v>2500000</v>
      </c>
      <c r="H47" s="2"/>
      <c r="I47" s="28">
        <f t="shared" si="0"/>
        <v>2500000</v>
      </c>
      <c r="J47" s="18">
        <v>1</v>
      </c>
      <c r="K47" s="16">
        <f t="shared" si="1"/>
        <v>2500000</v>
      </c>
      <c r="L47"/>
      <c r="R47" s="9">
        <v>43</v>
      </c>
      <c r="S47" s="4" t="s">
        <v>56</v>
      </c>
      <c r="T47" s="24">
        <v>3000000</v>
      </c>
      <c r="U47" s="2"/>
      <c r="V47" s="2"/>
      <c r="W47" s="2"/>
      <c r="X47" s="24">
        <f t="shared" si="7"/>
        <v>3000000</v>
      </c>
      <c r="Y47" s="2"/>
      <c r="Z47" s="28">
        <f t="shared" si="2"/>
        <v>3000000</v>
      </c>
      <c r="AA47" s="18">
        <v>1</v>
      </c>
      <c r="AB47" s="16">
        <f t="shared" si="3"/>
        <v>3000000</v>
      </c>
    </row>
    <row r="48" spans="1:28" ht="24" customHeight="1" x14ac:dyDescent="0.3">
      <c r="A48" s="9">
        <v>44</v>
      </c>
      <c r="B48" s="4" t="s">
        <v>57</v>
      </c>
      <c r="C48" s="24">
        <v>2500000</v>
      </c>
      <c r="D48" s="2"/>
      <c r="E48" s="2"/>
      <c r="F48" s="2"/>
      <c r="G48" s="24">
        <f t="shared" si="6"/>
        <v>2500000</v>
      </c>
      <c r="H48" s="2"/>
      <c r="I48" s="28">
        <f t="shared" si="0"/>
        <v>2500000</v>
      </c>
      <c r="J48" s="18">
        <v>1</v>
      </c>
      <c r="K48" s="16">
        <f t="shared" si="1"/>
        <v>2500000</v>
      </c>
      <c r="L48"/>
      <c r="R48" s="9">
        <v>44</v>
      </c>
      <c r="S48" s="4" t="s">
        <v>57</v>
      </c>
      <c r="T48" s="24">
        <v>3000000</v>
      </c>
      <c r="U48" s="2"/>
      <c r="V48" s="2"/>
      <c r="W48" s="2"/>
      <c r="X48" s="24">
        <f t="shared" si="7"/>
        <v>3000000</v>
      </c>
      <c r="Y48" s="2"/>
      <c r="Z48" s="28">
        <f t="shared" si="2"/>
        <v>3000000</v>
      </c>
      <c r="AA48" s="18">
        <v>1</v>
      </c>
      <c r="AB48" s="16">
        <f t="shared" si="3"/>
        <v>3000000</v>
      </c>
    </row>
    <row r="49" spans="1:28" x14ac:dyDescent="0.3">
      <c r="A49" s="9">
        <v>45</v>
      </c>
      <c r="B49" s="4" t="s">
        <v>58</v>
      </c>
      <c r="C49" s="24">
        <v>2500000</v>
      </c>
      <c r="D49" s="2"/>
      <c r="E49" s="2"/>
      <c r="F49" s="2"/>
      <c r="G49" s="24">
        <f t="shared" si="6"/>
        <v>2500000</v>
      </c>
      <c r="H49" s="2"/>
      <c r="I49" s="28">
        <f t="shared" si="0"/>
        <v>2500000</v>
      </c>
      <c r="J49" s="18">
        <v>1</v>
      </c>
      <c r="K49" s="16">
        <f t="shared" si="1"/>
        <v>2500000</v>
      </c>
      <c r="L49"/>
      <c r="R49" s="9">
        <v>45</v>
      </c>
      <c r="S49" s="4" t="s">
        <v>58</v>
      </c>
      <c r="T49" s="24">
        <v>3000000</v>
      </c>
      <c r="U49" s="2"/>
      <c r="V49" s="2"/>
      <c r="W49" s="2"/>
      <c r="X49" s="24">
        <f t="shared" si="7"/>
        <v>3000000</v>
      </c>
      <c r="Y49" s="2"/>
      <c r="Z49" s="28">
        <f t="shared" si="2"/>
        <v>3000000</v>
      </c>
      <c r="AA49" s="18">
        <v>1</v>
      </c>
      <c r="AB49" s="16">
        <f t="shared" si="3"/>
        <v>3000000</v>
      </c>
    </row>
    <row r="50" spans="1:28" x14ac:dyDescent="0.3">
      <c r="A50" s="9">
        <v>46</v>
      </c>
      <c r="B50" s="4" t="s">
        <v>59</v>
      </c>
      <c r="C50" s="24">
        <v>2500000</v>
      </c>
      <c r="D50" s="2"/>
      <c r="E50" s="2"/>
      <c r="F50" s="2"/>
      <c r="G50" s="24">
        <f t="shared" si="6"/>
        <v>2500000</v>
      </c>
      <c r="H50" s="2"/>
      <c r="I50" s="28">
        <f t="shared" si="0"/>
        <v>2500000</v>
      </c>
      <c r="J50" s="18">
        <v>1</v>
      </c>
      <c r="K50" s="16">
        <f t="shared" si="1"/>
        <v>2500000</v>
      </c>
      <c r="L50"/>
      <c r="R50" s="9">
        <v>46</v>
      </c>
      <c r="S50" s="4" t="s">
        <v>59</v>
      </c>
      <c r="T50" s="24">
        <v>3000000</v>
      </c>
      <c r="U50" s="2"/>
      <c r="V50" s="2"/>
      <c r="W50" s="2"/>
      <c r="X50" s="24">
        <f t="shared" si="7"/>
        <v>3000000</v>
      </c>
      <c r="Y50" s="2"/>
      <c r="Z50" s="28">
        <f t="shared" si="2"/>
        <v>3000000</v>
      </c>
      <c r="AA50" s="18">
        <v>1</v>
      </c>
      <c r="AB50" s="16">
        <f t="shared" si="3"/>
        <v>3000000</v>
      </c>
    </row>
    <row r="51" spans="1:28" x14ac:dyDescent="0.3">
      <c r="A51" s="9">
        <v>47</v>
      </c>
      <c r="B51" s="4" t="s">
        <v>60</v>
      </c>
      <c r="C51" s="24">
        <v>2500000</v>
      </c>
      <c r="D51" s="2"/>
      <c r="E51" s="2"/>
      <c r="F51" s="2"/>
      <c r="G51" s="24">
        <f t="shared" si="6"/>
        <v>2500000</v>
      </c>
      <c r="H51" s="24">
        <f>C51</f>
        <v>2500000</v>
      </c>
      <c r="I51" s="28">
        <f t="shared" si="0"/>
        <v>5000000</v>
      </c>
      <c r="J51" s="18">
        <v>1</v>
      </c>
      <c r="K51" s="16">
        <f t="shared" si="1"/>
        <v>5000000</v>
      </c>
      <c r="L51"/>
      <c r="R51" s="9">
        <v>47</v>
      </c>
      <c r="S51" s="4" t="s">
        <v>60</v>
      </c>
      <c r="T51" s="24">
        <v>3000000</v>
      </c>
      <c r="U51" s="2"/>
      <c r="V51" s="2"/>
      <c r="W51" s="2"/>
      <c r="X51" s="24">
        <f t="shared" si="7"/>
        <v>3000000</v>
      </c>
      <c r="Y51" s="24">
        <f>T51</f>
        <v>3000000</v>
      </c>
      <c r="Z51" s="28">
        <f t="shared" si="2"/>
        <v>6000000</v>
      </c>
      <c r="AA51" s="18">
        <v>1</v>
      </c>
      <c r="AB51" s="16">
        <f t="shared" si="3"/>
        <v>6000000</v>
      </c>
    </row>
    <row r="52" spans="1:28" x14ac:dyDescent="0.3">
      <c r="A52" s="21" t="s">
        <v>69</v>
      </c>
      <c r="B52" s="22"/>
      <c r="C52" s="22"/>
      <c r="D52" s="22"/>
      <c r="E52" s="22"/>
      <c r="F52" s="22"/>
      <c r="G52" s="22"/>
      <c r="H52" s="22"/>
      <c r="I52" s="22"/>
      <c r="J52" s="23"/>
      <c r="K52" s="26">
        <f>SUM(K5:K51)</f>
        <v>127500000</v>
      </c>
      <c r="L52"/>
      <c r="R52" s="21" t="s">
        <v>69</v>
      </c>
      <c r="S52" s="22"/>
      <c r="T52" s="22"/>
      <c r="U52" s="22"/>
      <c r="V52" s="22"/>
      <c r="W52" s="22"/>
      <c r="X52" s="22"/>
      <c r="Y52" s="22"/>
      <c r="Z52" s="22"/>
      <c r="AA52" s="23"/>
      <c r="AB52" s="26">
        <f>SUM(AB5:AB51)</f>
        <v>153000000</v>
      </c>
    </row>
    <row r="53" spans="1:28" x14ac:dyDescent="0.3">
      <c r="K53"/>
      <c r="L53"/>
      <c r="R53" s="11"/>
      <c r="S53" s="12"/>
      <c r="T53" s="6"/>
      <c r="U53" s="6"/>
      <c r="V53" s="6"/>
      <c r="W53" s="6"/>
      <c r="X53" s="6"/>
      <c r="Y53" s="6"/>
      <c r="Z53" s="6"/>
      <c r="AA53" s="6"/>
    </row>
    <row r="54" spans="1:28" x14ac:dyDescent="0.3">
      <c r="R54" s="11"/>
      <c r="S54" s="12"/>
      <c r="T54" s="6"/>
      <c r="U54" s="6"/>
      <c r="V54" s="6"/>
      <c r="W54" s="6"/>
      <c r="X54" s="6"/>
      <c r="Y54" s="6"/>
      <c r="Z54" s="6"/>
      <c r="AA54" s="6"/>
      <c r="AB54" s="6"/>
    </row>
    <row r="55" spans="1:28" x14ac:dyDescent="0.3">
      <c r="B55" s="13" t="s">
        <v>3</v>
      </c>
      <c r="D55" s="27">
        <f>SUM(D5:D51)</f>
        <v>2500000</v>
      </c>
      <c r="E55" s="27">
        <f>SUM(E5:E51)</f>
        <v>75000000</v>
      </c>
      <c r="F55" s="27">
        <f>SUM(F5:F51)</f>
        <v>10000000</v>
      </c>
      <c r="G55" s="27">
        <f>SUM(G5:G51)</f>
        <v>37500000</v>
      </c>
      <c r="H55" s="27">
        <f>SUM(H5:H51)</f>
        <v>2500000</v>
      </c>
      <c r="R55" s="11"/>
      <c r="S55" s="13" t="s">
        <v>3</v>
      </c>
      <c r="T55" s="6"/>
      <c r="U55" s="27">
        <f>SUM(U5:U51)</f>
        <v>3000000</v>
      </c>
      <c r="V55" s="27">
        <f>SUM(V5:V51)</f>
        <v>90000000</v>
      </c>
      <c r="W55" s="27">
        <f>SUM(W5:W51)</f>
        <v>12000000</v>
      </c>
      <c r="X55" s="27">
        <f>SUM(X5:X51)</f>
        <v>45000000</v>
      </c>
      <c r="Y55" s="27">
        <f>SUM(Y5:Y51)</f>
        <v>3000000</v>
      </c>
      <c r="Z55" s="6"/>
      <c r="AA55" s="6"/>
      <c r="AB55" s="6"/>
    </row>
    <row r="56" spans="1:28" x14ac:dyDescent="0.3">
      <c r="B56" s="13" t="s">
        <v>4</v>
      </c>
      <c r="R56" s="11"/>
      <c r="S56" s="13" t="s">
        <v>4</v>
      </c>
      <c r="T56" s="6"/>
      <c r="U56" s="6"/>
      <c r="V56" s="6"/>
      <c r="W56" s="6"/>
      <c r="X56" s="6"/>
      <c r="Y56" s="6"/>
      <c r="Z56" s="6"/>
      <c r="AA56" s="6"/>
      <c r="AB56" s="6"/>
    </row>
    <row r="57" spans="1:28" x14ac:dyDescent="0.3">
      <c r="B57" s="13" t="s">
        <v>5</v>
      </c>
      <c r="R57" s="11"/>
      <c r="S57" s="13" t="s">
        <v>5</v>
      </c>
      <c r="T57" s="6"/>
      <c r="U57" s="6"/>
      <c r="V57" s="6"/>
      <c r="W57" s="6"/>
      <c r="X57" s="6"/>
      <c r="Y57" s="6"/>
      <c r="Z57" s="6"/>
      <c r="AA57" s="6"/>
      <c r="AB57" s="6"/>
    </row>
    <row r="58" spans="1:28" x14ac:dyDescent="0.3">
      <c r="B58" s="13" t="s">
        <v>6</v>
      </c>
      <c r="R58" s="11"/>
      <c r="S58" s="13" t="s">
        <v>6</v>
      </c>
      <c r="T58" s="6"/>
      <c r="U58" s="6"/>
      <c r="V58" s="6"/>
      <c r="W58" s="6"/>
      <c r="X58" s="6"/>
      <c r="Y58" s="6"/>
      <c r="Z58" s="6"/>
      <c r="AA58" s="6"/>
      <c r="AB58" s="6"/>
    </row>
    <row r="59" spans="1:28" x14ac:dyDescent="0.3">
      <c r="B59" s="13" t="s">
        <v>7</v>
      </c>
      <c r="R59" s="11"/>
      <c r="S59" s="13" t="s">
        <v>7</v>
      </c>
      <c r="T59" s="6"/>
      <c r="U59" s="6"/>
      <c r="V59" s="6"/>
      <c r="W59" s="6"/>
      <c r="X59" s="6"/>
      <c r="Y59" s="6"/>
      <c r="Z59" s="6"/>
      <c r="AA59" s="6"/>
      <c r="AB59" s="6"/>
    </row>
    <row r="60" spans="1:28" x14ac:dyDescent="0.3">
      <c r="B60" s="13" t="s">
        <v>8</v>
      </c>
      <c r="R60" s="11"/>
      <c r="S60" s="13" t="s">
        <v>8</v>
      </c>
      <c r="T60" s="6"/>
      <c r="U60" s="6"/>
      <c r="V60" s="6"/>
      <c r="W60" s="6"/>
      <c r="X60" s="6"/>
      <c r="Y60" s="6"/>
      <c r="Z60" s="6"/>
      <c r="AA60" s="6"/>
      <c r="AB60" s="6"/>
    </row>
    <row r="61" spans="1:28" x14ac:dyDescent="0.3">
      <c r="B61" s="13" t="s">
        <v>9</v>
      </c>
      <c r="R61" s="11"/>
      <c r="S61" s="13" t="s">
        <v>9</v>
      </c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3">
      <c r="B62" s="13" t="s">
        <v>10</v>
      </c>
      <c r="R62" s="11"/>
      <c r="S62" s="13" t="s">
        <v>10</v>
      </c>
      <c r="T62" s="6"/>
      <c r="U62" s="6"/>
      <c r="V62" s="6"/>
      <c r="W62" s="6"/>
      <c r="X62" s="6"/>
      <c r="Y62" s="6"/>
      <c r="Z62" s="6"/>
      <c r="AA62" s="6"/>
      <c r="AB62" s="6"/>
    </row>
    <row r="63" spans="1:28" x14ac:dyDescent="0.3">
      <c r="B63" s="13" t="s">
        <v>11</v>
      </c>
      <c r="R63" s="11"/>
      <c r="S63" s="13" t="s">
        <v>11</v>
      </c>
      <c r="T63" s="6"/>
      <c r="U63" s="6"/>
      <c r="V63" s="6"/>
      <c r="W63" s="6"/>
      <c r="X63" s="6"/>
      <c r="Y63" s="6"/>
      <c r="Z63" s="6"/>
      <c r="AA63" s="6"/>
      <c r="AB63" s="6"/>
    </row>
    <row r="64" spans="1:28" x14ac:dyDescent="0.3">
      <c r="B64" s="13" t="s">
        <v>12</v>
      </c>
      <c r="R64" s="11"/>
      <c r="S64" s="13" t="s">
        <v>12</v>
      </c>
      <c r="T64" s="6"/>
      <c r="U64" s="6"/>
      <c r="V64" s="6"/>
      <c r="W64" s="6"/>
      <c r="X64" s="6"/>
      <c r="Y64" s="6"/>
      <c r="Z64" s="6"/>
      <c r="AA64" s="6"/>
      <c r="AB64" s="6"/>
    </row>
    <row r="80" spans="3:9" x14ac:dyDescent="0.3">
      <c r="C80" s="7"/>
      <c r="I80" s="8"/>
    </row>
    <row r="81" spans="3:9" x14ac:dyDescent="0.3">
      <c r="C81" s="7"/>
      <c r="I81" s="8"/>
    </row>
    <row r="82" spans="3:9" x14ac:dyDescent="0.3">
      <c r="C82" s="7"/>
      <c r="I82" s="8"/>
    </row>
    <row r="83" spans="3:9" x14ac:dyDescent="0.3">
      <c r="C83" s="7"/>
      <c r="I83" s="8"/>
    </row>
    <row r="84" spans="3:9" x14ac:dyDescent="0.3">
      <c r="C84" s="7"/>
      <c r="I84" s="8"/>
    </row>
    <row r="85" spans="3:9" x14ac:dyDescent="0.3">
      <c r="C85" s="7"/>
      <c r="I85" s="8"/>
    </row>
  </sheetData>
  <mergeCells count="4">
    <mergeCell ref="A52:J52"/>
    <mergeCell ref="R52:AA52"/>
    <mergeCell ref="A2:K2"/>
    <mergeCell ref="R2:A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References</vt:lpstr>
      <vt:lpstr>Manajemen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Faisal Amir</cp:lastModifiedBy>
  <dcterms:created xsi:type="dcterms:W3CDTF">2017-11-09T07:45:12Z</dcterms:created>
  <dcterms:modified xsi:type="dcterms:W3CDTF">2018-11-29T03:50:50Z</dcterms:modified>
</cp:coreProperties>
</file>