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NE - Contrato\2024\Operativo Barrido\Repositorio_DANE\Descripcion emicron\Tablas\"/>
    </mc:Choice>
  </mc:AlternateContent>
  <xr:revisionPtr revIDLastSave="0" documentId="13_ncr:1_{355F4CF9-2344-470C-A1D4-95EB45B9A1EA}" xr6:coauthVersionLast="47" xr6:coauthVersionMax="47" xr10:uidLastSave="{00000000-0000-0000-0000-000000000000}"/>
  <bookViews>
    <workbookView xWindow="-120" yWindow="-120" windowWidth="20730" windowHeight="11040" firstSheet="6" activeTab="7" xr2:uid="{6800ED10-C9E8-4562-A192-F7B3652D1BF1}"/>
  </bookViews>
  <sheets>
    <sheet name="Tabla Ejemplo" sheetId="1" r:id="rId1"/>
    <sheet name="Ventas" sheetId="4" r:id="rId2"/>
    <sheet name="Costos y Gastos" sheetId="3" r:id="rId3"/>
    <sheet name="Personal" sheetId="2" r:id="rId4"/>
    <sheet name="Remuneracion Total" sheetId="5" r:id="rId5"/>
    <sheet name="Selección variables" sheetId="7" r:id="rId6"/>
    <sheet name="Productividades" sheetId="6" r:id="rId7"/>
    <sheet name="Resultado atípicos" sheetId="11" r:id="rId8"/>
    <sheet name="Atípicos Establecimientos" sheetId="8" r:id="rId9"/>
    <sheet name="Atípicos Móvil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1" l="1"/>
  <c r="K10" i="11"/>
</calcChain>
</file>

<file path=xl/sharedStrings.xml><?xml version="1.0" encoding="utf-8"?>
<sst xmlns="http://schemas.openxmlformats.org/spreadsheetml/2006/main" count="390" uniqueCount="94">
  <si>
    <t>Antioquia</t>
  </si>
  <si>
    <t>Atlántico</t>
  </si>
  <si>
    <t>Bogotá, D. 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</si>
  <si>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</si>
  <si>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</si>
  <si>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</si>
  <si>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</si>
  <si>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</si>
  <si>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</si>
  <si>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</si>
  <si>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</si>
  <si>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</si>
  <si>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</si>
  <si>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</si>
  <si>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</si>
  <si>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</si>
  <si>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</si>
  <si>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</si>
  <si>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</si>
  <si>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</si>
  <si>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</si>
  <si>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</si>
  <si>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</si>
  <si>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</si>
  <si>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San Andrés</t>
  </si>
  <si>
    <t>Departamento</t>
  </si>
  <si>
    <t>Industria</t>
  </si>
  <si>
    <t>Comercio</t>
  </si>
  <si>
    <t>Servicios</t>
  </si>
  <si>
    <t>Comercio
(%)</t>
  </si>
  <si>
    <t>Construcción
(%)</t>
  </si>
  <si>
    <t>Transporte y almacenamiento
(%)</t>
  </si>
  <si>
    <t>Alojamiento
servicios de comida
(%)</t>
  </si>
  <si>
    <t>Información y comunicaciones
(%)</t>
  </si>
  <si>
    <t>Actividades inmobiliarias
(%)</t>
  </si>
  <si>
    <t>Educación
(%)</t>
  </si>
  <si>
    <t>Actividades de salud humana
(%)</t>
  </si>
  <si>
    <t>Actividades artísticas
(%)</t>
  </si>
  <si>
    <t>Industria
(%)</t>
  </si>
  <si>
    <t>Sector</t>
  </si>
  <si>
    <t>Servicios
(miles de pesos)</t>
  </si>
  <si>
    <t>Comercio
(miles de pesos)</t>
  </si>
  <si>
    <t>Industria
(miles de pesos)</t>
  </si>
  <si>
    <t xml:space="preserve">Promedio </t>
  </si>
  <si>
    <t xml:space="preserve">Valor mínimo </t>
  </si>
  <si>
    <t xml:space="preserve">Primer cuartil </t>
  </si>
  <si>
    <t xml:space="preserve">Mediana </t>
  </si>
  <si>
    <t xml:space="preserve">Tercer cuartil </t>
  </si>
  <si>
    <t xml:space="preserve">Valor máximo </t>
  </si>
  <si>
    <t xml:space="preserve">Desviación Estándar </t>
  </si>
  <si>
    <t>Establecimientos</t>
  </si>
  <si>
    <t>Puestos móviles</t>
  </si>
  <si>
    <t>Ventas del mes</t>
  </si>
  <si>
    <t>Costos y gastos</t>
  </si>
  <si>
    <t>Personal</t>
  </si>
  <si>
    <t>Remuneración Total</t>
  </si>
  <si>
    <t>Ubicación</t>
  </si>
  <si>
    <t>RUT</t>
  </si>
  <si>
    <t>Cámara de comercio</t>
  </si>
  <si>
    <t>Antigüedad</t>
  </si>
  <si>
    <t>Tipo</t>
  </si>
  <si>
    <t>Numérica</t>
  </si>
  <si>
    <t>Categórica</t>
  </si>
  <si>
    <t>Ciudad Principal o A.M</t>
  </si>
  <si>
    <t>Clúster 1
(miles de pesos)</t>
  </si>
  <si>
    <t>Clúster 2
(miles de pesos)</t>
  </si>
  <si>
    <t>Clúster 3
(miles de pesos)</t>
  </si>
  <si>
    <t>Clúster 4
(miles de pesos)</t>
  </si>
  <si>
    <t>Clúster 5
(miles de pesos)</t>
  </si>
  <si>
    <t>Clúster 6
(miles de pesos)</t>
  </si>
  <si>
    <t>Clúster 7
(miles de pesos)</t>
  </si>
  <si>
    <t>Clúster 8
(miles de pesos)</t>
  </si>
  <si>
    <t>Clúster 9
(miles de pesos)</t>
  </si>
  <si>
    <t>Clúster 10
(miles de pesos)</t>
  </si>
  <si>
    <t>Ventas</t>
  </si>
  <si>
    <t>Valor Agregado</t>
  </si>
  <si>
    <t xml:space="preserve">Clúster 1
</t>
  </si>
  <si>
    <t xml:space="preserve">Clúster 2
</t>
  </si>
  <si>
    <t xml:space="preserve">Clúster 3
</t>
  </si>
  <si>
    <t xml:space="preserve">Clúster 4
</t>
  </si>
  <si>
    <t xml:space="preserve">Clúster 5
</t>
  </si>
  <si>
    <t xml:space="preserve">Clúster 6
</t>
  </si>
  <si>
    <t xml:space="preserve">Clúster 7
</t>
  </si>
  <si>
    <t xml:space="preserve">Clúster 8
</t>
  </si>
  <si>
    <t xml:space="preserve">Clúster 9
</t>
  </si>
  <si>
    <t xml:space="preserve">Clúster 10
</t>
  </si>
  <si>
    <t xml:space="preserve">Ceoficiente costo sobre ventas
</t>
  </si>
  <si>
    <t>Nivel atipicidad</t>
  </si>
  <si>
    <t>Número observaciones</t>
  </si>
  <si>
    <t>Total</t>
  </si>
  <si>
    <t>Sí</t>
  </si>
  <si>
    <t>No</t>
  </si>
  <si>
    <t>Atípico</t>
  </si>
  <si>
    <t>Costos sobre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</si>
</sst>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\ * #,##0.00_-;\-&quot;$&quot;\ * #,##0.00_-;_-&quot;$&quot;\ * &quot;-&quot;??_-;_-@_-"/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  <font>
      <u/>
      <sz val="11"/>
      <color theme="1"/>
      <name val="Aptos Narrow"/>
      <family val="2"/>
      <scheme val="minor"/>
    </font>
    <font>
      <b/>
      <u/>
      <sz val="10"/>
      <color theme="1"/>
      <name val="Segoe UI"/>
      <family val="2"/>
    </font>
    <font>
      <b/>
      <u/>
      <sz val="10"/>
      <color theme="0"/>
      <name val="Segoe UI"/>
      <family val="2"/>
    </font>
    <font>
      <u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B6004B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/>
    </xf>
    <xf numFmtId="2" fontId="2" fillId="0" borderId="6" xfId="1" applyNumberFormat="1" applyFont="1" applyFill="1" applyBorder="1" applyAlignment="1">
      <alignment horizontal="center" vertical="center"/>
    </xf>
    <xf numFmtId="1" fontId="2" fillId="3" borderId="1" xfId="2" applyNumberFormat="1" applyFont="1" applyFill="1" applyBorder="1" applyAlignment="1">
      <alignment horizontal="right" vertical="center"/>
    </xf>
    <xf numFmtId="41" fontId="2" fillId="0" borderId="1" xfId="2" applyNumberFormat="1" applyFont="1" applyBorder="1" applyAlignment="1">
      <alignment horizontal="center" vertical="center"/>
    </xf>
    <xf numFmtId="41" fontId="2" fillId="3" borderId="1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2" fillId="3" borderId="9" xfId="0" applyFont="1" applyFill="1" applyBorder="1" applyAlignment="1">
      <alignment horizontal="left" vertical="center"/>
    </xf>
    <xf numFmtId="41" fontId="2" fillId="3" borderId="9" xfId="2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2" fillId="3" borderId="9" xfId="2" applyNumberFormat="1" applyFont="1" applyFill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2" fontId="2" fillId="3" borderId="1" xfId="2" applyNumberFormat="1" applyFont="1" applyFill="1" applyBorder="1" applyAlignment="1">
      <alignment horizontal="center" vertical="center"/>
    </xf>
    <xf numFmtId="1" fontId="2" fillId="0" borderId="1" xfId="2" applyNumberFormat="1" applyFont="1" applyBorder="1" applyAlignment="1">
      <alignment horizontal="right" vertical="center"/>
    </xf>
    <xf numFmtId="41" fontId="2" fillId="3" borderId="6" xfId="2" applyNumberFormat="1" applyFont="1" applyFill="1" applyBorder="1" applyAlignment="1">
      <alignment horizontal="center" vertical="center"/>
    </xf>
    <xf numFmtId="2" fontId="2" fillId="3" borderId="9" xfId="2" applyNumberFormat="1" applyFont="1" applyFill="1" applyBorder="1" applyAlignment="1">
      <alignment horizontal="center" vertical="center"/>
    </xf>
    <xf numFmtId="1" fontId="2" fillId="3" borderId="1" xfId="2" applyNumberFormat="1" applyFont="1" applyFill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2" fontId="8" fillId="3" borderId="1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8" fillId="0" borderId="1" xfId="2" applyNumberFormat="1" applyFont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/>
    </xf>
    <xf numFmtId="2" fontId="8" fillId="3" borderId="9" xfId="2" applyNumberFormat="1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C72F-6840-48DD-B9C9-B1AF84A12447}">
  <dimension ref="B2:N34"/>
  <sheetViews>
    <sheetView workbookViewId="0">
      <selection activeCell="D12" sqref="D12"/>
    </sheetView>
  </sheetViews>
  <sheetFormatPr baseColWidth="10" defaultRowHeight="15" x14ac:dyDescent="0.25"/>
  <cols>
    <col min="2" max="2" width="13.5703125" customWidth="1"/>
    <col min="3" max="3" width="11.42578125" bestFit="1" customWidth="1"/>
    <col min="4" max="4" width="12.5703125" customWidth="1"/>
    <col min="5" max="5" width="16.140625" customWidth="1"/>
    <col min="6" max="6" width="13.5703125" customWidth="1"/>
    <col min="7" max="7" width="15.42578125" customWidth="1"/>
    <col min="8" max="8" width="13.140625" customWidth="1"/>
    <col min="9" max="9" width="11.5703125" bestFit="1" customWidth="1"/>
    <col min="10" max="10" width="13" customWidth="1"/>
    <col min="11" max="12" width="11.5703125" bestFit="1" customWidth="1"/>
  </cols>
  <sheetData>
    <row r="2" spans="2:14" x14ac:dyDescent="0.25">
      <c r="C2" s="3" t="s">
        <v>27</v>
      </c>
      <c r="D2" s="43" t="s">
        <v>28</v>
      </c>
      <c r="E2" s="44"/>
      <c r="F2" s="44"/>
      <c r="G2" s="44"/>
      <c r="H2" s="44"/>
      <c r="I2" s="44"/>
      <c r="J2" s="44"/>
      <c r="K2" s="45"/>
      <c r="L2" s="8" t="s">
        <v>26</v>
      </c>
    </row>
    <row r="3" spans="2:14" ht="57" x14ac:dyDescent="0.25">
      <c r="B3" s="1" t="s">
        <v>25</v>
      </c>
      <c r="C3" s="2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J3" s="7" t="s">
        <v>36</v>
      </c>
      <c r="K3" s="7" t="s">
        <v>37</v>
      </c>
      <c r="L3" s="2" t="s">
        <v>38</v>
      </c>
    </row>
    <row r="4" spans="2:14" x14ac:dyDescent="0.25">
      <c r="B4" s="4" t="s">
        <v>10</v>
      </c>
      <c r="C4" s="9">
        <v>66.666666666666657</v>
      </c>
      <c r="D4" s="9">
        <v>0</v>
      </c>
      <c r="E4" s="9">
        <v>0</v>
      </c>
      <c r="F4" s="9">
        <v>9.7087378640776691</v>
      </c>
      <c r="G4" s="10">
        <v>0</v>
      </c>
      <c r="H4" s="9">
        <v>2.2653721682847903</v>
      </c>
      <c r="I4" s="9">
        <v>0</v>
      </c>
      <c r="J4" s="9">
        <v>0.97087378640776689</v>
      </c>
      <c r="K4" s="9">
        <v>11.6504854368932</v>
      </c>
      <c r="L4" s="9">
        <v>8.7378640776699026</v>
      </c>
      <c r="N4" s="16"/>
    </row>
    <row r="5" spans="2:14" x14ac:dyDescent="0.25">
      <c r="B5" s="5" t="s">
        <v>2</v>
      </c>
      <c r="C5" s="11">
        <v>56.207674943566587</v>
      </c>
      <c r="D5" s="11">
        <v>0.22573363431151239</v>
      </c>
      <c r="E5" s="11">
        <v>1.3544018058690739</v>
      </c>
      <c r="F5" s="11">
        <v>10.158013544018059</v>
      </c>
      <c r="G5" s="12">
        <v>1.3544018058690739</v>
      </c>
      <c r="H5" s="11">
        <v>4.966139954853273</v>
      </c>
      <c r="I5" s="11">
        <v>0.22573363431151239</v>
      </c>
      <c r="J5" s="11">
        <v>4.5146726862302478</v>
      </c>
      <c r="K5" s="11">
        <v>8.3521444695259603</v>
      </c>
      <c r="L5" s="11">
        <v>12.641083521444699</v>
      </c>
    </row>
    <row r="6" spans="2:14" x14ac:dyDescent="0.25">
      <c r="B6" s="4" t="s">
        <v>15</v>
      </c>
      <c r="C6" s="9">
        <v>55.414551607445006</v>
      </c>
      <c r="D6" s="9">
        <v>0.33840947546531303</v>
      </c>
      <c r="E6" s="9">
        <v>0.59221658206429784</v>
      </c>
      <c r="F6" s="9">
        <v>13.36717428087986</v>
      </c>
      <c r="G6" s="10">
        <v>0.76142131979695438</v>
      </c>
      <c r="H6" s="9">
        <v>4.230118443316413</v>
      </c>
      <c r="I6" s="9">
        <v>0.50761421319796951</v>
      </c>
      <c r="J6" s="9">
        <v>2.115059221658206</v>
      </c>
      <c r="K6" s="9">
        <v>12.35194585448393</v>
      </c>
      <c r="L6" s="9">
        <v>10.321489001692049</v>
      </c>
    </row>
    <row r="7" spans="2:14" x14ac:dyDescent="0.25">
      <c r="B7" s="5" t="s">
        <v>4</v>
      </c>
      <c r="C7" s="11">
        <v>54.609929078014183</v>
      </c>
      <c r="D7" s="11">
        <v>0.14184397163120571</v>
      </c>
      <c r="E7" s="11">
        <v>0.14184397163120571</v>
      </c>
      <c r="F7" s="11">
        <v>14.326241134751768</v>
      </c>
      <c r="G7" s="12">
        <v>0.14184397163120571</v>
      </c>
      <c r="H7" s="11">
        <v>7.2340425531914887</v>
      </c>
      <c r="I7" s="11">
        <v>0.99290780141843982</v>
      </c>
      <c r="J7" s="11">
        <v>2.5531914893617018</v>
      </c>
      <c r="K7" s="11">
        <v>9.0780141843971638</v>
      </c>
      <c r="L7" s="11">
        <v>10.780141843971631</v>
      </c>
    </row>
    <row r="8" spans="2:14" x14ac:dyDescent="0.25">
      <c r="B8" s="4" t="s">
        <v>24</v>
      </c>
      <c r="C8" s="9">
        <v>53.361344537815128</v>
      </c>
      <c r="D8" s="9">
        <v>0.42016806722689076</v>
      </c>
      <c r="E8" s="9">
        <v>1.680672268907563</v>
      </c>
      <c r="F8" s="9">
        <v>16.806722689075627</v>
      </c>
      <c r="G8" s="10">
        <v>0.42016806722689076</v>
      </c>
      <c r="H8" s="9">
        <v>5.882352941176471</v>
      </c>
      <c r="I8" s="9">
        <v>1.260504201680672</v>
      </c>
      <c r="J8" s="9">
        <v>3.3613445378151261</v>
      </c>
      <c r="K8" s="9">
        <v>10.08403361344538</v>
      </c>
      <c r="L8" s="9">
        <v>6.7226890756302522</v>
      </c>
    </row>
    <row r="9" spans="2:14" x14ac:dyDescent="0.25">
      <c r="B9" s="5" t="s">
        <v>17</v>
      </c>
      <c r="C9" s="11">
        <v>52.309344790547797</v>
      </c>
      <c r="D9" s="11">
        <v>0.42964554242749731</v>
      </c>
      <c r="E9" s="11">
        <v>0.21482277121374871</v>
      </c>
      <c r="F9" s="11">
        <v>14.070891514500538</v>
      </c>
      <c r="G9" s="12">
        <v>0.75187969924812026</v>
      </c>
      <c r="H9" s="11">
        <v>3.7593984962406015</v>
      </c>
      <c r="I9" s="11">
        <v>0.53705692803437177</v>
      </c>
      <c r="J9" s="11">
        <v>1.503759398496241</v>
      </c>
      <c r="K9" s="11">
        <v>11.7078410311493</v>
      </c>
      <c r="L9" s="11">
        <v>14.71535982814178</v>
      </c>
    </row>
    <row r="10" spans="2:14" x14ac:dyDescent="0.25">
      <c r="B10" s="4" t="s">
        <v>12</v>
      </c>
      <c r="C10" s="9">
        <v>51.920341394025606</v>
      </c>
      <c r="D10" s="9">
        <v>0.28449502133712662</v>
      </c>
      <c r="E10" s="9">
        <v>1.2802275960170699</v>
      </c>
      <c r="F10" s="9">
        <v>14.08250355618777</v>
      </c>
      <c r="G10" s="10">
        <v>0.71123755334281646</v>
      </c>
      <c r="H10" s="9">
        <v>3.6984352773826461</v>
      </c>
      <c r="I10" s="9">
        <v>0.56899004267425324</v>
      </c>
      <c r="J10" s="9">
        <v>1.9914651493598861</v>
      </c>
      <c r="K10" s="9">
        <v>12.37553342816501</v>
      </c>
      <c r="L10" s="9">
        <v>13.08677098150782</v>
      </c>
    </row>
    <row r="11" spans="2:14" x14ac:dyDescent="0.25">
      <c r="B11" s="5" t="s">
        <v>18</v>
      </c>
      <c r="C11" s="11">
        <v>51.851851851851848</v>
      </c>
      <c r="D11" s="11">
        <v>0</v>
      </c>
      <c r="E11" s="11">
        <v>0.38314176245210729</v>
      </c>
      <c r="F11" s="11">
        <v>9.7062579821200501</v>
      </c>
      <c r="G11" s="12">
        <v>1.6602809706257979</v>
      </c>
      <c r="H11" s="11">
        <v>6.5134099616858236</v>
      </c>
      <c r="I11" s="11">
        <v>0.1277139208173691</v>
      </c>
      <c r="J11" s="11">
        <v>2.8097062579821199</v>
      </c>
      <c r="K11" s="11">
        <v>14.55938697318008</v>
      </c>
      <c r="L11" s="11">
        <v>12.388250319284801</v>
      </c>
    </row>
    <row r="12" spans="2:14" x14ac:dyDescent="0.25">
      <c r="B12" s="4" t="s">
        <v>5</v>
      </c>
      <c r="C12" s="9">
        <v>50.185873605947947</v>
      </c>
      <c r="D12" s="9">
        <v>0</v>
      </c>
      <c r="E12" s="9">
        <v>0.6195786864931847</v>
      </c>
      <c r="F12" s="9">
        <v>18.463444857496899</v>
      </c>
      <c r="G12" s="10">
        <v>0.37174721189591081</v>
      </c>
      <c r="H12" s="9">
        <v>4.5848822800495661</v>
      </c>
      <c r="I12" s="9">
        <v>0.49566294919454773</v>
      </c>
      <c r="J12" s="9">
        <v>1.8587360594795539</v>
      </c>
      <c r="K12" s="9">
        <v>12.019826517967779</v>
      </c>
      <c r="L12" s="9">
        <v>11.4002478314746</v>
      </c>
    </row>
    <row r="13" spans="2:14" x14ac:dyDescent="0.25">
      <c r="B13" s="5" t="s">
        <v>23</v>
      </c>
      <c r="C13" s="11">
        <v>49.95794785534062</v>
      </c>
      <c r="D13" s="11">
        <v>0.42052144659377627</v>
      </c>
      <c r="E13" s="11">
        <v>0.42052144659377627</v>
      </c>
      <c r="F13" s="11">
        <v>14.38183347350715</v>
      </c>
      <c r="G13" s="12">
        <v>0.50462573591253157</v>
      </c>
      <c r="H13" s="11">
        <v>3.7005887300252311</v>
      </c>
      <c r="I13" s="11">
        <v>0.84104289318755254</v>
      </c>
      <c r="J13" s="11">
        <v>1.59798149705635</v>
      </c>
      <c r="K13" s="11">
        <v>14.970563498738429</v>
      </c>
      <c r="L13" s="11">
        <v>13.204373423044569</v>
      </c>
    </row>
    <row r="14" spans="2:14" x14ac:dyDescent="0.25">
      <c r="B14" s="4" t="s">
        <v>20</v>
      </c>
      <c r="C14" s="9">
        <v>49.840255591054309</v>
      </c>
      <c r="D14" s="9">
        <v>0.3833865814696486</v>
      </c>
      <c r="E14" s="9">
        <v>0.51118210862619806</v>
      </c>
      <c r="F14" s="9">
        <v>12.26837060702875</v>
      </c>
      <c r="G14" s="10">
        <v>0.3833865814696486</v>
      </c>
      <c r="H14" s="9">
        <v>7.0287539936102235</v>
      </c>
      <c r="I14" s="9">
        <v>0.25559105431309903</v>
      </c>
      <c r="J14" s="9">
        <v>2.0447284345047922</v>
      </c>
      <c r="K14" s="9">
        <v>10.734824281150161</v>
      </c>
      <c r="L14" s="9">
        <v>16.54952076677316</v>
      </c>
    </row>
    <row r="15" spans="2:14" x14ac:dyDescent="0.25">
      <c r="B15" s="5" t="s">
        <v>6</v>
      </c>
      <c r="C15" s="11">
        <v>49.460431654676263</v>
      </c>
      <c r="D15" s="11">
        <v>0.17985611510791369</v>
      </c>
      <c r="E15" s="11">
        <v>0.35971223021582738</v>
      </c>
      <c r="F15" s="11">
        <v>12.05035971223022</v>
      </c>
      <c r="G15" s="12">
        <v>0.53956834532374098</v>
      </c>
      <c r="H15" s="11">
        <v>5.1258992805755401</v>
      </c>
      <c r="I15" s="11">
        <v>0.89928057553956831</v>
      </c>
      <c r="J15" s="11">
        <v>1.3489208633093519</v>
      </c>
      <c r="K15" s="11">
        <v>16.546762589928061</v>
      </c>
      <c r="L15" s="11">
        <v>13.489208633093519</v>
      </c>
    </row>
    <row r="16" spans="2:14" x14ac:dyDescent="0.25">
      <c r="B16" s="4" t="s">
        <v>3</v>
      </c>
      <c r="C16" s="9">
        <v>49.094781682641106</v>
      </c>
      <c r="D16" s="9">
        <v>0.42598509052183176</v>
      </c>
      <c r="E16" s="9">
        <v>0.53248136315228967</v>
      </c>
      <c r="F16" s="9">
        <v>18.956336528221509</v>
      </c>
      <c r="G16" s="10">
        <v>1.2779552715654949</v>
      </c>
      <c r="H16" s="9">
        <v>4.4728434504792327</v>
      </c>
      <c r="I16" s="9">
        <v>0.31948881789137379</v>
      </c>
      <c r="J16" s="9">
        <v>1.703940362087327</v>
      </c>
      <c r="K16" s="9">
        <v>13.312034078807239</v>
      </c>
      <c r="L16" s="9">
        <v>9.9041533546325873</v>
      </c>
    </row>
    <row r="17" spans="2:12" x14ac:dyDescent="0.25">
      <c r="B17" s="5" t="s">
        <v>7</v>
      </c>
      <c r="C17" s="11">
        <v>48.945147679324904</v>
      </c>
      <c r="D17" s="11">
        <v>0.70323488045007032</v>
      </c>
      <c r="E17" s="11">
        <v>0.28129395218002812</v>
      </c>
      <c r="F17" s="11">
        <v>13.64275668073136</v>
      </c>
      <c r="G17" s="12">
        <v>1.2658227848101271</v>
      </c>
      <c r="H17" s="11">
        <v>5.766526019690577</v>
      </c>
      <c r="I17" s="11">
        <v>0.98452883263009849</v>
      </c>
      <c r="J17" s="11">
        <v>2.6722925457102669</v>
      </c>
      <c r="K17" s="11">
        <v>12.51758087201125</v>
      </c>
      <c r="L17" s="11">
        <v>13.22081575246132</v>
      </c>
    </row>
    <row r="18" spans="2:12" x14ac:dyDescent="0.25">
      <c r="B18" s="4" t="s">
        <v>8</v>
      </c>
      <c r="C18" s="9">
        <v>48.784440842787681</v>
      </c>
      <c r="D18" s="9">
        <v>0.48622366288492713</v>
      </c>
      <c r="E18" s="9">
        <v>0.64829821717990277</v>
      </c>
      <c r="F18" s="9">
        <v>13.776337115072931</v>
      </c>
      <c r="G18" s="10">
        <v>1.2965964343598049</v>
      </c>
      <c r="H18" s="9">
        <v>3.8897893030794171</v>
      </c>
      <c r="I18" s="9">
        <v>0.81037277147487841</v>
      </c>
      <c r="J18" s="9">
        <v>2.1069692058346838</v>
      </c>
      <c r="K18" s="9">
        <v>13.938411669367909</v>
      </c>
      <c r="L18" s="9">
        <v>14.26256077795786</v>
      </c>
    </row>
    <row r="19" spans="2:12" x14ac:dyDescent="0.25">
      <c r="B19" s="5" t="s">
        <v>22</v>
      </c>
      <c r="C19" s="11">
        <v>48.014440433213004</v>
      </c>
      <c r="D19" s="11">
        <v>0.36101083032490983</v>
      </c>
      <c r="E19" s="11">
        <v>0.24067388688327321</v>
      </c>
      <c r="F19" s="11">
        <v>12.394705174488569</v>
      </c>
      <c r="G19" s="12">
        <v>0.36101083032490983</v>
      </c>
      <c r="H19" s="11">
        <v>5.2948255114320091</v>
      </c>
      <c r="I19" s="11">
        <v>0.24067388688327321</v>
      </c>
      <c r="J19" s="11">
        <v>2.5270758122743682</v>
      </c>
      <c r="K19" s="11">
        <v>10.34897713598075</v>
      </c>
      <c r="L19" s="11">
        <v>20.216606498194938</v>
      </c>
    </row>
    <row r="20" spans="2:12" x14ac:dyDescent="0.25">
      <c r="B20" s="4" t="s">
        <v>16</v>
      </c>
      <c r="C20" s="9">
        <v>47.912524850894627</v>
      </c>
      <c r="D20" s="9">
        <v>0.6626905235255135</v>
      </c>
      <c r="E20" s="9">
        <v>0.59642147117296218</v>
      </c>
      <c r="F20" s="9">
        <v>13.253810470510269</v>
      </c>
      <c r="G20" s="10">
        <v>1.1928429423459241</v>
      </c>
      <c r="H20" s="9">
        <v>7.6872100728959571</v>
      </c>
      <c r="I20" s="9">
        <v>0.86149768058316778</v>
      </c>
      <c r="J20" s="9">
        <v>1.7892644135188869</v>
      </c>
      <c r="K20" s="9">
        <v>10.80185553346587</v>
      </c>
      <c r="L20" s="9">
        <v>15.241882041086811</v>
      </c>
    </row>
    <row r="21" spans="2:12" x14ac:dyDescent="0.25">
      <c r="B21" s="5" t="s">
        <v>19</v>
      </c>
      <c r="C21" s="11">
        <v>47.703180212014132</v>
      </c>
      <c r="D21" s="11">
        <v>0.11778563015312131</v>
      </c>
      <c r="E21" s="11">
        <v>0.23557126030624262</v>
      </c>
      <c r="F21" s="11">
        <v>11.425206124852769</v>
      </c>
      <c r="G21" s="12">
        <v>0.94228504122497048</v>
      </c>
      <c r="H21" s="11">
        <v>6.2426383981154299</v>
      </c>
      <c r="I21" s="11">
        <v>0.11778563015312131</v>
      </c>
      <c r="J21" s="11">
        <v>2.8268551236749118</v>
      </c>
      <c r="K21" s="11">
        <v>18.963486454652532</v>
      </c>
      <c r="L21" s="11">
        <v>11.425206124852769</v>
      </c>
    </row>
    <row r="22" spans="2:12" x14ac:dyDescent="0.25">
      <c r="B22" s="4" t="s">
        <v>11</v>
      </c>
      <c r="C22" s="9">
        <v>46.428571428571431</v>
      </c>
      <c r="D22" s="9">
        <v>1.339285714285714</v>
      </c>
      <c r="E22" s="9">
        <v>1.041666666666667</v>
      </c>
      <c r="F22" s="9">
        <v>12.053571428571431</v>
      </c>
      <c r="G22" s="10">
        <v>0.74404761904761896</v>
      </c>
      <c r="H22" s="9">
        <v>5.2083333333333339</v>
      </c>
      <c r="I22" s="9">
        <v>2.2321428571428568</v>
      </c>
      <c r="J22" s="9">
        <v>1.041666666666667</v>
      </c>
      <c r="K22" s="9">
        <v>19.642857142857139</v>
      </c>
      <c r="L22" s="9">
        <v>10.267857142857139</v>
      </c>
    </row>
    <row r="23" spans="2:12" x14ac:dyDescent="0.25">
      <c r="B23" s="5" t="s">
        <v>21</v>
      </c>
      <c r="C23" s="11">
        <v>45.781990521327018</v>
      </c>
      <c r="D23" s="11">
        <v>0.28436018957345971</v>
      </c>
      <c r="E23" s="11">
        <v>0.37914691943127959</v>
      </c>
      <c r="F23" s="11">
        <v>15.355450236966819</v>
      </c>
      <c r="G23" s="12">
        <v>0.37914691943127959</v>
      </c>
      <c r="H23" s="11">
        <v>4.3601895734597163</v>
      </c>
      <c r="I23" s="11">
        <v>0.47393364928909953</v>
      </c>
      <c r="J23" s="11">
        <v>1.7061611374407579</v>
      </c>
      <c r="K23" s="11">
        <v>12.98578199052133</v>
      </c>
      <c r="L23" s="11">
        <v>18.293838862559237</v>
      </c>
    </row>
    <row r="24" spans="2:12" x14ac:dyDescent="0.25">
      <c r="B24" s="4" t="s">
        <v>9</v>
      </c>
      <c r="C24" s="9">
        <v>45.729303547963212</v>
      </c>
      <c r="D24" s="9">
        <v>0.52562417871222078</v>
      </c>
      <c r="E24" s="9">
        <v>0</v>
      </c>
      <c r="F24" s="9">
        <v>18.528252299605779</v>
      </c>
      <c r="G24" s="10">
        <v>1.1826544021024969</v>
      </c>
      <c r="H24" s="9">
        <v>4.3363994743758214</v>
      </c>
      <c r="I24" s="9">
        <v>0.65703022339027595</v>
      </c>
      <c r="J24" s="9">
        <v>1.051248357424442</v>
      </c>
      <c r="K24" s="9">
        <v>11.30091984231275</v>
      </c>
      <c r="L24" s="9">
        <v>16.68856767411301</v>
      </c>
    </row>
    <row r="25" spans="2:12" x14ac:dyDescent="0.25">
      <c r="B25" s="5" t="s">
        <v>1</v>
      </c>
      <c r="C25" s="11">
        <v>45.028680688336522</v>
      </c>
      <c r="D25" s="11">
        <v>9.5602294455066919E-2</v>
      </c>
      <c r="E25" s="11">
        <v>0.47801147227533464</v>
      </c>
      <c r="F25" s="11">
        <v>21.892925430210319</v>
      </c>
      <c r="G25" s="12">
        <v>1.338432122370937</v>
      </c>
      <c r="H25" s="11">
        <v>4.0152963671128097</v>
      </c>
      <c r="I25" s="11">
        <v>1.434034416826004</v>
      </c>
      <c r="J25" s="11">
        <v>0.47801147227533464</v>
      </c>
      <c r="K25" s="11">
        <v>14.053537284894841</v>
      </c>
      <c r="L25" s="11">
        <v>11.18546845124283</v>
      </c>
    </row>
    <row r="26" spans="2:12" x14ac:dyDescent="0.25">
      <c r="B26" s="4" t="s">
        <v>0</v>
      </c>
      <c r="C26" s="9">
        <v>44.403534609720168</v>
      </c>
      <c r="D26" s="9">
        <v>0.51546391752577314</v>
      </c>
      <c r="E26" s="9">
        <v>0.5891016200294551</v>
      </c>
      <c r="F26" s="9">
        <v>10.309278350515461</v>
      </c>
      <c r="G26" s="10">
        <v>0.73637702503681879</v>
      </c>
      <c r="H26" s="9">
        <v>5.1546391752577314</v>
      </c>
      <c r="I26" s="9">
        <v>0.4418262150220913</v>
      </c>
      <c r="J26" s="9">
        <v>2.6509572901325482</v>
      </c>
      <c r="K26" s="9">
        <v>18.041237113402058</v>
      </c>
      <c r="L26" s="9">
        <v>17.157584683357879</v>
      </c>
    </row>
    <row r="27" spans="2:12" x14ac:dyDescent="0.25">
      <c r="B27" s="5" t="s">
        <v>14</v>
      </c>
      <c r="C27" s="11">
        <v>42.983100661278471</v>
      </c>
      <c r="D27" s="11">
        <v>7.3475385745775154E-2</v>
      </c>
      <c r="E27" s="11">
        <v>7.3475385745775154E-2</v>
      </c>
      <c r="F27" s="11">
        <v>20.205731080088171</v>
      </c>
      <c r="G27" s="12">
        <v>1.249081557678178</v>
      </c>
      <c r="H27" s="11">
        <v>3.0124908155767822</v>
      </c>
      <c r="I27" s="11">
        <v>1.3960323291697279</v>
      </c>
      <c r="J27" s="11">
        <v>0.95518001469507718</v>
      </c>
      <c r="K27" s="11">
        <v>14.401175606171929</v>
      </c>
      <c r="L27" s="11">
        <v>15.650257163850108</v>
      </c>
    </row>
    <row r="28" spans="2:12" ht="15.75" thickBot="1" x14ac:dyDescent="0.3">
      <c r="B28" s="6" t="s">
        <v>13</v>
      </c>
      <c r="C28" s="13">
        <v>37.613019891500898</v>
      </c>
      <c r="D28" s="14">
        <v>0.27124773960216997</v>
      </c>
      <c r="E28" s="13">
        <v>0.36166365280289331</v>
      </c>
      <c r="F28" s="14">
        <v>17.088607594936711</v>
      </c>
      <c r="G28" s="13">
        <v>0.54249547920433994</v>
      </c>
      <c r="H28" s="15">
        <v>3.9783001808318259</v>
      </c>
      <c r="I28" s="13">
        <v>1.5370705244122971</v>
      </c>
      <c r="J28" s="14">
        <v>1.2658227848101271</v>
      </c>
      <c r="K28" s="13">
        <v>11.754068716094029</v>
      </c>
      <c r="L28" s="14">
        <v>25.587703435804698</v>
      </c>
    </row>
    <row r="33" spans="5:6" ht="15.75" thickBot="1" x14ac:dyDescent="0.3">
      <c r="E33" s="6"/>
      <c r="F33" s="21"/>
    </row>
    <row r="34" spans="5:6" x14ac:dyDescent="0.25">
      <c r="F34" s="20"/>
    </row>
  </sheetData>
  <mergeCells count="1">
    <mergeCell ref="D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B8D2-EC45-486F-9624-AA67657AE5AE}">
  <dimension ref="B3:L47"/>
  <sheetViews>
    <sheetView topLeftCell="A34" workbookViewId="0">
      <selection activeCell="H49" sqref="H49"/>
    </sheetView>
  </sheetViews>
  <sheetFormatPr baseColWidth="10" defaultRowHeight="15" x14ac:dyDescent="0.25"/>
  <cols>
    <col min="2" max="2" width="18.42578125" bestFit="1" customWidth="1"/>
  </cols>
  <sheetData>
    <row r="3" spans="2:12" x14ac:dyDescent="0.25">
      <c r="C3" s="46" t="s">
        <v>74</v>
      </c>
      <c r="D3" s="46"/>
      <c r="E3" s="46"/>
      <c r="F3" s="46"/>
      <c r="G3" s="46"/>
      <c r="H3" s="46"/>
      <c r="I3" s="46"/>
      <c r="J3" s="46"/>
      <c r="K3" s="46"/>
      <c r="L3" s="46"/>
    </row>
    <row r="4" spans="2:12" ht="42.75" x14ac:dyDescent="0.25">
      <c r="B4" s="2"/>
      <c r="C4" s="2" t="s">
        <v>64</v>
      </c>
      <c r="D4" s="2" t="s">
        <v>65</v>
      </c>
      <c r="E4" s="2" t="s">
        <v>66</v>
      </c>
      <c r="F4" s="2" t="s">
        <v>67</v>
      </c>
      <c r="G4" s="2" t="s">
        <v>68</v>
      </c>
      <c r="H4" s="2" t="s">
        <v>69</v>
      </c>
      <c r="I4" s="2" t="s">
        <v>70</v>
      </c>
      <c r="J4" s="2" t="s">
        <v>71</v>
      </c>
      <c r="K4" s="2" t="s">
        <v>72</v>
      </c>
      <c r="L4" s="2" t="s">
        <v>73</v>
      </c>
    </row>
    <row r="5" spans="2:12" x14ac:dyDescent="0.25">
      <c r="B5" s="5" t="s">
        <v>43</v>
      </c>
      <c r="C5" s="19">
        <v>3624.030615384615</v>
      </c>
      <c r="D5" s="19">
        <v>3847.6</v>
      </c>
      <c r="E5" s="19">
        <v>1937.573867924528</v>
      </c>
      <c r="F5" s="19">
        <v>4054.4807764705879</v>
      </c>
      <c r="G5" s="19">
        <v>3533.6695652173912</v>
      </c>
      <c r="H5" s="19">
        <v>5229.7592359550554</v>
      </c>
      <c r="I5" s="19">
        <v>5647.4430689655173</v>
      </c>
      <c r="J5" s="19">
        <v>2024.847947368421</v>
      </c>
      <c r="K5" s="19">
        <v>5119.0821774193564</v>
      </c>
      <c r="L5" s="19">
        <v>4714.8</v>
      </c>
    </row>
    <row r="6" spans="2:12" x14ac:dyDescent="0.25">
      <c r="B6" s="4" t="s">
        <v>49</v>
      </c>
      <c r="C6" s="18">
        <v>3710.5666103349922</v>
      </c>
      <c r="D6" s="18">
        <v>3812.056326229118</v>
      </c>
      <c r="E6" s="18">
        <v>2543.8640991507841</v>
      </c>
      <c r="F6" s="18">
        <v>4903.5010927035164</v>
      </c>
      <c r="G6" s="18">
        <v>3613.8149248277368</v>
      </c>
      <c r="H6" s="18">
        <v>3656.6491879469968</v>
      </c>
      <c r="I6" s="18">
        <v>5658.1626689274553</v>
      </c>
      <c r="J6" s="18">
        <v>2244.157812604959</v>
      </c>
      <c r="K6" s="18">
        <v>5030.3470525400544</v>
      </c>
      <c r="L6" s="18">
        <v>5052.5468755283973</v>
      </c>
    </row>
    <row r="7" spans="2:12" x14ac:dyDescent="0.25">
      <c r="B7" s="5" t="s">
        <v>44</v>
      </c>
      <c r="C7" s="19">
        <v>55</v>
      </c>
      <c r="D7" s="19">
        <v>184</v>
      </c>
      <c r="E7" s="19">
        <v>70</v>
      </c>
      <c r="F7" s="19">
        <v>80</v>
      </c>
      <c r="G7" s="19">
        <v>200</v>
      </c>
      <c r="H7" s="19">
        <v>180</v>
      </c>
      <c r="I7" s="19">
        <v>300</v>
      </c>
      <c r="J7" s="19">
        <v>60</v>
      </c>
      <c r="K7" s="19">
        <v>160</v>
      </c>
      <c r="L7" s="19">
        <v>100</v>
      </c>
    </row>
    <row r="8" spans="2:12" x14ac:dyDescent="0.25">
      <c r="B8" s="4" t="s">
        <v>45</v>
      </c>
      <c r="C8" s="18">
        <v>1200</v>
      </c>
      <c r="D8" s="18">
        <v>975</v>
      </c>
      <c r="E8" s="18">
        <v>600</v>
      </c>
      <c r="F8" s="18">
        <v>1000</v>
      </c>
      <c r="G8" s="18">
        <v>1350</v>
      </c>
      <c r="H8" s="18">
        <v>2000</v>
      </c>
      <c r="I8" s="18">
        <v>2000</v>
      </c>
      <c r="J8" s="18">
        <v>640</v>
      </c>
      <c r="K8" s="18">
        <v>1500</v>
      </c>
      <c r="L8" s="18">
        <v>780</v>
      </c>
    </row>
    <row r="9" spans="2:12" x14ac:dyDescent="0.25">
      <c r="B9" s="5" t="s">
        <v>46</v>
      </c>
      <c r="C9" s="19">
        <v>2460</v>
      </c>
      <c r="D9" s="19">
        <v>2500</v>
      </c>
      <c r="E9" s="19">
        <v>1100</v>
      </c>
      <c r="F9" s="19">
        <v>2000</v>
      </c>
      <c r="G9" s="19">
        <v>2600</v>
      </c>
      <c r="H9" s="19">
        <v>5000</v>
      </c>
      <c r="I9" s="19">
        <v>4000</v>
      </c>
      <c r="J9" s="19">
        <v>1200</v>
      </c>
      <c r="K9" s="19">
        <v>4050</v>
      </c>
      <c r="L9" s="19">
        <v>3300</v>
      </c>
    </row>
    <row r="10" spans="2:12" x14ac:dyDescent="0.25">
      <c r="B10" s="4" t="s">
        <v>47</v>
      </c>
      <c r="C10" s="18">
        <v>5000</v>
      </c>
      <c r="D10" s="18">
        <v>5500</v>
      </c>
      <c r="E10" s="18">
        <v>2000</v>
      </c>
      <c r="F10" s="18">
        <v>5200</v>
      </c>
      <c r="G10" s="18">
        <v>4550</v>
      </c>
      <c r="H10" s="18">
        <v>7350</v>
      </c>
      <c r="I10" s="18">
        <v>6950</v>
      </c>
      <c r="J10" s="18">
        <v>2400</v>
      </c>
      <c r="K10" s="18">
        <v>7300</v>
      </c>
      <c r="L10" s="18">
        <v>5900</v>
      </c>
    </row>
    <row r="11" spans="2:12" ht="15.75" thickBot="1" x14ac:dyDescent="0.3">
      <c r="B11" s="22" t="s">
        <v>48</v>
      </c>
      <c r="C11" s="23">
        <v>24000</v>
      </c>
      <c r="D11" s="23">
        <v>18000</v>
      </c>
      <c r="E11" s="23">
        <v>14000</v>
      </c>
      <c r="F11" s="23">
        <v>26000</v>
      </c>
      <c r="G11" s="23">
        <v>26000</v>
      </c>
      <c r="H11" s="23">
        <v>18000</v>
      </c>
      <c r="I11" s="23">
        <v>30400</v>
      </c>
      <c r="J11" s="23">
        <v>10000</v>
      </c>
      <c r="K11" s="23">
        <v>30000</v>
      </c>
      <c r="L11" s="23">
        <v>24000</v>
      </c>
    </row>
    <row r="15" spans="2:12" x14ac:dyDescent="0.25">
      <c r="C15" s="46" t="s">
        <v>53</v>
      </c>
      <c r="D15" s="46"/>
      <c r="E15" s="46"/>
      <c r="F15" s="46"/>
      <c r="G15" s="46"/>
      <c r="H15" s="46"/>
      <c r="I15" s="46"/>
      <c r="J15" s="46"/>
      <c r="K15" s="46"/>
      <c r="L15" s="46"/>
    </row>
    <row r="16" spans="2:12" ht="42.75" x14ac:dyDescent="0.25">
      <c r="B16" s="2"/>
      <c r="C16" s="2" t="s">
        <v>64</v>
      </c>
      <c r="D16" s="2" t="s">
        <v>65</v>
      </c>
      <c r="E16" s="2" t="s">
        <v>66</v>
      </c>
      <c r="F16" s="2" t="s">
        <v>67</v>
      </c>
      <c r="G16" s="2" t="s">
        <v>68</v>
      </c>
      <c r="H16" s="2" t="s">
        <v>69</v>
      </c>
      <c r="I16" s="2" t="s">
        <v>70</v>
      </c>
      <c r="J16" s="2" t="s">
        <v>71</v>
      </c>
      <c r="K16" s="2" t="s">
        <v>72</v>
      </c>
      <c r="L16" s="2" t="s">
        <v>73</v>
      </c>
    </row>
    <row r="17" spans="2:12" x14ac:dyDescent="0.25">
      <c r="B17" s="5" t="s">
        <v>43</v>
      </c>
      <c r="C17" s="19">
        <v>2244.0231794871788</v>
      </c>
      <c r="D17" s="19">
        <v>2734.8989999999999</v>
      </c>
      <c r="E17" s="19">
        <v>1269.3201509433959</v>
      </c>
      <c r="F17" s="19">
        <v>3034.6228000000001</v>
      </c>
      <c r="G17" s="19">
        <v>2307.6058434782608</v>
      </c>
      <c r="H17" s="19">
        <v>3532.415089887641</v>
      </c>
      <c r="I17" s="19">
        <v>4882.6917931034477</v>
      </c>
      <c r="J17" s="19">
        <v>1112.636228070176</v>
      </c>
      <c r="K17" s="19">
        <v>3322.129564516129</v>
      </c>
      <c r="L17" s="19">
        <v>3559.6828571428568</v>
      </c>
    </row>
    <row r="18" spans="2:12" x14ac:dyDescent="0.25">
      <c r="B18" s="4" t="s">
        <v>49</v>
      </c>
      <c r="C18" s="18">
        <v>2431.6965983679479</v>
      </c>
      <c r="D18" s="18">
        <v>3070.1085342409619</v>
      </c>
      <c r="E18" s="18">
        <v>1877.704832690609</v>
      </c>
      <c r="F18" s="18">
        <v>4304.1019560363784</v>
      </c>
      <c r="G18" s="18">
        <v>2422.346802029781</v>
      </c>
      <c r="H18" s="18">
        <v>2888.2481761521931</v>
      </c>
      <c r="I18" s="18">
        <v>7028.9008925273201</v>
      </c>
      <c r="J18" s="18">
        <v>1564.1685067325141</v>
      </c>
      <c r="K18" s="18">
        <v>3324.036562428616</v>
      </c>
      <c r="L18" s="18">
        <v>4413.9063407588956</v>
      </c>
    </row>
    <row r="19" spans="2:12" x14ac:dyDescent="0.25">
      <c r="B19" s="5" t="s">
        <v>44</v>
      </c>
      <c r="C19" s="19">
        <v>0</v>
      </c>
      <c r="D19" s="19">
        <v>90</v>
      </c>
      <c r="E19" s="19">
        <v>0</v>
      </c>
      <c r="F19" s="19">
        <v>60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18</v>
      </c>
    </row>
    <row r="20" spans="2:12" x14ac:dyDescent="0.25">
      <c r="B20" s="4" t="s">
        <v>45</v>
      </c>
      <c r="C20" s="18">
        <v>590.50675000000001</v>
      </c>
      <c r="D20" s="18">
        <v>529.25</v>
      </c>
      <c r="E20" s="18">
        <v>270</v>
      </c>
      <c r="F20" s="18">
        <v>440</v>
      </c>
      <c r="G20" s="18">
        <v>825.5</v>
      </c>
      <c r="H20" s="18">
        <v>1030</v>
      </c>
      <c r="I20" s="18">
        <v>1028</v>
      </c>
      <c r="J20" s="18">
        <v>200</v>
      </c>
      <c r="K20" s="18">
        <v>831.25</v>
      </c>
      <c r="L20" s="18">
        <v>465</v>
      </c>
    </row>
    <row r="21" spans="2:12" x14ac:dyDescent="0.25">
      <c r="B21" s="5" t="s">
        <v>46</v>
      </c>
      <c r="C21" s="19">
        <v>1334</v>
      </c>
      <c r="D21" s="19">
        <v>1590</v>
      </c>
      <c r="E21" s="19">
        <v>509</v>
      </c>
      <c r="F21" s="19">
        <v>1055</v>
      </c>
      <c r="G21" s="19">
        <v>1609</v>
      </c>
      <c r="H21" s="19">
        <v>3060</v>
      </c>
      <c r="I21" s="19">
        <v>2902</v>
      </c>
      <c r="J21" s="19">
        <v>600</v>
      </c>
      <c r="K21" s="19">
        <v>2478</v>
      </c>
      <c r="L21" s="19">
        <v>2150</v>
      </c>
    </row>
    <row r="22" spans="2:12" x14ac:dyDescent="0.25">
      <c r="B22" s="4" t="s">
        <v>47</v>
      </c>
      <c r="C22" s="18">
        <v>3218.75</v>
      </c>
      <c r="D22" s="18">
        <v>3835</v>
      </c>
      <c r="E22" s="18">
        <v>1122</v>
      </c>
      <c r="F22" s="18">
        <v>3400</v>
      </c>
      <c r="G22" s="18">
        <v>3082.5</v>
      </c>
      <c r="H22" s="18">
        <v>5100</v>
      </c>
      <c r="I22" s="18">
        <v>5852.5</v>
      </c>
      <c r="J22" s="18">
        <v>1050</v>
      </c>
      <c r="K22" s="18">
        <v>5058.25</v>
      </c>
      <c r="L22" s="18">
        <v>4525</v>
      </c>
    </row>
    <row r="23" spans="2:12" ht="15.75" thickBot="1" x14ac:dyDescent="0.3">
      <c r="B23" s="22" t="s">
        <v>48</v>
      </c>
      <c r="C23" s="23">
        <v>13800</v>
      </c>
      <c r="D23" s="23">
        <v>14430</v>
      </c>
      <c r="E23" s="23">
        <v>8320</v>
      </c>
      <c r="F23" s="23">
        <v>20090</v>
      </c>
      <c r="G23" s="23">
        <v>17150</v>
      </c>
      <c r="H23" s="23">
        <v>12150</v>
      </c>
      <c r="I23" s="23">
        <v>51306</v>
      </c>
      <c r="J23" s="23">
        <v>7198.2650000000003</v>
      </c>
      <c r="K23" s="23">
        <v>14970</v>
      </c>
      <c r="L23" s="23">
        <v>21595</v>
      </c>
    </row>
    <row r="27" spans="2:12" x14ac:dyDescent="0.25">
      <c r="C27" s="46" t="s">
        <v>75</v>
      </c>
      <c r="D27" s="46"/>
      <c r="E27" s="46"/>
      <c r="F27" s="46"/>
      <c r="G27" s="46"/>
      <c r="H27" s="46"/>
      <c r="I27" s="46"/>
      <c r="J27" s="46"/>
      <c r="K27" s="46"/>
      <c r="L27" s="46"/>
    </row>
    <row r="28" spans="2:12" ht="42.75" x14ac:dyDescent="0.25">
      <c r="B28" s="2"/>
      <c r="C28" s="2" t="s">
        <v>64</v>
      </c>
      <c r="D28" s="2" t="s">
        <v>65</v>
      </c>
      <c r="E28" s="2" t="s">
        <v>66</v>
      </c>
      <c r="F28" s="2" t="s">
        <v>67</v>
      </c>
      <c r="G28" s="2" t="s">
        <v>68</v>
      </c>
      <c r="H28" s="2" t="s">
        <v>69</v>
      </c>
      <c r="I28" s="2" t="s">
        <v>70</v>
      </c>
      <c r="J28" s="2" t="s">
        <v>71</v>
      </c>
      <c r="K28" s="2" t="s">
        <v>72</v>
      </c>
      <c r="L28" s="2" t="s">
        <v>73</v>
      </c>
    </row>
    <row r="29" spans="2:12" x14ac:dyDescent="0.25">
      <c r="B29" s="5" t="s">
        <v>43</v>
      </c>
      <c r="C29" s="19">
        <v>1380.0074358974359</v>
      </c>
      <c r="D29" s="19">
        <v>1112.701</v>
      </c>
      <c r="E29" s="19">
        <v>668.25371698113202</v>
      </c>
      <c r="F29" s="19">
        <v>1019.857976470588</v>
      </c>
      <c r="G29" s="19">
        <v>1226.06372173913</v>
      </c>
      <c r="H29" s="19">
        <v>1697.344146067416</v>
      </c>
      <c r="I29" s="19">
        <v>764.75127586206895</v>
      </c>
      <c r="J29" s="19">
        <v>912.21171929824561</v>
      </c>
      <c r="K29" s="19">
        <v>1796.9526129032261</v>
      </c>
      <c r="L29" s="19">
        <v>1155.1171428571431</v>
      </c>
    </row>
    <row r="30" spans="2:12" x14ac:dyDescent="0.25">
      <c r="B30" s="4" t="s">
        <v>49</v>
      </c>
      <c r="C30" s="18">
        <v>2948.402558352655</v>
      </c>
      <c r="D30" s="18">
        <v>1792.7079884965069</v>
      </c>
      <c r="E30" s="18">
        <v>970.27138364853647</v>
      </c>
      <c r="F30" s="18">
        <v>1089.996629749038</v>
      </c>
      <c r="G30" s="18">
        <v>1566.4755223896041</v>
      </c>
      <c r="H30" s="18">
        <v>1633.634735617353</v>
      </c>
      <c r="I30" s="18">
        <v>5417.4236096294162</v>
      </c>
      <c r="J30" s="18">
        <v>845.89036050869322</v>
      </c>
      <c r="K30" s="18">
        <v>2204.36196701779</v>
      </c>
      <c r="L30" s="18">
        <v>942.52048393584289</v>
      </c>
    </row>
    <row r="31" spans="2:12" x14ac:dyDescent="0.25">
      <c r="B31" s="5" t="s">
        <v>44</v>
      </c>
      <c r="C31" s="19">
        <v>-11600</v>
      </c>
      <c r="D31" s="19">
        <v>-56</v>
      </c>
      <c r="E31" s="19">
        <v>-1900</v>
      </c>
      <c r="F31" s="19">
        <v>-2345</v>
      </c>
      <c r="G31" s="19">
        <v>-3143</v>
      </c>
      <c r="H31" s="19">
        <v>-520</v>
      </c>
      <c r="I31" s="19">
        <v>-46206</v>
      </c>
      <c r="J31" s="19">
        <v>10</v>
      </c>
      <c r="K31" s="19">
        <v>-186</v>
      </c>
      <c r="L31" s="19">
        <v>60</v>
      </c>
    </row>
    <row r="32" spans="2:12" x14ac:dyDescent="0.25">
      <c r="B32" s="4" t="s">
        <v>45</v>
      </c>
      <c r="C32" s="18">
        <v>519.75</v>
      </c>
      <c r="D32" s="18">
        <v>420</v>
      </c>
      <c r="E32" s="18">
        <v>270</v>
      </c>
      <c r="F32" s="18">
        <v>375</v>
      </c>
      <c r="G32" s="18">
        <v>442.5</v>
      </c>
      <c r="H32" s="18">
        <v>750</v>
      </c>
      <c r="I32" s="18">
        <v>520</v>
      </c>
      <c r="J32" s="18">
        <v>370</v>
      </c>
      <c r="K32" s="18">
        <v>700</v>
      </c>
      <c r="L32" s="18">
        <v>398.5</v>
      </c>
    </row>
    <row r="33" spans="2:12" x14ac:dyDescent="0.25">
      <c r="B33" s="5" t="s">
        <v>46</v>
      </c>
      <c r="C33" s="19">
        <v>826</v>
      </c>
      <c r="D33" s="19">
        <v>700</v>
      </c>
      <c r="E33" s="19">
        <v>522</v>
      </c>
      <c r="F33" s="19">
        <v>780</v>
      </c>
      <c r="G33" s="19">
        <v>770</v>
      </c>
      <c r="H33" s="19">
        <v>1382</v>
      </c>
      <c r="I33" s="19">
        <v>1130</v>
      </c>
      <c r="J33" s="19">
        <v>700</v>
      </c>
      <c r="K33" s="19">
        <v>1145</v>
      </c>
      <c r="L33" s="19">
        <v>850</v>
      </c>
    </row>
    <row r="34" spans="2:12" x14ac:dyDescent="0.25">
      <c r="B34" s="4" t="s">
        <v>47</v>
      </c>
      <c r="C34" s="18">
        <v>1597.5</v>
      </c>
      <c r="D34" s="18">
        <v>1225</v>
      </c>
      <c r="E34" s="18">
        <v>880</v>
      </c>
      <c r="F34" s="18">
        <v>1350</v>
      </c>
      <c r="G34" s="18">
        <v>1410</v>
      </c>
      <c r="H34" s="18">
        <v>1940</v>
      </c>
      <c r="I34" s="18">
        <v>1632.5</v>
      </c>
      <c r="J34" s="18">
        <v>1230</v>
      </c>
      <c r="K34" s="18">
        <v>2116.5</v>
      </c>
      <c r="L34" s="18">
        <v>1667.5</v>
      </c>
    </row>
    <row r="35" spans="2:12" ht="15.75" thickBot="1" x14ac:dyDescent="0.3">
      <c r="B35" s="22" t="s">
        <v>48</v>
      </c>
      <c r="C35" s="23">
        <v>17056.671999999999</v>
      </c>
      <c r="D35" s="23">
        <v>16800</v>
      </c>
      <c r="E35" s="23">
        <v>5680</v>
      </c>
      <c r="F35" s="23">
        <v>5910</v>
      </c>
      <c r="G35" s="23">
        <v>8850</v>
      </c>
      <c r="H35" s="23">
        <v>9850</v>
      </c>
      <c r="I35" s="23">
        <v>9480</v>
      </c>
      <c r="J35" s="23">
        <v>3580</v>
      </c>
      <c r="K35" s="23">
        <v>15100</v>
      </c>
      <c r="L35" s="23">
        <v>3922</v>
      </c>
    </row>
    <row r="39" spans="2:12" x14ac:dyDescent="0.25">
      <c r="C39" s="47" t="s">
        <v>86</v>
      </c>
      <c r="D39" s="47"/>
      <c r="E39" s="47"/>
      <c r="F39" s="47"/>
      <c r="G39" s="47"/>
      <c r="H39" s="47"/>
      <c r="I39" s="47"/>
      <c r="J39" s="47"/>
      <c r="K39" s="47"/>
      <c r="L39" s="47"/>
    </row>
    <row r="40" spans="2:12" s="37" customFormat="1" ht="28.5" x14ac:dyDescent="0.25">
      <c r="B40" s="2"/>
      <c r="C40" s="36" t="s">
        <v>76</v>
      </c>
      <c r="D40" s="36" t="s">
        <v>77</v>
      </c>
      <c r="E40" s="36" t="s">
        <v>78</v>
      </c>
      <c r="F40" s="36" t="s">
        <v>79</v>
      </c>
      <c r="G40" s="36" t="s">
        <v>80</v>
      </c>
      <c r="H40" s="36" t="s">
        <v>81</v>
      </c>
      <c r="I40" s="36" t="s">
        <v>82</v>
      </c>
      <c r="J40" s="36" t="s">
        <v>83</v>
      </c>
      <c r="K40" s="36" t="s">
        <v>84</v>
      </c>
      <c r="L40" s="36" t="s">
        <v>85</v>
      </c>
    </row>
    <row r="41" spans="2:12" x14ac:dyDescent="0.25">
      <c r="B41" s="5" t="s">
        <v>43</v>
      </c>
      <c r="C41" s="28">
        <v>0.65413603984175794</v>
      </c>
      <c r="D41" s="28">
        <v>0.65996197269697499</v>
      </c>
      <c r="E41" s="28">
        <v>0.63337712383995781</v>
      </c>
      <c r="F41" s="28">
        <v>0.62222200067903166</v>
      </c>
      <c r="G41" s="28">
        <v>0.67618168422240399</v>
      </c>
      <c r="H41" s="28">
        <v>0.65395731803822243</v>
      </c>
      <c r="I41" s="28">
        <v>0.92246064055524701</v>
      </c>
      <c r="J41" s="28">
        <v>0.44328516015658659</v>
      </c>
      <c r="K41" s="28">
        <v>0.56899664970171993</v>
      </c>
      <c r="L41" s="28">
        <v>0.61439960673149363</v>
      </c>
    </row>
    <row r="42" spans="2:12" x14ac:dyDescent="0.25">
      <c r="B42" s="4" t="s">
        <v>49</v>
      </c>
      <c r="C42" s="27">
        <v>0.68515395277896096</v>
      </c>
      <c r="D42" s="27">
        <v>0.19274147291107829</v>
      </c>
      <c r="E42" s="27">
        <v>0.74621376104855341</v>
      </c>
      <c r="F42" s="27">
        <v>0.19543305607958389</v>
      </c>
      <c r="G42" s="27">
        <v>0.50553417450257554</v>
      </c>
      <c r="H42" s="27">
        <v>0.40911391064089492</v>
      </c>
      <c r="I42" s="27">
        <v>1.4275632261869731</v>
      </c>
      <c r="J42" s="27">
        <v>0.2402555430604022</v>
      </c>
      <c r="K42" s="27">
        <v>0.24471565543570661</v>
      </c>
      <c r="L42" s="27">
        <v>0.23693911968246381</v>
      </c>
    </row>
    <row r="43" spans="2:12" x14ac:dyDescent="0.25">
      <c r="B43" s="5" t="s">
        <v>44</v>
      </c>
      <c r="C43" s="28">
        <v>0</v>
      </c>
      <c r="D43" s="28">
        <v>6.6666666666666666E-2</v>
      </c>
      <c r="E43" s="28">
        <v>0</v>
      </c>
      <c r="F43" s="28">
        <v>0.1090909090909091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6.3888888888888884E-2</v>
      </c>
    </row>
    <row r="44" spans="2:12" x14ac:dyDescent="0.25">
      <c r="B44" s="4" t="s">
        <v>45</v>
      </c>
      <c r="C44" s="27">
        <v>0.44912878787878791</v>
      </c>
      <c r="D44" s="27">
        <v>0.53833333333333333</v>
      </c>
      <c r="E44" s="27">
        <v>0.41666666666666669</v>
      </c>
      <c r="F44" s="27">
        <v>0.5</v>
      </c>
      <c r="G44" s="27">
        <v>0.52874545454545452</v>
      </c>
      <c r="H44" s="27">
        <v>0.48826666666666668</v>
      </c>
      <c r="I44" s="27">
        <v>0.55113636363636365</v>
      </c>
      <c r="J44" s="27">
        <v>0.32072151341838978</v>
      </c>
      <c r="K44" s="27">
        <v>0.46696428571428572</v>
      </c>
      <c r="L44" s="27">
        <v>0.50111111111111106</v>
      </c>
    </row>
    <row r="45" spans="2:12" x14ac:dyDescent="0.25">
      <c r="B45" s="5" t="s">
        <v>46</v>
      </c>
      <c r="C45" s="28">
        <v>0.62333333333333329</v>
      </c>
      <c r="D45" s="28">
        <v>0.65779352226720644</v>
      </c>
      <c r="E45" s="28">
        <v>0.50249999999999995</v>
      </c>
      <c r="F45" s="28">
        <v>0.65</v>
      </c>
      <c r="G45" s="28">
        <v>0.65</v>
      </c>
      <c r="H45" s="28">
        <v>0.66666666666666663</v>
      </c>
      <c r="I45" s="28">
        <v>0.72147058823529409</v>
      </c>
      <c r="J45" s="28">
        <v>0.44090909090909092</v>
      </c>
      <c r="K45" s="28">
        <v>0.6</v>
      </c>
      <c r="L45" s="28">
        <v>0.69259259259259254</v>
      </c>
    </row>
    <row r="46" spans="2:12" x14ac:dyDescent="0.25">
      <c r="B46" s="4" t="s">
        <v>47</v>
      </c>
      <c r="C46" s="27">
        <v>0.73074853228962811</v>
      </c>
      <c r="D46" s="27">
        <v>0.83451639344262296</v>
      </c>
      <c r="E46" s="27">
        <v>0.69512195121951215</v>
      </c>
      <c r="F46" s="27">
        <v>0.75</v>
      </c>
      <c r="G46" s="27">
        <v>0.74821428571428572</v>
      </c>
      <c r="H46" s="27">
        <v>0.79074074074074074</v>
      </c>
      <c r="I46" s="27">
        <v>0.84726190476190477</v>
      </c>
      <c r="J46" s="27">
        <v>0.58285714285714285</v>
      </c>
      <c r="K46" s="27">
        <v>0.71961301433049218</v>
      </c>
      <c r="L46" s="27">
        <v>0.75681818181818183</v>
      </c>
    </row>
    <row r="47" spans="2:12" ht="15.75" thickBot="1" x14ac:dyDescent="0.3">
      <c r="B47" s="22" t="s">
        <v>48</v>
      </c>
      <c r="C47" s="31">
        <v>6.2727272727272716</v>
      </c>
      <c r="D47" s="31">
        <v>1.08</v>
      </c>
      <c r="E47" s="31">
        <v>5.4462680447056604</v>
      </c>
      <c r="F47" s="31">
        <v>1.149363057324841</v>
      </c>
      <c r="G47" s="31">
        <v>5.7334337349397586</v>
      </c>
      <c r="H47" s="31">
        <v>3.8888888888888888</v>
      </c>
      <c r="I47" s="31">
        <v>10.06</v>
      </c>
      <c r="J47" s="31">
        <v>0.94033333333333335</v>
      </c>
      <c r="K47" s="31">
        <v>1.02325</v>
      </c>
      <c r="L47" s="31">
        <v>0.89979166666666666</v>
      </c>
    </row>
  </sheetData>
  <mergeCells count="4">
    <mergeCell ref="C3:L3"/>
    <mergeCell ref="C15:L15"/>
    <mergeCell ref="C27:L27"/>
    <mergeCell ref="C39:L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A7A9-04B4-42C5-ACED-6DC921D1E4B0}">
  <dimension ref="C2:F10"/>
  <sheetViews>
    <sheetView workbookViewId="0">
      <selection activeCell="C2" sqref="C2:F10"/>
    </sheetView>
  </sheetViews>
  <sheetFormatPr baseColWidth="10" defaultRowHeight="15" x14ac:dyDescent="0.25"/>
  <cols>
    <col min="3" max="4" width="17.42578125" bestFit="1" customWidth="1"/>
    <col min="5" max="5" width="18.85546875" bestFit="1" customWidth="1"/>
    <col min="6" max="6" width="16.42578125" bestFit="1" customWidth="1"/>
  </cols>
  <sheetData>
    <row r="2" spans="3:6" x14ac:dyDescent="0.25">
      <c r="D2" s="44" t="s">
        <v>39</v>
      </c>
      <c r="E2" s="44"/>
      <c r="F2" s="44"/>
    </row>
    <row r="3" spans="3:6" ht="28.5" x14ac:dyDescent="0.25">
      <c r="C3" s="2"/>
      <c r="D3" s="2" t="s">
        <v>40</v>
      </c>
      <c r="E3" s="2" t="s">
        <v>41</v>
      </c>
      <c r="F3" s="2" t="s">
        <v>42</v>
      </c>
    </row>
    <row r="4" spans="3:6" x14ac:dyDescent="0.25">
      <c r="C4" s="5" t="s">
        <v>43</v>
      </c>
      <c r="D4" s="19">
        <v>3146.8583876897528</v>
      </c>
      <c r="E4" s="19">
        <v>5255.6485897505427</v>
      </c>
      <c r="F4" s="19">
        <v>3071.8002641509443</v>
      </c>
    </row>
    <row r="5" spans="3:6" x14ac:dyDescent="0.25">
      <c r="C5" s="4" t="s">
        <v>49</v>
      </c>
      <c r="D5" s="18">
        <v>6454.8448814281328</v>
      </c>
      <c r="E5" s="18">
        <v>18040.483640829319</v>
      </c>
      <c r="F5" s="18">
        <v>5414.7138003210775</v>
      </c>
    </row>
    <row r="6" spans="3:6" x14ac:dyDescent="0.25">
      <c r="C6" s="5" t="s">
        <v>44</v>
      </c>
      <c r="D6" s="19">
        <v>4</v>
      </c>
      <c r="E6" s="19">
        <v>6</v>
      </c>
      <c r="F6" s="19">
        <v>20</v>
      </c>
    </row>
    <row r="7" spans="3:6" x14ac:dyDescent="0.25">
      <c r="C7" s="4" t="s">
        <v>45</v>
      </c>
      <c r="D7" s="18">
        <v>800</v>
      </c>
      <c r="E7" s="18">
        <v>1000</v>
      </c>
      <c r="F7" s="18">
        <v>650</v>
      </c>
    </row>
    <row r="8" spans="3:6" x14ac:dyDescent="0.25">
      <c r="C8" s="5" t="s">
        <v>46</v>
      </c>
      <c r="D8" s="19">
        <v>1560</v>
      </c>
      <c r="E8" s="19">
        <v>2100</v>
      </c>
      <c r="F8" s="19">
        <v>1400</v>
      </c>
    </row>
    <row r="9" spans="3:6" x14ac:dyDescent="0.25">
      <c r="C9" s="4" t="s">
        <v>47</v>
      </c>
      <c r="D9" s="18">
        <v>3300</v>
      </c>
      <c r="E9" s="18">
        <v>4500</v>
      </c>
      <c r="F9" s="18">
        <v>3250</v>
      </c>
    </row>
    <row r="10" spans="3:6" ht="15.75" thickBot="1" x14ac:dyDescent="0.3">
      <c r="C10" s="22" t="s">
        <v>48</v>
      </c>
      <c r="D10" s="23">
        <v>300000</v>
      </c>
      <c r="E10" s="23">
        <v>1061428.571</v>
      </c>
      <c r="F10" s="23">
        <v>65000</v>
      </c>
    </row>
  </sheetData>
  <mergeCells count="1"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A7C5-1103-4819-95BE-67655DABAE46}">
  <dimension ref="B3:E11"/>
  <sheetViews>
    <sheetView workbookViewId="0">
      <selection activeCell="F13" sqref="F13"/>
    </sheetView>
  </sheetViews>
  <sheetFormatPr baseColWidth="10" defaultRowHeight="15" x14ac:dyDescent="0.25"/>
  <cols>
    <col min="2" max="2" width="18" bestFit="1" customWidth="1"/>
    <col min="3" max="5" width="15.42578125" bestFit="1" customWidth="1"/>
  </cols>
  <sheetData>
    <row r="3" spans="2:5" x14ac:dyDescent="0.25">
      <c r="C3" s="44" t="s">
        <v>39</v>
      </c>
      <c r="D3" s="44"/>
      <c r="E3" s="44"/>
    </row>
    <row r="4" spans="2:5" ht="28.5" x14ac:dyDescent="0.25">
      <c r="B4" s="2"/>
      <c r="C4" s="2" t="s">
        <v>40</v>
      </c>
      <c r="D4" s="2" t="s">
        <v>41</v>
      </c>
      <c r="E4" s="2" t="s">
        <v>42</v>
      </c>
    </row>
    <row r="5" spans="2:5" x14ac:dyDescent="0.25">
      <c r="B5" s="5" t="s">
        <v>43</v>
      </c>
      <c r="C5" s="19">
        <v>1779.523283444023</v>
      </c>
      <c r="D5" s="19">
        <v>3842.308142443962</v>
      </c>
      <c r="E5" s="19">
        <v>1998.8408968350579</v>
      </c>
    </row>
    <row r="6" spans="2:5" x14ac:dyDescent="0.25">
      <c r="B6" s="4" t="s">
        <v>49</v>
      </c>
      <c r="C6" s="18">
        <v>3590.06796181041</v>
      </c>
      <c r="D6" s="18">
        <v>13709.459698137511</v>
      </c>
      <c r="E6" s="18">
        <v>7241.95308199589</v>
      </c>
    </row>
    <row r="7" spans="2:5" x14ac:dyDescent="0.25">
      <c r="B7" s="5" t="s">
        <v>44</v>
      </c>
      <c r="C7" s="17">
        <v>0</v>
      </c>
      <c r="D7" s="17">
        <v>0</v>
      </c>
      <c r="E7" s="17">
        <v>0</v>
      </c>
    </row>
    <row r="8" spans="2:5" x14ac:dyDescent="0.25">
      <c r="B8" s="4" t="s">
        <v>45</v>
      </c>
      <c r="C8" s="18">
        <v>281.75</v>
      </c>
      <c r="D8" s="18">
        <v>540</v>
      </c>
      <c r="E8" s="18">
        <v>224.25</v>
      </c>
    </row>
    <row r="9" spans="2:5" x14ac:dyDescent="0.25">
      <c r="B9" s="5" t="s">
        <v>46</v>
      </c>
      <c r="C9" s="19">
        <v>756.38900000000001</v>
      </c>
      <c r="D9" s="19">
        <v>1320</v>
      </c>
      <c r="E9" s="19">
        <v>640</v>
      </c>
    </row>
    <row r="10" spans="2:5" x14ac:dyDescent="0.25">
      <c r="B10" s="4" t="s">
        <v>47</v>
      </c>
      <c r="C10" s="18">
        <v>1840.17875</v>
      </c>
      <c r="D10" s="18">
        <v>3160</v>
      </c>
      <c r="E10" s="18">
        <v>1981.5</v>
      </c>
    </row>
    <row r="11" spans="2:5" ht="15.75" thickBot="1" x14ac:dyDescent="0.3">
      <c r="B11" s="22" t="s">
        <v>48</v>
      </c>
      <c r="C11" s="23">
        <v>114961</v>
      </c>
      <c r="D11" s="23">
        <v>770910</v>
      </c>
      <c r="E11" s="23">
        <v>321816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963-23C7-4841-881C-69E3CB3D4C2C}">
  <dimension ref="B3:E11"/>
  <sheetViews>
    <sheetView workbookViewId="0">
      <selection activeCell="H9" sqref="H9"/>
    </sheetView>
  </sheetViews>
  <sheetFormatPr baseColWidth="10" defaultRowHeight="15" x14ac:dyDescent="0.25"/>
  <cols>
    <col min="2" max="2" width="21.42578125" bestFit="1" customWidth="1"/>
    <col min="3" max="3" width="14.28515625" bestFit="1" customWidth="1"/>
    <col min="4" max="4" width="13" bestFit="1" customWidth="1"/>
  </cols>
  <sheetData>
    <row r="3" spans="2:5" x14ac:dyDescent="0.25">
      <c r="C3" s="44" t="s">
        <v>39</v>
      </c>
      <c r="D3" s="44"/>
      <c r="E3" s="44"/>
    </row>
    <row r="4" spans="2:5" x14ac:dyDescent="0.25">
      <c r="B4" s="2"/>
      <c r="C4" s="2" t="s">
        <v>28</v>
      </c>
      <c r="D4" s="2" t="s">
        <v>27</v>
      </c>
      <c r="E4" s="2" t="s">
        <v>26</v>
      </c>
    </row>
    <row r="5" spans="2:5" x14ac:dyDescent="0.25">
      <c r="B5" s="5" t="s">
        <v>43</v>
      </c>
      <c r="C5" s="24">
        <v>0.53403700189753323</v>
      </c>
      <c r="D5" s="24">
        <v>0.43754519161243671</v>
      </c>
      <c r="E5" s="24">
        <v>0.54290931223371885</v>
      </c>
    </row>
    <row r="6" spans="2:5" x14ac:dyDescent="0.25">
      <c r="B6" s="4" t="s">
        <v>49</v>
      </c>
      <c r="C6" s="25">
        <v>1.051075629393164</v>
      </c>
      <c r="D6" s="25">
        <v>0.86045440821176766</v>
      </c>
      <c r="E6" s="25">
        <v>1.0677861971639711</v>
      </c>
    </row>
    <row r="7" spans="2:5" x14ac:dyDescent="0.25">
      <c r="B7" s="5" t="s">
        <v>44</v>
      </c>
      <c r="C7" s="24">
        <v>0</v>
      </c>
      <c r="D7" s="24">
        <v>0</v>
      </c>
      <c r="E7" s="24">
        <v>0</v>
      </c>
    </row>
    <row r="8" spans="2:5" x14ac:dyDescent="0.25">
      <c r="B8" s="4" t="s">
        <v>45</v>
      </c>
      <c r="C8" s="25">
        <v>0</v>
      </c>
      <c r="D8" s="25">
        <v>0</v>
      </c>
      <c r="E8" s="25">
        <v>0</v>
      </c>
    </row>
    <row r="9" spans="2:5" x14ac:dyDescent="0.25">
      <c r="B9" s="5" t="s">
        <v>46</v>
      </c>
      <c r="C9" s="24">
        <v>0</v>
      </c>
      <c r="D9" s="24">
        <v>0</v>
      </c>
      <c r="E9" s="24">
        <v>0</v>
      </c>
    </row>
    <row r="10" spans="2:5" x14ac:dyDescent="0.25">
      <c r="B10" s="4" t="s">
        <v>47</v>
      </c>
      <c r="C10" s="25">
        <v>1</v>
      </c>
      <c r="D10" s="25">
        <v>1</v>
      </c>
      <c r="E10" s="25">
        <v>1</v>
      </c>
    </row>
    <row r="11" spans="2:5" ht="15.75" thickBot="1" x14ac:dyDescent="0.3">
      <c r="B11" s="22" t="s">
        <v>48</v>
      </c>
      <c r="C11" s="26">
        <v>8</v>
      </c>
      <c r="D11" s="26">
        <v>8</v>
      </c>
      <c r="E11" s="26">
        <v>8</v>
      </c>
    </row>
  </sheetData>
  <mergeCells count="1"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E5C6-CB39-4181-9B0E-1CC2C94F4E8E}">
  <dimension ref="B3:G11"/>
  <sheetViews>
    <sheetView workbookViewId="0">
      <selection activeCell="B3" sqref="B3:E11"/>
    </sheetView>
  </sheetViews>
  <sheetFormatPr baseColWidth="10" defaultRowHeight="15" x14ac:dyDescent="0.25"/>
  <cols>
    <col min="2" max="2" width="18.42578125" bestFit="1" customWidth="1"/>
  </cols>
  <sheetData>
    <row r="3" spans="2:7" x14ac:dyDescent="0.25">
      <c r="C3" s="44" t="s">
        <v>39</v>
      </c>
      <c r="D3" s="44"/>
      <c r="E3" s="44"/>
    </row>
    <row r="4" spans="2:7" ht="42.75" x14ac:dyDescent="0.25">
      <c r="B4" s="2"/>
      <c r="C4" s="2" t="s">
        <v>40</v>
      </c>
      <c r="D4" s="2" t="s">
        <v>41</v>
      </c>
      <c r="E4" s="2" t="s">
        <v>42</v>
      </c>
    </row>
    <row r="5" spans="2:7" x14ac:dyDescent="0.25">
      <c r="B5" s="5" t="s">
        <v>43</v>
      </c>
      <c r="C5" s="19">
        <v>426.46641461100569</v>
      </c>
      <c r="D5" s="19">
        <v>306.41101744396241</v>
      </c>
      <c r="E5" s="19">
        <v>462.36404473524038</v>
      </c>
      <c r="G5" s="30"/>
    </row>
    <row r="6" spans="2:7" x14ac:dyDescent="0.25">
      <c r="B6" s="4" t="s">
        <v>49</v>
      </c>
      <c r="C6" s="18">
        <v>1331.619862813141</v>
      </c>
      <c r="D6" s="18">
        <v>1149.434114275967</v>
      </c>
      <c r="E6" s="18">
        <v>1527.8140294131249</v>
      </c>
    </row>
    <row r="7" spans="2:7" x14ac:dyDescent="0.25">
      <c r="B7" s="5" t="s">
        <v>44</v>
      </c>
      <c r="C7" s="17">
        <v>0</v>
      </c>
      <c r="D7" s="17">
        <v>0</v>
      </c>
      <c r="E7" s="17">
        <v>0</v>
      </c>
    </row>
    <row r="8" spans="2:7" x14ac:dyDescent="0.25">
      <c r="B8" s="4" t="s">
        <v>45</v>
      </c>
      <c r="C8" s="29">
        <v>0</v>
      </c>
      <c r="D8" s="29">
        <v>0</v>
      </c>
      <c r="E8" s="29">
        <v>0</v>
      </c>
    </row>
    <row r="9" spans="2:7" x14ac:dyDescent="0.25">
      <c r="B9" s="5" t="s">
        <v>46</v>
      </c>
      <c r="C9" s="17">
        <v>0</v>
      </c>
      <c r="D9" s="17">
        <v>0</v>
      </c>
      <c r="E9" s="17">
        <v>0</v>
      </c>
    </row>
    <row r="10" spans="2:7" x14ac:dyDescent="0.25">
      <c r="B10" s="4" t="s">
        <v>47</v>
      </c>
      <c r="C10" s="18">
        <v>240</v>
      </c>
      <c r="D10" s="18">
        <v>0</v>
      </c>
      <c r="E10" s="18">
        <v>110</v>
      </c>
    </row>
    <row r="11" spans="2:7" ht="15.75" thickBot="1" x14ac:dyDescent="0.3">
      <c r="B11" s="22" t="s">
        <v>48</v>
      </c>
      <c r="C11" s="23">
        <v>23860</v>
      </c>
      <c r="D11" s="23">
        <v>22726.567999999999</v>
      </c>
      <c r="E11" s="23">
        <v>23547.155999999999</v>
      </c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114B-6AF2-4D77-8C7D-B080EC2D1979}">
  <dimension ref="B3:D15"/>
  <sheetViews>
    <sheetView workbookViewId="0">
      <selection activeCell="E23" sqref="E23"/>
    </sheetView>
  </sheetViews>
  <sheetFormatPr baseColWidth="10" defaultRowHeight="15" x14ac:dyDescent="0.25"/>
  <cols>
    <col min="2" max="3" width="20.140625" bestFit="1" customWidth="1"/>
  </cols>
  <sheetData>
    <row r="3" spans="2:4" x14ac:dyDescent="0.25">
      <c r="B3" s="2" t="s">
        <v>50</v>
      </c>
      <c r="C3" s="2" t="s">
        <v>51</v>
      </c>
      <c r="D3" s="2" t="s">
        <v>60</v>
      </c>
    </row>
    <row r="4" spans="2:4" x14ac:dyDescent="0.25">
      <c r="B4" s="19" t="s">
        <v>52</v>
      </c>
      <c r="C4" s="19" t="s">
        <v>52</v>
      </c>
      <c r="D4" s="19" t="s">
        <v>61</v>
      </c>
    </row>
    <row r="5" spans="2:4" x14ac:dyDescent="0.25">
      <c r="B5" s="18" t="s">
        <v>53</v>
      </c>
      <c r="C5" s="18" t="s">
        <v>53</v>
      </c>
      <c r="D5" s="18" t="s">
        <v>61</v>
      </c>
    </row>
    <row r="6" spans="2:4" x14ac:dyDescent="0.25">
      <c r="B6" s="32" t="s">
        <v>54</v>
      </c>
      <c r="C6" s="32" t="s">
        <v>54</v>
      </c>
      <c r="D6" s="32" t="s">
        <v>61</v>
      </c>
    </row>
    <row r="7" spans="2:4" x14ac:dyDescent="0.25">
      <c r="B7" s="33" t="s">
        <v>55</v>
      </c>
      <c r="C7" s="33" t="s">
        <v>55</v>
      </c>
      <c r="D7" s="33" t="s">
        <v>61</v>
      </c>
    </row>
    <row r="8" spans="2:4" x14ac:dyDescent="0.25">
      <c r="B8" s="32" t="s">
        <v>25</v>
      </c>
      <c r="C8" s="32" t="s">
        <v>25</v>
      </c>
      <c r="D8" s="32" t="s">
        <v>62</v>
      </c>
    </row>
    <row r="9" spans="2:4" x14ac:dyDescent="0.25">
      <c r="B9" s="33" t="s">
        <v>63</v>
      </c>
      <c r="C9" s="33" t="s">
        <v>63</v>
      </c>
      <c r="D9" s="33" t="s">
        <v>62</v>
      </c>
    </row>
    <row r="10" spans="2:4" x14ac:dyDescent="0.25">
      <c r="B10" s="32" t="s">
        <v>39</v>
      </c>
      <c r="C10" s="32" t="s">
        <v>39</v>
      </c>
      <c r="D10" s="32" t="s">
        <v>62</v>
      </c>
    </row>
    <row r="11" spans="2:4" x14ac:dyDescent="0.25">
      <c r="B11" s="34" t="s">
        <v>56</v>
      </c>
      <c r="D11" s="35" t="s">
        <v>62</v>
      </c>
    </row>
    <row r="12" spans="2:4" x14ac:dyDescent="0.25">
      <c r="B12" s="32" t="s">
        <v>57</v>
      </c>
      <c r="C12" s="17"/>
      <c r="D12" s="32" t="s">
        <v>62</v>
      </c>
    </row>
    <row r="13" spans="2:4" x14ac:dyDescent="0.25">
      <c r="B13" s="34" t="s">
        <v>58</v>
      </c>
      <c r="D13" s="35" t="s">
        <v>62</v>
      </c>
    </row>
    <row r="14" spans="2:4" ht="15.75" thickBot="1" x14ac:dyDescent="0.3">
      <c r="B14" s="23"/>
      <c r="C14" s="23" t="s">
        <v>59</v>
      </c>
      <c r="D14" s="23" t="s">
        <v>62</v>
      </c>
    </row>
    <row r="15" spans="2:4" x14ac:dyDescent="0.25">
      <c r="B1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BDE6-B249-4810-B3EB-B90DD3C60378}">
  <dimension ref="B1:O11"/>
  <sheetViews>
    <sheetView workbookViewId="0">
      <selection activeCell="H3" sqref="H3:J3"/>
    </sheetView>
  </sheetViews>
  <sheetFormatPr baseColWidth="10" defaultRowHeight="15" x14ac:dyDescent="0.25"/>
  <cols>
    <col min="2" max="2" width="18.42578125" bestFit="1" customWidth="1"/>
    <col min="3" max="5" width="15.42578125" bestFit="1" customWidth="1"/>
    <col min="7" max="7" width="18.42578125" bestFit="1" customWidth="1"/>
    <col min="8" max="8" width="16.28515625" bestFit="1" customWidth="1"/>
    <col min="9" max="9" width="15.42578125" customWidth="1"/>
    <col min="10" max="10" width="16.28515625" bestFit="1" customWidth="1"/>
    <col min="12" max="12" width="18.42578125" bestFit="1" customWidth="1"/>
    <col min="13" max="15" width="15.42578125" bestFit="1" customWidth="1"/>
  </cols>
  <sheetData>
    <row r="1" spans="2:15" x14ac:dyDescent="0.25">
      <c r="F1">
        <v>1000</v>
      </c>
      <c r="K1">
        <v>100</v>
      </c>
    </row>
    <row r="3" spans="2:15" x14ac:dyDescent="0.25">
      <c r="C3" s="44" t="s">
        <v>39</v>
      </c>
      <c r="D3" s="44"/>
      <c r="E3" s="44"/>
      <c r="H3" s="44" t="s">
        <v>39</v>
      </c>
      <c r="I3" s="44"/>
      <c r="J3" s="44"/>
      <c r="M3" s="44" t="s">
        <v>39</v>
      </c>
      <c r="N3" s="44"/>
      <c r="O3" s="44"/>
    </row>
    <row r="4" spans="2:15" ht="28.5" x14ac:dyDescent="0.25">
      <c r="B4" s="2"/>
      <c r="C4" s="2" t="s">
        <v>40</v>
      </c>
      <c r="D4" s="2" t="s">
        <v>41</v>
      </c>
      <c r="E4" s="2" t="s">
        <v>42</v>
      </c>
      <c r="G4" s="2"/>
      <c r="H4" s="2" t="s">
        <v>28</v>
      </c>
      <c r="I4" s="2" t="s">
        <v>27</v>
      </c>
      <c r="J4" s="2" t="s">
        <v>26</v>
      </c>
      <c r="L4" s="2"/>
      <c r="M4" s="2" t="s">
        <v>28</v>
      </c>
      <c r="N4" s="2" t="s">
        <v>27</v>
      </c>
      <c r="O4" s="2" t="s">
        <v>26</v>
      </c>
    </row>
    <row r="5" spans="2:15" x14ac:dyDescent="0.25">
      <c r="B5" s="5" t="s">
        <v>43</v>
      </c>
      <c r="C5" s="19">
        <v>1367.33510424573</v>
      </c>
      <c r="D5" s="19">
        <v>1413.34044730658</v>
      </c>
      <c r="E5" s="19">
        <v>1072.9593673158861</v>
      </c>
      <c r="G5" s="5" t="s">
        <v>43</v>
      </c>
      <c r="H5" s="28">
        <v>0.42581935767959073</v>
      </c>
      <c r="I5" s="28">
        <v>0.275045647818775</v>
      </c>
      <c r="J5" s="28">
        <v>0.38380057717663968</v>
      </c>
      <c r="L5" s="5" t="s">
        <v>43</v>
      </c>
      <c r="M5" s="24">
        <v>12241.01495759797</v>
      </c>
      <c r="N5" s="24">
        <v>14780.56704051077</v>
      </c>
      <c r="O5" s="24">
        <v>13525.845393624209</v>
      </c>
    </row>
    <row r="6" spans="2:15" x14ac:dyDescent="0.25">
      <c r="B6" s="4" t="s">
        <v>49</v>
      </c>
      <c r="C6" s="18">
        <v>4294.435417045227</v>
      </c>
      <c r="D6" s="18">
        <v>7330.1907896751973</v>
      </c>
      <c r="E6" s="18">
        <v>6522.5505171007208</v>
      </c>
      <c r="G6" s="4" t="s">
        <v>49</v>
      </c>
      <c r="H6" s="27">
        <v>0.73156958767369396</v>
      </c>
      <c r="I6" s="27">
        <v>1.3106422389823931</v>
      </c>
      <c r="J6" s="27">
        <v>1.328422938565414</v>
      </c>
      <c r="L6" s="4" t="s">
        <v>49</v>
      </c>
      <c r="M6" s="25">
        <v>189722.45406297769</v>
      </c>
      <c r="N6" s="25">
        <v>162948.3316237356</v>
      </c>
      <c r="O6" s="25">
        <v>137891.41178453661</v>
      </c>
    </row>
    <row r="7" spans="2:15" x14ac:dyDescent="0.25">
      <c r="B7" s="5" t="s">
        <v>44</v>
      </c>
      <c r="C7" s="19">
        <v>-33585</v>
      </c>
      <c r="D7" s="19">
        <v>-225085</v>
      </c>
      <c r="E7" s="19">
        <v>-312816</v>
      </c>
      <c r="G7" s="5" t="s">
        <v>44</v>
      </c>
      <c r="H7" s="28">
        <v>-26</v>
      </c>
      <c r="I7" s="28">
        <v>-97.863043478260863</v>
      </c>
      <c r="J7" s="28">
        <v>-44.585714285714289</v>
      </c>
      <c r="L7" s="5" t="s">
        <v>44</v>
      </c>
      <c r="M7" s="24">
        <v>-0.96296284407866117</v>
      </c>
      <c r="N7" s="24">
        <v>-0.98988499245823169</v>
      </c>
      <c r="O7" s="24">
        <v>-0.97806329282290516</v>
      </c>
    </row>
    <row r="8" spans="2:15" x14ac:dyDescent="0.25">
      <c r="B8" s="4" t="s">
        <v>45</v>
      </c>
      <c r="C8" s="18">
        <v>320</v>
      </c>
      <c r="D8" s="18">
        <v>297</v>
      </c>
      <c r="E8" s="18">
        <v>280</v>
      </c>
      <c r="G8" s="4" t="s">
        <v>45</v>
      </c>
      <c r="H8" s="27">
        <v>0.30882607324438999</v>
      </c>
      <c r="I8" s="27">
        <v>0.19921406250000001</v>
      </c>
      <c r="J8" s="27">
        <v>0.33333333333333331</v>
      </c>
      <c r="L8" s="4" t="s">
        <v>45</v>
      </c>
      <c r="M8" s="25">
        <v>0.44681379585302811</v>
      </c>
      <c r="N8" s="25">
        <v>0.2487729908300049</v>
      </c>
      <c r="O8" s="25">
        <v>0.49999977083344088</v>
      </c>
    </row>
    <row r="9" spans="2:15" x14ac:dyDescent="0.25">
      <c r="B9" s="5" t="s">
        <v>46</v>
      </c>
      <c r="C9" s="19">
        <v>720</v>
      </c>
      <c r="D9" s="19">
        <v>718</v>
      </c>
      <c r="E9" s="19">
        <v>697</v>
      </c>
      <c r="G9" s="5" t="s">
        <v>46</v>
      </c>
      <c r="H9" s="28">
        <v>0.48915981198589897</v>
      </c>
      <c r="I9" s="28">
        <v>0.33333333333333331</v>
      </c>
      <c r="J9" s="28">
        <v>0.5</v>
      </c>
      <c r="L9" s="5" t="s">
        <v>46</v>
      </c>
      <c r="M9" s="24">
        <v>0.9575588750990891</v>
      </c>
      <c r="N9" s="24">
        <v>0.49999875000312499</v>
      </c>
      <c r="O9" s="24">
        <v>0.99999690477154191</v>
      </c>
    </row>
    <row r="10" spans="2:15" x14ac:dyDescent="0.25">
      <c r="B10" s="4" t="s">
        <v>47</v>
      </c>
      <c r="C10" s="18">
        <v>1465</v>
      </c>
      <c r="D10" s="18">
        <v>1413.7932499999999</v>
      </c>
      <c r="E10" s="18">
        <v>1412.8589999999999</v>
      </c>
      <c r="G10" s="4" t="s">
        <v>47</v>
      </c>
      <c r="H10" s="27">
        <v>0.67500000000000004</v>
      </c>
      <c r="I10" s="27">
        <v>0.48583749999999998</v>
      </c>
      <c r="J10" s="27">
        <v>0.67200000000000004</v>
      </c>
      <c r="L10" s="4" t="s">
        <v>47</v>
      </c>
      <c r="M10" s="25">
        <v>2.0769172855201901</v>
      </c>
      <c r="N10" s="25">
        <v>0.94491029694109763</v>
      </c>
      <c r="O10" s="25">
        <v>2.048777104407828</v>
      </c>
    </row>
    <row r="11" spans="2:15" ht="15.75" thickBot="1" x14ac:dyDescent="0.3">
      <c r="B11" s="22" t="s">
        <v>48</v>
      </c>
      <c r="C11" s="23">
        <v>255500</v>
      </c>
      <c r="D11" s="23">
        <v>290518.571</v>
      </c>
      <c r="E11" s="23">
        <v>57180</v>
      </c>
      <c r="G11" s="22" t="s">
        <v>48</v>
      </c>
      <c r="H11" s="31">
        <v>1</v>
      </c>
      <c r="I11" s="31">
        <v>1</v>
      </c>
      <c r="J11" s="31">
        <v>1</v>
      </c>
      <c r="L11" s="22" t="s">
        <v>48</v>
      </c>
      <c r="M11" s="26">
        <v>10000000</v>
      </c>
      <c r="N11" s="26">
        <v>7000000</v>
      </c>
      <c r="O11" s="26">
        <v>3800000</v>
      </c>
    </row>
  </sheetData>
  <mergeCells count="3">
    <mergeCell ref="C3:E3"/>
    <mergeCell ref="H3:J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E0C9-832E-4A87-92EC-2ABB819589E0}">
  <dimension ref="B3:N57"/>
  <sheetViews>
    <sheetView tabSelected="1" topLeftCell="A41" workbookViewId="0">
      <selection activeCell="M53" sqref="M53"/>
    </sheetView>
  </sheetViews>
  <sheetFormatPr baseColWidth="10" defaultRowHeight="15" x14ac:dyDescent="0.25"/>
  <cols>
    <col min="2" max="2" width="18.42578125" bestFit="1" customWidth="1"/>
    <col min="3" max="3" width="7.85546875" bestFit="1" customWidth="1"/>
    <col min="4" max="4" width="10.28515625" bestFit="1" customWidth="1"/>
    <col min="5" max="5" width="14.85546875" bestFit="1" customWidth="1"/>
    <col min="6" max="6" width="18.42578125" bestFit="1" customWidth="1"/>
    <col min="9" max="9" width="4.42578125" customWidth="1"/>
  </cols>
  <sheetData>
    <row r="3" spans="2:14" x14ac:dyDescent="0.25">
      <c r="J3" s="44" t="s">
        <v>50</v>
      </c>
      <c r="K3" s="44"/>
      <c r="M3" s="44" t="s">
        <v>51</v>
      </c>
      <c r="N3" s="44"/>
    </row>
    <row r="4" spans="2:14" ht="42.75" x14ac:dyDescent="0.25">
      <c r="J4" s="2" t="s">
        <v>87</v>
      </c>
      <c r="K4" s="2" t="s">
        <v>88</v>
      </c>
      <c r="M4" s="2" t="s">
        <v>87</v>
      </c>
      <c r="N4" s="2" t="s">
        <v>88</v>
      </c>
    </row>
    <row r="5" spans="2:14" x14ac:dyDescent="0.25">
      <c r="J5" s="39">
        <v>1</v>
      </c>
      <c r="K5" s="39">
        <v>4137</v>
      </c>
      <c r="L5" s="35"/>
      <c r="M5" s="39">
        <v>1</v>
      </c>
      <c r="N5" s="39">
        <v>387</v>
      </c>
    </row>
    <row r="6" spans="2:14" x14ac:dyDescent="0.25">
      <c r="J6" s="40">
        <v>2</v>
      </c>
      <c r="K6" s="40">
        <v>1074</v>
      </c>
      <c r="L6" s="35"/>
      <c r="M6" s="40">
        <v>2</v>
      </c>
      <c r="N6" s="40">
        <v>152</v>
      </c>
    </row>
    <row r="7" spans="2:14" x14ac:dyDescent="0.25">
      <c r="J7" s="39">
        <v>3</v>
      </c>
      <c r="K7" s="39">
        <v>938</v>
      </c>
      <c r="L7" s="35"/>
      <c r="M7" s="39">
        <v>3</v>
      </c>
      <c r="N7" s="39">
        <v>110</v>
      </c>
    </row>
    <row r="8" spans="2:14" x14ac:dyDescent="0.25">
      <c r="J8" s="40">
        <v>4</v>
      </c>
      <c r="K8" s="40">
        <v>609</v>
      </c>
      <c r="L8" s="35"/>
      <c r="M8" s="40">
        <v>4</v>
      </c>
      <c r="N8" s="40">
        <v>92</v>
      </c>
    </row>
    <row r="9" spans="2:14" x14ac:dyDescent="0.25">
      <c r="J9" s="41">
        <v>5</v>
      </c>
      <c r="K9" s="41">
        <v>4</v>
      </c>
      <c r="L9" s="35"/>
      <c r="M9" s="41">
        <v>5</v>
      </c>
      <c r="N9" s="41">
        <v>20</v>
      </c>
    </row>
    <row r="10" spans="2:14" x14ac:dyDescent="0.25">
      <c r="J10" s="42" t="s">
        <v>89</v>
      </c>
      <c r="K10" s="42">
        <f>SUM(K5:K9)</f>
        <v>6762</v>
      </c>
      <c r="M10" s="42" t="s">
        <v>89</v>
      </c>
      <c r="N10" s="42">
        <f>SUM(N5:N9)</f>
        <v>761</v>
      </c>
    </row>
    <row r="11" spans="2:14" x14ac:dyDescent="0.25">
      <c r="B11" t="s">
        <v>50</v>
      </c>
      <c r="F11" t="s">
        <v>51</v>
      </c>
    </row>
    <row r="12" spans="2:14" x14ac:dyDescent="0.25">
      <c r="C12" s="38" t="s">
        <v>74</v>
      </c>
      <c r="G12" s="38" t="s">
        <v>74</v>
      </c>
    </row>
    <row r="13" spans="2:14" x14ac:dyDescent="0.25">
      <c r="C13" s="44" t="s">
        <v>92</v>
      </c>
      <c r="D13" s="44"/>
      <c r="G13" s="44" t="s">
        <v>92</v>
      </c>
      <c r="H13" s="44"/>
    </row>
    <row r="14" spans="2:14" x14ac:dyDescent="0.25">
      <c r="B14" s="2"/>
      <c r="C14" s="2" t="s">
        <v>91</v>
      </c>
      <c r="D14" s="2" t="s">
        <v>90</v>
      </c>
      <c r="F14" s="2"/>
      <c r="G14" s="2" t="s">
        <v>91</v>
      </c>
      <c r="H14" s="2" t="s">
        <v>90</v>
      </c>
    </row>
    <row r="15" spans="2:14" x14ac:dyDescent="0.25">
      <c r="B15" s="5" t="s">
        <v>43</v>
      </c>
      <c r="C15" s="19">
        <v>2428.3694189138582</v>
      </c>
      <c r="D15" s="19">
        <v>8262.9789262052636</v>
      </c>
      <c r="F15" s="5" t="s">
        <v>43</v>
      </c>
      <c r="G15" s="19">
        <v>1620.467707189543</v>
      </c>
      <c r="H15" s="19">
        <v>4041.6849093298292</v>
      </c>
    </row>
    <row r="16" spans="2:14" x14ac:dyDescent="0.25">
      <c r="B16" s="4" t="s">
        <v>49</v>
      </c>
      <c r="C16" s="18">
        <v>2634.339495671617</v>
      </c>
      <c r="D16" s="18">
        <v>23710.443636927641</v>
      </c>
      <c r="F16" s="4" t="s">
        <v>49</v>
      </c>
      <c r="G16" s="18">
        <v>1273.305568874895</v>
      </c>
      <c r="H16" s="18">
        <v>4279.489736316802</v>
      </c>
    </row>
    <row r="17" spans="2:8" x14ac:dyDescent="0.25">
      <c r="B17" s="5" t="s">
        <v>44</v>
      </c>
      <c r="C17" s="19">
        <v>4</v>
      </c>
      <c r="D17" s="19">
        <v>9</v>
      </c>
      <c r="F17" s="5" t="s">
        <v>44</v>
      </c>
      <c r="G17" s="19">
        <v>12</v>
      </c>
      <c r="H17" s="19">
        <v>55</v>
      </c>
    </row>
    <row r="18" spans="2:8" x14ac:dyDescent="0.25">
      <c r="B18" s="4" t="s">
        <v>45</v>
      </c>
      <c r="C18" s="18">
        <v>830</v>
      </c>
      <c r="D18" s="18">
        <v>1000</v>
      </c>
      <c r="F18" s="4" t="s">
        <v>45</v>
      </c>
      <c r="G18" s="18">
        <v>800</v>
      </c>
      <c r="H18" s="18">
        <v>1100</v>
      </c>
    </row>
    <row r="19" spans="2:8" x14ac:dyDescent="0.25">
      <c r="B19" s="5" t="s">
        <v>46</v>
      </c>
      <c r="C19" s="19">
        <v>1600</v>
      </c>
      <c r="D19" s="19">
        <v>3000</v>
      </c>
      <c r="F19" s="5" t="s">
        <v>46</v>
      </c>
      <c r="G19" s="19">
        <v>1300</v>
      </c>
      <c r="H19" s="19">
        <v>2550</v>
      </c>
    </row>
    <row r="20" spans="2:8" x14ac:dyDescent="0.25">
      <c r="B20" s="4" t="s">
        <v>47</v>
      </c>
      <c r="C20" s="18">
        <v>3000</v>
      </c>
      <c r="D20" s="18">
        <v>8000</v>
      </c>
      <c r="F20" s="4" t="s">
        <v>47</v>
      </c>
      <c r="G20" s="18">
        <v>2100</v>
      </c>
      <c r="H20" s="18">
        <v>5500</v>
      </c>
    </row>
    <row r="21" spans="2:8" ht="15.75" thickBot="1" x14ac:dyDescent="0.3">
      <c r="B21" s="22" t="s">
        <v>48</v>
      </c>
      <c r="C21" s="23">
        <v>25000</v>
      </c>
      <c r="D21" s="23">
        <v>1061428.571</v>
      </c>
      <c r="F21" s="22" t="s">
        <v>48</v>
      </c>
      <c r="G21" s="23">
        <v>12500</v>
      </c>
      <c r="H21" s="23">
        <v>30400</v>
      </c>
    </row>
    <row r="24" spans="2:8" x14ac:dyDescent="0.25">
      <c r="C24" s="38" t="s">
        <v>53</v>
      </c>
      <c r="G24" s="38" t="s">
        <v>53</v>
      </c>
    </row>
    <row r="25" spans="2:8" x14ac:dyDescent="0.25">
      <c r="C25" s="44" t="s">
        <v>92</v>
      </c>
      <c r="D25" s="44"/>
      <c r="G25" s="44" t="s">
        <v>92</v>
      </c>
      <c r="H25" s="44"/>
    </row>
    <row r="26" spans="2:8" x14ac:dyDescent="0.25">
      <c r="B26" s="2"/>
      <c r="C26" s="2" t="s">
        <v>91</v>
      </c>
      <c r="D26" s="2" t="s">
        <v>90</v>
      </c>
      <c r="F26" s="2"/>
      <c r="G26" s="2" t="s">
        <v>91</v>
      </c>
      <c r="H26" s="2" t="s">
        <v>90</v>
      </c>
    </row>
    <row r="27" spans="2:8" x14ac:dyDescent="0.25">
      <c r="B27" s="5" t="s">
        <v>43</v>
      </c>
      <c r="C27" s="19">
        <v>1541.800889450687</v>
      </c>
      <c r="D27" s="19">
        <v>5824.4274699792968</v>
      </c>
      <c r="F27" s="5" t="s">
        <v>43</v>
      </c>
      <c r="G27" s="19">
        <v>954.12715076252721</v>
      </c>
      <c r="H27" s="19">
        <v>2854.5014625492772</v>
      </c>
    </row>
    <row r="28" spans="2:8" x14ac:dyDescent="0.25">
      <c r="B28" s="4" t="s">
        <v>49</v>
      </c>
      <c r="C28" s="18">
        <v>2069.9294630127911</v>
      </c>
      <c r="D28" s="18">
        <v>18150.272525472781</v>
      </c>
      <c r="F28" s="4" t="s">
        <v>49</v>
      </c>
      <c r="G28" s="18">
        <v>1019.688193804699</v>
      </c>
      <c r="H28" s="18">
        <v>3814.2281232713058</v>
      </c>
    </row>
    <row r="29" spans="2:8" x14ac:dyDescent="0.25">
      <c r="B29" s="5" t="s">
        <v>44</v>
      </c>
      <c r="C29" s="19">
        <v>0</v>
      </c>
      <c r="D29" s="19">
        <v>0</v>
      </c>
      <c r="F29" s="5" t="s">
        <v>44</v>
      </c>
      <c r="G29" s="19">
        <v>0</v>
      </c>
      <c r="H29" s="19">
        <v>0</v>
      </c>
    </row>
    <row r="30" spans="2:8" x14ac:dyDescent="0.25">
      <c r="B30" s="4" t="s">
        <v>45</v>
      </c>
      <c r="C30" s="18">
        <v>347</v>
      </c>
      <c r="D30" s="18">
        <v>485.25</v>
      </c>
      <c r="F30" s="4" t="s">
        <v>45</v>
      </c>
      <c r="G30" s="18">
        <v>300</v>
      </c>
      <c r="H30" s="18">
        <v>537</v>
      </c>
    </row>
    <row r="31" spans="2:8" x14ac:dyDescent="0.25">
      <c r="B31" s="5" t="s">
        <v>46</v>
      </c>
      <c r="C31" s="19">
        <v>850</v>
      </c>
      <c r="D31" s="19">
        <v>1746</v>
      </c>
      <c r="F31" s="5" t="s">
        <v>46</v>
      </c>
      <c r="G31" s="19">
        <v>660</v>
      </c>
      <c r="H31" s="19">
        <v>1580</v>
      </c>
    </row>
    <row r="32" spans="2:8" x14ac:dyDescent="0.25">
      <c r="B32" s="4" t="s">
        <v>47</v>
      </c>
      <c r="C32" s="18">
        <v>1880</v>
      </c>
      <c r="D32" s="18">
        <v>5310</v>
      </c>
      <c r="F32" s="4" t="s">
        <v>47</v>
      </c>
      <c r="G32" s="18">
        <v>1280</v>
      </c>
      <c r="H32" s="18">
        <v>3735</v>
      </c>
    </row>
    <row r="33" spans="2:8" ht="15.75" thickBot="1" x14ac:dyDescent="0.3">
      <c r="B33" s="22" t="s">
        <v>48</v>
      </c>
      <c r="C33" s="23">
        <v>24760</v>
      </c>
      <c r="D33" s="23">
        <v>770910</v>
      </c>
      <c r="F33" s="22" t="s">
        <v>48</v>
      </c>
      <c r="G33" s="23">
        <v>9960</v>
      </c>
      <c r="H33" s="23">
        <v>51306</v>
      </c>
    </row>
    <row r="36" spans="2:8" x14ac:dyDescent="0.25">
      <c r="C36" s="38" t="s">
        <v>75</v>
      </c>
      <c r="G36" s="38" t="s">
        <v>75</v>
      </c>
    </row>
    <row r="37" spans="2:8" x14ac:dyDescent="0.25">
      <c r="C37" s="44" t="s">
        <v>92</v>
      </c>
      <c r="D37" s="44"/>
      <c r="G37" s="44" t="s">
        <v>92</v>
      </c>
      <c r="H37" s="44"/>
    </row>
    <row r="38" spans="2:8" x14ac:dyDescent="0.25">
      <c r="B38" s="2"/>
      <c r="C38" s="2" t="s">
        <v>91</v>
      </c>
      <c r="D38" s="2" t="s">
        <v>90</v>
      </c>
      <c r="F38" s="2"/>
      <c r="G38" s="2" t="s">
        <v>91</v>
      </c>
      <c r="H38" s="2" t="s">
        <v>90</v>
      </c>
    </row>
    <row r="39" spans="2:8" x14ac:dyDescent="0.25">
      <c r="B39" s="5" t="s">
        <v>43</v>
      </c>
      <c r="C39" s="19">
        <v>886.56852946317099</v>
      </c>
      <c r="D39" s="19">
        <v>2438.5514562259691</v>
      </c>
      <c r="F39" s="5" t="s">
        <v>43</v>
      </c>
      <c r="G39" s="19">
        <v>666.34055642701526</v>
      </c>
      <c r="H39" s="19">
        <v>1187.183446780552</v>
      </c>
    </row>
    <row r="40" spans="2:8" x14ac:dyDescent="0.25">
      <c r="B40" s="4" t="s">
        <v>49</v>
      </c>
      <c r="C40" s="18">
        <v>1159.143850401005</v>
      </c>
      <c r="D40" s="18">
        <v>11258.60295810438</v>
      </c>
      <c r="F40" s="4" t="s">
        <v>49</v>
      </c>
      <c r="G40" s="18">
        <v>505.41762249824609</v>
      </c>
      <c r="H40" s="18">
        <v>2467.6590114915639</v>
      </c>
    </row>
    <row r="41" spans="2:8" x14ac:dyDescent="0.25">
      <c r="B41" s="5" t="s">
        <v>44</v>
      </c>
      <c r="C41" s="19">
        <v>-17285.646000000001</v>
      </c>
      <c r="D41" s="19">
        <v>-312816</v>
      </c>
      <c r="F41" s="5" t="s">
        <v>44</v>
      </c>
      <c r="G41" s="19">
        <v>-2500</v>
      </c>
      <c r="H41" s="19">
        <v>-46206</v>
      </c>
    </row>
    <row r="42" spans="2:8" x14ac:dyDescent="0.25">
      <c r="B42" s="4" t="s">
        <v>45</v>
      </c>
      <c r="C42" s="18">
        <v>300</v>
      </c>
      <c r="D42" s="18">
        <v>300</v>
      </c>
      <c r="F42" s="4" t="s">
        <v>45</v>
      </c>
      <c r="G42" s="18">
        <v>350</v>
      </c>
      <c r="H42" s="18">
        <v>480</v>
      </c>
    </row>
    <row r="43" spans="2:8" x14ac:dyDescent="0.25">
      <c r="B43" s="5" t="s">
        <v>46</v>
      </c>
      <c r="C43" s="19">
        <v>670</v>
      </c>
      <c r="D43" s="19">
        <v>965.5</v>
      </c>
      <c r="F43" s="5" t="s">
        <v>46</v>
      </c>
      <c r="G43" s="19">
        <v>600</v>
      </c>
      <c r="H43" s="19">
        <v>840</v>
      </c>
    </row>
    <row r="44" spans="2:8" x14ac:dyDescent="0.25">
      <c r="B44" s="4" t="s">
        <v>47</v>
      </c>
      <c r="C44" s="18">
        <v>1190</v>
      </c>
      <c r="D44" s="18">
        <v>2853.8404999999998</v>
      </c>
      <c r="F44" s="4" t="s">
        <v>47</v>
      </c>
      <c r="G44" s="18">
        <v>900</v>
      </c>
      <c r="H44" s="18">
        <v>1500</v>
      </c>
    </row>
    <row r="45" spans="2:8" ht="15.75" thickBot="1" x14ac:dyDescent="0.3">
      <c r="B45" s="22" t="s">
        <v>48</v>
      </c>
      <c r="C45" s="23">
        <v>24500</v>
      </c>
      <c r="D45" s="23">
        <v>290518.571</v>
      </c>
      <c r="F45" s="22" t="s">
        <v>48</v>
      </c>
      <c r="G45" s="23">
        <v>5218</v>
      </c>
      <c r="H45" s="23">
        <v>17056.671999999999</v>
      </c>
    </row>
    <row r="48" spans="2:8" x14ac:dyDescent="0.25">
      <c r="C48" s="38" t="s">
        <v>93</v>
      </c>
      <c r="G48" s="38" t="s">
        <v>93</v>
      </c>
    </row>
    <row r="49" spans="2:8" x14ac:dyDescent="0.25">
      <c r="C49" s="44" t="s">
        <v>92</v>
      </c>
      <c r="D49" s="44"/>
      <c r="F49" s="48"/>
      <c r="G49" s="49" t="s">
        <v>92</v>
      </c>
      <c r="H49" s="49"/>
    </row>
    <row r="50" spans="2:8" x14ac:dyDescent="0.25">
      <c r="B50" s="2"/>
      <c r="C50" s="2" t="s">
        <v>91</v>
      </c>
      <c r="D50" s="2" t="s">
        <v>90</v>
      </c>
      <c r="F50" s="50"/>
      <c r="G50" s="50" t="s">
        <v>91</v>
      </c>
      <c r="H50" s="50" t="s">
        <v>90</v>
      </c>
    </row>
    <row r="51" spans="2:8" x14ac:dyDescent="0.25">
      <c r="B51" s="5" t="s">
        <v>43</v>
      </c>
      <c r="C51" s="28">
        <v>0.60531058325982923</v>
      </c>
      <c r="D51" s="28">
        <v>0.76754538422861029</v>
      </c>
      <c r="F51" s="51" t="s">
        <v>43</v>
      </c>
      <c r="G51" s="52">
        <v>0.5427399608373481</v>
      </c>
      <c r="H51" s="52">
        <v>0.65932045908529446</v>
      </c>
    </row>
    <row r="52" spans="2:8" x14ac:dyDescent="0.25">
      <c r="B52" s="4" t="s">
        <v>49</v>
      </c>
      <c r="C52" s="27">
        <v>0.64799851488756477</v>
      </c>
      <c r="D52" s="27">
        <v>1.8273210186148461</v>
      </c>
      <c r="F52" s="53" t="s">
        <v>49</v>
      </c>
      <c r="G52" s="54">
        <v>0.37472277298771201</v>
      </c>
      <c r="H52" s="54">
        <v>0.6380058261532755</v>
      </c>
    </row>
    <row r="53" spans="2:8" x14ac:dyDescent="0.25">
      <c r="B53" s="5" t="s">
        <v>44</v>
      </c>
      <c r="C53" s="28">
        <v>0</v>
      </c>
      <c r="D53" s="28">
        <v>0</v>
      </c>
      <c r="F53" s="51" t="s">
        <v>44</v>
      </c>
      <c r="G53" s="52">
        <v>0</v>
      </c>
      <c r="H53" s="52">
        <v>0</v>
      </c>
    </row>
    <row r="54" spans="2:8" x14ac:dyDescent="0.25">
      <c r="B54" s="4" t="s">
        <v>45</v>
      </c>
      <c r="C54" s="27">
        <v>0.39652093596059113</v>
      </c>
      <c r="D54" s="27">
        <v>0.42262477887995697</v>
      </c>
      <c r="F54" s="53" t="s">
        <v>45</v>
      </c>
      <c r="G54" s="54">
        <v>0.4</v>
      </c>
      <c r="H54" s="54">
        <v>0.47854242424242432</v>
      </c>
    </row>
    <row r="55" spans="2:8" x14ac:dyDescent="0.25">
      <c r="B55" s="5" t="s">
        <v>46</v>
      </c>
      <c r="C55" s="28">
        <v>0.58145875251509049</v>
      </c>
      <c r="D55" s="28">
        <v>0.61924501424501432</v>
      </c>
      <c r="F55" s="51" t="s">
        <v>46</v>
      </c>
      <c r="G55" s="52">
        <v>0.55555555555555558</v>
      </c>
      <c r="H55" s="52">
        <v>0.6376811594202898</v>
      </c>
    </row>
    <row r="56" spans="2:8" x14ac:dyDescent="0.25">
      <c r="B56" s="4" t="s">
        <v>47</v>
      </c>
      <c r="C56" s="27">
        <v>0.74021093150493567</v>
      </c>
      <c r="D56" s="27">
        <v>0.78555492135971583</v>
      </c>
      <c r="F56" s="53" t="s">
        <v>47</v>
      </c>
      <c r="G56" s="54">
        <v>0.68399428763440862</v>
      </c>
      <c r="H56" s="54">
        <v>0.76666666666666672</v>
      </c>
    </row>
    <row r="57" spans="2:8" ht="15.75" thickBot="1" x14ac:dyDescent="0.3">
      <c r="B57" s="22" t="s">
        <v>48</v>
      </c>
      <c r="C57" s="31">
        <v>35.39</v>
      </c>
      <c r="D57" s="31">
        <v>98.863043478260863</v>
      </c>
      <c r="F57" s="55" t="s">
        <v>48</v>
      </c>
      <c r="G57" s="56">
        <v>12.36208024691358</v>
      </c>
      <c r="H57" s="56">
        <v>10.059999999999999</v>
      </c>
    </row>
  </sheetData>
  <mergeCells count="10">
    <mergeCell ref="C37:D37"/>
    <mergeCell ref="C49:D49"/>
    <mergeCell ref="G13:H13"/>
    <mergeCell ref="G25:H25"/>
    <mergeCell ref="G37:H37"/>
    <mergeCell ref="G49:H49"/>
    <mergeCell ref="J3:K3"/>
    <mergeCell ref="M3:N3"/>
    <mergeCell ref="C13:D13"/>
    <mergeCell ref="C25:D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9BD-0CAF-4279-8429-7013A2F4921D}">
  <dimension ref="B3:L47"/>
  <sheetViews>
    <sheetView workbookViewId="0">
      <selection activeCell="B3" sqref="B3:L11"/>
    </sheetView>
  </sheetViews>
  <sheetFormatPr baseColWidth="10" defaultRowHeight="15" x14ac:dyDescent="0.25"/>
  <cols>
    <col min="2" max="2" width="18.42578125" bestFit="1" customWidth="1"/>
  </cols>
  <sheetData>
    <row r="3" spans="2:12" x14ac:dyDescent="0.25">
      <c r="C3" s="46" t="s">
        <v>74</v>
      </c>
      <c r="D3" s="46"/>
      <c r="E3" s="46"/>
      <c r="F3" s="46"/>
      <c r="G3" s="46"/>
      <c r="H3" s="46"/>
      <c r="I3" s="46"/>
      <c r="J3" s="46"/>
      <c r="K3" s="46"/>
      <c r="L3" s="46"/>
    </row>
    <row r="4" spans="2:12" ht="42.75" x14ac:dyDescent="0.25">
      <c r="B4" s="2"/>
      <c r="C4" s="2" t="s">
        <v>64</v>
      </c>
      <c r="D4" s="2" t="s">
        <v>65</v>
      </c>
      <c r="E4" s="2" t="s">
        <v>66</v>
      </c>
      <c r="F4" s="2" t="s">
        <v>67</v>
      </c>
      <c r="G4" s="2" t="s">
        <v>68</v>
      </c>
      <c r="H4" s="2" t="s">
        <v>69</v>
      </c>
      <c r="I4" s="2" t="s">
        <v>70</v>
      </c>
      <c r="J4" s="2" t="s">
        <v>71</v>
      </c>
      <c r="K4" s="2" t="s">
        <v>72</v>
      </c>
      <c r="L4" s="2" t="s">
        <v>73</v>
      </c>
    </row>
    <row r="5" spans="2:12" x14ac:dyDescent="0.25">
      <c r="B5" s="5" t="s">
        <v>43</v>
      </c>
      <c r="C5" s="19">
        <v>12382.56514727855</v>
      </c>
      <c r="D5" s="19">
        <v>2555.5984276228419</v>
      </c>
      <c r="E5" s="19">
        <v>19939.104714418601</v>
      </c>
      <c r="F5" s="19">
        <v>3315.3756345083489</v>
      </c>
      <c r="G5" s="19">
        <v>2034.7643660000001</v>
      </c>
      <c r="H5" s="19">
        <v>9758.0315562770575</v>
      </c>
      <c r="I5" s="19">
        <v>7530.1407373913044</v>
      </c>
      <c r="J5" s="19">
        <v>4221.9914635135128</v>
      </c>
      <c r="K5" s="19">
        <v>2253.7760812807878</v>
      </c>
      <c r="L5" s="19">
        <v>2309.802773162939</v>
      </c>
    </row>
    <row r="6" spans="2:12" x14ac:dyDescent="0.25">
      <c r="B6" s="4" t="s">
        <v>49</v>
      </c>
      <c r="C6" s="18">
        <v>24779.974630715511</v>
      </c>
      <c r="D6" s="18">
        <v>4229.1325094477388</v>
      </c>
      <c r="E6" s="18">
        <v>49013.019479798837</v>
      </c>
      <c r="F6" s="18">
        <v>6755.250068067704</v>
      </c>
      <c r="G6" s="18">
        <v>3362.420378155899</v>
      </c>
      <c r="H6" s="18">
        <v>15647.35182762305</v>
      </c>
      <c r="I6" s="18">
        <v>9016.7156943481295</v>
      </c>
      <c r="J6" s="18">
        <v>8175.7111766380094</v>
      </c>
      <c r="K6" s="18">
        <v>5387.5599787399269</v>
      </c>
      <c r="L6" s="18">
        <v>5342.4270351981704</v>
      </c>
    </row>
    <row r="7" spans="2:12" x14ac:dyDescent="0.25">
      <c r="B7" s="5" t="s">
        <v>44</v>
      </c>
      <c r="C7" s="19">
        <v>50</v>
      </c>
      <c r="D7" s="19">
        <v>12</v>
      </c>
      <c r="E7" s="19">
        <v>60</v>
      </c>
      <c r="F7" s="19">
        <v>11</v>
      </c>
      <c r="G7" s="19">
        <v>30</v>
      </c>
      <c r="H7" s="19">
        <v>60</v>
      </c>
      <c r="I7" s="19">
        <v>77.5</v>
      </c>
      <c r="J7" s="19">
        <v>30</v>
      </c>
      <c r="K7" s="19">
        <v>9</v>
      </c>
      <c r="L7" s="19">
        <v>30</v>
      </c>
    </row>
    <row r="8" spans="2:12" x14ac:dyDescent="0.25">
      <c r="B8" s="4" t="s">
        <v>45</v>
      </c>
      <c r="C8" s="18">
        <v>3000</v>
      </c>
      <c r="D8" s="18">
        <v>600</v>
      </c>
      <c r="E8" s="18">
        <v>3100</v>
      </c>
      <c r="F8" s="18">
        <v>450</v>
      </c>
      <c r="G8" s="18">
        <v>500</v>
      </c>
      <c r="H8" s="18">
        <v>2800</v>
      </c>
      <c r="I8" s="18">
        <v>2400</v>
      </c>
      <c r="J8" s="18">
        <v>800</v>
      </c>
      <c r="K8" s="18">
        <v>360</v>
      </c>
      <c r="L8" s="18">
        <v>300</v>
      </c>
    </row>
    <row r="9" spans="2:12" x14ac:dyDescent="0.25">
      <c r="B9" s="5" t="s">
        <v>46</v>
      </c>
      <c r="C9" s="19">
        <v>6500</v>
      </c>
      <c r="D9" s="19">
        <v>1200</v>
      </c>
      <c r="E9" s="19">
        <v>7500</v>
      </c>
      <c r="F9" s="19">
        <v>1000</v>
      </c>
      <c r="G9" s="19">
        <v>950</v>
      </c>
      <c r="H9" s="19">
        <v>6400</v>
      </c>
      <c r="I9" s="19">
        <v>4646</v>
      </c>
      <c r="J9" s="19">
        <v>1500</v>
      </c>
      <c r="K9" s="19">
        <v>800</v>
      </c>
      <c r="L9" s="19">
        <v>800</v>
      </c>
    </row>
    <row r="10" spans="2:12" x14ac:dyDescent="0.25">
      <c r="B10" s="4" t="s">
        <v>47</v>
      </c>
      <c r="C10" s="18">
        <v>13000</v>
      </c>
      <c r="D10" s="18">
        <v>2857.143</v>
      </c>
      <c r="E10" s="18">
        <v>20000</v>
      </c>
      <c r="F10" s="18">
        <v>2706.0749999999998</v>
      </c>
      <c r="G10" s="18">
        <v>2000</v>
      </c>
      <c r="H10" s="18">
        <v>12000</v>
      </c>
      <c r="I10" s="18">
        <v>9000</v>
      </c>
      <c r="J10" s="18">
        <v>3620</v>
      </c>
      <c r="K10" s="18">
        <v>2200</v>
      </c>
      <c r="L10" s="18">
        <v>1850</v>
      </c>
    </row>
    <row r="11" spans="2:12" ht="15.75" thickBot="1" x14ac:dyDescent="0.3">
      <c r="B11" s="22" t="s">
        <v>48</v>
      </c>
      <c r="C11" s="23">
        <v>400000</v>
      </c>
      <c r="D11" s="23">
        <v>60000</v>
      </c>
      <c r="E11" s="23">
        <v>1061428.571</v>
      </c>
      <c r="F11" s="23">
        <v>90000</v>
      </c>
      <c r="G11" s="23">
        <v>33000</v>
      </c>
      <c r="H11" s="23">
        <v>300000</v>
      </c>
      <c r="I11" s="23">
        <v>65000</v>
      </c>
      <c r="J11" s="23">
        <v>98000</v>
      </c>
      <c r="K11" s="23">
        <v>81000</v>
      </c>
      <c r="L11" s="23">
        <v>61600</v>
      </c>
    </row>
    <row r="15" spans="2:12" x14ac:dyDescent="0.25">
      <c r="C15" s="46" t="s">
        <v>53</v>
      </c>
      <c r="D15" s="46"/>
      <c r="E15" s="46"/>
      <c r="F15" s="46"/>
      <c r="G15" s="46"/>
      <c r="H15" s="46"/>
      <c r="I15" s="46"/>
      <c r="J15" s="46"/>
      <c r="K15" s="46"/>
      <c r="L15" s="46"/>
    </row>
    <row r="16" spans="2:12" ht="42.75" x14ac:dyDescent="0.25">
      <c r="B16" s="2"/>
      <c r="C16" s="2" t="s">
        <v>64</v>
      </c>
      <c r="D16" s="2" t="s">
        <v>65</v>
      </c>
      <c r="E16" s="2" t="s">
        <v>66</v>
      </c>
      <c r="F16" s="2" t="s">
        <v>67</v>
      </c>
      <c r="G16" s="2" t="s">
        <v>68</v>
      </c>
      <c r="H16" s="2" t="s">
        <v>69</v>
      </c>
      <c r="I16" s="2" t="s">
        <v>70</v>
      </c>
      <c r="J16" s="2" t="s">
        <v>71</v>
      </c>
      <c r="K16" s="2" t="s">
        <v>72</v>
      </c>
      <c r="L16" s="2" t="s">
        <v>73</v>
      </c>
    </row>
    <row r="17" spans="2:12" x14ac:dyDescent="0.25">
      <c r="B17" s="5" t="s">
        <v>43</v>
      </c>
      <c r="C17" s="19">
        <v>9245.149758804695</v>
      </c>
      <c r="D17" s="19">
        <v>1444.211231075697</v>
      </c>
      <c r="E17" s="19">
        <v>14958.56099534884</v>
      </c>
      <c r="F17" s="19">
        <v>2500.2104174397032</v>
      </c>
      <c r="G17" s="19">
        <v>1364.880296</v>
      </c>
      <c r="H17" s="19">
        <v>5589.7774188311687</v>
      </c>
      <c r="I17" s="19">
        <v>5399.13688</v>
      </c>
      <c r="J17" s="19">
        <v>3095.488527027027</v>
      </c>
      <c r="K17" s="19">
        <v>1332.2763645320199</v>
      </c>
      <c r="L17" s="19">
        <v>1351.60314057508</v>
      </c>
    </row>
    <row r="18" spans="2:12" x14ac:dyDescent="0.25">
      <c r="B18" s="4" t="s">
        <v>49</v>
      </c>
      <c r="C18" s="18">
        <v>18837.382430783109</v>
      </c>
      <c r="D18" s="18">
        <v>2437.0155633604008</v>
      </c>
      <c r="E18" s="18">
        <v>36993.735409955902</v>
      </c>
      <c r="F18" s="18">
        <v>5568.616751618225</v>
      </c>
      <c r="G18" s="18">
        <v>5943.8333674615769</v>
      </c>
      <c r="H18" s="18">
        <v>7981.675630810294</v>
      </c>
      <c r="I18" s="18">
        <v>15143.709370074799</v>
      </c>
      <c r="J18" s="18">
        <v>7218.0717372526169</v>
      </c>
      <c r="K18" s="18">
        <v>2804.7228417992469</v>
      </c>
      <c r="L18" s="18">
        <v>3262.4396459312939</v>
      </c>
    </row>
    <row r="19" spans="2:12" x14ac:dyDescent="0.25">
      <c r="B19" s="5" t="s">
        <v>44</v>
      </c>
      <c r="C19" s="19">
        <v>4</v>
      </c>
      <c r="D19" s="19">
        <v>0</v>
      </c>
      <c r="E19" s="19">
        <v>87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</row>
    <row r="20" spans="2:12" x14ac:dyDescent="0.25">
      <c r="B20" s="4" t="s">
        <v>45</v>
      </c>
      <c r="C20" s="18">
        <v>1860</v>
      </c>
      <c r="D20" s="18">
        <v>230</v>
      </c>
      <c r="E20" s="18">
        <v>2354.8294999999998</v>
      </c>
      <c r="F20" s="18">
        <v>250</v>
      </c>
      <c r="G20" s="18">
        <v>160</v>
      </c>
      <c r="H20" s="18">
        <v>1430</v>
      </c>
      <c r="I20" s="18">
        <v>1309.549</v>
      </c>
      <c r="J20" s="18">
        <v>348.75</v>
      </c>
      <c r="K20" s="18">
        <v>132.94999999999999</v>
      </c>
      <c r="L20" s="18">
        <v>111</v>
      </c>
    </row>
    <row r="21" spans="2:12" x14ac:dyDescent="0.25">
      <c r="B21" s="5" t="s">
        <v>46</v>
      </c>
      <c r="C21" s="19">
        <v>4271</v>
      </c>
      <c r="D21" s="19">
        <v>580</v>
      </c>
      <c r="E21" s="19">
        <v>5975</v>
      </c>
      <c r="F21" s="19">
        <v>610</v>
      </c>
      <c r="G21" s="19">
        <v>350</v>
      </c>
      <c r="H21" s="19">
        <v>3218</v>
      </c>
      <c r="I21" s="19">
        <v>2628.9540000000002</v>
      </c>
      <c r="J21" s="19">
        <v>848</v>
      </c>
      <c r="K21" s="19">
        <v>383.5</v>
      </c>
      <c r="L21" s="19">
        <v>340</v>
      </c>
    </row>
    <row r="22" spans="2:12" x14ac:dyDescent="0.25">
      <c r="B22" s="4" t="s">
        <v>47</v>
      </c>
      <c r="C22" s="18">
        <v>9410</v>
      </c>
      <c r="D22" s="18">
        <v>1602</v>
      </c>
      <c r="E22" s="18">
        <v>15907</v>
      </c>
      <c r="F22" s="18">
        <v>1780.9594999999999</v>
      </c>
      <c r="G22" s="18">
        <v>1003.75</v>
      </c>
      <c r="H22" s="18">
        <v>6781.25</v>
      </c>
      <c r="I22" s="18">
        <v>4979.5</v>
      </c>
      <c r="J22" s="18">
        <v>2401</v>
      </c>
      <c r="K22" s="18">
        <v>1182.25</v>
      </c>
      <c r="L22" s="18">
        <v>1035</v>
      </c>
    </row>
    <row r="23" spans="2:12" ht="15.75" thickBot="1" x14ac:dyDescent="0.3">
      <c r="B23" s="22" t="s">
        <v>48</v>
      </c>
      <c r="C23" s="23">
        <v>224076</v>
      </c>
      <c r="D23" s="23">
        <v>30260</v>
      </c>
      <c r="E23" s="23">
        <v>770910</v>
      </c>
      <c r="F23" s="23">
        <v>72710</v>
      </c>
      <c r="G23" s="23">
        <v>124125</v>
      </c>
      <c r="H23" s="23">
        <v>114961</v>
      </c>
      <c r="I23" s="23">
        <v>321816</v>
      </c>
      <c r="J23" s="23">
        <v>92500</v>
      </c>
      <c r="K23" s="23">
        <v>31660</v>
      </c>
      <c r="L23" s="23">
        <v>34488</v>
      </c>
    </row>
    <row r="27" spans="2:12" x14ac:dyDescent="0.25">
      <c r="C27" s="46" t="s">
        <v>75</v>
      </c>
      <c r="D27" s="46"/>
      <c r="E27" s="46"/>
      <c r="F27" s="46"/>
      <c r="G27" s="46"/>
      <c r="H27" s="46"/>
      <c r="I27" s="46"/>
      <c r="J27" s="46"/>
      <c r="K27" s="46"/>
      <c r="L27" s="46"/>
    </row>
    <row r="28" spans="2:12" ht="42.75" x14ac:dyDescent="0.25">
      <c r="B28" s="2"/>
      <c r="C28" s="2" t="s">
        <v>64</v>
      </c>
      <c r="D28" s="2" t="s">
        <v>65</v>
      </c>
      <c r="E28" s="2" t="s">
        <v>66</v>
      </c>
      <c r="F28" s="2" t="s">
        <v>67</v>
      </c>
      <c r="G28" s="2" t="s">
        <v>68</v>
      </c>
      <c r="H28" s="2" t="s">
        <v>69</v>
      </c>
      <c r="I28" s="2" t="s">
        <v>70</v>
      </c>
      <c r="J28" s="2" t="s">
        <v>71</v>
      </c>
      <c r="K28" s="2" t="s">
        <v>72</v>
      </c>
      <c r="L28" s="2" t="s">
        <v>73</v>
      </c>
    </row>
    <row r="29" spans="2:12" x14ac:dyDescent="0.25">
      <c r="B29" s="5" t="s">
        <v>43</v>
      </c>
      <c r="C29" s="19">
        <v>3137.415388473853</v>
      </c>
      <c r="D29" s="19">
        <v>1111.3871965471451</v>
      </c>
      <c r="E29" s="19">
        <v>4980.5437190697676</v>
      </c>
      <c r="F29" s="19">
        <v>815.16521706864569</v>
      </c>
      <c r="G29" s="19">
        <v>669.88406999999995</v>
      </c>
      <c r="H29" s="19">
        <v>4168.2541374458879</v>
      </c>
      <c r="I29" s="19">
        <v>2131.0038573913039</v>
      </c>
      <c r="J29" s="19">
        <v>1126.502936486487</v>
      </c>
      <c r="K29" s="19">
        <v>921.49971674876849</v>
      </c>
      <c r="L29" s="19">
        <v>958.19963258785936</v>
      </c>
    </row>
    <row r="30" spans="2:12" x14ac:dyDescent="0.25">
      <c r="B30" s="4" t="s">
        <v>49</v>
      </c>
      <c r="C30" s="18">
        <v>13020.579834433311</v>
      </c>
      <c r="D30" s="18">
        <v>2848.875947492681</v>
      </c>
      <c r="E30" s="18">
        <v>19228.0617892517</v>
      </c>
      <c r="F30" s="18">
        <v>2284.1210548791378</v>
      </c>
      <c r="G30" s="18">
        <v>5572.009633617623</v>
      </c>
      <c r="H30" s="18">
        <v>11608.71581428384</v>
      </c>
      <c r="I30" s="18">
        <v>14409.04955093886</v>
      </c>
      <c r="J30" s="18">
        <v>3576.0441017600879</v>
      </c>
      <c r="K30" s="18">
        <v>3433.7415015697588</v>
      </c>
      <c r="L30" s="18">
        <v>2278.2153507169528</v>
      </c>
    </row>
    <row r="31" spans="2:12" x14ac:dyDescent="0.25">
      <c r="B31" s="5" t="s">
        <v>44</v>
      </c>
      <c r="C31" s="19">
        <v>-197076</v>
      </c>
      <c r="D31" s="19">
        <v>-9140</v>
      </c>
      <c r="E31" s="19">
        <v>-225085</v>
      </c>
      <c r="F31" s="19">
        <v>-22130</v>
      </c>
      <c r="G31" s="19">
        <v>-118125</v>
      </c>
      <c r="H31" s="19">
        <v>-33585</v>
      </c>
      <c r="I31" s="19">
        <v>-312816</v>
      </c>
      <c r="J31" s="19">
        <v>-55355</v>
      </c>
      <c r="K31" s="19">
        <v>-905.14300000000003</v>
      </c>
      <c r="L31" s="19">
        <v>-428</v>
      </c>
    </row>
    <row r="32" spans="2:12" x14ac:dyDescent="0.25">
      <c r="B32" s="4" t="s">
        <v>45</v>
      </c>
      <c r="C32" s="18">
        <v>700</v>
      </c>
      <c r="D32" s="18">
        <v>250</v>
      </c>
      <c r="E32" s="18">
        <v>618</v>
      </c>
      <c r="F32" s="18">
        <v>100</v>
      </c>
      <c r="G32" s="18">
        <v>240</v>
      </c>
      <c r="H32" s="18">
        <v>928.10599999999999</v>
      </c>
      <c r="I32" s="18">
        <v>753</v>
      </c>
      <c r="J32" s="18">
        <v>243.25</v>
      </c>
      <c r="K32" s="18">
        <v>140</v>
      </c>
      <c r="L32" s="18">
        <v>156</v>
      </c>
    </row>
    <row r="33" spans="2:12" x14ac:dyDescent="0.25">
      <c r="B33" s="5" t="s">
        <v>46</v>
      </c>
      <c r="C33" s="19">
        <v>1840</v>
      </c>
      <c r="D33" s="19">
        <v>590</v>
      </c>
      <c r="E33" s="19">
        <v>2210</v>
      </c>
      <c r="F33" s="19">
        <v>300</v>
      </c>
      <c r="G33" s="19">
        <v>550</v>
      </c>
      <c r="H33" s="19">
        <v>2710</v>
      </c>
      <c r="I33" s="19">
        <v>2000</v>
      </c>
      <c r="J33" s="19">
        <v>600</v>
      </c>
      <c r="K33" s="19">
        <v>393.5</v>
      </c>
      <c r="L33" s="19">
        <v>385</v>
      </c>
    </row>
    <row r="34" spans="2:12" x14ac:dyDescent="0.25">
      <c r="B34" s="4" t="s">
        <v>47</v>
      </c>
      <c r="C34" s="18">
        <v>3960.703</v>
      </c>
      <c r="D34" s="18">
        <v>1175</v>
      </c>
      <c r="E34" s="18">
        <v>5405</v>
      </c>
      <c r="F34" s="18">
        <v>816</v>
      </c>
      <c r="G34" s="18">
        <v>1000</v>
      </c>
      <c r="H34" s="18">
        <v>5272.5</v>
      </c>
      <c r="I34" s="18">
        <v>3735</v>
      </c>
      <c r="J34" s="18">
        <v>1321</v>
      </c>
      <c r="K34" s="18">
        <v>922.5</v>
      </c>
      <c r="L34" s="18">
        <v>930</v>
      </c>
    </row>
    <row r="35" spans="2:12" ht="15.75" thickBot="1" x14ac:dyDescent="0.3">
      <c r="B35" s="22" t="s">
        <v>48</v>
      </c>
      <c r="C35" s="23">
        <v>194340</v>
      </c>
      <c r="D35" s="23">
        <v>56910</v>
      </c>
      <c r="E35" s="23">
        <v>290518.571</v>
      </c>
      <c r="F35" s="23">
        <v>24170</v>
      </c>
      <c r="G35" s="23">
        <v>21920</v>
      </c>
      <c r="H35" s="23">
        <v>255500</v>
      </c>
      <c r="I35" s="23">
        <v>57180</v>
      </c>
      <c r="J35" s="23">
        <v>46930</v>
      </c>
      <c r="K35" s="23">
        <v>65820</v>
      </c>
      <c r="L35" s="23">
        <v>27112</v>
      </c>
    </row>
    <row r="39" spans="2:12" x14ac:dyDescent="0.25">
      <c r="C39" s="47" t="s">
        <v>86</v>
      </c>
      <c r="D39" s="47"/>
      <c r="E39" s="47"/>
      <c r="F39" s="47"/>
      <c r="G39" s="47"/>
      <c r="H39" s="47"/>
      <c r="I39" s="47"/>
      <c r="J39" s="47"/>
      <c r="K39" s="47"/>
      <c r="L39" s="47"/>
    </row>
    <row r="40" spans="2:12" s="37" customFormat="1" ht="28.5" x14ac:dyDescent="0.25">
      <c r="B40" s="2"/>
      <c r="C40" s="36" t="s">
        <v>76</v>
      </c>
      <c r="D40" s="36" t="s">
        <v>77</v>
      </c>
      <c r="E40" s="36" t="s">
        <v>78</v>
      </c>
      <c r="F40" s="36" t="s">
        <v>79</v>
      </c>
      <c r="G40" s="36" t="s">
        <v>80</v>
      </c>
      <c r="H40" s="36" t="s">
        <v>81</v>
      </c>
      <c r="I40" s="36" t="s">
        <v>82</v>
      </c>
      <c r="J40" s="36" t="s">
        <v>83</v>
      </c>
      <c r="K40" s="36" t="s">
        <v>84</v>
      </c>
      <c r="L40" s="36" t="s">
        <v>85</v>
      </c>
    </row>
    <row r="41" spans="2:12" x14ac:dyDescent="0.25">
      <c r="B41" s="5" t="s">
        <v>43</v>
      </c>
      <c r="C41" s="28">
        <v>0.80161919930616377</v>
      </c>
      <c r="D41" s="28">
        <v>0.60498554008896721</v>
      </c>
      <c r="E41" s="28">
        <v>1.091901707154449</v>
      </c>
      <c r="F41" s="28">
        <v>0.70387239483504593</v>
      </c>
      <c r="G41" s="28">
        <v>0.60073721922083734</v>
      </c>
      <c r="H41" s="28">
        <v>0.79893636387856448</v>
      </c>
      <c r="I41" s="28">
        <v>0.90632213850713572</v>
      </c>
      <c r="J41" s="28">
        <v>0.66641025903954521</v>
      </c>
      <c r="K41" s="28">
        <v>0.53432240501203476</v>
      </c>
      <c r="L41" s="28">
        <v>0.51274601632558547</v>
      </c>
    </row>
    <row r="42" spans="2:12" x14ac:dyDescent="0.25">
      <c r="B42" s="4" t="s">
        <v>49</v>
      </c>
      <c r="C42" s="27">
        <v>0.99811830863450202</v>
      </c>
      <c r="D42" s="27">
        <v>0.71033297504401482</v>
      </c>
      <c r="E42" s="27">
        <v>3.5888266595711089</v>
      </c>
      <c r="F42" s="27">
        <v>0.54805734189211441</v>
      </c>
      <c r="G42" s="27">
        <v>1.20002152581753</v>
      </c>
      <c r="H42" s="27">
        <v>1.44480233848129</v>
      </c>
      <c r="I42" s="27">
        <v>2.6180197474540972</v>
      </c>
      <c r="J42" s="27">
        <v>0.7213669867485345</v>
      </c>
      <c r="K42" s="27">
        <v>0.32409585307780031</v>
      </c>
      <c r="L42" s="27">
        <v>0.40282873747080272</v>
      </c>
    </row>
    <row r="43" spans="2:12" x14ac:dyDescent="0.25">
      <c r="B43" s="5" t="s">
        <v>44</v>
      </c>
      <c r="C43" s="28">
        <v>2.6666666666666668E-2</v>
      </c>
      <c r="D43" s="28">
        <v>0</v>
      </c>
      <c r="E43" s="28">
        <v>7.461739130434783E-2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</row>
    <row r="44" spans="2:12" x14ac:dyDescent="0.25">
      <c r="B44" s="4" t="s">
        <v>45</v>
      </c>
      <c r="C44" s="27">
        <v>0.56210526315789477</v>
      </c>
      <c r="D44" s="27">
        <v>0.31818181818181818</v>
      </c>
      <c r="E44" s="27">
        <v>0.57796428571428571</v>
      </c>
      <c r="F44" s="27">
        <v>0.53875000000000006</v>
      </c>
      <c r="G44" s="27">
        <v>0.26950000000000002</v>
      </c>
      <c r="H44" s="27">
        <v>0.38146008403361342</v>
      </c>
      <c r="I44" s="27">
        <v>0.41290382894736838</v>
      </c>
      <c r="J44" s="27">
        <v>0.44818452380952378</v>
      </c>
      <c r="K44" s="27">
        <v>0.30589080459770118</v>
      </c>
      <c r="L44" s="27">
        <v>0.30789473684210528</v>
      </c>
    </row>
    <row r="45" spans="2:12" x14ac:dyDescent="0.25">
      <c r="B45" s="5" t="s">
        <v>46</v>
      </c>
      <c r="C45" s="28">
        <v>0.70731818181818185</v>
      </c>
      <c r="D45" s="28">
        <v>0.54022988505747127</v>
      </c>
      <c r="E45" s="28">
        <v>0.72629475130267618</v>
      </c>
      <c r="F45" s="28">
        <v>0.70980001419600025</v>
      </c>
      <c r="G45" s="28">
        <v>0.43489130434782608</v>
      </c>
      <c r="H45" s="28">
        <v>0.55863154423381511</v>
      </c>
      <c r="I45" s="28">
        <v>0.58341560000000003</v>
      </c>
      <c r="J45" s="28">
        <v>0.625</v>
      </c>
      <c r="K45" s="28">
        <v>0.54105263157894745</v>
      </c>
      <c r="L45" s="28">
        <v>0.48571428571428571</v>
      </c>
    </row>
    <row r="46" spans="2:12" x14ac:dyDescent="0.25">
      <c r="B46" s="4" t="s">
        <v>47</v>
      </c>
      <c r="C46" s="27">
        <v>0.82955414012738848</v>
      </c>
      <c r="D46" s="27">
        <v>0.70967741935483875</v>
      </c>
      <c r="E46" s="27">
        <v>0.86630714285714294</v>
      </c>
      <c r="F46" s="27">
        <v>0.81351648351648354</v>
      </c>
      <c r="G46" s="27">
        <v>0.62624999999999997</v>
      </c>
      <c r="H46" s="27">
        <v>0.76824999999999999</v>
      </c>
      <c r="I46" s="27">
        <v>0.72832142857142856</v>
      </c>
      <c r="J46" s="27">
        <v>0.8016545454545454</v>
      </c>
      <c r="K46" s="27">
        <v>0.71460084033613447</v>
      </c>
      <c r="L46" s="27">
        <v>0.66</v>
      </c>
    </row>
    <row r="47" spans="2:12" ht="15.75" thickBot="1" x14ac:dyDescent="0.3">
      <c r="B47" s="22" t="s">
        <v>48</v>
      </c>
      <c r="C47" s="31">
        <v>16.467530581278261</v>
      </c>
      <c r="D47" s="31">
        <v>10.14</v>
      </c>
      <c r="E47" s="31">
        <v>98.863043478260863</v>
      </c>
      <c r="F47" s="31">
        <v>10</v>
      </c>
      <c r="G47" s="31">
        <v>20.6875</v>
      </c>
      <c r="H47" s="31">
        <v>22.794116666666671</v>
      </c>
      <c r="I47" s="31">
        <v>45.585714285714289</v>
      </c>
      <c r="J47" s="31">
        <v>11.49</v>
      </c>
      <c r="K47" s="31">
        <v>3.9777777777777779</v>
      </c>
      <c r="L47" s="31">
        <v>5.28</v>
      </c>
    </row>
  </sheetData>
  <mergeCells count="4">
    <mergeCell ref="C3:L3"/>
    <mergeCell ref="C15:L15"/>
    <mergeCell ref="C27:L27"/>
    <mergeCell ref="C39:L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 Ejemplo</vt:lpstr>
      <vt:lpstr>Ventas</vt:lpstr>
      <vt:lpstr>Costos y Gastos</vt:lpstr>
      <vt:lpstr>Personal</vt:lpstr>
      <vt:lpstr>Remuneracion Total</vt:lpstr>
      <vt:lpstr>Selección variables</vt:lpstr>
      <vt:lpstr>Productividades</vt:lpstr>
      <vt:lpstr>Resultado atípicos</vt:lpstr>
      <vt:lpstr>Atípicos Establecimientos</vt:lpstr>
      <vt:lpstr>Atípicos Móviles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Arturo Avila Garcia</dc:creator>
  <cp:lastModifiedBy>Carlos Arturo Avila Garcia</cp:lastModifiedBy>
  <dcterms:created xsi:type="dcterms:W3CDTF">2024-04-05T15:27:42Z</dcterms:created>
  <dcterms:modified xsi:type="dcterms:W3CDTF">2024-04-23T13:33:57Z</dcterms:modified>
</cp:coreProperties>
</file>