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1/ProcessedData/export_to_r/"/>
    </mc:Choice>
  </mc:AlternateContent>
  <xr:revisionPtr revIDLastSave="0" documentId="13_ncr:1_{243D606D-248B-034A-B2F8-B0FA49720490}" xr6:coauthVersionLast="47" xr6:coauthVersionMax="47" xr10:uidLastSave="{00000000-0000-0000-0000-000000000000}"/>
  <bookViews>
    <workbookView xWindow="6800" yWindow="3160" windowWidth="29040" windowHeight="16440" xr2:uid="{00000000-000D-0000-FFFF-FFFF00000000}"/>
  </bookViews>
  <sheets>
    <sheet name="colm_XWD_export_eledata_co2" sheetId="1" r:id="rId1"/>
  </sheets>
  <definedNames>
    <definedName name="_xlnm._FilterDatabase" localSheetId="0" hidden="1">colm_XWD_export_eledata_co2!$A$1:$AB$208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3" i="1" l="1"/>
  <c r="Y176" i="1"/>
  <c r="X207" i="1"/>
  <c r="X205" i="1"/>
  <c r="X203" i="1"/>
  <c r="Y203" i="1" s="1"/>
  <c r="X202" i="1"/>
  <c r="Y202" i="1" s="1"/>
  <c r="X199" i="1"/>
  <c r="Y199" i="1" s="1"/>
  <c r="X198" i="1"/>
  <c r="X197" i="1"/>
  <c r="Y197" i="1" s="1"/>
  <c r="X196" i="1"/>
  <c r="X193" i="1"/>
  <c r="X192" i="1"/>
  <c r="X191" i="1"/>
  <c r="X190" i="1"/>
  <c r="X189" i="1"/>
  <c r="X187" i="1"/>
  <c r="X185" i="1"/>
  <c r="Y185" i="1" s="1"/>
  <c r="X184" i="1"/>
  <c r="Y184" i="1" s="1"/>
  <c r="X183" i="1"/>
  <c r="Y183" i="1" s="1"/>
  <c r="X182" i="1"/>
  <c r="X181" i="1"/>
  <c r="Y181" i="1" s="1"/>
  <c r="X178" i="1"/>
  <c r="X175" i="1"/>
  <c r="X173" i="1"/>
  <c r="X172" i="1"/>
  <c r="X168" i="1"/>
  <c r="X165" i="1"/>
  <c r="X163" i="1"/>
  <c r="Y163" i="1" s="1"/>
  <c r="X162" i="1"/>
  <c r="Y162" i="1" s="1"/>
  <c r="X161" i="1"/>
  <c r="X160" i="1"/>
  <c r="X156" i="1"/>
  <c r="Y156" i="1" s="1"/>
  <c r="X155" i="1"/>
  <c r="X152" i="1"/>
  <c r="Y152" i="1" s="1"/>
  <c r="X151" i="1"/>
  <c r="X148" i="1"/>
  <c r="X147" i="1"/>
  <c r="X146" i="1"/>
  <c r="X145" i="1"/>
  <c r="X141" i="1"/>
  <c r="Y141" i="1" s="1"/>
  <c r="X140" i="1"/>
  <c r="X139" i="1"/>
  <c r="X137" i="1"/>
  <c r="Y137" i="1" s="1"/>
  <c r="X136" i="1"/>
  <c r="X135" i="1"/>
  <c r="X134" i="1"/>
  <c r="X130" i="1"/>
  <c r="X128" i="1"/>
  <c r="X127" i="1"/>
  <c r="X125" i="1"/>
  <c r="X124" i="1"/>
  <c r="X123" i="1"/>
  <c r="X122" i="1"/>
  <c r="X121" i="1"/>
  <c r="X120" i="1"/>
  <c r="X119" i="1"/>
  <c r="X118" i="1"/>
  <c r="X117" i="1"/>
  <c r="X116" i="1"/>
  <c r="X114" i="1"/>
  <c r="X113" i="1"/>
  <c r="X112" i="1"/>
  <c r="X110" i="1"/>
  <c r="X109" i="1"/>
  <c r="X108" i="1"/>
  <c r="X107" i="1"/>
  <c r="X105" i="1"/>
  <c r="X104" i="1"/>
  <c r="X102" i="1"/>
  <c r="X101" i="1"/>
  <c r="X99" i="1"/>
  <c r="X98" i="1"/>
  <c r="X94" i="1"/>
  <c r="X93" i="1"/>
  <c r="X91" i="1"/>
  <c r="X90" i="1"/>
  <c r="X89" i="1"/>
  <c r="X88" i="1"/>
  <c r="X87" i="1"/>
  <c r="X86" i="1"/>
  <c r="X85" i="1"/>
  <c r="X83" i="1"/>
  <c r="X82" i="1"/>
  <c r="X81" i="1"/>
  <c r="X79" i="1"/>
  <c r="X78" i="1"/>
  <c r="X77" i="1"/>
  <c r="X76" i="1"/>
  <c r="X75" i="1"/>
  <c r="X74" i="1"/>
  <c r="X70" i="1"/>
  <c r="X69" i="1"/>
  <c r="X68" i="1"/>
  <c r="X67" i="1"/>
  <c r="X64" i="1"/>
  <c r="X61" i="1"/>
  <c r="X62" i="1"/>
  <c r="X58" i="1"/>
  <c r="X57" i="1"/>
  <c r="X56" i="1"/>
  <c r="X54" i="1"/>
  <c r="X53" i="1"/>
  <c r="X52" i="1"/>
  <c r="X49" i="1"/>
  <c r="X48" i="1"/>
  <c r="X46" i="1"/>
  <c r="X45" i="1"/>
  <c r="X42" i="1"/>
  <c r="X41" i="1"/>
  <c r="X39" i="1"/>
  <c r="X38" i="1"/>
  <c r="X37" i="1"/>
  <c r="X34" i="1"/>
  <c r="X33" i="1"/>
  <c r="X30" i="1"/>
  <c r="X28" i="1"/>
  <c r="X27" i="1"/>
  <c r="X26" i="1"/>
  <c r="X25" i="1"/>
  <c r="X22" i="1"/>
  <c r="X20" i="1"/>
  <c r="Y20" i="1" s="1"/>
  <c r="X19" i="1"/>
  <c r="X18" i="1"/>
  <c r="X17" i="1"/>
  <c r="X14" i="1"/>
  <c r="X13" i="1"/>
  <c r="X12" i="1"/>
  <c r="X11" i="1"/>
  <c r="X10" i="1"/>
  <c r="X7" i="1"/>
  <c r="X6" i="1"/>
  <c r="X5" i="1"/>
  <c r="X176" i="1"/>
  <c r="T207" i="1"/>
  <c r="T205" i="1"/>
  <c r="T203" i="1"/>
  <c r="T202" i="1"/>
  <c r="T199" i="1"/>
  <c r="T198" i="1"/>
  <c r="T197" i="1"/>
  <c r="T196" i="1"/>
  <c r="T193" i="1"/>
  <c r="T192" i="1"/>
  <c r="T191" i="1"/>
  <c r="T190" i="1"/>
  <c r="T189" i="1"/>
  <c r="T187" i="1"/>
  <c r="T185" i="1"/>
  <c r="T184" i="1"/>
  <c r="T183" i="1"/>
  <c r="T182" i="1"/>
  <c r="T181" i="1"/>
  <c r="T178" i="1"/>
  <c r="T176" i="1"/>
  <c r="T175" i="1"/>
  <c r="Y175" i="1" s="1"/>
  <c r="T173" i="1"/>
  <c r="T172" i="1"/>
  <c r="T168" i="1"/>
  <c r="T165" i="1"/>
  <c r="T163" i="1"/>
  <c r="T162" i="1"/>
  <c r="V161" i="1"/>
  <c r="S161" i="1"/>
  <c r="T161" i="1"/>
  <c r="Y161" i="1" s="1"/>
  <c r="T160" i="1"/>
  <c r="T156" i="1"/>
  <c r="T155" i="1"/>
  <c r="T152" i="1"/>
  <c r="T151" i="1"/>
  <c r="Y151" i="1" s="1"/>
  <c r="T148" i="1"/>
  <c r="T147" i="1"/>
  <c r="T146" i="1"/>
  <c r="T145" i="1"/>
  <c r="T141" i="1"/>
  <c r="T140" i="1"/>
  <c r="Y140" i="1" s="1"/>
  <c r="T139" i="1"/>
  <c r="Y139" i="1" s="1"/>
  <c r="T137" i="1"/>
  <c r="T136" i="1"/>
  <c r="T135" i="1"/>
  <c r="Y135" i="1" s="1"/>
  <c r="T134" i="1"/>
  <c r="T130" i="1"/>
  <c r="Y130" i="1" s="1"/>
  <c r="T128" i="1"/>
  <c r="T127" i="1"/>
  <c r="T124" i="1"/>
  <c r="T125" i="1"/>
  <c r="T123" i="1"/>
  <c r="T122" i="1"/>
  <c r="Y122" i="1" s="1"/>
  <c r="T121" i="1"/>
  <c r="Y121" i="1" s="1"/>
  <c r="T120" i="1"/>
  <c r="T119" i="1"/>
  <c r="T118" i="1"/>
  <c r="Y118" i="1" s="1"/>
  <c r="T117" i="1"/>
  <c r="T116" i="1"/>
  <c r="Y116" i="1" s="1"/>
  <c r="T112" i="1"/>
  <c r="T113" i="1"/>
  <c r="T114" i="1"/>
  <c r="T110" i="1"/>
  <c r="T109" i="1"/>
  <c r="T108" i="1"/>
  <c r="Y108" i="1" s="1"/>
  <c r="T107" i="1"/>
  <c r="Y107" i="1" s="1"/>
  <c r="T105" i="1"/>
  <c r="T104" i="1"/>
  <c r="T102" i="1"/>
  <c r="Y102" i="1" s="1"/>
  <c r="T101" i="1"/>
  <c r="T99" i="1"/>
  <c r="Y99" i="1" s="1"/>
  <c r="T98" i="1"/>
  <c r="T94" i="1"/>
  <c r="T93" i="1"/>
  <c r="T91" i="1"/>
  <c r="T90" i="1"/>
  <c r="T89" i="1"/>
  <c r="Y89" i="1" s="1"/>
  <c r="T88" i="1"/>
  <c r="Y88" i="1" s="1"/>
  <c r="T87" i="1"/>
  <c r="T86" i="1"/>
  <c r="T85" i="1"/>
  <c r="Y85" i="1" s="1"/>
  <c r="T83" i="1"/>
  <c r="T82" i="1"/>
  <c r="Y82" i="1" s="1"/>
  <c r="T81" i="1"/>
  <c r="T79" i="1"/>
  <c r="T78" i="1"/>
  <c r="T77" i="1"/>
  <c r="T76" i="1"/>
  <c r="T74" i="1"/>
  <c r="Y74" i="1" s="1"/>
  <c r="T75" i="1"/>
  <c r="Y75" i="1" s="1"/>
  <c r="T70" i="1"/>
  <c r="T69" i="1"/>
  <c r="T68" i="1"/>
  <c r="Y68" i="1" s="1"/>
  <c r="T67" i="1"/>
  <c r="T64" i="1"/>
  <c r="Y64" i="1" s="1"/>
  <c r="T62" i="1"/>
  <c r="Y62" i="1" s="1"/>
  <c r="T61" i="1"/>
  <c r="T58" i="1"/>
  <c r="T57" i="1"/>
  <c r="T56" i="1"/>
  <c r="T54" i="1"/>
  <c r="Y54" i="1" s="1"/>
  <c r="T53" i="1"/>
  <c r="Y53" i="1" s="1"/>
  <c r="T52" i="1"/>
  <c r="T49" i="1"/>
  <c r="T48" i="1"/>
  <c r="Y48" i="1" s="1"/>
  <c r="T46" i="1"/>
  <c r="T45" i="1"/>
  <c r="Y45" i="1" s="1"/>
  <c r="T42" i="1"/>
  <c r="T41" i="1"/>
  <c r="T39" i="1"/>
  <c r="T38" i="1"/>
  <c r="T37" i="1"/>
  <c r="T34" i="1"/>
  <c r="Y34" i="1" s="1"/>
  <c r="T33" i="1"/>
  <c r="Y33" i="1" s="1"/>
  <c r="T30" i="1"/>
  <c r="T28" i="1"/>
  <c r="T27" i="1"/>
  <c r="Y27" i="1" s="1"/>
  <c r="T26" i="1"/>
  <c r="T25" i="1"/>
  <c r="Y25" i="1" s="1"/>
  <c r="T22" i="1"/>
  <c r="T20" i="1"/>
  <c r="T19" i="1"/>
  <c r="T18" i="1"/>
  <c r="T17" i="1"/>
  <c r="T13" i="1"/>
  <c r="Y13" i="1" s="1"/>
  <c r="T14" i="1"/>
  <c r="T12" i="1"/>
  <c r="T11" i="1"/>
  <c r="T10" i="1"/>
  <c r="T6" i="1"/>
  <c r="T7" i="1"/>
  <c r="Y7" i="1" s="1"/>
  <c r="T5" i="1"/>
  <c r="V173" i="1"/>
  <c r="W123" i="1"/>
  <c r="V207" i="1"/>
  <c r="V205" i="1"/>
  <c r="V203" i="1"/>
  <c r="V202" i="1"/>
  <c r="V199" i="1"/>
  <c r="V198" i="1"/>
  <c r="V197" i="1"/>
  <c r="V196" i="1"/>
  <c r="V193" i="1"/>
  <c r="V192" i="1"/>
  <c r="V191" i="1"/>
  <c r="V190" i="1"/>
  <c r="V189" i="1"/>
  <c r="V187" i="1"/>
  <c r="V185" i="1"/>
  <c r="V184" i="1"/>
  <c r="V183" i="1"/>
  <c r="V182" i="1"/>
  <c r="V181" i="1"/>
  <c r="V178" i="1"/>
  <c r="V176" i="1"/>
  <c r="V175" i="1"/>
  <c r="S175" i="1"/>
  <c r="V172" i="1"/>
  <c r="V168" i="1"/>
  <c r="V165" i="1"/>
  <c r="V163" i="1"/>
  <c r="V162" i="1"/>
  <c r="V160" i="1"/>
  <c r="V156" i="1"/>
  <c r="V155" i="1"/>
  <c r="V152" i="1"/>
  <c r="V151" i="1"/>
  <c r="V148" i="1"/>
  <c r="S147" i="1"/>
  <c r="V147" i="1"/>
  <c r="W147" i="1" s="1"/>
  <c r="V146" i="1"/>
  <c r="V145" i="1"/>
  <c r="W145" i="1" s="1"/>
  <c r="V141" i="1"/>
  <c r="W141" i="1" s="1"/>
  <c r="V140" i="1"/>
  <c r="V139" i="1"/>
  <c r="V137" i="1"/>
  <c r="V136" i="1"/>
  <c r="V135" i="1"/>
  <c r="V134" i="1"/>
  <c r="V130" i="1"/>
  <c r="V128" i="1"/>
  <c r="V127" i="1"/>
  <c r="S125" i="1"/>
  <c r="V125" i="1"/>
  <c r="V124" i="1"/>
  <c r="W124" i="1" s="1"/>
  <c r="V123" i="1"/>
  <c r="V122" i="1"/>
  <c r="V121" i="1"/>
  <c r="V120" i="1"/>
  <c r="V119" i="1"/>
  <c r="V118" i="1"/>
  <c r="V117" i="1"/>
  <c r="V116" i="1"/>
  <c r="V114" i="1"/>
  <c r="V113" i="1"/>
  <c r="V112" i="1"/>
  <c r="V110" i="1"/>
  <c r="W110" i="1" s="1"/>
  <c r="V109" i="1"/>
  <c r="W109" i="1" s="1"/>
  <c r="V108" i="1"/>
  <c r="V107" i="1"/>
  <c r="V105" i="1"/>
  <c r="V104" i="1"/>
  <c r="V102" i="1"/>
  <c r="V101" i="1"/>
  <c r="V99" i="1"/>
  <c r="V98" i="1"/>
  <c r="V97" i="1"/>
  <c r="S97" i="1"/>
  <c r="V94" i="1"/>
  <c r="V93" i="1"/>
  <c r="V91" i="1"/>
  <c r="V90" i="1"/>
  <c r="V89" i="1"/>
  <c r="V88" i="1"/>
  <c r="V87" i="1"/>
  <c r="W87" i="1" s="1"/>
  <c r="V86" i="1"/>
  <c r="V85" i="1"/>
  <c r="V83" i="1"/>
  <c r="V82" i="1"/>
  <c r="V81" i="1"/>
  <c r="V79" i="1"/>
  <c r="V78" i="1"/>
  <c r="V77" i="1"/>
  <c r="V76" i="1"/>
  <c r="V75" i="1"/>
  <c r="V74" i="1"/>
  <c r="V70" i="1"/>
  <c r="W70" i="1" s="1"/>
  <c r="V69" i="1"/>
  <c r="V68" i="1"/>
  <c r="V67" i="1"/>
  <c r="V64" i="1"/>
  <c r="V62" i="1"/>
  <c r="V61" i="1"/>
  <c r="V60" i="1"/>
  <c r="V58" i="1"/>
  <c r="W58" i="1" s="1"/>
  <c r="V57" i="1"/>
  <c r="V56" i="1"/>
  <c r="V54" i="1"/>
  <c r="V53" i="1"/>
  <c r="W53" i="1" s="1"/>
  <c r="V52" i="1"/>
  <c r="V49" i="1"/>
  <c r="V48" i="1"/>
  <c r="V46" i="1"/>
  <c r="V45" i="1"/>
  <c r="V42" i="1"/>
  <c r="V41" i="1"/>
  <c r="W41" i="1" s="1"/>
  <c r="V39" i="1"/>
  <c r="V38" i="1"/>
  <c r="V37" i="1"/>
  <c r="V34" i="1"/>
  <c r="V33" i="1"/>
  <c r="W33" i="1" s="1"/>
  <c r="V30" i="1"/>
  <c r="V28" i="1"/>
  <c r="V27" i="1"/>
  <c r="V26" i="1"/>
  <c r="V25" i="1"/>
  <c r="V22" i="1"/>
  <c r="V20" i="1"/>
  <c r="W20" i="1" s="1"/>
  <c r="V19" i="1"/>
  <c r="W19" i="1" s="1"/>
  <c r="V18" i="1"/>
  <c r="V17" i="1"/>
  <c r="V14" i="1"/>
  <c r="V13" i="1"/>
  <c r="W13" i="1" s="1"/>
  <c r="V12" i="1"/>
  <c r="V11" i="1"/>
  <c r="V10" i="1"/>
  <c r="V7" i="1"/>
  <c r="V6" i="1"/>
  <c r="V5" i="1"/>
  <c r="V4" i="1"/>
  <c r="W4" i="1" s="1"/>
  <c r="S205" i="1"/>
  <c r="S203" i="1"/>
  <c r="S202" i="1"/>
  <c r="S199" i="1"/>
  <c r="S198" i="1"/>
  <c r="W198" i="1" s="1"/>
  <c r="S197" i="1"/>
  <c r="S196" i="1"/>
  <c r="W196" i="1" s="1"/>
  <c r="S193" i="1"/>
  <c r="S192" i="1"/>
  <c r="S191" i="1"/>
  <c r="S190" i="1"/>
  <c r="S189" i="1"/>
  <c r="S187" i="1"/>
  <c r="W187" i="1" s="1"/>
  <c r="S185" i="1"/>
  <c r="S184" i="1"/>
  <c r="W184" i="1" s="1"/>
  <c r="S183" i="1"/>
  <c r="S182" i="1"/>
  <c r="W182" i="1" s="1"/>
  <c r="S181" i="1"/>
  <c r="W181" i="1" s="1"/>
  <c r="S178" i="1"/>
  <c r="S176" i="1"/>
  <c r="S173" i="1"/>
  <c r="W173" i="1" s="1"/>
  <c r="S172" i="1"/>
  <c r="S168" i="1"/>
  <c r="S165" i="1"/>
  <c r="S163" i="1"/>
  <c r="S162" i="1"/>
  <c r="S156" i="1"/>
  <c r="W156" i="1" s="1"/>
  <c r="S160" i="1"/>
  <c r="S207" i="1"/>
  <c r="S155" i="1"/>
  <c r="S152" i="1"/>
  <c r="S151" i="1"/>
  <c r="S148" i="1"/>
  <c r="S146" i="1"/>
  <c r="S145" i="1"/>
  <c r="S141" i="1"/>
  <c r="S140" i="1"/>
  <c r="S139" i="1"/>
  <c r="W139" i="1" s="1"/>
  <c r="S137" i="1"/>
  <c r="S136" i="1"/>
  <c r="W136" i="1" s="1"/>
  <c r="S135" i="1"/>
  <c r="S134" i="1"/>
  <c r="S130" i="1"/>
  <c r="S128" i="1"/>
  <c r="S127" i="1"/>
  <c r="S121" i="1"/>
  <c r="W121" i="1" s="1"/>
  <c r="S122" i="1"/>
  <c r="S123" i="1"/>
  <c r="S124" i="1"/>
  <c r="S120" i="1"/>
  <c r="S119" i="1"/>
  <c r="S118" i="1"/>
  <c r="S117" i="1"/>
  <c r="S116" i="1"/>
  <c r="S114" i="1"/>
  <c r="S113" i="1"/>
  <c r="S112" i="1"/>
  <c r="W112" i="1" s="1"/>
  <c r="S110" i="1"/>
  <c r="S109" i="1"/>
  <c r="S108" i="1"/>
  <c r="S107" i="1"/>
  <c r="S105" i="1"/>
  <c r="S104" i="1"/>
  <c r="S102" i="1"/>
  <c r="S101" i="1"/>
  <c r="S99" i="1"/>
  <c r="S98" i="1"/>
  <c r="S94" i="1"/>
  <c r="S93" i="1"/>
  <c r="W93" i="1" s="1"/>
  <c r="S91" i="1"/>
  <c r="S90" i="1"/>
  <c r="S89" i="1"/>
  <c r="S88" i="1"/>
  <c r="S87" i="1"/>
  <c r="S86" i="1"/>
  <c r="S85" i="1"/>
  <c r="S83" i="1"/>
  <c r="S82" i="1"/>
  <c r="S81" i="1"/>
  <c r="W81" i="1" s="1"/>
  <c r="S79" i="1"/>
  <c r="S78" i="1"/>
  <c r="W78" i="1" s="1"/>
  <c r="S77" i="1"/>
  <c r="S76" i="1"/>
  <c r="S75" i="1"/>
  <c r="S74" i="1"/>
  <c r="S70" i="1"/>
  <c r="S69" i="1"/>
  <c r="S68" i="1"/>
  <c r="S67" i="1"/>
  <c r="S64" i="1"/>
  <c r="S62" i="1"/>
  <c r="W62" i="1" s="1"/>
  <c r="S61" i="1"/>
  <c r="S60" i="1"/>
  <c r="W60" i="1" s="1"/>
  <c r="S58" i="1"/>
  <c r="S57" i="1"/>
  <c r="S56" i="1"/>
  <c r="S54" i="1"/>
  <c r="S53" i="1"/>
  <c r="S52" i="1"/>
  <c r="S4" i="1"/>
  <c r="S49" i="1"/>
  <c r="S48" i="1"/>
  <c r="S46" i="1"/>
  <c r="S45" i="1"/>
  <c r="W45" i="1" s="1"/>
  <c r="S42" i="1"/>
  <c r="S41" i="1"/>
  <c r="S39" i="1"/>
  <c r="W39" i="1" s="1"/>
  <c r="S38" i="1"/>
  <c r="S37" i="1"/>
  <c r="S34" i="1"/>
  <c r="S33" i="1"/>
  <c r="S30" i="1"/>
  <c r="S28" i="1"/>
  <c r="S27" i="1"/>
  <c r="S26" i="1"/>
  <c r="S25" i="1"/>
  <c r="W25" i="1" s="1"/>
  <c r="S22" i="1"/>
  <c r="S20" i="1"/>
  <c r="S19" i="1"/>
  <c r="S18" i="1"/>
  <c r="S17" i="1"/>
  <c r="S14" i="1"/>
  <c r="S13" i="1"/>
  <c r="S12" i="1"/>
  <c r="S11" i="1"/>
  <c r="S10" i="1"/>
  <c r="S7" i="1"/>
  <c r="S6" i="1"/>
  <c r="W6" i="1" s="1"/>
  <c r="S5" i="1"/>
  <c r="U22" i="1"/>
  <c r="U17" i="1"/>
  <c r="U10" i="1"/>
  <c r="U28" i="1"/>
  <c r="U27" i="1"/>
  <c r="U26" i="1"/>
  <c r="U20" i="1"/>
  <c r="U19" i="1"/>
  <c r="U18" i="1"/>
  <c r="U14" i="1"/>
  <c r="U13" i="1"/>
  <c r="U12" i="1"/>
  <c r="U11" i="1"/>
  <c r="U5" i="1"/>
  <c r="U6" i="1"/>
  <c r="U7" i="1"/>
  <c r="U4" i="1"/>
  <c r="W77" i="1" l="1"/>
  <c r="W91" i="1"/>
  <c r="Y12" i="1"/>
  <c r="Y30" i="1"/>
  <c r="Y52" i="1"/>
  <c r="Y70" i="1"/>
  <c r="Y87" i="1"/>
  <c r="Y105" i="1"/>
  <c r="Y120" i="1"/>
  <c r="Y160" i="1"/>
  <c r="Y10" i="1"/>
  <c r="Y155" i="1"/>
  <c r="W162" i="1"/>
  <c r="Y11" i="1"/>
  <c r="Y28" i="1"/>
  <c r="Y49" i="1"/>
  <c r="Y69" i="1"/>
  <c r="Y86" i="1"/>
  <c r="Y104" i="1"/>
  <c r="Y119" i="1"/>
  <c r="Y136" i="1"/>
  <c r="Y182" i="1"/>
  <c r="Y198" i="1"/>
  <c r="W165" i="1"/>
  <c r="W161" i="1"/>
  <c r="W5" i="1"/>
  <c r="W22" i="1"/>
  <c r="W42" i="1"/>
  <c r="W7" i="1"/>
  <c r="W26" i="1"/>
  <c r="W46" i="1"/>
  <c r="W64" i="1"/>
  <c r="W82" i="1"/>
  <c r="W97" i="1"/>
  <c r="W113" i="1"/>
  <c r="W125" i="1"/>
  <c r="W146" i="1"/>
  <c r="W168" i="1"/>
  <c r="W189" i="1"/>
  <c r="W207" i="1"/>
  <c r="Y14" i="1"/>
  <c r="W94" i="1"/>
  <c r="W176" i="1"/>
  <c r="W193" i="1"/>
  <c r="W10" i="1"/>
  <c r="W27" i="1"/>
  <c r="W48" i="1"/>
  <c r="W67" i="1"/>
  <c r="W83" i="1"/>
  <c r="W98" i="1"/>
  <c r="W114" i="1"/>
  <c r="W172" i="1"/>
  <c r="W190" i="1"/>
  <c r="Y17" i="1"/>
  <c r="Y37" i="1"/>
  <c r="Y56" i="1"/>
  <c r="Y76" i="1"/>
  <c r="Y90" i="1"/>
  <c r="Y109" i="1"/>
  <c r="Y123" i="1"/>
  <c r="Y187" i="1"/>
  <c r="Y205" i="1"/>
  <c r="W61" i="1"/>
  <c r="W11" i="1"/>
  <c r="W28" i="1"/>
  <c r="W68" i="1"/>
  <c r="W85" i="1"/>
  <c r="W191" i="1"/>
  <c r="Y18" i="1"/>
  <c r="Y38" i="1"/>
  <c r="Y57" i="1"/>
  <c r="Y77" i="1"/>
  <c r="Y91" i="1"/>
  <c r="Y110" i="1"/>
  <c r="Y124" i="1"/>
  <c r="Y145" i="1"/>
  <c r="Y165" i="1"/>
  <c r="Y189" i="1"/>
  <c r="Y207" i="1"/>
  <c r="W79" i="1"/>
  <c r="W12" i="1"/>
  <c r="W30" i="1"/>
  <c r="W52" i="1"/>
  <c r="W69" i="1"/>
  <c r="W86" i="1"/>
  <c r="W101" i="1"/>
  <c r="W117" i="1"/>
  <c r="W130" i="1"/>
  <c r="W175" i="1"/>
  <c r="Y19" i="1"/>
  <c r="Y39" i="1"/>
  <c r="Y58" i="1"/>
  <c r="Y78" i="1"/>
  <c r="Y93" i="1"/>
  <c r="Y112" i="1"/>
  <c r="Y125" i="1"/>
  <c r="Y146" i="1"/>
  <c r="Y168" i="1"/>
  <c r="Y190" i="1"/>
  <c r="Y41" i="1"/>
  <c r="Y79" i="1"/>
  <c r="Y94" i="1"/>
  <c r="Y113" i="1"/>
  <c r="Y127" i="1"/>
  <c r="Y147" i="1"/>
  <c r="Y172" i="1"/>
  <c r="Y191" i="1"/>
  <c r="W14" i="1"/>
  <c r="W34" i="1"/>
  <c r="W54" i="1"/>
  <c r="W74" i="1"/>
  <c r="W88" i="1"/>
  <c r="W104" i="1"/>
  <c r="Y5" i="1"/>
  <c r="Y22" i="1"/>
  <c r="Y42" i="1"/>
  <c r="Y61" i="1"/>
  <c r="Y81" i="1"/>
  <c r="Y98" i="1"/>
  <c r="Y114" i="1"/>
  <c r="Y128" i="1"/>
  <c r="Y148" i="1"/>
  <c r="Y173" i="1"/>
  <c r="Y192" i="1"/>
  <c r="W56" i="1"/>
  <c r="W75" i="1"/>
  <c r="W89" i="1"/>
  <c r="W120" i="1"/>
  <c r="Y6" i="1"/>
  <c r="Y193" i="1"/>
  <c r="W18" i="1"/>
  <c r="W38" i="1"/>
  <c r="W57" i="1"/>
  <c r="W76" i="1"/>
  <c r="W90" i="1"/>
  <c r="Y26" i="1"/>
  <c r="Y46" i="1"/>
  <c r="Y67" i="1"/>
  <c r="Y83" i="1"/>
  <c r="Y101" i="1"/>
  <c r="Y117" i="1"/>
  <c r="Y134" i="1"/>
  <c r="Y178" i="1"/>
  <c r="Y196" i="1"/>
  <c r="W127" i="1"/>
  <c r="W49" i="1"/>
  <c r="W99" i="1"/>
  <c r="W116" i="1"/>
  <c r="W128" i="1"/>
  <c r="W102" i="1"/>
  <c r="W118" i="1"/>
  <c r="W134" i="1"/>
  <c r="W151" i="1"/>
  <c r="W192" i="1"/>
  <c r="W119" i="1"/>
  <c r="W135" i="1"/>
  <c r="W152" i="1"/>
  <c r="W178" i="1"/>
  <c r="W105" i="1"/>
  <c r="W155" i="1"/>
  <c r="W197" i="1"/>
  <c r="W137" i="1"/>
  <c r="W107" i="1"/>
  <c r="W108" i="1"/>
  <c r="W122" i="1"/>
  <c r="W160" i="1"/>
  <c r="W183" i="1"/>
  <c r="W199" i="1"/>
  <c r="W140" i="1"/>
  <c r="W202" i="1"/>
  <c r="W17" i="1"/>
  <c r="W163" i="1"/>
  <c r="W185" i="1"/>
  <c r="W203" i="1"/>
  <c r="W148" i="1"/>
  <c r="W37" i="1"/>
  <c r="W205" i="1"/>
</calcChain>
</file>

<file path=xl/sharedStrings.xml><?xml version="1.0" encoding="utf-8"?>
<sst xmlns="http://schemas.openxmlformats.org/spreadsheetml/2006/main" count="580" uniqueCount="84">
  <si>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</si>
  <si>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</si>
  <si>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</si>
  <si>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</si>
  <si>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</si>
  <si>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</si>
  <si>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</si>
  <si>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</si>
  <si>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</si>
  <si>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</si>
  <si>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</si>
  <si>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</si>
  <si>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AirTemp_c</t>
  </si>
  <si>
    <t>Total_hPa</t>
  </si>
  <si>
    <t>VaisalaType</t>
  </si>
  <si>
    <t>EOS_no</t>
  </si>
  <si>
    <t>notes</t>
  </si>
  <si>
    <t>ele_arcpro</t>
  </si>
  <si>
    <t>dist_diff</t>
  </si>
  <si>
    <t>Q_m_s</t>
  </si>
  <si>
    <t>WaterTemp_c</t>
  </si>
  <si>
    <t>old</t>
  </si>
  <si>
    <t>EOS_2</t>
  </si>
  <si>
    <t>NA</t>
  </si>
  <si>
    <t>synop 0</t>
  </si>
  <si>
    <t>EOS_1</t>
  </si>
  <si>
    <t>synop 1</t>
  </si>
  <si>
    <t>synop 2</t>
  </si>
  <si>
    <t>syn 3</t>
  </si>
  <si>
    <t>waterfall upstream</t>
  </si>
  <si>
    <t>syn 4</t>
  </si>
  <si>
    <t>waterfall downstream</t>
  </si>
  <si>
    <t>syn 5</t>
  </si>
  <si>
    <t>syn 6</t>
  </si>
  <si>
    <t>new</t>
  </si>
  <si>
    <t>weland-y</t>
  </si>
  <si>
    <t>Lots ground water bubbling up</t>
  </si>
  <si>
    <t>syn 7</t>
  </si>
  <si>
    <t>little trib come in</t>
  </si>
  <si>
    <t>lots of wetland planTs in river, then water spreads out wide, lots of sixta, but still a channel runs through</t>
  </si>
  <si>
    <t>syn 8</t>
  </si>
  <si>
    <t>inflow of small lake</t>
  </si>
  <si>
    <t>no channel</t>
  </si>
  <si>
    <t>outflow of small lake</t>
  </si>
  <si>
    <t>channel spreads into wetland</t>
  </si>
  <si>
    <t>syn 9</t>
  </si>
  <si>
    <t>Wetland drains and becomes turbulent</t>
  </si>
  <si>
    <t>syn 10</t>
  </si>
  <si>
    <t>syn 11</t>
  </si>
  <si>
    <t>syn 12</t>
  </si>
  <si>
    <t>slower moving wetland</t>
  </si>
  <si>
    <t>underground</t>
  </si>
  <si>
    <t>syn 13, mostly underground but turbulent when apears</t>
  </si>
  <si>
    <t>mostly underground but turbulent when apears</t>
  </si>
  <si>
    <t>above ground, turbulent</t>
  </si>
  <si>
    <t>estimate x</t>
  </si>
  <si>
    <t>syn ?</t>
  </si>
  <si>
    <t>syn 15</t>
  </si>
  <si>
    <t>syn 14</t>
  </si>
  <si>
    <t>entrance to culvert</t>
  </si>
  <si>
    <t>Waterfall, upsteam, where exsits culvert</t>
  </si>
  <si>
    <t>downstream of big waterfall from culvert</t>
  </si>
  <si>
    <t>in waterfall</t>
  </si>
  <si>
    <t>waterfall</t>
  </si>
  <si>
    <t>turbulent, rock substrate</t>
  </si>
  <si>
    <t>underground in culvert</t>
  </si>
  <si>
    <t>top of wetland culvert</t>
  </si>
  <si>
    <t>wetland outlet</t>
  </si>
  <si>
    <t>very turbulent</t>
  </si>
  <si>
    <t>Tribs come in (small)</t>
  </si>
  <si>
    <t xml:space="preserve">syn4 </t>
  </si>
  <si>
    <t>small wf streams change -&gt; more shallow</t>
  </si>
  <si>
    <t>syn 2</t>
  </si>
  <si>
    <t>Station 5</t>
  </si>
  <si>
    <t>syn 1</t>
  </si>
  <si>
    <t>Station 6</t>
  </si>
  <si>
    <t>Less turbulence, slower</t>
  </si>
  <si>
    <t>Stream with intermittent waterfalls 20 cm high</t>
  </si>
  <si>
    <t>slope_up</t>
  </si>
  <si>
    <t>catchment_ha</t>
  </si>
  <si>
    <t>dist_diff_up</t>
  </si>
  <si>
    <t>dist_diff_middle</t>
  </si>
  <si>
    <t>slope_mid</t>
  </si>
  <si>
    <t>ele_diff_mid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</si>
</sst>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8"/>
  <sheetViews>
    <sheetView tabSelected="1" topLeftCell="H1" workbookViewId="0">
      <selection activeCell="S14" sqref="S14"/>
    </sheetView>
  </sheetViews>
  <sheetFormatPr baseColWidth="10" defaultRowHeight="16" x14ac:dyDescent="0.2"/>
  <cols>
    <col min="6" max="9" width="10.83203125" customWidth="1"/>
    <col min="10" max="10" width="12.83203125" bestFit="1" customWidth="1"/>
    <col min="11" max="27" width="10.83203125" customWidth="1"/>
    <col min="28" max="28" width="17.33203125" customWidth="1"/>
    <col min="29" max="29" width="10.8320312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81</v>
      </c>
      <c r="T1" t="s">
        <v>80</v>
      </c>
      <c r="U1" t="s">
        <v>18</v>
      </c>
      <c r="V1" t="s">
        <v>83</v>
      </c>
      <c r="W1" t="s">
        <v>82</v>
      </c>
      <c r="X1" t="s">
        <v>83</v>
      </c>
      <c r="Y1" t="s">
        <v>78</v>
      </c>
      <c r="Z1" t="s">
        <v>19</v>
      </c>
      <c r="AA1" t="s">
        <v>20</v>
      </c>
      <c r="AB1" t="s">
        <v>79</v>
      </c>
    </row>
    <row r="2" spans="1:28" x14ac:dyDescent="0.2">
      <c r="A2">
        <v>-0.34008641099999998</v>
      </c>
      <c r="B2">
        <v>-78.199511869999995</v>
      </c>
      <c r="C2">
        <v>3948.6402130000001</v>
      </c>
      <c r="D2">
        <v>2.7745991640000001</v>
      </c>
      <c r="H2">
        <v>44386</v>
      </c>
      <c r="I2">
        <v>0.17499999999999999</v>
      </c>
      <c r="J2">
        <v>701.35673699999995</v>
      </c>
      <c r="M2">
        <v>6.9320000000000004</v>
      </c>
      <c r="N2">
        <v>626.04840000000002</v>
      </c>
      <c r="O2" t="s">
        <v>21</v>
      </c>
      <c r="P2" t="s">
        <v>22</v>
      </c>
      <c r="W2">
        <v>1.7265986898691816E-2</v>
      </c>
      <c r="Y2">
        <v>1.7265986898691816E-2</v>
      </c>
      <c r="Z2">
        <v>8.2496429999999996E-2</v>
      </c>
      <c r="AA2">
        <v>7.28</v>
      </c>
      <c r="AB2" s="1">
        <v>50.5062</v>
      </c>
    </row>
    <row r="3" spans="1:28" x14ac:dyDescent="0.2">
      <c r="A3">
        <v>-0.34008641099999998</v>
      </c>
      <c r="B3">
        <v>-78.199511869999995</v>
      </c>
      <c r="C3">
        <v>3948.6402130000001</v>
      </c>
      <c r="D3">
        <v>2.7745991640000001</v>
      </c>
      <c r="E3">
        <v>0</v>
      </c>
      <c r="F3">
        <v>53</v>
      </c>
      <c r="G3">
        <v>35</v>
      </c>
      <c r="I3" t="s">
        <v>23</v>
      </c>
      <c r="J3" t="s">
        <v>23</v>
      </c>
      <c r="Q3" t="s">
        <v>24</v>
      </c>
      <c r="R3">
        <v>3946.07251</v>
      </c>
    </row>
    <row r="4" spans="1:28" x14ac:dyDescent="0.2">
      <c r="A4">
        <v>-0.34018441100000002</v>
      </c>
      <c r="B4">
        <v>-78.199501949999998</v>
      </c>
      <c r="C4">
        <v>3948.2891129999998</v>
      </c>
      <c r="D4">
        <v>14.77237845</v>
      </c>
      <c r="E4">
        <v>10</v>
      </c>
      <c r="F4">
        <v>25</v>
      </c>
      <c r="G4">
        <v>60</v>
      </c>
      <c r="I4" t="s">
        <v>23</v>
      </c>
      <c r="J4" t="s">
        <v>23</v>
      </c>
      <c r="R4">
        <v>3946.07251</v>
      </c>
      <c r="S4">
        <f>D5-D3</f>
        <v>23.995558575999997</v>
      </c>
      <c r="U4">
        <f>E4-E3</f>
        <v>10</v>
      </c>
      <c r="V4">
        <f>R5-R3</f>
        <v>-0.41430700000000797</v>
      </c>
      <c r="W4">
        <f>ABS(V4)/S4</f>
        <v>1.7265986898691816E-2</v>
      </c>
    </row>
    <row r="5" spans="1:28" x14ac:dyDescent="0.2">
      <c r="A5">
        <v>-0.34028341099999998</v>
      </c>
      <c r="B5">
        <v>-78.199538399999994</v>
      </c>
      <c r="C5">
        <v>3947.8882290000001</v>
      </c>
      <c r="D5">
        <v>26.770157739999998</v>
      </c>
      <c r="E5">
        <v>20</v>
      </c>
      <c r="F5">
        <v>20</v>
      </c>
      <c r="G5">
        <v>84</v>
      </c>
      <c r="I5" t="s">
        <v>23</v>
      </c>
      <c r="J5" t="s">
        <v>23</v>
      </c>
      <c r="R5">
        <v>3945.658203</v>
      </c>
      <c r="S5">
        <f>D6-D4</f>
        <v>23.995558580000001</v>
      </c>
      <c r="T5">
        <f>D5-D3</f>
        <v>23.995558575999997</v>
      </c>
      <c r="U5">
        <f t="shared" ref="U5:U7" si="0">E5-E4</f>
        <v>10</v>
      </c>
      <c r="V5">
        <f>R6-R4</f>
        <v>-1.7292480000000978</v>
      </c>
      <c r="W5">
        <f t="shared" ref="W5:W68" si="1">ABS(V5)/S5</f>
        <v>7.2065336351094758E-2</v>
      </c>
      <c r="X5">
        <f>R5-R3</f>
        <v>-0.41430700000000797</v>
      </c>
      <c r="Y5">
        <f>ABS(X5)/T5</f>
        <v>1.7265986898691816E-2</v>
      </c>
    </row>
    <row r="6" spans="1:28" x14ac:dyDescent="0.2">
      <c r="A6">
        <v>-0.340388411</v>
      </c>
      <c r="B6">
        <v>-78.199557740000003</v>
      </c>
      <c r="C6">
        <v>3947.4375190000001</v>
      </c>
      <c r="D6">
        <v>38.767937029999999</v>
      </c>
      <c r="E6">
        <v>30</v>
      </c>
      <c r="F6">
        <v>27</v>
      </c>
      <c r="G6">
        <v>60</v>
      </c>
      <c r="I6" t="s">
        <v>23</v>
      </c>
      <c r="J6" t="s">
        <v>23</v>
      </c>
      <c r="R6">
        <v>3944.3432619999999</v>
      </c>
      <c r="S6">
        <f>D7-D5</f>
        <v>23.995558580000004</v>
      </c>
      <c r="T6">
        <f t="shared" ref="T6:T7" si="2">D6-D4</f>
        <v>23.995558580000001</v>
      </c>
      <c r="U6">
        <f t="shared" si="0"/>
        <v>10</v>
      </c>
      <c r="V6">
        <f>R7-R5</f>
        <v>-2.2136230000000978</v>
      </c>
      <c r="W6">
        <f t="shared" si="1"/>
        <v>9.2251363627147434E-2</v>
      </c>
      <c r="X6">
        <f>R6-R4</f>
        <v>-1.7292480000000978</v>
      </c>
      <c r="Y6">
        <f t="shared" ref="Y6:Y7" si="3">ABS(X6)/T6</f>
        <v>7.2065336351094758E-2</v>
      </c>
    </row>
    <row r="7" spans="1:28" x14ac:dyDescent="0.2">
      <c r="A7">
        <v>-0.34049541100000003</v>
      </c>
      <c r="B7">
        <v>-78.199576059999998</v>
      </c>
      <c r="C7">
        <v>3946.933861</v>
      </c>
      <c r="D7">
        <v>50.765716320000003</v>
      </c>
      <c r="E7">
        <v>40</v>
      </c>
      <c r="F7">
        <v>14</v>
      </c>
      <c r="G7">
        <v>84</v>
      </c>
      <c r="I7" t="s">
        <v>23</v>
      </c>
      <c r="J7" t="s">
        <v>23</v>
      </c>
      <c r="R7">
        <v>3943.4445799999999</v>
      </c>
      <c r="S7">
        <f>D10-D6</f>
        <v>21.224996480000001</v>
      </c>
      <c r="T7">
        <f t="shared" si="2"/>
        <v>23.995558580000004</v>
      </c>
      <c r="U7">
        <f t="shared" si="0"/>
        <v>10</v>
      </c>
      <c r="V7">
        <f>R10-R6</f>
        <v>-1.4260260000000926</v>
      </c>
      <c r="W7">
        <f t="shared" si="1"/>
        <v>6.7186159552196659E-2</v>
      </c>
      <c r="X7">
        <f>R7-R5</f>
        <v>-2.2136230000000978</v>
      </c>
      <c r="Y7">
        <f t="shared" si="3"/>
        <v>9.2251363627147434E-2</v>
      </c>
    </row>
    <row r="8" spans="1:28" x14ac:dyDescent="0.2">
      <c r="A8">
        <v>-0.34051641100000002</v>
      </c>
      <c r="B8">
        <v>-78.199578459999998</v>
      </c>
      <c r="C8">
        <v>3946.8301369999999</v>
      </c>
      <c r="D8">
        <v>53.165272180000002</v>
      </c>
      <c r="H8">
        <v>44386</v>
      </c>
      <c r="I8">
        <v>0.17499999999999999</v>
      </c>
      <c r="J8" t="s">
        <v>23</v>
      </c>
      <c r="M8" t="s">
        <v>23</v>
      </c>
      <c r="N8" t="s">
        <v>23</v>
      </c>
      <c r="O8" t="s">
        <v>23</v>
      </c>
      <c r="P8" t="s">
        <v>25</v>
      </c>
      <c r="AB8" s="1">
        <v>53.426699999999997</v>
      </c>
    </row>
    <row r="9" spans="1:28" x14ac:dyDescent="0.2">
      <c r="A9">
        <v>-0.34051641100000002</v>
      </c>
      <c r="B9">
        <v>-78.199578459999998</v>
      </c>
      <c r="C9">
        <v>3946.8301369999999</v>
      </c>
      <c r="D9">
        <v>53.165272180000002</v>
      </c>
      <c r="E9">
        <v>42</v>
      </c>
      <c r="F9" t="s">
        <v>23</v>
      </c>
      <c r="G9" t="s">
        <v>23</v>
      </c>
      <c r="I9" t="s">
        <v>23</v>
      </c>
      <c r="J9" t="s">
        <v>23</v>
      </c>
      <c r="Q9" t="s">
        <v>26</v>
      </c>
      <c r="R9">
        <v>3943.2619629999999</v>
      </c>
    </row>
    <row r="10" spans="1:28" x14ac:dyDescent="0.2">
      <c r="A10">
        <v>-0.340577411</v>
      </c>
      <c r="B10">
        <v>-78.199571919999997</v>
      </c>
      <c r="C10">
        <v>3946.5167459999998</v>
      </c>
      <c r="D10">
        <v>59.99293351</v>
      </c>
      <c r="E10">
        <v>50</v>
      </c>
      <c r="F10">
        <v>30</v>
      </c>
      <c r="G10">
        <v>57</v>
      </c>
      <c r="I10" t="s">
        <v>23</v>
      </c>
      <c r="J10" t="s">
        <v>23</v>
      </c>
      <c r="R10">
        <v>3942.9172359999998</v>
      </c>
      <c r="S10">
        <f>D11-D9</f>
        <v>15.362237989999997</v>
      </c>
      <c r="T10">
        <f>D10-D6</f>
        <v>21.224996480000001</v>
      </c>
      <c r="U10">
        <f>E10-E7</f>
        <v>10</v>
      </c>
      <c r="V10">
        <f>R11-R9</f>
        <v>-0.41210899999987305</v>
      </c>
      <c r="W10">
        <f t="shared" si="1"/>
        <v>2.6826104391048634E-2</v>
      </c>
      <c r="X10">
        <f>R10-R6</f>
        <v>-1.4260260000000926</v>
      </c>
      <c r="Y10">
        <f>ABS(X10)/T10</f>
        <v>6.7186159552196659E-2</v>
      </c>
    </row>
    <row r="11" spans="1:28" x14ac:dyDescent="0.2">
      <c r="A11">
        <v>-0.34064441099999998</v>
      </c>
      <c r="B11">
        <v>-78.199535260000005</v>
      </c>
      <c r="C11">
        <v>3946.1038629999998</v>
      </c>
      <c r="D11">
        <v>68.527510169999999</v>
      </c>
      <c r="E11">
        <v>60</v>
      </c>
      <c r="F11">
        <v>24</v>
      </c>
      <c r="G11">
        <v>50</v>
      </c>
      <c r="I11" t="s">
        <v>23</v>
      </c>
      <c r="J11" t="s">
        <v>23</v>
      </c>
      <c r="R11">
        <v>3942.8498540000001</v>
      </c>
      <c r="S11">
        <f>D12-D10</f>
        <v>17.069153319999998</v>
      </c>
      <c r="T11">
        <f>D11-D7</f>
        <v>17.761793849999997</v>
      </c>
      <c r="U11">
        <f t="shared" ref="U11:U13" si="4">E11-E10</f>
        <v>10</v>
      </c>
      <c r="V11">
        <f>R12-R10</f>
        <v>-6.738199999972494E-2</v>
      </c>
      <c r="W11">
        <f t="shared" si="1"/>
        <v>3.947588889530518E-3</v>
      </c>
      <c r="X11">
        <f>R11-R7</f>
        <v>-0.59472599999980957</v>
      </c>
      <c r="Y11">
        <f t="shared" ref="Y11:Y74" si="5">ABS(X11)/T11</f>
        <v>3.3483442326958976E-2</v>
      </c>
    </row>
    <row r="12" spans="1:28" x14ac:dyDescent="0.2">
      <c r="A12">
        <v>-0.34069941100000001</v>
      </c>
      <c r="B12">
        <v>-78.199481730000002</v>
      </c>
      <c r="C12">
        <v>3945.6651609999999</v>
      </c>
      <c r="D12">
        <v>77.062086829999998</v>
      </c>
      <c r="E12">
        <v>70</v>
      </c>
      <c r="F12">
        <v>25</v>
      </c>
      <c r="G12">
        <v>55</v>
      </c>
      <c r="I12" t="s">
        <v>23</v>
      </c>
      <c r="J12" t="s">
        <v>23</v>
      </c>
      <c r="R12">
        <v>3942.8498540000001</v>
      </c>
      <c r="S12">
        <f>D13-D11</f>
        <v>17.069153319999998</v>
      </c>
      <c r="T12">
        <f>D12-D10</f>
        <v>17.069153319999998</v>
      </c>
      <c r="U12">
        <f t="shared" si="4"/>
        <v>10</v>
      </c>
      <c r="V12">
        <f>R13-R11</f>
        <v>0</v>
      </c>
      <c r="W12">
        <f t="shared" si="1"/>
        <v>0</v>
      </c>
      <c r="X12">
        <f>R12-R10</f>
        <v>-6.738199999972494E-2</v>
      </c>
      <c r="Y12">
        <f t="shared" si="5"/>
        <v>3.947588889530518E-3</v>
      </c>
    </row>
    <row r="13" spans="1:28" x14ac:dyDescent="0.2">
      <c r="A13">
        <v>-0.34074641100000003</v>
      </c>
      <c r="B13">
        <v>-78.199422630000001</v>
      </c>
      <c r="C13">
        <v>3945.2087499999998</v>
      </c>
      <c r="D13">
        <v>85.596663489999997</v>
      </c>
      <c r="E13">
        <v>80</v>
      </c>
      <c r="F13">
        <v>25</v>
      </c>
      <c r="G13">
        <v>95</v>
      </c>
      <c r="I13" t="s">
        <v>23</v>
      </c>
      <c r="J13" t="s">
        <v>23</v>
      </c>
      <c r="R13">
        <v>3942.8498540000001</v>
      </c>
      <c r="S13">
        <f>D14-D12</f>
        <v>17.069153319999998</v>
      </c>
      <c r="T13">
        <f t="shared" ref="T13:T14" si="6">D13-D11</f>
        <v>17.069153319999998</v>
      </c>
      <c r="U13">
        <f t="shared" si="4"/>
        <v>10</v>
      </c>
      <c r="V13">
        <f>R14-R12</f>
        <v>0</v>
      </c>
      <c r="W13">
        <f t="shared" si="1"/>
        <v>0</v>
      </c>
      <c r="X13">
        <f>R13-R11</f>
        <v>0</v>
      </c>
      <c r="Y13">
        <f t="shared" si="5"/>
        <v>0</v>
      </c>
    </row>
    <row r="14" spans="1:28" x14ac:dyDescent="0.2">
      <c r="A14">
        <v>-0.34079141099999999</v>
      </c>
      <c r="B14">
        <v>-78.199359599999994</v>
      </c>
      <c r="C14">
        <v>3944.7144469999998</v>
      </c>
      <c r="D14">
        <v>94.131240149999996</v>
      </c>
      <c r="E14">
        <v>90</v>
      </c>
      <c r="F14">
        <v>24</v>
      </c>
      <c r="G14">
        <v>40</v>
      </c>
      <c r="I14" t="s">
        <v>23</v>
      </c>
      <c r="J14" t="s">
        <v>23</v>
      </c>
      <c r="R14">
        <v>3942.8498540000001</v>
      </c>
      <c r="S14">
        <f>D17-D13</f>
        <v>17.346046010000009</v>
      </c>
      <c r="T14">
        <f t="shared" si="6"/>
        <v>17.069153319999998</v>
      </c>
      <c r="U14">
        <f>E14-E13</f>
        <v>10</v>
      </c>
      <c r="V14">
        <f>R17-R13</f>
        <v>0</v>
      </c>
      <c r="W14">
        <f t="shared" si="1"/>
        <v>0</v>
      </c>
      <c r="X14">
        <f>R14-R12</f>
        <v>0</v>
      </c>
      <c r="Y14">
        <f t="shared" si="5"/>
        <v>0</v>
      </c>
    </row>
    <row r="15" spans="1:28" x14ac:dyDescent="0.2">
      <c r="A15">
        <v>-0.34080441099999997</v>
      </c>
      <c r="B15">
        <v>-78.199341059999995</v>
      </c>
      <c r="C15">
        <v>3944.5646299999999</v>
      </c>
      <c r="D15">
        <v>96.691613140000001</v>
      </c>
      <c r="H15">
        <v>44386</v>
      </c>
      <c r="I15">
        <v>0.16</v>
      </c>
      <c r="J15">
        <v>883.89838010000005</v>
      </c>
      <c r="M15">
        <v>6.9269999999999996</v>
      </c>
      <c r="N15">
        <v>626.28440000000001</v>
      </c>
      <c r="O15" t="s">
        <v>21</v>
      </c>
      <c r="P15" t="s">
        <v>22</v>
      </c>
      <c r="AA15">
        <v>7.1790000000000003</v>
      </c>
      <c r="AB15" s="1">
        <v>75.636899999999997</v>
      </c>
    </row>
    <row r="16" spans="1:28" x14ac:dyDescent="0.2">
      <c r="A16">
        <v>-0.34080441099999997</v>
      </c>
      <c r="B16">
        <v>-78.199341059999995</v>
      </c>
      <c r="C16">
        <v>3944.5646299999999</v>
      </c>
      <c r="D16">
        <v>96.691613140000001</v>
      </c>
      <c r="E16">
        <v>93</v>
      </c>
      <c r="F16" t="s">
        <v>23</v>
      </c>
      <c r="G16" t="s">
        <v>23</v>
      </c>
      <c r="I16" t="s">
        <v>23</v>
      </c>
      <c r="J16" t="s">
        <v>23</v>
      </c>
      <c r="Q16" t="s">
        <v>27</v>
      </c>
      <c r="R16">
        <v>3942.8498540000001</v>
      </c>
    </row>
    <row r="17" spans="1:28" x14ac:dyDescent="0.2">
      <c r="A17">
        <v>-0.34083741099999998</v>
      </c>
      <c r="B17">
        <v>-78.199294760000001</v>
      </c>
      <c r="C17">
        <v>3944.1760370000002</v>
      </c>
      <c r="D17">
        <v>102.94270950000001</v>
      </c>
      <c r="E17">
        <v>100</v>
      </c>
      <c r="F17">
        <v>24</v>
      </c>
      <c r="G17">
        <v>70</v>
      </c>
      <c r="I17" t="s">
        <v>23</v>
      </c>
      <c r="J17" t="s">
        <v>23</v>
      </c>
      <c r="R17">
        <v>3942.8498540000001</v>
      </c>
      <c r="S17">
        <f>D18-D16</f>
        <v>15.18123396</v>
      </c>
      <c r="T17">
        <f>D17-D13</f>
        <v>17.346046010000009</v>
      </c>
      <c r="U17">
        <f>E17-E14</f>
        <v>10</v>
      </c>
      <c r="V17">
        <f>R18-R16</f>
        <v>0</v>
      </c>
      <c r="W17">
        <f t="shared" si="1"/>
        <v>0</v>
      </c>
      <c r="X17">
        <f>R17-R13</f>
        <v>0</v>
      </c>
      <c r="Y17">
        <f t="shared" si="5"/>
        <v>0</v>
      </c>
    </row>
    <row r="18" spans="1:28" x14ac:dyDescent="0.2">
      <c r="A18">
        <v>-0.340886411</v>
      </c>
      <c r="B18">
        <v>-78.199231569999995</v>
      </c>
      <c r="C18">
        <v>3943.6006050000001</v>
      </c>
      <c r="D18">
        <v>111.8728471</v>
      </c>
      <c r="E18">
        <v>110</v>
      </c>
      <c r="F18">
        <v>31</v>
      </c>
      <c r="G18">
        <v>30</v>
      </c>
      <c r="I18" t="s">
        <v>23</v>
      </c>
      <c r="J18" t="s">
        <v>23</v>
      </c>
      <c r="R18">
        <v>3942.8498540000001</v>
      </c>
      <c r="S18">
        <f>D19-D17</f>
        <v>17.86027519999999</v>
      </c>
      <c r="T18">
        <f>D18-D14</f>
        <v>17.741606950000005</v>
      </c>
      <c r="U18">
        <f t="shared" ref="U18:U20" si="7">E18-E17</f>
        <v>10</v>
      </c>
      <c r="V18">
        <f>R19-R17</f>
        <v>0</v>
      </c>
      <c r="W18">
        <f t="shared" si="1"/>
        <v>0</v>
      </c>
      <c r="X18">
        <f>R18-R14</f>
        <v>0</v>
      </c>
      <c r="Y18">
        <f t="shared" si="5"/>
        <v>0</v>
      </c>
    </row>
    <row r="19" spans="1:28" x14ac:dyDescent="0.2">
      <c r="A19">
        <v>-0.34094141100000003</v>
      </c>
      <c r="B19">
        <v>-78.199173579999993</v>
      </c>
      <c r="C19">
        <v>3942.9940059999999</v>
      </c>
      <c r="D19">
        <v>120.8029847</v>
      </c>
      <c r="E19">
        <v>120</v>
      </c>
      <c r="F19">
        <v>26</v>
      </c>
      <c r="G19">
        <v>60</v>
      </c>
      <c r="I19" t="s">
        <v>23</v>
      </c>
      <c r="J19" t="s">
        <v>23</v>
      </c>
      <c r="R19">
        <v>3942.8498540000001</v>
      </c>
      <c r="S19">
        <f>D20-D18</f>
        <v>17.86027519999999</v>
      </c>
      <c r="T19">
        <f>D19-D17</f>
        <v>17.86027519999999</v>
      </c>
      <c r="U19">
        <f t="shared" si="7"/>
        <v>10</v>
      </c>
      <c r="V19">
        <f>R20-R18</f>
        <v>0</v>
      </c>
      <c r="W19">
        <f t="shared" si="1"/>
        <v>0</v>
      </c>
      <c r="X19">
        <f>R19-R17</f>
        <v>0</v>
      </c>
      <c r="Y19">
        <f t="shared" si="5"/>
        <v>0</v>
      </c>
    </row>
    <row r="20" spans="1:28" x14ac:dyDescent="0.2">
      <c r="A20">
        <v>-0.34100541099999998</v>
      </c>
      <c r="B20">
        <v>-78.199126550000003</v>
      </c>
      <c r="C20">
        <v>3942.3623969999999</v>
      </c>
      <c r="D20">
        <v>129.73312229999999</v>
      </c>
      <c r="E20">
        <v>130</v>
      </c>
      <c r="F20">
        <v>18</v>
      </c>
      <c r="G20">
        <v>75</v>
      </c>
      <c r="I20" t="s">
        <v>23</v>
      </c>
      <c r="J20" t="s">
        <v>23</v>
      </c>
      <c r="R20">
        <v>3942.8498540000001</v>
      </c>
      <c r="S20">
        <f>D21-D19</f>
        <v>16.967261500000006</v>
      </c>
      <c r="T20">
        <f>D20-D18</f>
        <v>17.86027519999999</v>
      </c>
      <c r="U20">
        <f t="shared" si="7"/>
        <v>10</v>
      </c>
      <c r="V20">
        <f>R21-R19</f>
        <v>0</v>
      </c>
      <c r="W20">
        <f t="shared" si="1"/>
        <v>0</v>
      </c>
      <c r="X20">
        <f>R20-R18</f>
        <v>0</v>
      </c>
      <c r="Y20">
        <f t="shared" si="5"/>
        <v>0</v>
      </c>
    </row>
    <row r="21" spans="1:28" x14ac:dyDescent="0.2">
      <c r="A21">
        <v>-0.34107241100000002</v>
      </c>
      <c r="B21">
        <v>-78.199098680000006</v>
      </c>
      <c r="C21">
        <v>3941.7631390000001</v>
      </c>
      <c r="D21">
        <v>137.7702462</v>
      </c>
      <c r="E21">
        <v>139</v>
      </c>
      <c r="F21" t="s">
        <v>23</v>
      </c>
      <c r="G21" t="s">
        <v>23</v>
      </c>
      <c r="I21" t="s">
        <v>23</v>
      </c>
      <c r="J21" t="s">
        <v>23</v>
      </c>
      <c r="Q21" t="s">
        <v>28</v>
      </c>
      <c r="R21">
        <v>3942.8498540000001</v>
      </c>
    </row>
    <row r="22" spans="1:28" x14ac:dyDescent="0.2">
      <c r="A22">
        <v>-0.34108041099999997</v>
      </c>
      <c r="B22">
        <v>-78.199096470000001</v>
      </c>
      <c r="C22">
        <v>3941.693507</v>
      </c>
      <c r="D22">
        <v>138.66325990000001</v>
      </c>
      <c r="E22">
        <v>140</v>
      </c>
      <c r="F22">
        <v>47</v>
      </c>
      <c r="G22">
        <v>58</v>
      </c>
      <c r="I22" t="s">
        <v>23</v>
      </c>
      <c r="J22" t="s">
        <v>23</v>
      </c>
      <c r="R22">
        <v>3942.8498540000001</v>
      </c>
      <c r="S22">
        <f>D23-D20</f>
        <v>16.967261500000006</v>
      </c>
      <c r="T22">
        <f>D22-D19</f>
        <v>17.860275200000018</v>
      </c>
      <c r="U22">
        <f>E22-E20</f>
        <v>10</v>
      </c>
      <c r="V22">
        <f>R23-R20</f>
        <v>0</v>
      </c>
      <c r="W22">
        <f t="shared" si="1"/>
        <v>0</v>
      </c>
      <c r="X22">
        <f>R22-R19</f>
        <v>0</v>
      </c>
      <c r="Y22">
        <f t="shared" si="5"/>
        <v>0</v>
      </c>
    </row>
    <row r="23" spans="1:28" x14ac:dyDescent="0.2">
      <c r="A23">
        <v>-0.34115041099999999</v>
      </c>
      <c r="B23">
        <v>-78.199081329999999</v>
      </c>
      <c r="C23">
        <v>3941.0829920000001</v>
      </c>
      <c r="D23">
        <v>146.7003838</v>
      </c>
      <c r="E23">
        <v>149</v>
      </c>
      <c r="F23" t="s">
        <v>23</v>
      </c>
      <c r="G23" t="s">
        <v>23</v>
      </c>
      <c r="I23" t="s">
        <v>23</v>
      </c>
      <c r="J23" t="s">
        <v>23</v>
      </c>
      <c r="Q23" t="s">
        <v>29</v>
      </c>
      <c r="R23">
        <v>3942.8498540000001</v>
      </c>
    </row>
    <row r="24" spans="1:28" x14ac:dyDescent="0.2">
      <c r="A24">
        <v>-0.34115841099999999</v>
      </c>
      <c r="B24">
        <v>-78.199079569999995</v>
      </c>
      <c r="C24">
        <v>3941.0121210000002</v>
      </c>
      <c r="D24">
        <v>147.59339750000001</v>
      </c>
      <c r="H24">
        <v>44386</v>
      </c>
      <c r="I24">
        <v>1.25</v>
      </c>
      <c r="J24" t="s">
        <v>23</v>
      </c>
      <c r="M24" t="s">
        <v>23</v>
      </c>
      <c r="N24" t="s">
        <v>23</v>
      </c>
      <c r="O24" t="s">
        <v>23</v>
      </c>
      <c r="P24" t="s">
        <v>25</v>
      </c>
      <c r="AB24" s="1">
        <v>78.12</v>
      </c>
    </row>
    <row r="25" spans="1:28" x14ac:dyDescent="0.2">
      <c r="A25">
        <v>-0.34115841099999999</v>
      </c>
      <c r="B25">
        <v>-78.199079569999995</v>
      </c>
      <c r="C25">
        <v>3941.0121210000002</v>
      </c>
      <c r="D25">
        <v>147.59339750000001</v>
      </c>
      <c r="E25">
        <v>150</v>
      </c>
      <c r="F25">
        <v>22</v>
      </c>
      <c r="G25">
        <v>80</v>
      </c>
      <c r="I25" t="s">
        <v>23</v>
      </c>
      <c r="J25" t="s">
        <v>23</v>
      </c>
      <c r="R25">
        <v>3942.8498540000001</v>
      </c>
      <c r="S25">
        <f>D26-D22</f>
        <v>18.294444099999993</v>
      </c>
      <c r="T25">
        <f>D25-D20</f>
        <v>17.860275200000018</v>
      </c>
      <c r="U25">
        <v>10</v>
      </c>
      <c r="V25">
        <f>R26-R22</f>
        <v>0</v>
      </c>
      <c r="W25">
        <f t="shared" si="1"/>
        <v>0</v>
      </c>
      <c r="X25">
        <f>R25-R20</f>
        <v>0</v>
      </c>
      <c r="Y25">
        <f t="shared" si="5"/>
        <v>0</v>
      </c>
    </row>
    <row r="26" spans="1:28" x14ac:dyDescent="0.2">
      <c r="A26">
        <v>-0.34123741099999999</v>
      </c>
      <c r="B26">
        <v>-78.199050130000003</v>
      </c>
      <c r="C26">
        <v>3940.2196859999999</v>
      </c>
      <c r="D26">
        <v>156.95770400000001</v>
      </c>
      <c r="E26">
        <v>160</v>
      </c>
      <c r="F26">
        <v>31</v>
      </c>
      <c r="G26">
        <v>96</v>
      </c>
      <c r="I26" t="s">
        <v>23</v>
      </c>
      <c r="J26" t="s">
        <v>23</v>
      </c>
      <c r="R26">
        <v>3942.8498540000001</v>
      </c>
      <c r="S26">
        <f>D27-D25</f>
        <v>18.728612900000002</v>
      </c>
      <c r="T26">
        <f>D26-D22</f>
        <v>18.294444099999993</v>
      </c>
      <c r="U26">
        <f t="shared" ref="U26:U28" si="8">E26-E25</f>
        <v>10</v>
      </c>
      <c r="V26">
        <f>R27-R25</f>
        <v>-0.51855500000010579</v>
      </c>
      <c r="W26">
        <f t="shared" si="1"/>
        <v>2.768784868206154E-2</v>
      </c>
      <c r="X26">
        <f>R26-R22</f>
        <v>0</v>
      </c>
      <c r="Y26">
        <f t="shared" si="5"/>
        <v>0</v>
      </c>
    </row>
    <row r="27" spans="1:28" x14ac:dyDescent="0.2">
      <c r="A27">
        <v>-0.341301411</v>
      </c>
      <c r="B27">
        <v>-78.198997579999997</v>
      </c>
      <c r="C27">
        <v>3939.3452539999998</v>
      </c>
      <c r="D27">
        <v>166.32201040000001</v>
      </c>
      <c r="E27">
        <v>170</v>
      </c>
      <c r="F27">
        <v>25</v>
      </c>
      <c r="G27">
        <v>100</v>
      </c>
      <c r="I27" t="s">
        <v>23</v>
      </c>
      <c r="J27" t="s">
        <v>23</v>
      </c>
      <c r="R27">
        <v>3942.3312989999999</v>
      </c>
      <c r="S27">
        <f>D28-D26</f>
        <v>18.728612900000002</v>
      </c>
      <c r="T27">
        <f>D27-D25</f>
        <v>18.728612900000002</v>
      </c>
      <c r="U27">
        <f t="shared" si="8"/>
        <v>10</v>
      </c>
      <c r="V27">
        <f>R28-R26</f>
        <v>-2.9929200000001401</v>
      </c>
      <c r="W27">
        <f t="shared" si="1"/>
        <v>0.15980468046302243</v>
      </c>
      <c r="X27">
        <f>R27-R25</f>
        <v>-0.51855500000010579</v>
      </c>
      <c r="Y27">
        <f t="shared" si="5"/>
        <v>2.768784868206154E-2</v>
      </c>
    </row>
    <row r="28" spans="1:28" x14ac:dyDescent="0.2">
      <c r="A28">
        <v>-0.34135441100000002</v>
      </c>
      <c r="B28">
        <v>-78.198930669999996</v>
      </c>
      <c r="C28">
        <v>3938.413039</v>
      </c>
      <c r="D28">
        <v>175.68631690000001</v>
      </c>
      <c r="E28">
        <v>180</v>
      </c>
      <c r="F28">
        <v>24</v>
      </c>
      <c r="G28">
        <v>65</v>
      </c>
      <c r="I28" t="s">
        <v>23</v>
      </c>
      <c r="J28" t="s">
        <v>23</v>
      </c>
      <c r="R28">
        <v>3939.8569339999999</v>
      </c>
      <c r="S28">
        <f>D30-D27</f>
        <v>18.728612900000002</v>
      </c>
      <c r="T28">
        <f>D28-D26</f>
        <v>18.728612900000002</v>
      </c>
      <c r="U28">
        <f t="shared" si="8"/>
        <v>10</v>
      </c>
      <c r="V28">
        <f>R30-R27</f>
        <v>-5.5302739999997357</v>
      </c>
      <c r="W28">
        <f t="shared" si="1"/>
        <v>0.29528476185226377</v>
      </c>
      <c r="X28">
        <f>R28-R26</f>
        <v>-2.9929200000001401</v>
      </c>
      <c r="Y28">
        <f t="shared" si="5"/>
        <v>0.15980468046302243</v>
      </c>
    </row>
    <row r="29" spans="1:28" x14ac:dyDescent="0.2">
      <c r="A29">
        <v>-0.34136341100000001</v>
      </c>
      <c r="B29">
        <v>-78.198917570000006</v>
      </c>
      <c r="C29">
        <v>3938.241356</v>
      </c>
      <c r="D29">
        <v>177.55917819999999</v>
      </c>
      <c r="E29">
        <v>182</v>
      </c>
      <c r="F29" t="s">
        <v>23</v>
      </c>
      <c r="G29" t="s">
        <v>23</v>
      </c>
      <c r="I29" t="s">
        <v>23</v>
      </c>
      <c r="J29" t="s">
        <v>23</v>
      </c>
      <c r="Q29" t="s">
        <v>30</v>
      </c>
      <c r="R29">
        <v>3939.8569339999999</v>
      </c>
    </row>
    <row r="30" spans="1:28" x14ac:dyDescent="0.2">
      <c r="A30">
        <v>-0.34140041100000001</v>
      </c>
      <c r="B30">
        <v>-78.198860539999998</v>
      </c>
      <c r="C30">
        <v>3937.5308679999998</v>
      </c>
      <c r="D30">
        <v>185.05062330000001</v>
      </c>
      <c r="E30">
        <v>190</v>
      </c>
      <c r="F30">
        <v>30</v>
      </c>
      <c r="G30">
        <v>60</v>
      </c>
      <c r="I30" t="s">
        <v>23</v>
      </c>
      <c r="J30" t="s">
        <v>23</v>
      </c>
      <c r="R30">
        <v>3936.8010250000002</v>
      </c>
      <c r="S30">
        <f>D33-D28</f>
        <v>18.728612900000002</v>
      </c>
      <c r="T30">
        <f>D30-D27</f>
        <v>18.728612900000002</v>
      </c>
      <c r="U30">
        <v>10</v>
      </c>
      <c r="V30">
        <f>R33-R28</f>
        <v>-5.490722999999889</v>
      </c>
      <c r="W30">
        <f t="shared" si="1"/>
        <v>0.29317296637595025</v>
      </c>
      <c r="X30">
        <f>R30-R27</f>
        <v>-5.5302739999997357</v>
      </c>
      <c r="Y30">
        <f t="shared" si="5"/>
        <v>0.29528476185226377</v>
      </c>
    </row>
    <row r="31" spans="1:28" x14ac:dyDescent="0.2">
      <c r="A31">
        <v>-0.34141841099999998</v>
      </c>
      <c r="B31">
        <v>-78.198832019999998</v>
      </c>
      <c r="C31">
        <v>3937.2001369999998</v>
      </c>
      <c r="D31">
        <v>188.79634590000001</v>
      </c>
      <c r="E31">
        <v>194</v>
      </c>
      <c r="F31" t="s">
        <v>23</v>
      </c>
      <c r="G31" t="s">
        <v>23</v>
      </c>
      <c r="I31" t="s">
        <v>23</v>
      </c>
      <c r="J31" t="s">
        <v>23</v>
      </c>
      <c r="Q31" t="s">
        <v>31</v>
      </c>
      <c r="R31">
        <v>3934.9580080000001</v>
      </c>
    </row>
    <row r="32" spans="1:28" x14ac:dyDescent="0.2">
      <c r="A32">
        <v>-0.34144541099999998</v>
      </c>
      <c r="B32">
        <v>-78.198790160000001</v>
      </c>
      <c r="C32">
        <v>3936.7488739999999</v>
      </c>
      <c r="D32">
        <v>194.41492980000001</v>
      </c>
      <c r="H32">
        <v>44386</v>
      </c>
      <c r="I32">
        <v>7.4999999999999997E-2</v>
      </c>
      <c r="J32">
        <v>761.82164509999996</v>
      </c>
      <c r="M32">
        <v>6.9249999999999998</v>
      </c>
      <c r="N32">
        <v>626.2944</v>
      </c>
      <c r="O32" t="s">
        <v>21</v>
      </c>
      <c r="P32" t="s">
        <v>22</v>
      </c>
      <c r="AA32">
        <v>7.1289999999999996</v>
      </c>
      <c r="AB32" s="1">
        <v>79.476299999999995</v>
      </c>
    </row>
    <row r="33" spans="1:28" x14ac:dyDescent="0.2">
      <c r="A33">
        <v>-0.34144541099999998</v>
      </c>
      <c r="B33">
        <v>-78.198790160000001</v>
      </c>
      <c r="C33">
        <v>3936.7488739999999</v>
      </c>
      <c r="D33">
        <v>194.41492980000001</v>
      </c>
      <c r="E33">
        <v>200</v>
      </c>
      <c r="F33">
        <v>35</v>
      </c>
      <c r="G33">
        <v>44</v>
      </c>
      <c r="I33" t="s">
        <v>23</v>
      </c>
      <c r="J33" t="s">
        <v>23</v>
      </c>
      <c r="R33">
        <v>3934.366211</v>
      </c>
      <c r="S33">
        <f>D34-D30</f>
        <v>18.97489539999998</v>
      </c>
      <c r="T33">
        <f>D33-D28</f>
        <v>18.728612900000002</v>
      </c>
      <c r="U33">
        <v>10</v>
      </c>
      <c r="V33">
        <f>R34-R30</f>
        <v>-2.4348140000001877</v>
      </c>
      <c r="W33">
        <f t="shared" si="1"/>
        <v>0.12831765069968135</v>
      </c>
      <c r="X33">
        <f>R33-R28</f>
        <v>-5.490722999999889</v>
      </c>
      <c r="Y33">
        <f t="shared" si="5"/>
        <v>0.29317296637595025</v>
      </c>
    </row>
    <row r="34" spans="1:28" x14ac:dyDescent="0.2">
      <c r="A34">
        <v>-0.34149741099999997</v>
      </c>
      <c r="B34">
        <v>-78.198720469999998</v>
      </c>
      <c r="C34">
        <v>3935.9675299999999</v>
      </c>
      <c r="D34">
        <v>204.02551869999999</v>
      </c>
      <c r="E34">
        <v>210</v>
      </c>
      <c r="F34">
        <v>42</v>
      </c>
      <c r="G34">
        <v>32</v>
      </c>
      <c r="I34" t="s">
        <v>23</v>
      </c>
      <c r="J34" t="s">
        <v>23</v>
      </c>
      <c r="R34">
        <v>3934.366211</v>
      </c>
      <c r="S34">
        <f>D37-D33</f>
        <v>19.221177799999992</v>
      </c>
      <c r="T34">
        <f>D34-D30</f>
        <v>18.97489539999998</v>
      </c>
      <c r="U34">
        <v>10</v>
      </c>
      <c r="V34">
        <f>R37-R33</f>
        <v>0</v>
      </c>
      <c r="W34">
        <f t="shared" si="1"/>
        <v>0</v>
      </c>
      <c r="X34">
        <f>R34-R30</f>
        <v>-2.4348140000001877</v>
      </c>
      <c r="Y34">
        <f t="shared" si="5"/>
        <v>0.12831765069968135</v>
      </c>
    </row>
    <row r="35" spans="1:28" x14ac:dyDescent="0.2">
      <c r="A35">
        <v>-0.34153441099999998</v>
      </c>
      <c r="B35">
        <v>-78.198686219999999</v>
      </c>
      <c r="C35">
        <v>3935.5023550000001</v>
      </c>
      <c r="D35">
        <v>209.79187210000001</v>
      </c>
      <c r="E35">
        <v>216</v>
      </c>
      <c r="F35" t="s">
        <v>23</v>
      </c>
      <c r="G35" t="s">
        <v>23</v>
      </c>
      <c r="I35" t="s">
        <v>23</v>
      </c>
      <c r="J35" t="s">
        <v>23</v>
      </c>
      <c r="Q35" t="s">
        <v>32</v>
      </c>
      <c r="R35">
        <v>3934.366211</v>
      </c>
    </row>
    <row r="36" spans="1:28" x14ac:dyDescent="0.2">
      <c r="A36">
        <v>-0.34154241099999999</v>
      </c>
      <c r="B36">
        <v>-78.198680940000003</v>
      </c>
      <c r="C36">
        <v>3935.4138760000001</v>
      </c>
      <c r="D36">
        <v>210.7941443</v>
      </c>
      <c r="H36">
        <v>44384</v>
      </c>
      <c r="I36">
        <v>2.4700000000000002</v>
      </c>
      <c r="J36">
        <v>840.94572879999998</v>
      </c>
      <c r="M36">
        <v>6.8719999999999999</v>
      </c>
      <c r="N36">
        <v>626.06039999999996</v>
      </c>
      <c r="O36" t="s">
        <v>21</v>
      </c>
      <c r="P36" t="s">
        <v>22</v>
      </c>
      <c r="AA36">
        <v>7.8319999999999999</v>
      </c>
      <c r="AB36" s="1">
        <v>80.247600000000006</v>
      </c>
    </row>
    <row r="37" spans="1:28" x14ac:dyDescent="0.2">
      <c r="A37">
        <v>-0.34156541099999999</v>
      </c>
      <c r="B37">
        <v>-78.198670309999997</v>
      </c>
      <c r="C37">
        <v>3935.1797839999999</v>
      </c>
      <c r="D37">
        <v>213.6361076</v>
      </c>
      <c r="E37">
        <v>220</v>
      </c>
      <c r="F37">
        <v>27</v>
      </c>
      <c r="G37">
        <v>48</v>
      </c>
      <c r="I37" t="s">
        <v>23</v>
      </c>
      <c r="J37" t="s">
        <v>23</v>
      </c>
      <c r="R37">
        <v>3934.366211</v>
      </c>
      <c r="S37">
        <f>D38-D34</f>
        <v>19.221177900000015</v>
      </c>
      <c r="T37">
        <f>D37-D33</f>
        <v>19.221177799999992</v>
      </c>
      <c r="U37">
        <v>10</v>
      </c>
      <c r="V37">
        <f>R38-R34</f>
        <v>-7.3975000000245927E-2</v>
      </c>
      <c r="W37">
        <f t="shared" si="1"/>
        <v>3.8486194959074737E-3</v>
      </c>
      <c r="X37">
        <f>R37-R33</f>
        <v>0</v>
      </c>
      <c r="Y37">
        <f t="shared" si="5"/>
        <v>0</v>
      </c>
    </row>
    <row r="38" spans="1:28" x14ac:dyDescent="0.2">
      <c r="A38">
        <v>-0.34164741100000001</v>
      </c>
      <c r="B38">
        <v>-78.198685670000003</v>
      </c>
      <c r="C38">
        <v>3934.3980630000001</v>
      </c>
      <c r="D38">
        <v>223.24669660000001</v>
      </c>
      <c r="E38">
        <v>230</v>
      </c>
      <c r="F38">
        <v>27</v>
      </c>
      <c r="G38">
        <v>30</v>
      </c>
      <c r="I38" t="s">
        <v>23</v>
      </c>
      <c r="J38" t="s">
        <v>23</v>
      </c>
      <c r="R38">
        <v>3934.2922359999998</v>
      </c>
      <c r="S38">
        <f>D39-D37</f>
        <v>19.221177899999986</v>
      </c>
      <c r="T38">
        <f>D38-D34</f>
        <v>19.221177900000015</v>
      </c>
      <c r="U38">
        <v>10</v>
      </c>
      <c r="V38">
        <f>R39-R37</f>
        <v>-0.4030760000000555</v>
      </c>
      <c r="W38">
        <f t="shared" si="1"/>
        <v>2.0970410975700703E-2</v>
      </c>
      <c r="X38">
        <f>R38-R34</f>
        <v>-7.3975000000245927E-2</v>
      </c>
      <c r="Y38">
        <f t="shared" si="5"/>
        <v>3.8486194959074737E-3</v>
      </c>
    </row>
    <row r="39" spans="1:28" x14ac:dyDescent="0.2">
      <c r="A39">
        <v>-0.341714411</v>
      </c>
      <c r="B39">
        <v>-78.198740790000002</v>
      </c>
      <c r="C39">
        <v>3933.658085</v>
      </c>
      <c r="D39">
        <v>232.85728549999999</v>
      </c>
      <c r="E39">
        <v>240</v>
      </c>
      <c r="F39">
        <v>20</v>
      </c>
      <c r="G39">
        <v>77</v>
      </c>
      <c r="I39" t="s">
        <v>23</v>
      </c>
      <c r="J39" t="s">
        <v>23</v>
      </c>
      <c r="R39">
        <v>3933.963135</v>
      </c>
      <c r="S39">
        <f>D41-D38</f>
        <v>19.221177799999992</v>
      </c>
      <c r="T39">
        <f>D39-D37</f>
        <v>19.221177899999986</v>
      </c>
      <c r="U39">
        <v>10</v>
      </c>
      <c r="V39">
        <f>R41-R38</f>
        <v>-0.72045899999966423</v>
      </c>
      <c r="W39">
        <f t="shared" si="1"/>
        <v>3.7482562592999091E-2</v>
      </c>
      <c r="X39">
        <f>R39-R37</f>
        <v>-0.4030760000000555</v>
      </c>
      <c r="Y39">
        <f t="shared" si="5"/>
        <v>2.0970410975700703E-2</v>
      </c>
    </row>
    <row r="40" spans="1:28" x14ac:dyDescent="0.2">
      <c r="A40">
        <v>-0.34177941099999998</v>
      </c>
      <c r="B40">
        <v>-78.198796920000007</v>
      </c>
      <c r="C40">
        <v>3933.0058909999998</v>
      </c>
      <c r="D40">
        <v>242.4678744</v>
      </c>
      <c r="H40">
        <v>44386</v>
      </c>
      <c r="I40">
        <v>0.505</v>
      </c>
      <c r="J40" t="s">
        <v>23</v>
      </c>
      <c r="M40" t="s">
        <v>23</v>
      </c>
      <c r="N40" t="s">
        <v>23</v>
      </c>
      <c r="O40" t="s">
        <v>23</v>
      </c>
      <c r="P40" t="s">
        <v>25</v>
      </c>
      <c r="AB40" s="1">
        <v>80.276399999999995</v>
      </c>
    </row>
    <row r="41" spans="1:28" x14ac:dyDescent="0.2">
      <c r="A41">
        <v>-0.34177941099999998</v>
      </c>
      <c r="B41">
        <v>-78.198796920000007</v>
      </c>
      <c r="C41">
        <v>3933.0058909999998</v>
      </c>
      <c r="D41">
        <v>242.4678744</v>
      </c>
      <c r="E41">
        <v>250</v>
      </c>
      <c r="F41">
        <v>38</v>
      </c>
      <c r="G41">
        <v>60</v>
      </c>
      <c r="I41" t="s">
        <v>23</v>
      </c>
      <c r="J41" t="s">
        <v>23</v>
      </c>
      <c r="R41">
        <v>3933.5717770000001</v>
      </c>
      <c r="S41">
        <f>D42-D39</f>
        <v>19.600599299999999</v>
      </c>
      <c r="T41">
        <f>D41-D38</f>
        <v>19.221177799999992</v>
      </c>
      <c r="U41">
        <v>10</v>
      </c>
      <c r="V41">
        <f>R42-R39</f>
        <v>-0.64477600000009261</v>
      </c>
      <c r="W41">
        <f t="shared" si="1"/>
        <v>3.2895728856621884E-2</v>
      </c>
      <c r="X41">
        <f>R41-R38</f>
        <v>-0.72045899999966423</v>
      </c>
      <c r="Y41">
        <f t="shared" si="5"/>
        <v>3.7482562592999091E-2</v>
      </c>
    </row>
    <row r="42" spans="1:28" x14ac:dyDescent="0.2">
      <c r="A42">
        <v>-0.34186241099999998</v>
      </c>
      <c r="B42">
        <v>-78.198828129999995</v>
      </c>
      <c r="C42">
        <v>3932.4190779999999</v>
      </c>
      <c r="D42">
        <v>252.45788479999999</v>
      </c>
      <c r="E42">
        <v>260</v>
      </c>
      <c r="F42">
        <v>53</v>
      </c>
      <c r="G42">
        <v>44</v>
      </c>
      <c r="I42" t="s">
        <v>23</v>
      </c>
      <c r="J42" t="s">
        <v>23</v>
      </c>
      <c r="R42">
        <v>3933.3183589999999</v>
      </c>
      <c r="S42">
        <f>D45-D41</f>
        <v>19.980020800000005</v>
      </c>
      <c r="T42">
        <f>D42-D39</f>
        <v>19.600599299999999</v>
      </c>
      <c r="U42">
        <v>10</v>
      </c>
      <c r="V42">
        <f>R45-R41</f>
        <v>-0.78833000000031461</v>
      </c>
      <c r="W42">
        <f t="shared" si="1"/>
        <v>3.9455914880744986E-2</v>
      </c>
      <c r="X42">
        <f>R42-R39</f>
        <v>-0.64477600000009261</v>
      </c>
      <c r="Y42">
        <f t="shared" si="5"/>
        <v>3.2895728856621884E-2</v>
      </c>
    </row>
    <row r="43" spans="1:28" x14ac:dyDescent="0.2">
      <c r="A43">
        <v>-0.341888411</v>
      </c>
      <c r="B43">
        <v>-78.198824579999993</v>
      </c>
      <c r="C43">
        <v>3932.26404</v>
      </c>
      <c r="D43">
        <v>255.45488789999999</v>
      </c>
      <c r="E43">
        <v>263</v>
      </c>
      <c r="F43" t="s">
        <v>23</v>
      </c>
      <c r="G43" t="s">
        <v>23</v>
      </c>
      <c r="I43" t="s">
        <v>23</v>
      </c>
      <c r="J43" t="s">
        <v>23</v>
      </c>
      <c r="Q43" t="s">
        <v>33</v>
      </c>
      <c r="R43">
        <v>3933.2158199999999</v>
      </c>
    </row>
    <row r="44" spans="1:28" x14ac:dyDescent="0.2">
      <c r="A44">
        <v>-0.34193741100000002</v>
      </c>
      <c r="B44">
        <v>-78.198801579999994</v>
      </c>
      <c r="C44">
        <v>3931.9628849999999</v>
      </c>
      <c r="D44">
        <v>261.4942155</v>
      </c>
      <c r="H44">
        <v>44384</v>
      </c>
      <c r="I44">
        <v>1.73</v>
      </c>
      <c r="J44">
        <v>727.45252970000001</v>
      </c>
      <c r="M44">
        <v>6.8719999999999999</v>
      </c>
      <c r="N44">
        <v>626.06039999999996</v>
      </c>
      <c r="O44" t="s">
        <v>34</v>
      </c>
      <c r="P44" t="s">
        <v>25</v>
      </c>
      <c r="AA44">
        <v>7.8319999999999999</v>
      </c>
      <c r="AB44" s="1">
        <v>80.287199999999999</v>
      </c>
    </row>
    <row r="45" spans="1:28" x14ac:dyDescent="0.2">
      <c r="A45">
        <v>-0.341944411</v>
      </c>
      <c r="B45">
        <v>-78.198796799999997</v>
      </c>
      <c r="C45">
        <v>3931.9180430000001</v>
      </c>
      <c r="D45">
        <v>262.4478952</v>
      </c>
      <c r="E45">
        <v>270</v>
      </c>
      <c r="F45">
        <v>17</v>
      </c>
      <c r="G45">
        <v>15</v>
      </c>
      <c r="I45" t="s">
        <v>23</v>
      </c>
      <c r="J45" t="s">
        <v>23</v>
      </c>
      <c r="Q45" t="s">
        <v>35</v>
      </c>
      <c r="R45">
        <v>3932.7834469999998</v>
      </c>
      <c r="S45">
        <f>D46-D42</f>
        <v>19.980020800000034</v>
      </c>
      <c r="T45">
        <f>D45-D41</f>
        <v>19.980020800000005</v>
      </c>
      <c r="U45">
        <v>10</v>
      </c>
      <c r="V45">
        <f>R46-R42</f>
        <v>-0.88500900000008187</v>
      </c>
      <c r="W45">
        <f t="shared" si="1"/>
        <v>4.429469863214959E-2</v>
      </c>
      <c r="X45">
        <f>R45-R41</f>
        <v>-0.78833000000031461</v>
      </c>
      <c r="Y45">
        <f t="shared" si="5"/>
        <v>3.9455914880744986E-2</v>
      </c>
    </row>
    <row r="46" spans="1:28" x14ac:dyDescent="0.2">
      <c r="A46">
        <v>-0.34201241100000002</v>
      </c>
      <c r="B46">
        <v>-78.198737309999999</v>
      </c>
      <c r="C46">
        <v>3931.4684480000001</v>
      </c>
      <c r="D46">
        <v>272.43790560000002</v>
      </c>
      <c r="E46">
        <v>280</v>
      </c>
      <c r="F46">
        <v>35</v>
      </c>
      <c r="G46">
        <v>60</v>
      </c>
      <c r="I46" t="s">
        <v>23</v>
      </c>
      <c r="J46" t="s">
        <v>23</v>
      </c>
      <c r="R46">
        <v>3932.4333499999998</v>
      </c>
      <c r="S46">
        <f>D48-D45</f>
        <v>19.980020799999977</v>
      </c>
      <c r="T46">
        <f>D46-D42</f>
        <v>19.980020800000034</v>
      </c>
      <c r="U46">
        <v>10</v>
      </c>
      <c r="V46">
        <f>R48-R45</f>
        <v>-1.0131829999995716</v>
      </c>
      <c r="W46">
        <f t="shared" si="1"/>
        <v>5.0709807068848138E-2</v>
      </c>
      <c r="X46">
        <f>R46-R42</f>
        <v>-0.88500900000008187</v>
      </c>
      <c r="Y46">
        <f t="shared" si="5"/>
        <v>4.429469863214959E-2</v>
      </c>
    </row>
    <row r="47" spans="1:28" x14ac:dyDescent="0.2">
      <c r="A47">
        <v>-0.34204941100000003</v>
      </c>
      <c r="B47">
        <v>-78.198699430000005</v>
      </c>
      <c r="C47">
        <v>3931.2240529999999</v>
      </c>
      <c r="D47">
        <v>278.43191189999999</v>
      </c>
      <c r="E47">
        <v>286</v>
      </c>
      <c r="F47" t="s">
        <v>23</v>
      </c>
      <c r="G47" t="s">
        <v>23</v>
      </c>
      <c r="I47" t="s">
        <v>23</v>
      </c>
      <c r="J47" t="s">
        <v>23</v>
      </c>
      <c r="Q47" t="s">
        <v>36</v>
      </c>
      <c r="R47">
        <v>3932.022461</v>
      </c>
    </row>
    <row r="48" spans="1:28" x14ac:dyDescent="0.2">
      <c r="A48">
        <v>-0.34207441100000002</v>
      </c>
      <c r="B48">
        <v>-78.198673240000005</v>
      </c>
      <c r="C48">
        <v>3931.0621590000001</v>
      </c>
      <c r="D48">
        <v>282.42791599999998</v>
      </c>
      <c r="E48">
        <v>290</v>
      </c>
      <c r="F48">
        <v>100</v>
      </c>
      <c r="G48">
        <v>40</v>
      </c>
      <c r="I48" t="s">
        <v>23</v>
      </c>
      <c r="J48" t="s">
        <v>23</v>
      </c>
      <c r="R48">
        <v>3931.7702640000002</v>
      </c>
      <c r="S48">
        <f>D49-D46</f>
        <v>19.980020799999977</v>
      </c>
      <c r="T48">
        <f>D48-D45</f>
        <v>19.980020799999977</v>
      </c>
      <c r="U48">
        <v>10</v>
      </c>
      <c r="V48">
        <f>R49-R46</f>
        <v>-0.92968799999971452</v>
      </c>
      <c r="W48">
        <f t="shared" si="1"/>
        <v>4.6530882490358347E-2</v>
      </c>
      <c r="X48">
        <f>R48-R45</f>
        <v>-1.0131829999995716</v>
      </c>
      <c r="Y48">
        <f t="shared" si="5"/>
        <v>5.0709807068848138E-2</v>
      </c>
    </row>
    <row r="49" spans="1:28" x14ac:dyDescent="0.2">
      <c r="A49">
        <v>-0.34213641099999997</v>
      </c>
      <c r="B49">
        <v>-78.198608410000006</v>
      </c>
      <c r="C49">
        <v>3930.669343</v>
      </c>
      <c r="D49">
        <v>292.4179264</v>
      </c>
      <c r="E49">
        <v>300</v>
      </c>
      <c r="F49">
        <v>29</v>
      </c>
      <c r="G49">
        <v>46</v>
      </c>
      <c r="I49" t="s">
        <v>23</v>
      </c>
      <c r="J49" t="s">
        <v>23</v>
      </c>
      <c r="Q49" t="s">
        <v>37</v>
      </c>
      <c r="R49">
        <v>3931.5036620000001</v>
      </c>
      <c r="S49">
        <f>D52-D48</f>
        <v>20.667240900000024</v>
      </c>
      <c r="T49">
        <f>D49-D46</f>
        <v>19.980020799999977</v>
      </c>
      <c r="U49">
        <v>10</v>
      </c>
      <c r="V49">
        <f>R52-R48</f>
        <v>-0.35131900000033056</v>
      </c>
      <c r="W49">
        <f t="shared" si="1"/>
        <v>1.6998834130797311E-2</v>
      </c>
      <c r="X49">
        <f>R49-R46</f>
        <v>-0.92968799999971452</v>
      </c>
      <c r="Y49">
        <f t="shared" si="5"/>
        <v>4.6530882490358347E-2</v>
      </c>
    </row>
    <row r="50" spans="1:28" x14ac:dyDescent="0.2">
      <c r="A50">
        <v>-0.34213841099999998</v>
      </c>
      <c r="B50">
        <v>-78.198606319999996</v>
      </c>
      <c r="C50">
        <v>3930.6567140000002</v>
      </c>
      <c r="D50">
        <v>292.73999859999998</v>
      </c>
      <c r="H50">
        <v>44384</v>
      </c>
      <c r="I50">
        <v>0.625</v>
      </c>
      <c r="J50">
        <v>1011.31155</v>
      </c>
      <c r="M50">
        <v>6.8719999999999999</v>
      </c>
      <c r="N50">
        <v>625.92939999999999</v>
      </c>
      <c r="O50" t="s">
        <v>21</v>
      </c>
      <c r="P50" t="s">
        <v>22</v>
      </c>
      <c r="AA50">
        <v>7.8819999999999997</v>
      </c>
      <c r="AB50" s="1">
        <v>105.3261</v>
      </c>
    </row>
    <row r="51" spans="1:28" x14ac:dyDescent="0.2">
      <c r="A51">
        <v>-0.34214341100000001</v>
      </c>
      <c r="B51">
        <v>-78.198601069999995</v>
      </c>
      <c r="C51">
        <v>3930.6250949999999</v>
      </c>
      <c r="D51">
        <v>293.48564950000002</v>
      </c>
      <c r="E51">
        <v>301</v>
      </c>
      <c r="F51" t="s">
        <v>23</v>
      </c>
      <c r="G51" t="s">
        <v>23</v>
      </c>
      <c r="I51" t="s">
        <v>23</v>
      </c>
      <c r="J51" t="s">
        <v>23</v>
      </c>
      <c r="Q51" t="s">
        <v>38</v>
      </c>
      <c r="R51">
        <v>3931.5036620000001</v>
      </c>
    </row>
    <row r="52" spans="1:28" x14ac:dyDescent="0.2">
      <c r="A52">
        <v>-0.34220141100000001</v>
      </c>
      <c r="B52">
        <v>-78.19853818</v>
      </c>
      <c r="C52">
        <v>3930.2569910000002</v>
      </c>
      <c r="D52">
        <v>303.09515690000001</v>
      </c>
      <c r="E52">
        <v>310</v>
      </c>
      <c r="F52">
        <v>72</v>
      </c>
      <c r="G52">
        <v>62</v>
      </c>
      <c r="I52" t="s">
        <v>23</v>
      </c>
      <c r="J52" t="s">
        <v>23</v>
      </c>
      <c r="R52">
        <v>3931.4189449999999</v>
      </c>
      <c r="S52">
        <f>D53-D49</f>
        <v>21.354460899999992</v>
      </c>
      <c r="T52">
        <f>D52-D48</f>
        <v>20.667240900000024</v>
      </c>
      <c r="U52">
        <v>10</v>
      </c>
      <c r="V52">
        <f>R53-R49</f>
        <v>-0.21606400000018766</v>
      </c>
      <c r="W52">
        <f t="shared" si="1"/>
        <v>1.0117979611472549E-2</v>
      </c>
      <c r="X52">
        <f>R52-R48</f>
        <v>-0.35131900000033056</v>
      </c>
      <c r="Y52">
        <f t="shared" si="5"/>
        <v>1.6998834130797311E-2</v>
      </c>
    </row>
    <row r="53" spans="1:28" x14ac:dyDescent="0.2">
      <c r="A53">
        <v>-0.34226141100000002</v>
      </c>
      <c r="B53">
        <v>-78.198463469999993</v>
      </c>
      <c r="C53">
        <v>3929.8751360000001</v>
      </c>
      <c r="D53">
        <v>313.77238729999999</v>
      </c>
      <c r="E53">
        <v>320</v>
      </c>
      <c r="F53">
        <v>96</v>
      </c>
      <c r="G53">
        <v>64</v>
      </c>
      <c r="I53" t="s">
        <v>23</v>
      </c>
      <c r="J53" t="s">
        <v>23</v>
      </c>
      <c r="R53">
        <v>3931.2875979999999</v>
      </c>
      <c r="S53">
        <f>D54-D52</f>
        <v>21.35446079999997</v>
      </c>
      <c r="T53">
        <f>D53-D49</f>
        <v>21.354460899999992</v>
      </c>
      <c r="U53">
        <v>10</v>
      </c>
      <c r="V53">
        <f>R54-R52</f>
        <v>-0.59814400000004753</v>
      </c>
      <c r="W53">
        <f t="shared" si="1"/>
        <v>2.8010260038972671E-2</v>
      </c>
      <c r="X53">
        <f>R53-R49</f>
        <v>-0.21606400000018766</v>
      </c>
      <c r="Y53">
        <f t="shared" si="5"/>
        <v>1.0117979611472549E-2</v>
      </c>
    </row>
    <row r="54" spans="1:28" x14ac:dyDescent="0.2">
      <c r="A54">
        <v>-0.34231441099999999</v>
      </c>
      <c r="B54">
        <v>-78.198383579999998</v>
      </c>
      <c r="C54">
        <v>3929.5547820000002</v>
      </c>
      <c r="D54">
        <v>324.44961769999998</v>
      </c>
      <c r="E54">
        <v>330</v>
      </c>
      <c r="F54">
        <v>51</v>
      </c>
      <c r="G54">
        <v>30</v>
      </c>
      <c r="I54" t="s">
        <v>23</v>
      </c>
      <c r="J54" t="s">
        <v>23</v>
      </c>
      <c r="R54">
        <v>3930.8208009999998</v>
      </c>
      <c r="S54">
        <f>D56-D53</f>
        <v>21.354460899999992</v>
      </c>
      <c r="T54">
        <f>D54-D52</f>
        <v>21.35446079999997</v>
      </c>
      <c r="U54">
        <v>10</v>
      </c>
      <c r="V54">
        <f>R56-R53</f>
        <v>-1.2365729999996802</v>
      </c>
      <c r="W54">
        <f t="shared" si="1"/>
        <v>5.7907010895305748E-2</v>
      </c>
      <c r="X54">
        <f>R54-R52</f>
        <v>-0.59814400000004753</v>
      </c>
      <c r="Y54">
        <f t="shared" si="5"/>
        <v>2.8010260038972671E-2</v>
      </c>
    </row>
    <row r="55" spans="1:28" x14ac:dyDescent="0.2">
      <c r="A55">
        <v>-0.34235241100000002</v>
      </c>
      <c r="B55">
        <v>-78.198317239999994</v>
      </c>
      <c r="C55">
        <v>3929.3589480000001</v>
      </c>
      <c r="D55">
        <v>332.99140210000002</v>
      </c>
      <c r="E55">
        <v>338</v>
      </c>
      <c r="F55" t="s">
        <v>23</v>
      </c>
      <c r="G55" t="s">
        <v>23</v>
      </c>
      <c r="I55" t="s">
        <v>23</v>
      </c>
      <c r="J55" t="s">
        <v>23</v>
      </c>
      <c r="Q55" t="s">
        <v>39</v>
      </c>
      <c r="R55">
        <v>3930.2221679999998</v>
      </c>
    </row>
    <row r="56" spans="1:28" x14ac:dyDescent="0.2">
      <c r="A56">
        <v>-0.342361411</v>
      </c>
      <c r="B56">
        <v>-78.198300489999994</v>
      </c>
      <c r="C56">
        <v>3929.3172279999999</v>
      </c>
      <c r="D56">
        <v>335.12684819999998</v>
      </c>
      <c r="E56">
        <v>340</v>
      </c>
      <c r="F56">
        <v>42</v>
      </c>
      <c r="G56">
        <v>80</v>
      </c>
      <c r="I56" t="s">
        <v>23</v>
      </c>
      <c r="J56" t="s">
        <v>23</v>
      </c>
      <c r="R56">
        <v>3930.0510250000002</v>
      </c>
      <c r="S56">
        <f>D57-D54</f>
        <v>21.354460900000049</v>
      </c>
      <c r="T56">
        <f>D56-D53</f>
        <v>21.354460899999992</v>
      </c>
      <c r="U56">
        <v>10</v>
      </c>
      <c r="V56">
        <f>R57-R54</f>
        <v>-1.0261229999996431</v>
      </c>
      <c r="W56">
        <f t="shared" si="1"/>
        <v>4.8051927173663314E-2</v>
      </c>
      <c r="X56">
        <f>R56-R53</f>
        <v>-1.2365729999996802</v>
      </c>
      <c r="Y56">
        <f t="shared" si="5"/>
        <v>5.7907010895305748E-2</v>
      </c>
    </row>
    <row r="57" spans="1:28" x14ac:dyDescent="0.2">
      <c r="A57">
        <v>-0.34240541099999999</v>
      </c>
      <c r="B57">
        <v>-78.198214440000001</v>
      </c>
      <c r="C57">
        <v>3929.133973</v>
      </c>
      <c r="D57">
        <v>345.80407860000003</v>
      </c>
      <c r="E57">
        <v>350</v>
      </c>
      <c r="F57">
        <v>107</v>
      </c>
      <c r="G57">
        <v>50</v>
      </c>
      <c r="I57" t="s">
        <v>23</v>
      </c>
      <c r="J57" t="s">
        <v>23</v>
      </c>
      <c r="Q57" t="s">
        <v>40</v>
      </c>
      <c r="R57">
        <v>3929.7946780000002</v>
      </c>
      <c r="S57">
        <f>D58-D56</f>
        <v>20.253565100000003</v>
      </c>
      <c r="T57">
        <f>D57-D54</f>
        <v>21.354460900000049</v>
      </c>
      <c r="U57">
        <v>10</v>
      </c>
      <c r="V57">
        <f>R58-R56</f>
        <v>-0.37988200000017969</v>
      </c>
      <c r="W57">
        <f t="shared" si="1"/>
        <v>1.8756302810125001E-2</v>
      </c>
      <c r="X57">
        <f>R57-R54</f>
        <v>-1.0261229999996431</v>
      </c>
      <c r="Y57">
        <f t="shared" si="5"/>
        <v>4.8051927173663314E-2</v>
      </c>
    </row>
    <row r="58" spans="1:28" x14ac:dyDescent="0.2">
      <c r="A58">
        <v>-0.34244341099999998</v>
      </c>
      <c r="B58">
        <v>-78.198136959999999</v>
      </c>
      <c r="C58">
        <v>3928.991438</v>
      </c>
      <c r="D58">
        <v>355.38041329999999</v>
      </c>
      <c r="E58">
        <v>360</v>
      </c>
      <c r="F58">
        <v>80</v>
      </c>
      <c r="G58">
        <v>30</v>
      </c>
      <c r="I58" t="s">
        <v>23</v>
      </c>
      <c r="J58" t="s">
        <v>23</v>
      </c>
      <c r="R58">
        <v>3929.671143</v>
      </c>
      <c r="S58">
        <f>D58-D56</f>
        <v>20.253565100000003</v>
      </c>
      <c r="T58">
        <f>D58-D56</f>
        <v>20.253565100000003</v>
      </c>
      <c r="U58">
        <v>10</v>
      </c>
      <c r="V58">
        <f>R58-R56</f>
        <v>-0.37988200000017969</v>
      </c>
      <c r="W58">
        <f t="shared" si="1"/>
        <v>1.8756302810125001E-2</v>
      </c>
      <c r="X58">
        <f>R58-R56</f>
        <v>-0.37988200000017969</v>
      </c>
      <c r="Y58">
        <f t="shared" si="5"/>
        <v>1.8756302810125001E-2</v>
      </c>
    </row>
    <row r="59" spans="1:28" x14ac:dyDescent="0.2">
      <c r="A59">
        <v>-0.34244741099999998</v>
      </c>
      <c r="B59">
        <v>-78.198128800000006</v>
      </c>
      <c r="C59">
        <v>3928.978877</v>
      </c>
      <c r="D59">
        <v>356.33804679999997</v>
      </c>
      <c r="E59">
        <v>361</v>
      </c>
      <c r="F59" t="s">
        <v>23</v>
      </c>
      <c r="G59" t="s">
        <v>23</v>
      </c>
      <c r="I59" t="s">
        <v>23</v>
      </c>
      <c r="J59" t="s">
        <v>23</v>
      </c>
      <c r="Q59" t="s">
        <v>41</v>
      </c>
      <c r="R59">
        <v>3929.671143</v>
      </c>
    </row>
    <row r="60" spans="1:28" x14ac:dyDescent="0.2">
      <c r="A60">
        <v>-0.34248141100000001</v>
      </c>
      <c r="B60">
        <v>-78.198060400000003</v>
      </c>
      <c r="C60">
        <v>3928.92821</v>
      </c>
      <c r="D60">
        <v>364.956748</v>
      </c>
      <c r="E60">
        <v>370</v>
      </c>
      <c r="F60" t="s">
        <v>23</v>
      </c>
      <c r="G60" t="s">
        <v>23</v>
      </c>
      <c r="I60" t="s">
        <v>23</v>
      </c>
      <c r="J60" t="s">
        <v>23</v>
      </c>
      <c r="Q60" t="s">
        <v>42</v>
      </c>
      <c r="R60">
        <v>3929.5512699999999</v>
      </c>
      <c r="S60">
        <f>D61-D58</f>
        <v>19.152669400000036</v>
      </c>
      <c r="U60">
        <v>10</v>
      </c>
      <c r="V60">
        <f>R61-R58</f>
        <v>-0.19995199999993929</v>
      </c>
      <c r="W60">
        <f t="shared" si="1"/>
        <v>1.0439902439914663E-2</v>
      </c>
    </row>
    <row r="61" spans="1:28" x14ac:dyDescent="0.2">
      <c r="A61">
        <v>-0.342521411</v>
      </c>
      <c r="B61">
        <v>-78.197985000000003</v>
      </c>
      <c r="C61">
        <v>3928.9578339999998</v>
      </c>
      <c r="D61">
        <v>374.53308270000002</v>
      </c>
      <c r="E61">
        <v>380</v>
      </c>
      <c r="F61">
        <v>70</v>
      </c>
      <c r="G61">
        <v>400</v>
      </c>
      <c r="I61" t="s">
        <v>23</v>
      </c>
      <c r="J61" t="s">
        <v>23</v>
      </c>
      <c r="R61">
        <v>3929.4711910000001</v>
      </c>
      <c r="S61">
        <f>D62-D60</f>
        <v>19.152669399999979</v>
      </c>
      <c r="T61">
        <f>D61-D58</f>
        <v>19.152669400000036</v>
      </c>
      <c r="U61">
        <v>10</v>
      </c>
      <c r="V61">
        <f>R62-R60</f>
        <v>-0.12573299999985466</v>
      </c>
      <c r="W61">
        <f t="shared" si="1"/>
        <v>6.5647768138186935E-3</v>
      </c>
      <c r="X61">
        <f>R61-R58</f>
        <v>-0.19995199999993929</v>
      </c>
      <c r="Y61">
        <f t="shared" si="5"/>
        <v>1.0439902439914663E-2</v>
      </c>
    </row>
    <row r="62" spans="1:28" x14ac:dyDescent="0.2">
      <c r="A62">
        <v>-0.34256641100000002</v>
      </c>
      <c r="B62">
        <v>-78.197911410000003</v>
      </c>
      <c r="C62">
        <v>3929.0338849999998</v>
      </c>
      <c r="D62">
        <v>384.10941739999998</v>
      </c>
      <c r="E62">
        <v>390</v>
      </c>
      <c r="F62">
        <v>30</v>
      </c>
      <c r="G62">
        <v>70</v>
      </c>
      <c r="I62" t="s">
        <v>23</v>
      </c>
      <c r="J62" t="s">
        <v>23</v>
      </c>
      <c r="R62">
        <v>3929.4255370000001</v>
      </c>
      <c r="S62">
        <f>D64-D61</f>
        <v>19.152669399999979</v>
      </c>
      <c r="T62">
        <f>D62-D60</f>
        <v>19.152669399999979</v>
      </c>
      <c r="U62">
        <v>10</v>
      </c>
      <c r="V62">
        <f>R64-R61</f>
        <v>-4.5654000000013184E-2</v>
      </c>
      <c r="W62">
        <f t="shared" si="1"/>
        <v>2.383688615228394E-3</v>
      </c>
      <c r="X62">
        <f>R62-R60</f>
        <v>-0.12573299999985466</v>
      </c>
      <c r="Y62">
        <f t="shared" si="5"/>
        <v>6.5647768138186935E-3</v>
      </c>
    </row>
    <row r="63" spans="1:28" x14ac:dyDescent="0.2">
      <c r="A63">
        <v>-0.34259741100000002</v>
      </c>
      <c r="B63">
        <v>-78.197869600000004</v>
      </c>
      <c r="C63">
        <v>3929.0818479999998</v>
      </c>
      <c r="D63">
        <v>389.85521820000002</v>
      </c>
      <c r="E63">
        <v>396</v>
      </c>
      <c r="F63" t="s">
        <v>23</v>
      </c>
      <c r="G63" t="s">
        <v>23</v>
      </c>
      <c r="I63" t="s">
        <v>23</v>
      </c>
      <c r="J63" t="s">
        <v>23</v>
      </c>
      <c r="Q63" t="s">
        <v>43</v>
      </c>
      <c r="R63">
        <v>3929.4255370000001</v>
      </c>
    </row>
    <row r="64" spans="1:28" x14ac:dyDescent="0.2">
      <c r="A64">
        <v>-0.34262041100000001</v>
      </c>
      <c r="B64">
        <v>-78.197843689999999</v>
      </c>
      <c r="C64">
        <v>3929.1080689999999</v>
      </c>
      <c r="D64">
        <v>393.6857521</v>
      </c>
      <c r="E64">
        <v>400</v>
      </c>
      <c r="F64">
        <v>71</v>
      </c>
      <c r="G64">
        <v>140</v>
      </c>
      <c r="I64" t="s">
        <v>23</v>
      </c>
      <c r="J64" t="s">
        <v>23</v>
      </c>
      <c r="R64">
        <v>3929.4255370000001</v>
      </c>
      <c r="S64">
        <f>D67-D62</f>
        <v>18.585339000000033</v>
      </c>
      <c r="T64">
        <f>D64-D61</f>
        <v>19.152669399999979</v>
      </c>
      <c r="U64">
        <v>10</v>
      </c>
      <c r="V64">
        <f>R67-R62</f>
        <v>-6.347999999888998E-3</v>
      </c>
      <c r="W64">
        <f t="shared" si="1"/>
        <v>3.4155954862534314E-4</v>
      </c>
      <c r="X64">
        <f>R64-R61</f>
        <v>-4.5654000000013184E-2</v>
      </c>
      <c r="Y64">
        <f t="shared" si="5"/>
        <v>2.383688615228394E-3</v>
      </c>
    </row>
    <row r="65" spans="1:28" x14ac:dyDescent="0.2">
      <c r="A65">
        <v>-0.34262441100000002</v>
      </c>
      <c r="B65">
        <v>-78.197839630000004</v>
      </c>
      <c r="C65">
        <v>3929.1116740000002</v>
      </c>
      <c r="D65">
        <v>394.31996520000001</v>
      </c>
      <c r="H65">
        <v>44384</v>
      </c>
      <c r="I65">
        <v>2.4500000000000002</v>
      </c>
      <c r="J65">
        <v>1273.369103</v>
      </c>
      <c r="M65">
        <v>6.8730000000000002</v>
      </c>
      <c r="N65">
        <v>625.56939999999997</v>
      </c>
      <c r="O65" t="s">
        <v>21</v>
      </c>
      <c r="P65" t="s">
        <v>22</v>
      </c>
      <c r="AA65">
        <v>8.0325000000000006</v>
      </c>
      <c r="AB65" s="1">
        <v>166.113</v>
      </c>
    </row>
    <row r="66" spans="1:28" x14ac:dyDescent="0.2">
      <c r="A66">
        <v>-0.34266341099999997</v>
      </c>
      <c r="B66">
        <v>-78.197806830000005</v>
      </c>
      <c r="C66">
        <v>3929.131746</v>
      </c>
      <c r="D66">
        <v>399.99205510000002</v>
      </c>
      <c r="E66">
        <v>407</v>
      </c>
      <c r="F66" t="s">
        <v>23</v>
      </c>
      <c r="G66" t="s">
        <v>23</v>
      </c>
      <c r="I66" t="s">
        <v>23</v>
      </c>
      <c r="J66" t="s">
        <v>23</v>
      </c>
      <c r="Q66" t="s">
        <v>44</v>
      </c>
      <c r="R66">
        <v>3929.4255370000001</v>
      </c>
    </row>
    <row r="67" spans="1:28" x14ac:dyDescent="0.2">
      <c r="A67">
        <v>-0.34268441100000002</v>
      </c>
      <c r="B67">
        <v>-78.197793880000006</v>
      </c>
      <c r="C67">
        <v>3929.1316430000002</v>
      </c>
      <c r="D67">
        <v>402.69475640000002</v>
      </c>
      <c r="E67">
        <v>410</v>
      </c>
      <c r="F67">
        <v>55</v>
      </c>
      <c r="G67">
        <v>170</v>
      </c>
      <c r="I67" t="s">
        <v>23</v>
      </c>
      <c r="J67" t="s">
        <v>23</v>
      </c>
      <c r="R67">
        <v>3929.4191890000002</v>
      </c>
      <c r="S67">
        <f>D68-D64</f>
        <v>18.018008599999973</v>
      </c>
      <c r="T67">
        <f>D67-D62</f>
        <v>18.585339000000033</v>
      </c>
      <c r="U67">
        <v>10</v>
      </c>
      <c r="V67">
        <f>R68-R64</f>
        <v>-0.19311500000003434</v>
      </c>
      <c r="W67">
        <f t="shared" si="1"/>
        <v>1.0717888102242033E-2</v>
      </c>
      <c r="X67">
        <f>R67-R62</f>
        <v>-6.347999999888998E-3</v>
      </c>
      <c r="Y67">
        <f t="shared" si="5"/>
        <v>3.4155954862534314E-4</v>
      </c>
    </row>
    <row r="68" spans="1:28" x14ac:dyDescent="0.2">
      <c r="A68">
        <v>-0.34276041099999999</v>
      </c>
      <c r="B68">
        <v>-78.197767889999994</v>
      </c>
      <c r="C68">
        <v>3929.0815170000001</v>
      </c>
      <c r="D68">
        <v>411.70376069999998</v>
      </c>
      <c r="E68">
        <v>420</v>
      </c>
      <c r="F68">
        <v>22</v>
      </c>
      <c r="G68">
        <v>140</v>
      </c>
      <c r="I68" t="s">
        <v>23</v>
      </c>
      <c r="J68" t="s">
        <v>23</v>
      </c>
      <c r="R68">
        <v>3929.232422</v>
      </c>
      <c r="S68">
        <f>D69-D67</f>
        <v>18.018008500000008</v>
      </c>
      <c r="T68">
        <f>D67-D62</f>
        <v>18.585339000000033</v>
      </c>
      <c r="U68">
        <v>10</v>
      </c>
      <c r="V68">
        <f>R69-R67</f>
        <v>-0.43383700000003955</v>
      </c>
      <c r="W68">
        <f t="shared" si="1"/>
        <v>2.4077966219187841E-2</v>
      </c>
      <c r="X68">
        <f>R67-R62</f>
        <v>-6.347999999888998E-3</v>
      </c>
      <c r="Y68">
        <f t="shared" si="5"/>
        <v>3.4155954862534314E-4</v>
      </c>
    </row>
    <row r="69" spans="1:28" x14ac:dyDescent="0.2">
      <c r="A69">
        <v>-0.34284041100000001</v>
      </c>
      <c r="B69">
        <v>-78.197757139999993</v>
      </c>
      <c r="C69">
        <v>3929.0302040000001</v>
      </c>
      <c r="D69">
        <v>420.71276490000002</v>
      </c>
      <c r="E69">
        <v>430</v>
      </c>
      <c r="F69">
        <v>80</v>
      </c>
      <c r="G69">
        <v>170</v>
      </c>
      <c r="I69" t="s">
        <v>23</v>
      </c>
      <c r="J69" t="s">
        <v>23</v>
      </c>
      <c r="R69">
        <v>3928.9853520000001</v>
      </c>
      <c r="S69">
        <f>D70-D68</f>
        <v>18.018008500000008</v>
      </c>
      <c r="T69">
        <f>D69-D67</f>
        <v>18.018008500000008</v>
      </c>
      <c r="U69">
        <v>10</v>
      </c>
      <c r="V69">
        <f>R70-R68</f>
        <v>-0.27294900000015332</v>
      </c>
      <c r="W69">
        <f t="shared" ref="W69:W130" si="9">ABS(V69)/S69</f>
        <v>1.5148677502297394E-2</v>
      </c>
      <c r="X69">
        <f>R69-R67</f>
        <v>-0.43383700000003955</v>
      </c>
      <c r="Y69">
        <f t="shared" si="5"/>
        <v>2.4077966219187841E-2</v>
      </c>
    </row>
    <row r="70" spans="1:28" x14ac:dyDescent="0.2">
      <c r="A70">
        <v>-0.34292041099999998</v>
      </c>
      <c r="B70">
        <v>-78.197744439999994</v>
      </c>
      <c r="C70">
        <v>3928.9861540000002</v>
      </c>
      <c r="D70">
        <v>429.72176919999998</v>
      </c>
      <c r="E70">
        <v>440</v>
      </c>
      <c r="F70">
        <v>69</v>
      </c>
      <c r="G70">
        <v>90</v>
      </c>
      <c r="I70" t="s">
        <v>23</v>
      </c>
      <c r="J70" t="s">
        <v>23</v>
      </c>
      <c r="R70">
        <v>3928.9594729999999</v>
      </c>
      <c r="S70">
        <f>D74-D69</f>
        <v>18.018008599999973</v>
      </c>
      <c r="T70">
        <f>D70-D68</f>
        <v>18.018008500000008</v>
      </c>
      <c r="U70">
        <v>10</v>
      </c>
      <c r="V70">
        <f>R74-R69</f>
        <v>-2.5879000000259111E-2</v>
      </c>
      <c r="W70">
        <f t="shared" si="9"/>
        <v>1.4362852507606833E-3</v>
      </c>
      <c r="X70">
        <f>R70-R68</f>
        <v>-0.27294900000015332</v>
      </c>
      <c r="Y70">
        <f t="shared" si="5"/>
        <v>1.5148677502297394E-2</v>
      </c>
    </row>
    <row r="71" spans="1:28" x14ac:dyDescent="0.2">
      <c r="A71">
        <v>-0.34295941099999999</v>
      </c>
      <c r="B71">
        <v>-78.197736169999999</v>
      </c>
      <c r="C71">
        <v>3928.9627770000002</v>
      </c>
      <c r="D71">
        <v>434.22627130000001</v>
      </c>
      <c r="E71">
        <v>445</v>
      </c>
      <c r="F71" t="s">
        <v>23</v>
      </c>
      <c r="G71" t="s">
        <v>23</v>
      </c>
      <c r="I71" t="s">
        <v>23</v>
      </c>
      <c r="J71" t="s">
        <v>23</v>
      </c>
      <c r="Q71" t="s">
        <v>45</v>
      </c>
      <c r="R71">
        <v>3928.9594729999999</v>
      </c>
    </row>
    <row r="72" spans="1:28" x14ac:dyDescent="0.2">
      <c r="A72">
        <v>-0.34297241099999998</v>
      </c>
      <c r="B72">
        <v>-78.197733400000004</v>
      </c>
      <c r="C72">
        <v>3928.9542980000001</v>
      </c>
      <c r="D72">
        <v>435.66001870000002</v>
      </c>
      <c r="H72">
        <v>44384</v>
      </c>
      <c r="I72">
        <v>0.48499999999999999</v>
      </c>
      <c r="J72">
        <v>1055.136888</v>
      </c>
      <c r="M72">
        <v>6.8719999999999999</v>
      </c>
      <c r="N72">
        <v>625.79139999999995</v>
      </c>
      <c r="O72" t="s">
        <v>34</v>
      </c>
      <c r="P72" t="s">
        <v>25</v>
      </c>
      <c r="AA72">
        <v>7.9829999999999997</v>
      </c>
      <c r="AB72" s="1">
        <v>166.40819999999999</v>
      </c>
    </row>
    <row r="73" spans="1:28" x14ac:dyDescent="0.2">
      <c r="A73">
        <v>-0.34297441099999998</v>
      </c>
      <c r="B73">
        <v>-78.197732909999999</v>
      </c>
      <c r="C73">
        <v>3928.9529470000002</v>
      </c>
      <c r="D73">
        <v>435.88912520000002</v>
      </c>
      <c r="H73">
        <v>44384</v>
      </c>
      <c r="I73">
        <v>2.08</v>
      </c>
      <c r="J73">
        <v>1384.809342</v>
      </c>
      <c r="M73">
        <v>6.875</v>
      </c>
      <c r="N73">
        <v>625.61540000000002</v>
      </c>
      <c r="O73" t="s">
        <v>34</v>
      </c>
      <c r="P73" t="s">
        <v>25</v>
      </c>
      <c r="AB73" s="1">
        <f>(AB80+AB72)/2</f>
        <v>168.08850000000001</v>
      </c>
    </row>
    <row r="74" spans="1:28" x14ac:dyDescent="0.2">
      <c r="A74">
        <v>-0.34299941099999998</v>
      </c>
      <c r="B74">
        <v>-78.197727830000005</v>
      </c>
      <c r="C74">
        <v>3928.9352060000001</v>
      </c>
      <c r="D74">
        <v>438.7307735</v>
      </c>
      <c r="E74">
        <v>450</v>
      </c>
      <c r="F74">
        <v>85</v>
      </c>
      <c r="G74">
        <v>130</v>
      </c>
      <c r="I74" t="s">
        <v>23</v>
      </c>
      <c r="J74" t="s">
        <v>23</v>
      </c>
      <c r="R74">
        <v>3928.9594729999999</v>
      </c>
      <c r="S74">
        <f>D75-D70</f>
        <v>18.716611499999999</v>
      </c>
      <c r="T74">
        <f>D74-D69</f>
        <v>18.018008599999973</v>
      </c>
      <c r="U74">
        <v>10</v>
      </c>
      <c r="V74">
        <f>R75-R70</f>
        <v>0</v>
      </c>
      <c r="W74">
        <f t="shared" si="9"/>
        <v>0</v>
      </c>
      <c r="X74">
        <f>R74-R69</f>
        <v>-2.5879000000259111E-2</v>
      </c>
      <c r="Y74">
        <f t="shared" si="5"/>
        <v>1.4362852507606833E-3</v>
      </c>
    </row>
    <row r="75" spans="1:28" x14ac:dyDescent="0.2">
      <c r="A75">
        <v>-0.34308641099999998</v>
      </c>
      <c r="B75">
        <v>-78.197720390000001</v>
      </c>
      <c r="C75">
        <v>3928.8551900000002</v>
      </c>
      <c r="D75">
        <v>448.43838069999998</v>
      </c>
      <c r="E75">
        <v>460</v>
      </c>
      <c r="F75">
        <v>25</v>
      </c>
      <c r="G75">
        <v>50</v>
      </c>
      <c r="I75" t="s">
        <v>23</v>
      </c>
      <c r="J75" t="s">
        <v>23</v>
      </c>
      <c r="R75">
        <v>3928.9594729999999</v>
      </c>
      <c r="S75">
        <f>D76-D74</f>
        <v>19.415214400000025</v>
      </c>
      <c r="T75">
        <f>D75-D70</f>
        <v>18.716611499999999</v>
      </c>
      <c r="U75">
        <v>10</v>
      </c>
      <c r="V75">
        <f>R76-R74</f>
        <v>-7.3487000000113767E-2</v>
      </c>
      <c r="W75">
        <f t="shared" si="9"/>
        <v>3.7850212975301303E-3</v>
      </c>
      <c r="X75">
        <f>R75-R70</f>
        <v>0</v>
      </c>
      <c r="Y75">
        <f t="shared" ref="Y75:Y137" si="10">ABS(X75)/T75</f>
        <v>0</v>
      </c>
    </row>
    <row r="76" spans="1:28" x14ac:dyDescent="0.2">
      <c r="A76">
        <v>-0.34317041100000001</v>
      </c>
      <c r="B76">
        <v>-78.197741500000006</v>
      </c>
      <c r="C76">
        <v>3928.7322429999999</v>
      </c>
      <c r="D76">
        <v>458.14598790000002</v>
      </c>
      <c r="E76">
        <v>470</v>
      </c>
      <c r="F76">
        <v>23</v>
      </c>
      <c r="G76">
        <v>54</v>
      </c>
      <c r="I76" t="s">
        <v>23</v>
      </c>
      <c r="J76" t="s">
        <v>23</v>
      </c>
      <c r="R76">
        <v>3928.8859859999998</v>
      </c>
      <c r="S76">
        <f>D77-D75</f>
        <v>19.415214400000025</v>
      </c>
      <c r="T76">
        <f>D76-D74</f>
        <v>19.415214400000025</v>
      </c>
      <c r="U76">
        <v>10</v>
      </c>
      <c r="V76">
        <f>R77-R75</f>
        <v>-0.22436599999991813</v>
      </c>
      <c r="W76">
        <f t="shared" si="9"/>
        <v>1.1556194815954123E-2</v>
      </c>
      <c r="X76">
        <f>R76-R74</f>
        <v>-7.3487000000113767E-2</v>
      </c>
      <c r="Y76">
        <f t="shared" si="10"/>
        <v>3.7850212975301303E-3</v>
      </c>
    </row>
    <row r="77" spans="1:28" x14ac:dyDescent="0.2">
      <c r="A77">
        <v>-0.34324441100000003</v>
      </c>
      <c r="B77">
        <v>-78.197785519999996</v>
      </c>
      <c r="C77">
        <v>3928.550072</v>
      </c>
      <c r="D77">
        <v>467.85359510000001</v>
      </c>
      <c r="E77">
        <v>480</v>
      </c>
      <c r="F77">
        <v>32</v>
      </c>
      <c r="G77">
        <v>23</v>
      </c>
      <c r="I77" t="s">
        <v>23</v>
      </c>
      <c r="J77" t="s">
        <v>23</v>
      </c>
      <c r="Q77" t="s">
        <v>46</v>
      </c>
      <c r="R77">
        <v>3928.735107</v>
      </c>
      <c r="S77">
        <f>D78-D76</f>
        <v>19.415214399999968</v>
      </c>
      <c r="T77">
        <f>D77-D75</f>
        <v>19.415214400000025</v>
      </c>
      <c r="U77">
        <v>10</v>
      </c>
      <c r="V77">
        <f>R78-R76</f>
        <v>-0.71704099999988102</v>
      </c>
      <c r="W77">
        <f t="shared" si="9"/>
        <v>3.6931912531436281E-2</v>
      </c>
      <c r="X77">
        <f>R77-R75</f>
        <v>-0.22436599999991813</v>
      </c>
      <c r="Y77">
        <f t="shared" si="10"/>
        <v>1.1556194815954123E-2</v>
      </c>
    </row>
    <row r="78" spans="1:28" x14ac:dyDescent="0.2">
      <c r="A78">
        <v>-0.34331341100000001</v>
      </c>
      <c r="B78">
        <v>-78.197839680000001</v>
      </c>
      <c r="C78">
        <v>3928.2799009999999</v>
      </c>
      <c r="D78">
        <v>477.56120229999999</v>
      </c>
      <c r="E78">
        <v>490</v>
      </c>
      <c r="F78">
        <v>16</v>
      </c>
      <c r="G78">
        <v>40</v>
      </c>
      <c r="I78" t="s">
        <v>23</v>
      </c>
      <c r="J78" t="s">
        <v>23</v>
      </c>
      <c r="R78">
        <v>3928.1689449999999</v>
      </c>
      <c r="S78">
        <f>D79-D77</f>
        <v>19.415214399999968</v>
      </c>
      <c r="T78">
        <f>D78-D76</f>
        <v>19.415214399999968</v>
      </c>
      <c r="U78">
        <v>10</v>
      </c>
      <c r="V78">
        <f>R79-R77</f>
        <v>-1.4831540000000132</v>
      </c>
      <c r="W78">
        <f t="shared" si="9"/>
        <v>7.6391327411765061E-2</v>
      </c>
      <c r="X78">
        <f>R78-R76</f>
        <v>-0.71704099999988102</v>
      </c>
      <c r="Y78">
        <f t="shared" si="10"/>
        <v>3.6931912531436281E-2</v>
      </c>
    </row>
    <row r="79" spans="1:28" x14ac:dyDescent="0.2">
      <c r="A79">
        <v>-0.34338141100000003</v>
      </c>
      <c r="B79">
        <v>-78.197894070000004</v>
      </c>
      <c r="C79">
        <v>3927.9295470000002</v>
      </c>
      <c r="D79">
        <v>487.26880949999997</v>
      </c>
      <c r="E79">
        <v>500</v>
      </c>
      <c r="F79">
        <v>14</v>
      </c>
      <c r="G79">
        <v>75</v>
      </c>
      <c r="I79" t="s">
        <v>23</v>
      </c>
      <c r="J79" t="s">
        <v>23</v>
      </c>
      <c r="Q79" t="s">
        <v>47</v>
      </c>
      <c r="R79">
        <v>3927.251953</v>
      </c>
      <c r="S79">
        <f>D81-D78</f>
        <v>19.312794800000006</v>
      </c>
      <c r="T79">
        <f>D79-D77</f>
        <v>19.415214399999968</v>
      </c>
      <c r="U79">
        <v>10</v>
      </c>
      <c r="V79">
        <f>R81-R78</f>
        <v>-1.4853509999998096</v>
      </c>
      <c r="W79">
        <f t="shared" si="9"/>
        <v>7.6910204627649706E-2</v>
      </c>
      <c r="X79">
        <f>R79-R77</f>
        <v>-1.4831540000000132</v>
      </c>
      <c r="Y79">
        <f t="shared" si="10"/>
        <v>7.6391327411765061E-2</v>
      </c>
    </row>
    <row r="80" spans="1:28" x14ac:dyDescent="0.2">
      <c r="A80">
        <v>-0.343413411</v>
      </c>
      <c r="B80">
        <v>-78.197917799999999</v>
      </c>
      <c r="C80">
        <v>3927.7509970000001</v>
      </c>
      <c r="D80">
        <v>491.70763470000003</v>
      </c>
      <c r="H80">
        <v>44384</v>
      </c>
      <c r="I80">
        <v>2.31</v>
      </c>
      <c r="J80">
        <v>1250.4230560000001</v>
      </c>
      <c r="M80">
        <v>6.875</v>
      </c>
      <c r="N80">
        <v>625.61540000000002</v>
      </c>
      <c r="O80" t="s">
        <v>21</v>
      </c>
      <c r="P80" t="s">
        <v>22</v>
      </c>
      <c r="AA80">
        <v>8.0820000000000007</v>
      </c>
      <c r="AB80" s="1">
        <v>169.7688</v>
      </c>
    </row>
    <row r="81" spans="1:28" x14ac:dyDescent="0.2">
      <c r="A81">
        <v>-0.34345141099999998</v>
      </c>
      <c r="B81">
        <v>-78.197943620000004</v>
      </c>
      <c r="C81">
        <v>3927.536654</v>
      </c>
      <c r="D81">
        <v>496.8739971</v>
      </c>
      <c r="E81">
        <v>510</v>
      </c>
      <c r="F81">
        <v>90</v>
      </c>
      <c r="G81">
        <v>80</v>
      </c>
      <c r="I81" t="s">
        <v>23</v>
      </c>
      <c r="J81" t="s">
        <v>23</v>
      </c>
      <c r="R81">
        <v>3926.6835940000001</v>
      </c>
      <c r="S81">
        <f>D82-D79</f>
        <v>19.210375100000022</v>
      </c>
      <c r="T81">
        <f>D81-D78</f>
        <v>19.312794800000006</v>
      </c>
      <c r="U81">
        <v>10</v>
      </c>
      <c r="V81">
        <f>R82-R79</f>
        <v>-1.2041009999998096</v>
      </c>
      <c r="W81">
        <f t="shared" si="9"/>
        <v>6.2679723520849329E-2</v>
      </c>
      <c r="X81">
        <f>R81-R78</f>
        <v>-1.4853509999998096</v>
      </c>
      <c r="Y81">
        <f t="shared" si="10"/>
        <v>7.6910204627649706E-2</v>
      </c>
    </row>
    <row r="82" spans="1:28" x14ac:dyDescent="0.2">
      <c r="A82">
        <v>-0.343525411</v>
      </c>
      <c r="B82">
        <v>-78.197988240000001</v>
      </c>
      <c r="C82">
        <v>3927.1251400000001</v>
      </c>
      <c r="D82">
        <v>506.4791846</v>
      </c>
      <c r="E82">
        <v>520</v>
      </c>
      <c r="F82">
        <v>40</v>
      </c>
      <c r="G82">
        <v>31</v>
      </c>
      <c r="I82" t="s">
        <v>23</v>
      </c>
      <c r="J82" t="s">
        <v>23</v>
      </c>
      <c r="R82">
        <v>3926.0478520000001</v>
      </c>
      <c r="S82">
        <f>D83-D81</f>
        <v>19.210375099999965</v>
      </c>
      <c r="T82">
        <f>D82-D79</f>
        <v>19.210375100000022</v>
      </c>
      <c r="U82">
        <v>10</v>
      </c>
      <c r="V82">
        <f>R83-R81</f>
        <v>-1.5158690000002935</v>
      </c>
      <c r="W82">
        <f t="shared" si="9"/>
        <v>7.8908870446798104E-2</v>
      </c>
      <c r="X82">
        <f>R82-R79</f>
        <v>-1.2041009999998096</v>
      </c>
      <c r="Y82">
        <f t="shared" si="10"/>
        <v>6.2679723520849329E-2</v>
      </c>
    </row>
    <row r="83" spans="1:28" x14ac:dyDescent="0.2">
      <c r="A83">
        <v>-0.34359941100000002</v>
      </c>
      <c r="B83">
        <v>-78.198033550000005</v>
      </c>
      <c r="C83">
        <v>3926.7290320000002</v>
      </c>
      <c r="D83">
        <v>516.08437219999996</v>
      </c>
      <c r="E83">
        <v>530</v>
      </c>
      <c r="F83">
        <v>82</v>
      </c>
      <c r="G83">
        <v>90</v>
      </c>
      <c r="I83" t="s">
        <v>23</v>
      </c>
      <c r="J83" t="s">
        <v>23</v>
      </c>
      <c r="R83">
        <v>3925.1677249999998</v>
      </c>
      <c r="S83">
        <f>D85-D82</f>
        <v>19.210375199999987</v>
      </c>
      <c r="T83">
        <f>D83-D81</f>
        <v>19.210375099999965</v>
      </c>
      <c r="U83">
        <v>10</v>
      </c>
      <c r="V83">
        <f>R85-R82</f>
        <v>-1.3481449999999313</v>
      </c>
      <c r="W83">
        <f t="shared" si="9"/>
        <v>7.0177962999907056E-2</v>
      </c>
      <c r="X83">
        <f>R83-R81</f>
        <v>-1.5158690000002935</v>
      </c>
      <c r="Y83">
        <f t="shared" si="10"/>
        <v>7.8908870446798104E-2</v>
      </c>
    </row>
    <row r="84" spans="1:28" x14ac:dyDescent="0.2">
      <c r="A84">
        <v>-0.34365941100000003</v>
      </c>
      <c r="B84">
        <v>-78.19807668</v>
      </c>
      <c r="C84">
        <v>3926.4303869999999</v>
      </c>
      <c r="D84">
        <v>524.38894570000002</v>
      </c>
      <c r="H84">
        <v>44384</v>
      </c>
      <c r="I84">
        <v>2.105</v>
      </c>
      <c r="J84">
        <v>1019.784908</v>
      </c>
      <c r="M84">
        <v>6.8769999999999998</v>
      </c>
      <c r="N84">
        <v>625.57539999999995</v>
      </c>
      <c r="O84" t="s">
        <v>34</v>
      </c>
      <c r="P84" t="s">
        <v>25</v>
      </c>
      <c r="AA84">
        <v>8.1820000000000004</v>
      </c>
      <c r="AB84" s="1">
        <v>169.77690000000001</v>
      </c>
    </row>
    <row r="85" spans="1:28" x14ac:dyDescent="0.2">
      <c r="A85">
        <v>-0.34366841100000001</v>
      </c>
      <c r="B85">
        <v>-78.198083960000005</v>
      </c>
      <c r="C85">
        <v>3926.388273</v>
      </c>
      <c r="D85">
        <v>525.68955979999998</v>
      </c>
      <c r="E85">
        <v>540</v>
      </c>
      <c r="F85">
        <v>56</v>
      </c>
      <c r="G85">
        <v>73</v>
      </c>
      <c r="I85" t="s">
        <v>23</v>
      </c>
      <c r="J85" t="s">
        <v>23</v>
      </c>
      <c r="R85">
        <v>3924.6997070000002</v>
      </c>
      <c r="S85">
        <f>D87-D85</f>
        <v>14.00360139999998</v>
      </c>
      <c r="T85">
        <f>D85-D82</f>
        <v>19.210375199999987</v>
      </c>
      <c r="U85">
        <v>10</v>
      </c>
      <c r="V85">
        <f>R87-R85</f>
        <v>-0.71752900000001318</v>
      </c>
      <c r="W85">
        <f t="shared" si="9"/>
        <v>5.1238890589960256E-2</v>
      </c>
      <c r="X85">
        <f>R85-R82</f>
        <v>-1.3481449999999313</v>
      </c>
      <c r="Y85">
        <f t="shared" si="10"/>
        <v>7.0177962999907056E-2</v>
      </c>
    </row>
    <row r="86" spans="1:28" x14ac:dyDescent="0.2">
      <c r="A86">
        <v>-0.34373341099999999</v>
      </c>
      <c r="B86">
        <v>-78.198140629999997</v>
      </c>
      <c r="C86">
        <v>3926.1026489999999</v>
      </c>
      <c r="D86">
        <v>535.29474730000004</v>
      </c>
      <c r="E86">
        <v>550</v>
      </c>
      <c r="F86">
        <v>37</v>
      </c>
      <c r="G86">
        <v>72</v>
      </c>
      <c r="I86" t="s">
        <v>23</v>
      </c>
      <c r="J86" t="s">
        <v>23</v>
      </c>
      <c r="R86">
        <v>3924.3576659999999</v>
      </c>
      <c r="S86">
        <f>D87-D85</f>
        <v>14.00360139999998</v>
      </c>
      <c r="T86">
        <f>D86-D83</f>
        <v>19.210375100000078</v>
      </c>
      <c r="U86">
        <v>10</v>
      </c>
      <c r="V86">
        <f>R87-R85</f>
        <v>-0.71752900000001318</v>
      </c>
      <c r="W86">
        <f t="shared" si="9"/>
        <v>5.1238890589960256E-2</v>
      </c>
      <c r="X86">
        <f>R86-R83</f>
        <v>-0.81005899999991016</v>
      </c>
      <c r="Y86">
        <f t="shared" si="10"/>
        <v>4.2167786718537673E-2</v>
      </c>
    </row>
    <row r="87" spans="1:28" x14ac:dyDescent="0.2">
      <c r="A87">
        <v>-0.34376241099999999</v>
      </c>
      <c r="B87">
        <v>-78.198167729999994</v>
      </c>
      <c r="C87">
        <v>3925.9781600000001</v>
      </c>
      <c r="D87">
        <v>539.69316119999996</v>
      </c>
      <c r="E87">
        <v>560</v>
      </c>
      <c r="F87">
        <v>55</v>
      </c>
      <c r="G87">
        <v>41</v>
      </c>
      <c r="I87" t="s">
        <v>23</v>
      </c>
      <c r="J87" t="s">
        <v>23</v>
      </c>
      <c r="R87">
        <v>3923.9821780000002</v>
      </c>
      <c r="S87">
        <f>D88-D86</f>
        <v>8.7968278999999256</v>
      </c>
      <c r="T87">
        <f>D87-D85</f>
        <v>14.00360139999998</v>
      </c>
      <c r="U87">
        <v>10</v>
      </c>
      <c r="V87">
        <f>R88-R86</f>
        <v>-0.64038099999970655</v>
      </c>
      <c r="W87">
        <f t="shared" si="9"/>
        <v>7.2796808949702418E-2</v>
      </c>
      <c r="X87">
        <f>R87-R85</f>
        <v>-0.71752900000001318</v>
      </c>
      <c r="Y87">
        <f t="shared" si="10"/>
        <v>5.1238890589960256E-2</v>
      </c>
    </row>
    <row r="88" spans="1:28" x14ac:dyDescent="0.2">
      <c r="A88">
        <v>-0.34379141099999999</v>
      </c>
      <c r="B88">
        <v>-78.198194220000005</v>
      </c>
      <c r="C88">
        <v>3925.856374</v>
      </c>
      <c r="D88">
        <v>544.09157519999997</v>
      </c>
      <c r="E88">
        <v>570</v>
      </c>
      <c r="F88">
        <v>96</v>
      </c>
      <c r="G88">
        <v>67</v>
      </c>
      <c r="I88" t="s">
        <v>23</v>
      </c>
      <c r="J88" t="s">
        <v>23</v>
      </c>
      <c r="R88">
        <v>3923.7172850000002</v>
      </c>
      <c r="S88">
        <f>D89-D87</f>
        <v>8.7968279000000393</v>
      </c>
      <c r="T88">
        <f>D88-D86</f>
        <v>8.7968278999999256</v>
      </c>
      <c r="U88">
        <v>10</v>
      </c>
      <c r="V88">
        <f>R89-R87</f>
        <v>-0.55004900000039925</v>
      </c>
      <c r="W88">
        <f t="shared" si="9"/>
        <v>6.2528107432952826E-2</v>
      </c>
      <c r="X88">
        <f>R88-R86</f>
        <v>-0.64038099999970655</v>
      </c>
      <c r="Y88">
        <f t="shared" si="10"/>
        <v>7.2796808949702418E-2</v>
      </c>
    </row>
    <row r="89" spans="1:28" x14ac:dyDescent="0.2">
      <c r="A89">
        <v>-0.34382141100000002</v>
      </c>
      <c r="B89">
        <v>-78.198220090000007</v>
      </c>
      <c r="C89">
        <v>3925.7323769999998</v>
      </c>
      <c r="D89">
        <v>548.4899891</v>
      </c>
      <c r="E89">
        <v>580</v>
      </c>
      <c r="F89">
        <v>50</v>
      </c>
      <c r="G89">
        <v>40</v>
      </c>
      <c r="I89" t="s">
        <v>23</v>
      </c>
      <c r="J89" t="s">
        <v>23</v>
      </c>
      <c r="R89">
        <v>3923.4321289999998</v>
      </c>
      <c r="S89">
        <f>D90-D88</f>
        <v>8.7968278000000737</v>
      </c>
      <c r="T89">
        <f>D89-D87</f>
        <v>8.7968279000000393</v>
      </c>
      <c r="U89">
        <v>10</v>
      </c>
      <c r="V89">
        <f>R90-GT88</f>
        <v>3923.1132809999999</v>
      </c>
      <c r="W89">
        <f t="shared" si="9"/>
        <v>445.96908910732196</v>
      </c>
      <c r="X89">
        <f>R89-R87</f>
        <v>-0.55004900000039925</v>
      </c>
      <c r="Y89">
        <f t="shared" si="10"/>
        <v>6.2528107432952826E-2</v>
      </c>
    </row>
    <row r="90" spans="1:28" x14ac:dyDescent="0.2">
      <c r="A90">
        <v>-0.34385241100000002</v>
      </c>
      <c r="B90">
        <v>-78.19824346</v>
      </c>
      <c r="C90">
        <v>3925.6074490000001</v>
      </c>
      <c r="D90">
        <v>552.88840300000004</v>
      </c>
      <c r="E90">
        <v>590</v>
      </c>
      <c r="F90">
        <v>100</v>
      </c>
      <c r="G90">
        <v>100</v>
      </c>
      <c r="I90" t="s">
        <v>23</v>
      </c>
      <c r="J90" t="s">
        <v>23</v>
      </c>
      <c r="Q90" t="s">
        <v>48</v>
      </c>
      <c r="R90">
        <v>3923.1132809999999</v>
      </c>
      <c r="S90">
        <f>D91-D89</f>
        <v>8.79682779999996</v>
      </c>
      <c r="T90">
        <f>D90-D88</f>
        <v>8.7968278000000737</v>
      </c>
      <c r="U90">
        <v>10</v>
      </c>
      <c r="V90">
        <f>R91-R89</f>
        <v>-0.68505899999991016</v>
      </c>
      <c r="W90">
        <f t="shared" si="9"/>
        <v>7.7875686051273305E-2</v>
      </c>
      <c r="X90">
        <f>R90-R88</f>
        <v>-0.60400400000025911</v>
      </c>
      <c r="Y90">
        <f t="shared" si="10"/>
        <v>6.8661569117023535E-2</v>
      </c>
    </row>
    <row r="91" spans="1:28" x14ac:dyDescent="0.2">
      <c r="A91">
        <v>-0.343886411</v>
      </c>
      <c r="B91">
        <v>-78.198263900000001</v>
      </c>
      <c r="C91">
        <v>3925.4739509999999</v>
      </c>
      <c r="D91">
        <v>557.28681689999996</v>
      </c>
      <c r="E91">
        <v>600</v>
      </c>
      <c r="F91">
        <v>116</v>
      </c>
      <c r="G91">
        <v>80</v>
      </c>
      <c r="I91" t="s">
        <v>23</v>
      </c>
      <c r="J91" t="s">
        <v>23</v>
      </c>
      <c r="R91">
        <v>3922.7470699999999</v>
      </c>
      <c r="S91">
        <f>D93-D90</f>
        <v>14.062255499999992</v>
      </c>
      <c r="T91">
        <f>D91-D89</f>
        <v>8.79682779999996</v>
      </c>
      <c r="U91">
        <v>10</v>
      </c>
      <c r="V91">
        <f>R93-R90</f>
        <v>-0.55956999999989421</v>
      </c>
      <c r="W91">
        <f t="shared" si="9"/>
        <v>3.9792336300524089E-2</v>
      </c>
      <c r="X91">
        <f>R91-R89</f>
        <v>-0.68505899999991016</v>
      </c>
      <c r="Y91">
        <f t="shared" si="10"/>
        <v>7.7875686051273305E-2</v>
      </c>
    </row>
    <row r="92" spans="1:28" x14ac:dyDescent="0.2">
      <c r="A92">
        <v>-0.343888411</v>
      </c>
      <c r="B92">
        <v>-78.198264910000006</v>
      </c>
      <c r="C92">
        <v>3925.4662790000002</v>
      </c>
      <c r="D92">
        <v>557.53625269999998</v>
      </c>
      <c r="H92">
        <v>44384</v>
      </c>
      <c r="I92">
        <v>1.95</v>
      </c>
      <c r="J92">
        <v>1218.528675</v>
      </c>
      <c r="M92">
        <v>6.8769999999999998</v>
      </c>
      <c r="N92">
        <v>625.57539999999995</v>
      </c>
      <c r="O92" t="s">
        <v>21</v>
      </c>
      <c r="P92" t="s">
        <v>22</v>
      </c>
      <c r="AA92">
        <v>8.1820000000000004</v>
      </c>
      <c r="AB92" s="1">
        <v>171.06209999999999</v>
      </c>
    </row>
    <row r="93" spans="1:28" x14ac:dyDescent="0.2">
      <c r="A93">
        <v>-0.343969411</v>
      </c>
      <c r="B93">
        <v>-78.198281170000001</v>
      </c>
      <c r="C93">
        <v>3925.1719640000001</v>
      </c>
      <c r="D93">
        <v>566.95065850000003</v>
      </c>
      <c r="E93">
        <v>610</v>
      </c>
      <c r="F93">
        <v>26</v>
      </c>
      <c r="G93">
        <v>95</v>
      </c>
      <c r="I93" t="s">
        <v>23</v>
      </c>
      <c r="J93" t="s">
        <v>23</v>
      </c>
      <c r="R93">
        <v>3922.553711</v>
      </c>
      <c r="S93">
        <f>D94-D91</f>
        <v>19.327683200000024</v>
      </c>
      <c r="T93">
        <f>D93-D90</f>
        <v>14.062255499999992</v>
      </c>
      <c r="U93">
        <v>10</v>
      </c>
      <c r="V93">
        <f>R94-R91</f>
        <v>-0.37377900000001318</v>
      </c>
      <c r="W93">
        <f>ABS(V93)/S93</f>
        <v>1.9339048355263434E-2</v>
      </c>
      <c r="X93">
        <f>R93-R90</f>
        <v>-0.55956999999989421</v>
      </c>
      <c r="Y93">
        <f t="shared" si="10"/>
        <v>3.9792336300524089E-2</v>
      </c>
    </row>
    <row r="94" spans="1:28" x14ac:dyDescent="0.2">
      <c r="A94">
        <v>-0.344050411</v>
      </c>
      <c r="B94">
        <v>-78.198252600000004</v>
      </c>
      <c r="C94">
        <v>3924.8605750000002</v>
      </c>
      <c r="D94">
        <v>576.61450009999999</v>
      </c>
      <c r="E94">
        <v>620</v>
      </c>
      <c r="F94">
        <v>16</v>
      </c>
      <c r="G94">
        <v>120</v>
      </c>
      <c r="I94" t="s">
        <v>23</v>
      </c>
      <c r="J94" t="s">
        <v>23</v>
      </c>
      <c r="R94">
        <v>3922.3732909999999</v>
      </c>
      <c r="S94">
        <f>D97-D93</f>
        <v>19.327683200000024</v>
      </c>
      <c r="T94">
        <f>D94-D91</f>
        <v>19.327683200000024</v>
      </c>
      <c r="U94">
        <v>10</v>
      </c>
      <c r="V94">
        <f>R97-R93</f>
        <v>-0.4375</v>
      </c>
      <c r="W94">
        <f t="shared" si="9"/>
        <v>2.2635925655072796E-2</v>
      </c>
      <c r="X94">
        <f>R94-R91</f>
        <v>-0.37377900000001318</v>
      </c>
      <c r="Y94">
        <f t="shared" si="10"/>
        <v>1.9339048355263434E-2</v>
      </c>
    </row>
    <row r="95" spans="1:28" x14ac:dyDescent="0.2">
      <c r="A95">
        <v>-0.34408641099999998</v>
      </c>
      <c r="B95">
        <v>-78.198229710000007</v>
      </c>
      <c r="C95">
        <v>3924.7069889999998</v>
      </c>
      <c r="D95">
        <v>581.44642090000002</v>
      </c>
      <c r="E95">
        <v>625</v>
      </c>
      <c r="F95" t="s">
        <v>23</v>
      </c>
      <c r="G95" t="s">
        <v>23</v>
      </c>
      <c r="I95" t="s">
        <v>23</v>
      </c>
      <c r="J95" t="s">
        <v>23</v>
      </c>
      <c r="Q95" t="s">
        <v>49</v>
      </c>
      <c r="R95">
        <v>3922.3088379999999</v>
      </c>
    </row>
    <row r="96" spans="1:28" x14ac:dyDescent="0.2">
      <c r="A96">
        <v>-0.344104411</v>
      </c>
      <c r="B96">
        <v>-78.198217150000005</v>
      </c>
      <c r="C96">
        <v>3924.6287480000001</v>
      </c>
      <c r="D96">
        <v>583.84378919999995</v>
      </c>
      <c r="H96">
        <v>44384</v>
      </c>
      <c r="I96">
        <v>1.1850000000000001</v>
      </c>
      <c r="J96">
        <v>1313.9078500000001</v>
      </c>
      <c r="M96">
        <v>6.8789999999999996</v>
      </c>
      <c r="N96">
        <v>625.53340000000003</v>
      </c>
      <c r="O96" t="s">
        <v>34</v>
      </c>
      <c r="P96" t="s">
        <v>25</v>
      </c>
      <c r="AA96">
        <v>8.2319999999999993</v>
      </c>
      <c r="AB96" s="1">
        <v>172.38239999999999</v>
      </c>
    </row>
    <row r="97" spans="1:28" x14ac:dyDescent="0.2">
      <c r="A97">
        <v>-0.34412241100000002</v>
      </c>
      <c r="B97">
        <v>-78.198204849999996</v>
      </c>
      <c r="C97">
        <v>3924.5516109999999</v>
      </c>
      <c r="D97">
        <v>586.27834170000006</v>
      </c>
      <c r="E97">
        <v>630</v>
      </c>
      <c r="F97">
        <v>45</v>
      </c>
      <c r="G97">
        <v>130</v>
      </c>
      <c r="I97" t="s">
        <v>23</v>
      </c>
      <c r="J97" t="s">
        <v>23</v>
      </c>
      <c r="Q97" t="s">
        <v>50</v>
      </c>
      <c r="R97">
        <v>3922.116211</v>
      </c>
      <c r="S97">
        <f>D98-D94</f>
        <v>19.327683200000024</v>
      </c>
      <c r="U97">
        <v>10</v>
      </c>
      <c r="V97">
        <f>R98-R94</f>
        <v>-0.54638699999986784</v>
      </c>
      <c r="W97">
        <f t="shared" si="9"/>
        <v>2.8269658310617753E-2</v>
      </c>
    </row>
    <row r="98" spans="1:28" x14ac:dyDescent="0.2">
      <c r="A98">
        <v>-0.34419741100000001</v>
      </c>
      <c r="B98">
        <v>-78.198163120000004</v>
      </c>
      <c r="C98">
        <v>3924.2527690000002</v>
      </c>
      <c r="D98">
        <v>595.94218330000001</v>
      </c>
      <c r="E98">
        <v>640</v>
      </c>
      <c r="F98">
        <v>13</v>
      </c>
      <c r="G98">
        <v>71</v>
      </c>
      <c r="I98" t="s">
        <v>23</v>
      </c>
      <c r="J98" t="s">
        <v>23</v>
      </c>
      <c r="R98">
        <v>3921.826904</v>
      </c>
      <c r="S98">
        <f>D101-D98</f>
        <v>19.936981699999933</v>
      </c>
      <c r="T98">
        <f>D98-D94</f>
        <v>19.327683200000024</v>
      </c>
      <c r="U98">
        <v>10</v>
      </c>
      <c r="V98">
        <f>R101-R98</f>
        <v>-0.12695299999995768</v>
      </c>
      <c r="W98">
        <f t="shared" si="9"/>
        <v>6.367714125953083E-3</v>
      </c>
      <c r="X98">
        <f>R98-R94</f>
        <v>-0.54638699999986784</v>
      </c>
      <c r="Y98">
        <f t="shared" si="10"/>
        <v>2.8269658310617753E-2</v>
      </c>
    </row>
    <row r="99" spans="1:28" x14ac:dyDescent="0.2">
      <c r="A99">
        <v>-0.34428141099999998</v>
      </c>
      <c r="B99">
        <v>-78.198163140000005</v>
      </c>
      <c r="C99">
        <v>3923.9764730000002</v>
      </c>
      <c r="D99">
        <v>605.60602500000005</v>
      </c>
      <c r="E99">
        <v>650</v>
      </c>
      <c r="F99">
        <v>13</v>
      </c>
      <c r="G99">
        <v>20</v>
      </c>
      <c r="I99" t="s">
        <v>23</v>
      </c>
      <c r="J99" t="s">
        <v>23</v>
      </c>
      <c r="Q99" t="s">
        <v>51</v>
      </c>
      <c r="R99">
        <v>3921.6999510000001</v>
      </c>
      <c r="S99">
        <f>D101-D98</f>
        <v>19.936981699999933</v>
      </c>
      <c r="T99">
        <f>D99-D97</f>
        <v>19.32768329999999</v>
      </c>
      <c r="U99">
        <v>10</v>
      </c>
      <c r="V99">
        <f>R101-R98</f>
        <v>-0.12695299999995768</v>
      </c>
      <c r="W99">
        <f t="shared" si="9"/>
        <v>6.367714125953083E-3</v>
      </c>
      <c r="X99">
        <f>R99-R97</f>
        <v>-0.41625999999996566</v>
      </c>
      <c r="Y99">
        <f t="shared" si="10"/>
        <v>2.1536983690123166E-2</v>
      </c>
    </row>
    <row r="100" spans="1:28" x14ac:dyDescent="0.2">
      <c r="A100">
        <v>-0.34432341100000002</v>
      </c>
      <c r="B100">
        <v>-78.198188389999999</v>
      </c>
      <c r="C100">
        <v>3923.845476</v>
      </c>
      <c r="D100">
        <v>611.13871300000005</v>
      </c>
      <c r="H100">
        <v>44384</v>
      </c>
      <c r="I100">
        <v>1.23</v>
      </c>
      <c r="J100">
        <v>1340.1522689999999</v>
      </c>
      <c r="M100">
        <v>6.8810000000000002</v>
      </c>
      <c r="N100">
        <v>625.62540000000001</v>
      </c>
      <c r="O100" t="s">
        <v>21</v>
      </c>
      <c r="P100" t="s">
        <v>22</v>
      </c>
      <c r="AA100">
        <v>8.282</v>
      </c>
      <c r="AB100" s="1">
        <v>173.1636</v>
      </c>
    </row>
    <row r="101" spans="1:28" x14ac:dyDescent="0.2">
      <c r="A101">
        <v>-0.34435441100000003</v>
      </c>
      <c r="B101">
        <v>-78.198218080000004</v>
      </c>
      <c r="C101">
        <v>3923.7439009999998</v>
      </c>
      <c r="D101">
        <v>615.87916499999994</v>
      </c>
      <c r="E101">
        <v>660</v>
      </c>
      <c r="F101">
        <v>38</v>
      </c>
      <c r="G101">
        <v>40</v>
      </c>
      <c r="I101" t="s">
        <v>23</v>
      </c>
      <c r="J101" t="s">
        <v>23</v>
      </c>
      <c r="Q101" t="s">
        <v>52</v>
      </c>
      <c r="R101">
        <v>3921.6999510000001</v>
      </c>
      <c r="S101">
        <f>D102-D99</f>
        <v>20.54628009999999</v>
      </c>
      <c r="T101">
        <f>D101-D98</f>
        <v>19.936981699999933</v>
      </c>
      <c r="U101">
        <v>10</v>
      </c>
      <c r="V101">
        <f>R102-R99</f>
        <v>0</v>
      </c>
      <c r="W101">
        <f t="shared" si="9"/>
        <v>0</v>
      </c>
      <c r="X101">
        <f>R101-R98</f>
        <v>-0.12695299999995768</v>
      </c>
      <c r="Y101">
        <f t="shared" si="10"/>
        <v>6.367714125953083E-3</v>
      </c>
    </row>
    <row r="102" spans="1:28" x14ac:dyDescent="0.2">
      <c r="A102">
        <v>-0.34441041100000003</v>
      </c>
      <c r="B102">
        <v>-78.198290950000001</v>
      </c>
      <c r="C102">
        <v>3923.5407690000002</v>
      </c>
      <c r="D102">
        <v>626.15230510000004</v>
      </c>
      <c r="E102">
        <v>670</v>
      </c>
      <c r="F102">
        <v>70</v>
      </c>
      <c r="G102">
        <v>60</v>
      </c>
      <c r="I102" t="s">
        <v>23</v>
      </c>
      <c r="J102" t="s">
        <v>23</v>
      </c>
      <c r="Q102" t="s">
        <v>53</v>
      </c>
      <c r="R102">
        <v>3921.6999510000001</v>
      </c>
      <c r="S102">
        <f>D104-D101</f>
        <v>20.546280200000069</v>
      </c>
      <c r="T102">
        <f>D102-D99</f>
        <v>20.54628009999999</v>
      </c>
      <c r="U102">
        <v>10</v>
      </c>
      <c r="V102">
        <f>R104-R101</f>
        <v>0</v>
      </c>
      <c r="W102">
        <f t="shared" si="9"/>
        <v>0</v>
      </c>
      <c r="X102">
        <f>R102-R99</f>
        <v>0</v>
      </c>
      <c r="Y102">
        <f t="shared" si="10"/>
        <v>0</v>
      </c>
    </row>
    <row r="103" spans="1:28" x14ac:dyDescent="0.2">
      <c r="A103">
        <v>-0.34443041099999999</v>
      </c>
      <c r="B103">
        <v>-78.198321230000005</v>
      </c>
      <c r="C103">
        <v>3923.4580559999999</v>
      </c>
      <c r="D103">
        <v>630.26156109999999</v>
      </c>
      <c r="E103">
        <v>674</v>
      </c>
      <c r="F103" t="s">
        <v>23</v>
      </c>
      <c r="G103" t="s">
        <v>23</v>
      </c>
      <c r="I103" t="s">
        <v>23</v>
      </c>
      <c r="J103" t="s">
        <v>23</v>
      </c>
      <c r="Q103" t="s">
        <v>54</v>
      </c>
      <c r="R103">
        <v>3921.6999510000001</v>
      </c>
    </row>
    <row r="104" spans="1:28" x14ac:dyDescent="0.2">
      <c r="A104">
        <v>-0.34446041100000002</v>
      </c>
      <c r="B104">
        <v>-78.198369049999997</v>
      </c>
      <c r="C104">
        <v>3923.3170009999999</v>
      </c>
      <c r="D104">
        <v>636.42544520000001</v>
      </c>
      <c r="E104">
        <v>680</v>
      </c>
      <c r="F104">
        <v>45</v>
      </c>
      <c r="G104">
        <v>140</v>
      </c>
      <c r="I104" t="s">
        <v>23</v>
      </c>
      <c r="J104" t="s">
        <v>23</v>
      </c>
      <c r="R104">
        <v>3921.6999510000001</v>
      </c>
      <c r="S104">
        <f>D105-D102</f>
        <v>20.546280199999956</v>
      </c>
      <c r="T104">
        <f>D104-D101</f>
        <v>20.546280200000069</v>
      </c>
      <c r="U104">
        <v>10</v>
      </c>
      <c r="V104">
        <f>R105-R102</f>
        <v>0</v>
      </c>
      <c r="W104">
        <f t="shared" si="9"/>
        <v>0</v>
      </c>
      <c r="X104">
        <f>R104-R101</f>
        <v>0</v>
      </c>
      <c r="Y104">
        <f t="shared" si="10"/>
        <v>0</v>
      </c>
    </row>
    <row r="105" spans="1:28" x14ac:dyDescent="0.2">
      <c r="A105">
        <v>-0.34450841100000001</v>
      </c>
      <c r="B105">
        <v>-78.198446230000002</v>
      </c>
      <c r="C105">
        <v>3923.0336299999999</v>
      </c>
      <c r="D105">
        <v>646.69858529999999</v>
      </c>
      <c r="E105">
        <v>690</v>
      </c>
      <c r="F105">
        <v>60</v>
      </c>
      <c r="G105">
        <v>60</v>
      </c>
      <c r="I105" t="s">
        <v>23</v>
      </c>
      <c r="J105" t="s">
        <v>23</v>
      </c>
      <c r="R105">
        <v>3921.6999510000001</v>
      </c>
      <c r="S105">
        <f>D107-D104</f>
        <v>20.54628009999999</v>
      </c>
      <c r="T105">
        <f>D105-D102</f>
        <v>20.546280199999956</v>
      </c>
      <c r="U105">
        <v>10</v>
      </c>
      <c r="V105">
        <f>R107-R104</f>
        <v>0</v>
      </c>
      <c r="W105">
        <f t="shared" si="9"/>
        <v>0</v>
      </c>
      <c r="X105">
        <f>R105-R102</f>
        <v>0</v>
      </c>
      <c r="Y105">
        <f t="shared" si="10"/>
        <v>0</v>
      </c>
    </row>
    <row r="106" spans="1:28" x14ac:dyDescent="0.2">
      <c r="A106">
        <v>-0.34455641100000001</v>
      </c>
      <c r="B106">
        <v>-78.198517249999995</v>
      </c>
      <c r="C106">
        <v>3922.7452290000001</v>
      </c>
      <c r="D106">
        <v>656.20297330000005</v>
      </c>
      <c r="H106">
        <v>44384</v>
      </c>
      <c r="I106">
        <v>4.3150000000000004</v>
      </c>
      <c r="J106">
        <v>1318.547174</v>
      </c>
      <c r="M106">
        <v>6.8819999999999997</v>
      </c>
      <c r="N106">
        <v>625.68340000000001</v>
      </c>
      <c r="O106" t="s">
        <v>21</v>
      </c>
      <c r="P106" t="s">
        <v>22</v>
      </c>
      <c r="AA106">
        <v>8.3819999999999997</v>
      </c>
      <c r="AB106" s="1">
        <v>174.33359999999999</v>
      </c>
    </row>
    <row r="107" spans="1:28" x14ac:dyDescent="0.2">
      <c r="A107">
        <v>-0.34456041100000001</v>
      </c>
      <c r="B107">
        <v>-78.198522859999997</v>
      </c>
      <c r="C107">
        <v>3922.7237519999999</v>
      </c>
      <c r="D107">
        <v>656.9717253</v>
      </c>
      <c r="E107">
        <v>700</v>
      </c>
      <c r="F107">
        <v>35</v>
      </c>
      <c r="G107">
        <v>90</v>
      </c>
      <c r="I107" t="s">
        <v>23</v>
      </c>
      <c r="J107" t="s">
        <v>23</v>
      </c>
      <c r="R107">
        <v>3921.6999510000001</v>
      </c>
      <c r="S107">
        <f>D108-D105</f>
        <v>33.582113499999991</v>
      </c>
      <c r="T107">
        <f>D107-D104</f>
        <v>20.54628009999999</v>
      </c>
      <c r="U107">
        <v>10</v>
      </c>
      <c r="V107">
        <f>R108-R105</f>
        <v>-0.40478500000017448</v>
      </c>
      <c r="W107">
        <f t="shared" si="9"/>
        <v>1.2053589182234602E-2</v>
      </c>
      <c r="X107">
        <f>R107-R104</f>
        <v>0</v>
      </c>
      <c r="Y107">
        <f t="shared" si="10"/>
        <v>0</v>
      </c>
    </row>
    <row r="108" spans="1:28" x14ac:dyDescent="0.2">
      <c r="A108">
        <v>-0.34471341100000003</v>
      </c>
      <c r="B108">
        <v>-78.198662119999995</v>
      </c>
      <c r="C108">
        <v>3921.9774480000001</v>
      </c>
      <c r="D108">
        <v>680.28069879999998</v>
      </c>
      <c r="E108">
        <v>720</v>
      </c>
      <c r="F108">
        <v>20</v>
      </c>
      <c r="G108">
        <v>40</v>
      </c>
      <c r="I108" t="s">
        <v>23</v>
      </c>
      <c r="J108" t="s">
        <v>23</v>
      </c>
      <c r="R108">
        <v>3921.2951659999999</v>
      </c>
      <c r="S108">
        <f>D108-D105</f>
        <v>33.582113499999991</v>
      </c>
      <c r="T108">
        <f>D108-D107</f>
        <v>23.308973499999979</v>
      </c>
      <c r="U108">
        <v>10</v>
      </c>
      <c r="V108">
        <f>R108-R105</f>
        <v>-0.40478500000017448</v>
      </c>
      <c r="W108">
        <f t="shared" si="9"/>
        <v>1.2053589182234602E-2</v>
      </c>
      <c r="X108">
        <f>R108-R107</f>
        <v>-0.40478500000017448</v>
      </c>
      <c r="Y108">
        <f t="shared" si="10"/>
        <v>1.7366058612584327E-2</v>
      </c>
    </row>
    <row r="109" spans="1:28" x14ac:dyDescent="0.2">
      <c r="A109">
        <v>-0.344770411</v>
      </c>
      <c r="B109">
        <v>-78.198692199999996</v>
      </c>
      <c r="C109">
        <v>3921.6456720000001</v>
      </c>
      <c r="D109">
        <v>687.52363739999998</v>
      </c>
      <c r="E109">
        <v>760</v>
      </c>
      <c r="F109">
        <v>22</v>
      </c>
      <c r="G109">
        <v>92</v>
      </c>
      <c r="I109" t="s">
        <v>23</v>
      </c>
      <c r="J109" t="s">
        <v>23</v>
      </c>
      <c r="Q109" t="s">
        <v>55</v>
      </c>
      <c r="R109">
        <v>3920.2490229999999</v>
      </c>
      <c r="S109">
        <f>D110-D108</f>
        <v>23.082556400000044</v>
      </c>
      <c r="T109">
        <f>D109-D107</f>
        <v>30.551912099999981</v>
      </c>
      <c r="U109">
        <v>10</v>
      </c>
      <c r="V109">
        <f>R110-R108</f>
        <v>-1.0874019999996563</v>
      </c>
      <c r="W109">
        <f t="shared" si="9"/>
        <v>4.7109253462049555E-2</v>
      </c>
      <c r="X109">
        <f>R109-R107</f>
        <v>-1.4509280000002036</v>
      </c>
      <c r="Y109">
        <f t="shared" si="10"/>
        <v>4.7490579157571107E-2</v>
      </c>
    </row>
    <row r="110" spans="1:28" x14ac:dyDescent="0.2">
      <c r="A110">
        <v>-0.34487941100000002</v>
      </c>
      <c r="B110">
        <v>-78.198781600000004</v>
      </c>
      <c r="C110">
        <v>3920.9675179999999</v>
      </c>
      <c r="D110">
        <v>703.36325520000003</v>
      </c>
      <c r="E110">
        <v>770</v>
      </c>
      <c r="F110">
        <v>57</v>
      </c>
      <c r="G110">
        <v>130</v>
      </c>
      <c r="I110" t="s">
        <v>23</v>
      </c>
      <c r="J110" t="s">
        <v>23</v>
      </c>
      <c r="Q110" t="s">
        <v>55</v>
      </c>
      <c r="R110">
        <v>3920.2077640000002</v>
      </c>
      <c r="S110">
        <f>D112-D109</f>
        <v>18.169295700000021</v>
      </c>
      <c r="T110">
        <f>D110-D108</f>
        <v>23.082556400000044</v>
      </c>
      <c r="U110">
        <v>10</v>
      </c>
      <c r="V110">
        <f>R112-R109</f>
        <v>0.29272500000024593</v>
      </c>
      <c r="W110">
        <f t="shared" si="9"/>
        <v>1.6110971213938997E-2</v>
      </c>
      <c r="X110">
        <f>R110-R108</f>
        <v>-1.0874019999996563</v>
      </c>
      <c r="Y110">
        <f t="shared" si="10"/>
        <v>4.7109253462049555E-2</v>
      </c>
    </row>
    <row r="111" spans="1:28" x14ac:dyDescent="0.2">
      <c r="A111">
        <v>-0.34488841100000001</v>
      </c>
      <c r="B111">
        <v>-78.198792539999999</v>
      </c>
      <c r="C111">
        <v>3920.8780120000001</v>
      </c>
      <c r="D111">
        <v>704.94721700000002</v>
      </c>
      <c r="E111">
        <v>771</v>
      </c>
      <c r="F111" t="s">
        <v>23</v>
      </c>
      <c r="G111" t="s">
        <v>23</v>
      </c>
      <c r="I111" t="s">
        <v>23</v>
      </c>
      <c r="J111" t="s">
        <v>23</v>
      </c>
      <c r="Q111" t="s">
        <v>56</v>
      </c>
      <c r="R111">
        <v>3920.2077640000002</v>
      </c>
    </row>
    <row r="112" spans="1:28" x14ac:dyDescent="0.2">
      <c r="A112">
        <v>-0.34489241100000001</v>
      </c>
      <c r="B112">
        <v>-78.198797909999996</v>
      </c>
      <c r="C112">
        <v>3920.8328350000002</v>
      </c>
      <c r="D112">
        <v>705.6929331</v>
      </c>
      <c r="E112">
        <v>750</v>
      </c>
      <c r="F112">
        <v>10</v>
      </c>
      <c r="G112">
        <v>43</v>
      </c>
      <c r="I112" t="s">
        <v>23</v>
      </c>
      <c r="J112" t="s">
        <v>23</v>
      </c>
      <c r="R112">
        <v>3920.5417480000001</v>
      </c>
      <c r="S112">
        <f>D113-D109</f>
        <v>18.35819749999996</v>
      </c>
      <c r="T112">
        <f>D112-D109</f>
        <v>18.169295700000021</v>
      </c>
      <c r="U112">
        <v>10</v>
      </c>
      <c r="V112">
        <f>R113-R109</f>
        <v>0.76513700000032259</v>
      </c>
      <c r="W112">
        <f t="shared" si="9"/>
        <v>4.1678220315492537E-2</v>
      </c>
      <c r="X112">
        <f>R112-R109</f>
        <v>0.29272500000024593</v>
      </c>
      <c r="Y112">
        <f t="shared" si="10"/>
        <v>1.6110971213938997E-2</v>
      </c>
    </row>
    <row r="113" spans="1:28" x14ac:dyDescent="0.2">
      <c r="A113">
        <v>-0.34489341099999998</v>
      </c>
      <c r="B113">
        <v>-78.198799269999995</v>
      </c>
      <c r="C113">
        <v>3920.8211379999998</v>
      </c>
      <c r="D113">
        <v>705.88183489999994</v>
      </c>
      <c r="E113">
        <v>730</v>
      </c>
      <c r="F113">
        <v>45</v>
      </c>
      <c r="G113">
        <v>144</v>
      </c>
      <c r="I113" t="s">
        <v>23</v>
      </c>
      <c r="J113" t="s">
        <v>23</v>
      </c>
      <c r="R113">
        <v>3921.0141600000002</v>
      </c>
      <c r="S113">
        <f>D114-D109</f>
        <v>18.452648299999964</v>
      </c>
      <c r="T113">
        <f>D113-D109</f>
        <v>18.35819749999996</v>
      </c>
      <c r="U113">
        <v>10</v>
      </c>
      <c r="V113">
        <f>R114-R109</f>
        <v>0.50293000000010579</v>
      </c>
      <c r="W113">
        <f t="shared" si="9"/>
        <v>2.725516640341033E-2</v>
      </c>
      <c r="X113">
        <f>R113-R109</f>
        <v>0.76513700000032259</v>
      </c>
      <c r="Y113">
        <f t="shared" si="10"/>
        <v>4.1678220315492537E-2</v>
      </c>
    </row>
    <row r="114" spans="1:28" x14ac:dyDescent="0.2">
      <c r="A114">
        <v>-0.34489441100000001</v>
      </c>
      <c r="B114">
        <v>-78.198800649999995</v>
      </c>
      <c r="C114">
        <v>3920.8091749999999</v>
      </c>
      <c r="D114">
        <v>705.97628569999995</v>
      </c>
      <c r="E114">
        <v>740</v>
      </c>
      <c r="F114">
        <v>55</v>
      </c>
      <c r="G114">
        <v>65</v>
      </c>
      <c r="I114" t="s">
        <v>23</v>
      </c>
      <c r="J114" t="s">
        <v>23</v>
      </c>
      <c r="R114">
        <v>3920.751953</v>
      </c>
      <c r="S114">
        <f>D116-D109</f>
        <v>18.547099200000048</v>
      </c>
      <c r="T114">
        <f>D114-D109</f>
        <v>18.452648299999964</v>
      </c>
      <c r="U114">
        <v>10</v>
      </c>
      <c r="V114">
        <f>R116-R109</f>
        <v>1.2788090000003649</v>
      </c>
      <c r="W114">
        <f t="shared" si="9"/>
        <v>6.8949272671187389E-2</v>
      </c>
      <c r="X114">
        <f>R114-R109</f>
        <v>0.50293000000010579</v>
      </c>
      <c r="Y114">
        <f t="shared" si="10"/>
        <v>2.725516640341033E-2</v>
      </c>
    </row>
    <row r="115" spans="1:28" x14ac:dyDescent="0.2">
      <c r="A115">
        <v>-0.34489441100000001</v>
      </c>
      <c r="B115">
        <v>-78.198800649999995</v>
      </c>
      <c r="C115">
        <v>3920.8091749999999</v>
      </c>
      <c r="D115">
        <v>706.02351109999995</v>
      </c>
      <c r="E115">
        <v>745</v>
      </c>
      <c r="F115" t="s">
        <v>23</v>
      </c>
      <c r="G115" t="s">
        <v>23</v>
      </c>
      <c r="I115" t="s">
        <v>23</v>
      </c>
      <c r="J115" t="s">
        <v>23</v>
      </c>
      <c r="Q115" t="s">
        <v>57</v>
      </c>
      <c r="R115">
        <v>3920.751953</v>
      </c>
    </row>
    <row r="116" spans="1:28" x14ac:dyDescent="0.2">
      <c r="A116">
        <v>-0.34489441100000001</v>
      </c>
      <c r="B116">
        <v>-78.198800649999995</v>
      </c>
      <c r="C116">
        <v>3920.8091749999999</v>
      </c>
      <c r="D116">
        <v>706.07073660000003</v>
      </c>
      <c r="E116">
        <v>710</v>
      </c>
      <c r="F116">
        <v>62</v>
      </c>
      <c r="G116">
        <v>80</v>
      </c>
      <c r="I116" t="s">
        <v>23</v>
      </c>
      <c r="J116" t="s">
        <v>23</v>
      </c>
      <c r="Q116" t="s">
        <v>58</v>
      </c>
      <c r="R116">
        <v>3921.5278320000002</v>
      </c>
      <c r="S116">
        <f>D117-D109</f>
        <v>24.297319399999992</v>
      </c>
      <c r="T116">
        <f>D116-D109</f>
        <v>18.547099200000048</v>
      </c>
      <c r="U116">
        <v>10</v>
      </c>
      <c r="V116">
        <f>R117-R109</f>
        <v>-0.45580999999992855</v>
      </c>
      <c r="W116">
        <f t="shared" si="9"/>
        <v>1.8759682601033292E-2</v>
      </c>
      <c r="X116">
        <f>R116-R109</f>
        <v>1.2788090000003649</v>
      </c>
      <c r="Y116">
        <f t="shared" si="10"/>
        <v>6.8949272671187389E-2</v>
      </c>
    </row>
    <row r="117" spans="1:28" x14ac:dyDescent="0.2">
      <c r="A117">
        <v>-0.34492341100000001</v>
      </c>
      <c r="B117">
        <v>-78.198843870000005</v>
      </c>
      <c r="C117">
        <v>3920.4137759999999</v>
      </c>
      <c r="D117">
        <v>711.82095679999998</v>
      </c>
      <c r="E117">
        <v>780</v>
      </c>
      <c r="F117">
        <v>54</v>
      </c>
      <c r="G117">
        <v>109</v>
      </c>
      <c r="I117" t="s">
        <v>23</v>
      </c>
      <c r="J117" t="s">
        <v>23</v>
      </c>
      <c r="R117">
        <v>3919.7932129999999</v>
      </c>
      <c r="S117">
        <f>D118-D110</f>
        <v>16.095190399999979</v>
      </c>
      <c r="T117">
        <f>D117-D109</f>
        <v>24.297319399999992</v>
      </c>
      <c r="U117">
        <v>10</v>
      </c>
      <c r="V117">
        <f>R118-R110</f>
        <v>-0.86523500000021158</v>
      </c>
      <c r="W117">
        <f t="shared" si="9"/>
        <v>5.3757363441951748E-2</v>
      </c>
      <c r="X117">
        <f>R117-R109</f>
        <v>-0.45580999999992855</v>
      </c>
      <c r="Y117">
        <f t="shared" si="10"/>
        <v>1.8759682601033292E-2</v>
      </c>
    </row>
    <row r="118" spans="1:28" x14ac:dyDescent="0.2">
      <c r="A118">
        <v>-0.34495641100000002</v>
      </c>
      <c r="B118">
        <v>-78.198902840000002</v>
      </c>
      <c r="C118">
        <v>3919.8323169999999</v>
      </c>
      <c r="D118">
        <v>719.4584456</v>
      </c>
      <c r="E118">
        <v>790</v>
      </c>
      <c r="F118">
        <v>9</v>
      </c>
      <c r="G118">
        <v>135</v>
      </c>
      <c r="I118" t="s">
        <v>23</v>
      </c>
      <c r="J118" t="s">
        <v>23</v>
      </c>
      <c r="R118">
        <v>3919.342529</v>
      </c>
      <c r="S118">
        <f>D119-D117</f>
        <v>15.274977499999977</v>
      </c>
      <c r="T118">
        <f>D118-D110</f>
        <v>16.095190399999979</v>
      </c>
      <c r="U118">
        <v>10</v>
      </c>
      <c r="V118">
        <f t="shared" ref="V118:V124" si="11">R119-R117</f>
        <v>-0.69750999999996566</v>
      </c>
      <c r="W118">
        <f t="shared" si="9"/>
        <v>4.5663569717203624E-2</v>
      </c>
      <c r="X118">
        <f>R118-R110</f>
        <v>-0.86523500000021158</v>
      </c>
      <c r="Y118">
        <f t="shared" si="10"/>
        <v>5.3757363441951748E-2</v>
      </c>
    </row>
    <row r="119" spans="1:28" x14ac:dyDescent="0.2">
      <c r="A119">
        <v>-0.34498641099999999</v>
      </c>
      <c r="B119">
        <v>-78.198965060000006</v>
      </c>
      <c r="C119">
        <v>3919.1737090000001</v>
      </c>
      <c r="D119">
        <v>727.09593429999995</v>
      </c>
      <c r="E119">
        <v>800</v>
      </c>
      <c r="F119">
        <v>24</v>
      </c>
      <c r="G119">
        <v>85</v>
      </c>
      <c r="I119" t="s">
        <v>23</v>
      </c>
      <c r="J119" t="s">
        <v>23</v>
      </c>
      <c r="R119">
        <v>3919.095703</v>
      </c>
      <c r="S119">
        <f>D120-D118</f>
        <v>16.642965099999969</v>
      </c>
      <c r="T119">
        <f>D119-D117</f>
        <v>15.274977499999977</v>
      </c>
      <c r="U119">
        <v>10</v>
      </c>
      <c r="V119">
        <f t="shared" si="11"/>
        <v>-0.72534099999984392</v>
      </c>
      <c r="W119">
        <f t="shared" si="9"/>
        <v>4.3582438324036694E-2</v>
      </c>
      <c r="X119">
        <f t="shared" ref="X119:X125" si="12">R119-R117</f>
        <v>-0.69750999999996566</v>
      </c>
      <c r="Y119">
        <f t="shared" si="10"/>
        <v>4.5663569717203624E-2</v>
      </c>
    </row>
    <row r="120" spans="1:28" x14ac:dyDescent="0.2">
      <c r="A120">
        <v>-0.34501841100000002</v>
      </c>
      <c r="B120">
        <v>-78.199039490000004</v>
      </c>
      <c r="C120">
        <v>3918.3401359999998</v>
      </c>
      <c r="D120">
        <v>736.10141069999997</v>
      </c>
      <c r="E120">
        <v>810</v>
      </c>
      <c r="F120">
        <v>29</v>
      </c>
      <c r="G120">
        <v>115</v>
      </c>
      <c r="I120" t="s">
        <v>23</v>
      </c>
      <c r="J120" t="s">
        <v>23</v>
      </c>
      <c r="R120">
        <v>3918.6171880000002</v>
      </c>
      <c r="S120">
        <f>D121-D119</f>
        <v>18.010952800000041</v>
      </c>
      <c r="T120">
        <f>D120-D118</f>
        <v>16.642965099999969</v>
      </c>
      <c r="U120">
        <v>10</v>
      </c>
      <c r="V120">
        <f t="shared" si="11"/>
        <v>-1.171875</v>
      </c>
      <c r="W120">
        <f t="shared" si="9"/>
        <v>6.5064575595356472E-2</v>
      </c>
      <c r="X120">
        <f t="shared" si="12"/>
        <v>-0.72534099999984392</v>
      </c>
      <c r="Y120">
        <f t="shared" si="10"/>
        <v>4.3582438324036694E-2</v>
      </c>
    </row>
    <row r="121" spans="1:28" x14ac:dyDescent="0.2">
      <c r="A121">
        <v>-0.345048411</v>
      </c>
      <c r="B121">
        <v>-78.199114649999999</v>
      </c>
      <c r="C121">
        <v>3917.4671480000002</v>
      </c>
      <c r="D121">
        <v>745.10688709999999</v>
      </c>
      <c r="E121">
        <v>820</v>
      </c>
      <c r="F121">
        <v>24</v>
      </c>
      <c r="G121">
        <v>120</v>
      </c>
      <c r="I121" t="s">
        <v>23</v>
      </c>
      <c r="J121" t="s">
        <v>23</v>
      </c>
      <c r="R121">
        <v>3917.923828</v>
      </c>
      <c r="S121">
        <f t="shared" ref="S121:S124" si="13">D122-D120</f>
        <v>18.010952900000007</v>
      </c>
      <c r="T121">
        <f>D121-D119</f>
        <v>18.010952800000041</v>
      </c>
      <c r="U121">
        <v>10</v>
      </c>
      <c r="V121">
        <f t="shared" si="11"/>
        <v>-0.9975590000003649</v>
      </c>
      <c r="W121">
        <f t="shared" si="9"/>
        <v>5.5386242223772877E-2</v>
      </c>
      <c r="X121">
        <f t="shared" si="12"/>
        <v>-1.171875</v>
      </c>
      <c r="Y121">
        <f t="shared" si="10"/>
        <v>6.5064575595356472E-2</v>
      </c>
    </row>
    <row r="122" spans="1:28" x14ac:dyDescent="0.2">
      <c r="A122">
        <v>-0.345077411</v>
      </c>
      <c r="B122">
        <v>-78.199189939999997</v>
      </c>
      <c r="C122">
        <v>3916.5010659999998</v>
      </c>
      <c r="D122">
        <v>754.11236359999998</v>
      </c>
      <c r="E122">
        <v>830</v>
      </c>
      <c r="F122">
        <v>24</v>
      </c>
      <c r="G122">
        <v>130</v>
      </c>
      <c r="I122" t="s">
        <v>23</v>
      </c>
      <c r="J122" t="s">
        <v>23</v>
      </c>
      <c r="R122">
        <v>3917.6196289999998</v>
      </c>
      <c r="S122">
        <f t="shared" si="13"/>
        <v>18.010952900000007</v>
      </c>
      <c r="T122">
        <f>D122-D120</f>
        <v>18.010952900000007</v>
      </c>
      <c r="U122">
        <v>10</v>
      </c>
      <c r="V122">
        <f t="shared" si="11"/>
        <v>-0.30419900000015332</v>
      </c>
      <c r="W122">
        <f t="shared" si="9"/>
        <v>1.6889667175807963E-2</v>
      </c>
      <c r="X122">
        <f t="shared" si="12"/>
        <v>-0.9975590000003649</v>
      </c>
      <c r="Y122">
        <f t="shared" si="10"/>
        <v>5.5386242223772877E-2</v>
      </c>
    </row>
    <row r="123" spans="1:28" x14ac:dyDescent="0.2">
      <c r="A123">
        <v>-0.345106411</v>
      </c>
      <c r="B123">
        <v>-78.199266289999997</v>
      </c>
      <c r="C123">
        <v>3915.3690029999998</v>
      </c>
      <c r="D123">
        <v>763.11784</v>
      </c>
      <c r="E123">
        <v>840</v>
      </c>
      <c r="F123">
        <v>35</v>
      </c>
      <c r="G123">
        <v>124</v>
      </c>
      <c r="I123" t="s">
        <v>23</v>
      </c>
      <c r="J123" t="s">
        <v>23</v>
      </c>
      <c r="R123">
        <v>3917.6196289999998</v>
      </c>
      <c r="S123">
        <f t="shared" si="13"/>
        <v>18.010952900000007</v>
      </c>
      <c r="T123">
        <f>D123-D121</f>
        <v>18.010952900000007</v>
      </c>
      <c r="U123">
        <v>10</v>
      </c>
      <c r="V123">
        <f t="shared" si="11"/>
        <v>0</v>
      </c>
      <c r="W123">
        <f t="shared" si="9"/>
        <v>0</v>
      </c>
      <c r="X123">
        <f t="shared" si="12"/>
        <v>-0.30419900000015332</v>
      </c>
      <c r="Y123">
        <f t="shared" si="10"/>
        <v>1.6889667175807963E-2</v>
      </c>
    </row>
    <row r="124" spans="1:28" x14ac:dyDescent="0.2">
      <c r="A124">
        <v>-0.345135411</v>
      </c>
      <c r="B124">
        <v>-78.199340980000002</v>
      </c>
      <c r="C124">
        <v>3914.2520720000002</v>
      </c>
      <c r="D124">
        <v>772.12331649999999</v>
      </c>
      <c r="E124">
        <v>850</v>
      </c>
      <c r="F124">
        <v>20</v>
      </c>
      <c r="G124">
        <v>136</v>
      </c>
      <c r="I124" t="s">
        <v>23</v>
      </c>
      <c r="J124" t="s">
        <v>23</v>
      </c>
      <c r="R124">
        <v>3917.6196289999998</v>
      </c>
      <c r="S124">
        <f t="shared" si="13"/>
        <v>22.51434340000003</v>
      </c>
      <c r="T124">
        <f t="shared" ref="T124:T125" si="14">D124-D122</f>
        <v>18.010952900000007</v>
      </c>
      <c r="U124">
        <v>10</v>
      </c>
      <c r="V124">
        <f t="shared" si="11"/>
        <v>0</v>
      </c>
      <c r="W124">
        <f t="shared" si="9"/>
        <v>0</v>
      </c>
      <c r="X124">
        <f t="shared" si="12"/>
        <v>0</v>
      </c>
      <c r="Y124">
        <f t="shared" si="10"/>
        <v>0</v>
      </c>
    </row>
    <row r="125" spans="1:28" x14ac:dyDescent="0.2">
      <c r="A125">
        <v>-0.34518241100000002</v>
      </c>
      <c r="B125">
        <v>-78.199453210000001</v>
      </c>
      <c r="C125">
        <v>3912.8413179999998</v>
      </c>
      <c r="D125">
        <v>785.63218340000003</v>
      </c>
      <c r="E125">
        <v>860</v>
      </c>
      <c r="F125">
        <v>20</v>
      </c>
      <c r="G125">
        <v>75</v>
      </c>
      <c r="I125" t="s">
        <v>23</v>
      </c>
      <c r="J125" t="s">
        <v>23</v>
      </c>
      <c r="R125">
        <v>3917.6196289999998</v>
      </c>
      <c r="S125">
        <f>D127-D124</f>
        <v>27.017733799999974</v>
      </c>
      <c r="T125">
        <f t="shared" si="14"/>
        <v>22.51434340000003</v>
      </c>
      <c r="U125">
        <v>10</v>
      </c>
      <c r="V125">
        <f>R127-R124</f>
        <v>0</v>
      </c>
      <c r="W125">
        <f t="shared" si="9"/>
        <v>0</v>
      </c>
      <c r="X125">
        <f t="shared" si="12"/>
        <v>0</v>
      </c>
      <c r="Y125">
        <f t="shared" si="10"/>
        <v>0</v>
      </c>
    </row>
    <row r="126" spans="1:28" x14ac:dyDescent="0.2">
      <c r="A126">
        <v>-0.34522441100000001</v>
      </c>
      <c r="B126">
        <v>-78.199538610000005</v>
      </c>
      <c r="C126">
        <v>3911.962125</v>
      </c>
      <c r="D126">
        <v>796.27148729999999</v>
      </c>
      <c r="H126">
        <v>44384</v>
      </c>
      <c r="I126">
        <v>0.33</v>
      </c>
      <c r="J126">
        <v>1245.17563</v>
      </c>
      <c r="M126">
        <v>6.8929999999999998</v>
      </c>
      <c r="N126">
        <v>625.68740000000003</v>
      </c>
      <c r="O126" t="s">
        <v>21</v>
      </c>
      <c r="P126" t="s">
        <v>22</v>
      </c>
      <c r="AA126">
        <v>8.5310000000000006</v>
      </c>
      <c r="AB126" s="1">
        <v>175.5684</v>
      </c>
    </row>
    <row r="127" spans="1:28" x14ac:dyDescent="0.2">
      <c r="A127">
        <v>-0.34523741099999999</v>
      </c>
      <c r="B127">
        <v>-78.199561340000002</v>
      </c>
      <c r="C127">
        <v>3911.7383020000002</v>
      </c>
      <c r="D127">
        <v>799.14105029999996</v>
      </c>
      <c r="E127">
        <v>870</v>
      </c>
      <c r="F127">
        <v>38</v>
      </c>
      <c r="G127">
        <v>164</v>
      </c>
      <c r="I127" t="s">
        <v>23</v>
      </c>
      <c r="J127" t="s">
        <v>23</v>
      </c>
      <c r="R127">
        <v>3917.6196289999998</v>
      </c>
      <c r="S127">
        <f>D128-D125</f>
        <v>27.017733799999974</v>
      </c>
      <c r="T127">
        <f>D127-D124</f>
        <v>27.017733799999974</v>
      </c>
      <c r="U127">
        <v>10</v>
      </c>
      <c r="V127">
        <f>R128-R125</f>
        <v>0</v>
      </c>
      <c r="W127">
        <f t="shared" si="9"/>
        <v>0</v>
      </c>
      <c r="X127">
        <f>R127-R124</f>
        <v>0</v>
      </c>
      <c r="Y127">
        <f t="shared" si="10"/>
        <v>0</v>
      </c>
    </row>
    <row r="128" spans="1:28" x14ac:dyDescent="0.2">
      <c r="A128">
        <v>-0.34531141100000001</v>
      </c>
      <c r="B128">
        <v>-78.199656790000006</v>
      </c>
      <c r="C128">
        <v>3910.7229470000002</v>
      </c>
      <c r="D128">
        <v>812.6499172</v>
      </c>
      <c r="E128">
        <v>880</v>
      </c>
      <c r="F128">
        <v>42</v>
      </c>
      <c r="G128">
        <v>92</v>
      </c>
      <c r="I128" t="s">
        <v>23</v>
      </c>
      <c r="J128" t="s">
        <v>23</v>
      </c>
      <c r="R128">
        <v>3917.6196289999998</v>
      </c>
      <c r="S128">
        <f>D130-D127</f>
        <v>27.017733800000087</v>
      </c>
      <c r="T128">
        <f>D128-D125</f>
        <v>27.017733799999974</v>
      </c>
      <c r="U128">
        <v>10</v>
      </c>
      <c r="V128">
        <f>R130-R127</f>
        <v>-1.756347999999889</v>
      </c>
      <c r="W128">
        <f t="shared" si="9"/>
        <v>6.500722869657867E-2</v>
      </c>
      <c r="X128">
        <f>R128-R125</f>
        <v>0</v>
      </c>
      <c r="Y128">
        <f t="shared" si="10"/>
        <v>0</v>
      </c>
    </row>
    <row r="129" spans="1:28" x14ac:dyDescent="0.2">
      <c r="A129">
        <v>-0.34534041100000001</v>
      </c>
      <c r="B129">
        <v>-78.199678129999995</v>
      </c>
      <c r="C129">
        <v>3910.4088929999998</v>
      </c>
      <c r="D129">
        <v>816.70257730000003</v>
      </c>
      <c r="E129">
        <v>883</v>
      </c>
      <c r="F129" t="s">
        <v>23</v>
      </c>
      <c r="G129" t="s">
        <v>23</v>
      </c>
      <c r="I129" t="s">
        <v>23</v>
      </c>
      <c r="J129" t="s">
        <v>23</v>
      </c>
      <c r="Q129" t="s">
        <v>59</v>
      </c>
      <c r="R129">
        <v>3917.6196289999998</v>
      </c>
    </row>
    <row r="130" spans="1:28" x14ac:dyDescent="0.2">
      <c r="A130">
        <v>-0.34542041099999998</v>
      </c>
      <c r="B130">
        <v>-78.199700350000001</v>
      </c>
      <c r="C130">
        <v>3909.6098120000001</v>
      </c>
      <c r="D130">
        <v>826.15878410000005</v>
      </c>
      <c r="E130">
        <v>890</v>
      </c>
      <c r="F130">
        <v>8</v>
      </c>
      <c r="G130">
        <v>157</v>
      </c>
      <c r="I130" t="s">
        <v>23</v>
      </c>
      <c r="J130" t="s">
        <v>23</v>
      </c>
      <c r="R130">
        <v>3915.8632809999999</v>
      </c>
      <c r="S130">
        <f>D131-D128</f>
        <v>25.454118200000039</v>
      </c>
      <c r="T130">
        <f>D130-D127</f>
        <v>27.017733800000087</v>
      </c>
      <c r="U130">
        <v>10</v>
      </c>
      <c r="V130">
        <f>R131-R128</f>
        <v>-7.5493159999996351</v>
      </c>
      <c r="W130">
        <f t="shared" si="9"/>
        <v>0.29658524961197136</v>
      </c>
      <c r="X130">
        <f>R130-R127</f>
        <v>-1.756347999999889</v>
      </c>
      <c r="Y130">
        <f t="shared" si="10"/>
        <v>6.500722869657867E-2</v>
      </c>
    </row>
    <row r="131" spans="1:28" x14ac:dyDescent="0.2">
      <c r="A131">
        <v>-0.34552741100000001</v>
      </c>
      <c r="B131">
        <v>-78.199693260000004</v>
      </c>
      <c r="C131">
        <v>3908.495848</v>
      </c>
      <c r="D131">
        <v>838.10403540000004</v>
      </c>
      <c r="E131">
        <v>921</v>
      </c>
      <c r="F131">
        <v>16</v>
      </c>
      <c r="G131">
        <v>142</v>
      </c>
      <c r="I131" t="s">
        <v>23</v>
      </c>
      <c r="J131" t="s">
        <v>23</v>
      </c>
      <c r="Q131" t="s">
        <v>45</v>
      </c>
      <c r="R131">
        <v>3910.0703130000002</v>
      </c>
    </row>
    <row r="132" spans="1:28" x14ac:dyDescent="0.2">
      <c r="A132">
        <v>-0.34554141100000002</v>
      </c>
      <c r="B132">
        <v>-78.199692870000007</v>
      </c>
      <c r="C132">
        <v>3908.3571219999999</v>
      </c>
      <c r="D132">
        <v>839.66765099999998</v>
      </c>
      <c r="E132">
        <v>902</v>
      </c>
      <c r="F132" t="s">
        <v>23</v>
      </c>
      <c r="G132" t="s">
        <v>23</v>
      </c>
      <c r="I132" t="s">
        <v>23</v>
      </c>
      <c r="J132" t="s">
        <v>23</v>
      </c>
      <c r="Q132" t="s">
        <v>60</v>
      </c>
      <c r="R132">
        <v>3912.7548830000001</v>
      </c>
    </row>
    <row r="133" spans="1:28" x14ac:dyDescent="0.2">
      <c r="A133">
        <v>-0.34554141100000002</v>
      </c>
      <c r="B133">
        <v>-78.199692870000007</v>
      </c>
      <c r="C133">
        <v>3908.3571219999999</v>
      </c>
      <c r="D133">
        <v>839.66765099999998</v>
      </c>
      <c r="E133">
        <v>915</v>
      </c>
      <c r="F133" t="s">
        <v>23</v>
      </c>
      <c r="G133" t="s">
        <v>23</v>
      </c>
      <c r="I133" t="s">
        <v>23</v>
      </c>
      <c r="J133" t="s">
        <v>23</v>
      </c>
      <c r="Q133" t="s">
        <v>61</v>
      </c>
      <c r="R133">
        <v>3911.4702149999998</v>
      </c>
    </row>
    <row r="134" spans="1:28" x14ac:dyDescent="0.2">
      <c r="A134">
        <v>-0.34554141100000002</v>
      </c>
      <c r="B134">
        <v>-78.199692870000007</v>
      </c>
      <c r="C134">
        <v>3908.3571219999999</v>
      </c>
      <c r="D134">
        <v>839.66765099999998</v>
      </c>
      <c r="E134">
        <v>900</v>
      </c>
      <c r="F134">
        <v>11</v>
      </c>
      <c r="G134">
        <v>182</v>
      </c>
      <c r="I134" t="s">
        <v>23</v>
      </c>
      <c r="J134" t="s">
        <v>23</v>
      </c>
      <c r="R134">
        <v>3912.7548830000001</v>
      </c>
      <c r="S134">
        <f>D135-D130</f>
        <v>13.50886689999993</v>
      </c>
      <c r="T134">
        <f>D134-D129</f>
        <v>22.965073699999948</v>
      </c>
      <c r="U134">
        <v>10</v>
      </c>
      <c r="V134">
        <f>R135-R130</f>
        <v>-4.3930660000000898</v>
      </c>
      <c r="W134">
        <f t="shared" ref="W134:W196" si="15">ABS(V134)/S134</f>
        <v>0.32519870337904599</v>
      </c>
      <c r="X134">
        <f>R134-R129</f>
        <v>-4.8647459999997409</v>
      </c>
      <c r="Y134">
        <f t="shared" si="10"/>
        <v>0.21183237047481157</v>
      </c>
    </row>
    <row r="135" spans="1:28" x14ac:dyDescent="0.2">
      <c r="A135">
        <v>-0.34554141100000002</v>
      </c>
      <c r="B135">
        <v>-78.199692870000007</v>
      </c>
      <c r="C135">
        <v>3908.3571219999999</v>
      </c>
      <c r="D135">
        <v>839.66765099999998</v>
      </c>
      <c r="E135">
        <v>910</v>
      </c>
      <c r="F135">
        <v>35</v>
      </c>
      <c r="G135">
        <v>163</v>
      </c>
      <c r="I135" t="s">
        <v>23</v>
      </c>
      <c r="J135" t="s">
        <v>23</v>
      </c>
      <c r="Q135" t="s">
        <v>62</v>
      </c>
      <c r="R135">
        <v>3911.4702149999998</v>
      </c>
      <c r="S135">
        <f>D136-D130</f>
        <v>13.50886689999993</v>
      </c>
      <c r="T135">
        <f>D135-D129</f>
        <v>22.965073699999948</v>
      </c>
      <c r="U135">
        <v>10</v>
      </c>
      <c r="V135">
        <f>R136-R130</f>
        <v>-5.7929679999997461</v>
      </c>
      <c r="W135">
        <f t="shared" si="15"/>
        <v>0.4288270839354984</v>
      </c>
      <c r="X135">
        <f>R135-R129</f>
        <v>-6.1494139999999788</v>
      </c>
      <c r="Y135">
        <f t="shared" si="10"/>
        <v>0.26777244786286025</v>
      </c>
    </row>
    <row r="136" spans="1:28" x14ac:dyDescent="0.2">
      <c r="A136">
        <v>-0.34554141100000002</v>
      </c>
      <c r="B136">
        <v>-78.199692870000007</v>
      </c>
      <c r="C136">
        <v>3908.3571219999999</v>
      </c>
      <c r="D136">
        <v>839.66765099999998</v>
      </c>
      <c r="E136">
        <v>920</v>
      </c>
      <c r="F136">
        <v>27</v>
      </c>
      <c r="G136">
        <v>102</v>
      </c>
      <c r="I136" t="s">
        <v>23</v>
      </c>
      <c r="J136" t="s">
        <v>23</v>
      </c>
      <c r="R136">
        <v>3910.0703130000002</v>
      </c>
      <c r="S136">
        <f>D137-D135</f>
        <v>8.3019491000000016</v>
      </c>
      <c r="T136">
        <f>D136-D130</f>
        <v>13.50886689999993</v>
      </c>
      <c r="U136">
        <v>10</v>
      </c>
      <c r="V136">
        <f>R137-R135</f>
        <v>-3.068847999999889</v>
      </c>
      <c r="W136">
        <f t="shared" si="15"/>
        <v>0.36965391657242136</v>
      </c>
      <c r="X136">
        <f>R136-R130</f>
        <v>-5.7929679999997461</v>
      </c>
      <c r="Y136">
        <f t="shared" si="10"/>
        <v>0.4288270839354984</v>
      </c>
    </row>
    <row r="137" spans="1:28" x14ac:dyDescent="0.2">
      <c r="A137">
        <v>-0.34561441100000001</v>
      </c>
      <c r="B137">
        <v>-78.19970309</v>
      </c>
      <c r="C137">
        <v>3907.5799459999998</v>
      </c>
      <c r="D137">
        <v>847.96960009999998</v>
      </c>
      <c r="E137">
        <v>930</v>
      </c>
      <c r="F137">
        <v>19</v>
      </c>
      <c r="G137">
        <v>164</v>
      </c>
      <c r="I137" t="s">
        <v>23</v>
      </c>
      <c r="J137" t="s">
        <v>23</v>
      </c>
      <c r="R137">
        <v>3908.4013669999999</v>
      </c>
      <c r="S137">
        <f>D139-D136</f>
        <v>19.263687600000026</v>
      </c>
      <c r="T137">
        <f>D137-D130</f>
        <v>21.810815999999932</v>
      </c>
      <c r="U137">
        <v>10</v>
      </c>
      <c r="V137">
        <f>R139-R136</f>
        <v>-3.7451180000002751</v>
      </c>
      <c r="W137">
        <f t="shared" si="15"/>
        <v>0.19441334794072709</v>
      </c>
      <c r="X137">
        <f>R137-R130</f>
        <v>-7.4619139999999788</v>
      </c>
      <c r="Y137">
        <f t="shared" si="10"/>
        <v>0.34211989134198384</v>
      </c>
    </row>
    <row r="138" spans="1:28" x14ac:dyDescent="0.2">
      <c r="A138">
        <v>-0.345685411</v>
      </c>
      <c r="B138">
        <v>-78.199735399999994</v>
      </c>
      <c r="C138">
        <v>3906.5415240000002</v>
      </c>
      <c r="D138">
        <v>856.65369410000005</v>
      </c>
      <c r="H138">
        <v>44384</v>
      </c>
      <c r="I138">
        <v>0</v>
      </c>
      <c r="J138">
        <v>754.3712352</v>
      </c>
      <c r="M138">
        <v>6.8906923080000002</v>
      </c>
      <c r="N138">
        <v>625.66201539999997</v>
      </c>
      <c r="O138" t="s">
        <v>34</v>
      </c>
      <c r="P138" t="s">
        <v>25</v>
      </c>
      <c r="AA138">
        <v>8.5079230769999992</v>
      </c>
      <c r="AB138" s="1">
        <v>187.70760000000001</v>
      </c>
    </row>
    <row r="139" spans="1:28" x14ac:dyDescent="0.2">
      <c r="A139">
        <v>-0.34570241099999999</v>
      </c>
      <c r="B139">
        <v>-78.199746000000005</v>
      </c>
      <c r="C139">
        <v>3906.23972</v>
      </c>
      <c r="D139">
        <v>858.9313386</v>
      </c>
      <c r="E139">
        <v>940</v>
      </c>
      <c r="F139">
        <v>22</v>
      </c>
      <c r="G139">
        <v>150</v>
      </c>
      <c r="I139" t="s">
        <v>23</v>
      </c>
      <c r="J139" t="s">
        <v>23</v>
      </c>
      <c r="R139">
        <v>3906.3251949999999</v>
      </c>
      <c r="S139">
        <f>D140-D137</f>
        <v>21.923477100000014</v>
      </c>
      <c r="T139">
        <f>D139-D136</f>
        <v>19.263687600000026</v>
      </c>
      <c r="U139">
        <v>10</v>
      </c>
      <c r="V139">
        <f>R140-R137</f>
        <v>-2.3166499999997541</v>
      </c>
      <c r="W139">
        <f t="shared" si="15"/>
        <v>0.10566982552232797</v>
      </c>
      <c r="X139">
        <f>R139-R136</f>
        <v>-3.7451180000002751</v>
      </c>
      <c r="Y139">
        <f t="shared" ref="Y139:Y202" si="16">ABS(X139)/T139</f>
        <v>0.19441334794072709</v>
      </c>
    </row>
    <row r="140" spans="1:28" x14ac:dyDescent="0.2">
      <c r="A140">
        <v>-0.34578241100000001</v>
      </c>
      <c r="B140">
        <v>-78.199803919999994</v>
      </c>
      <c r="C140">
        <v>3904.7975780000002</v>
      </c>
      <c r="D140">
        <v>869.89307719999999</v>
      </c>
      <c r="E140">
        <v>950</v>
      </c>
      <c r="F140">
        <v>28</v>
      </c>
      <c r="G140">
        <v>165</v>
      </c>
      <c r="I140" t="s">
        <v>23</v>
      </c>
      <c r="J140" t="s">
        <v>23</v>
      </c>
      <c r="R140">
        <v>3906.0847170000002</v>
      </c>
      <c r="S140">
        <f>D141-D139</f>
        <v>18.76372230000004</v>
      </c>
      <c r="T140">
        <f>D140-D137</f>
        <v>21.923477100000014</v>
      </c>
      <c r="U140">
        <v>10</v>
      </c>
      <c r="V140">
        <f>R141-R139</f>
        <v>-0.24047799999971176</v>
      </c>
      <c r="W140">
        <f t="shared" si="15"/>
        <v>1.2816113783548759E-2</v>
      </c>
      <c r="X140">
        <f>R140-R137</f>
        <v>-2.3166499999997541</v>
      </c>
      <c r="Y140">
        <f t="shared" si="16"/>
        <v>0.10566982552232797</v>
      </c>
    </row>
    <row r="141" spans="1:28" x14ac:dyDescent="0.2">
      <c r="A141">
        <v>-0.34583941099999999</v>
      </c>
      <c r="B141">
        <v>-78.199845339999996</v>
      </c>
      <c r="C141">
        <v>3903.69967</v>
      </c>
      <c r="D141">
        <v>877.69506090000004</v>
      </c>
      <c r="E141">
        <v>960</v>
      </c>
      <c r="F141">
        <v>20</v>
      </c>
      <c r="G141">
        <v>143</v>
      </c>
      <c r="I141" t="s">
        <v>23</v>
      </c>
      <c r="J141" t="s">
        <v>23</v>
      </c>
      <c r="R141">
        <v>3906.0847170000002</v>
      </c>
      <c r="S141">
        <f>D145-D140</f>
        <v>16.005574199999955</v>
      </c>
      <c r="T141">
        <f>D141-D139</f>
        <v>18.76372230000004</v>
      </c>
      <c r="U141">
        <v>10</v>
      </c>
      <c r="V141">
        <f>R145-R140</f>
        <v>0</v>
      </c>
      <c r="W141">
        <f t="shared" si="15"/>
        <v>0</v>
      </c>
      <c r="X141">
        <f>R141-R139</f>
        <v>-0.24047799999971176</v>
      </c>
      <c r="Y141">
        <f t="shared" si="16"/>
        <v>1.2816113783548759E-2</v>
      </c>
    </row>
    <row r="142" spans="1:28" x14ac:dyDescent="0.2">
      <c r="A142">
        <v>-0.34585041100000002</v>
      </c>
      <c r="B142">
        <v>-78.199852800000002</v>
      </c>
      <c r="C142">
        <v>3903.4801849999999</v>
      </c>
      <c r="D142">
        <v>879.2554576</v>
      </c>
      <c r="E142">
        <v>962</v>
      </c>
      <c r="F142" t="s">
        <v>23</v>
      </c>
      <c r="G142" t="s">
        <v>23</v>
      </c>
      <c r="I142" t="s">
        <v>23</v>
      </c>
      <c r="J142" t="s">
        <v>23</v>
      </c>
      <c r="Q142" t="s">
        <v>63</v>
      </c>
      <c r="R142">
        <v>3906.0847170000002</v>
      </c>
    </row>
    <row r="143" spans="1:28" x14ac:dyDescent="0.2">
      <c r="A143">
        <v>-0.34587041099999999</v>
      </c>
      <c r="B143">
        <v>-78.199865439999996</v>
      </c>
      <c r="C143">
        <v>3903.1044529999999</v>
      </c>
      <c r="D143">
        <v>881.85625900000002</v>
      </c>
      <c r="H143">
        <v>44384</v>
      </c>
      <c r="I143">
        <v>0.78500000000000003</v>
      </c>
      <c r="J143">
        <v>764.1083701</v>
      </c>
      <c r="M143">
        <v>6.8970000000000002</v>
      </c>
      <c r="N143">
        <v>625.65340000000003</v>
      </c>
      <c r="O143" t="s">
        <v>34</v>
      </c>
      <c r="P143" t="s">
        <v>25</v>
      </c>
      <c r="AA143">
        <v>8.5809999999999995</v>
      </c>
      <c r="AB143" s="1">
        <v>190.32570000000001</v>
      </c>
    </row>
    <row r="144" spans="1:28" x14ac:dyDescent="0.2">
      <c r="A144">
        <v>-0.34587441099999999</v>
      </c>
      <c r="B144">
        <v>-78.199867839999996</v>
      </c>
      <c r="C144">
        <v>3903.0340139999998</v>
      </c>
      <c r="D144">
        <v>882.37625109999999</v>
      </c>
      <c r="E144">
        <v>966</v>
      </c>
      <c r="F144">
        <v>23</v>
      </c>
      <c r="G144">
        <v>143</v>
      </c>
      <c r="I144" t="s">
        <v>23</v>
      </c>
      <c r="J144" t="s">
        <v>23</v>
      </c>
      <c r="Q144" t="s">
        <v>40</v>
      </c>
      <c r="R144">
        <v>3906.0847170000002</v>
      </c>
    </row>
    <row r="145" spans="1:28" x14ac:dyDescent="0.2">
      <c r="A145">
        <v>-0.34590241100000002</v>
      </c>
      <c r="B145">
        <v>-78.199883349999993</v>
      </c>
      <c r="C145">
        <v>3902.6023110000001</v>
      </c>
      <c r="D145">
        <v>885.89865139999995</v>
      </c>
      <c r="E145">
        <v>970</v>
      </c>
      <c r="F145">
        <v>10</v>
      </c>
      <c r="G145">
        <v>161</v>
      </c>
      <c r="I145" t="s">
        <v>23</v>
      </c>
      <c r="J145" t="s">
        <v>23</v>
      </c>
      <c r="R145">
        <v>3906.0847170000002</v>
      </c>
      <c r="S145">
        <f>D146-D141</f>
        <v>17.009591199999932</v>
      </c>
      <c r="T145">
        <f>D145-D140</f>
        <v>16.005574199999955</v>
      </c>
      <c r="U145">
        <v>10</v>
      </c>
      <c r="V145">
        <f>R146-R141</f>
        <v>-0.31494199999997363</v>
      </c>
      <c r="W145">
        <f t="shared" si="15"/>
        <v>1.8515553742407102E-2</v>
      </c>
      <c r="X145">
        <f>R145-R140</f>
        <v>0</v>
      </c>
      <c r="Y145">
        <f t="shared" si="16"/>
        <v>0</v>
      </c>
    </row>
    <row r="146" spans="1:28" x14ac:dyDescent="0.2">
      <c r="A146">
        <v>-0.34597541100000001</v>
      </c>
      <c r="B146">
        <v>-78.199912389999994</v>
      </c>
      <c r="C146">
        <v>3901.5712349999999</v>
      </c>
      <c r="D146">
        <v>894.70465209999998</v>
      </c>
      <c r="E146">
        <v>980</v>
      </c>
      <c r="F146">
        <v>25</v>
      </c>
      <c r="G146">
        <v>112</v>
      </c>
      <c r="I146" t="s">
        <v>23</v>
      </c>
      <c r="J146" t="s">
        <v>23</v>
      </c>
      <c r="R146">
        <v>3905.7697750000002</v>
      </c>
      <c r="S146">
        <f>D147-D145</f>
        <v>17.612001500000019</v>
      </c>
      <c r="T146">
        <f>D146-D141</f>
        <v>17.009591199999932</v>
      </c>
      <c r="U146">
        <v>10</v>
      </c>
      <c r="V146">
        <f>R147-R145</f>
        <v>-1.8181150000000343</v>
      </c>
      <c r="W146">
        <f t="shared" si="15"/>
        <v>0.10323159466004091</v>
      </c>
      <c r="X146">
        <f>R146-R141</f>
        <v>-0.31494199999997363</v>
      </c>
      <c r="Y146">
        <f t="shared" si="16"/>
        <v>1.8515553742407102E-2</v>
      </c>
    </row>
    <row r="147" spans="1:28" x14ac:dyDescent="0.2">
      <c r="A147">
        <v>-0.346052411</v>
      </c>
      <c r="B147">
        <v>-78.199927939999995</v>
      </c>
      <c r="C147">
        <v>3900.5073029999999</v>
      </c>
      <c r="D147">
        <v>903.51065289999997</v>
      </c>
      <c r="E147">
        <v>990</v>
      </c>
      <c r="F147">
        <v>24</v>
      </c>
      <c r="G147">
        <v>121</v>
      </c>
      <c r="I147" t="s">
        <v>23</v>
      </c>
      <c r="J147" t="s">
        <v>23</v>
      </c>
      <c r="Q147" t="s">
        <v>64</v>
      </c>
      <c r="R147">
        <v>3904.2666020000001</v>
      </c>
      <c r="S147">
        <f>D148-D146</f>
        <v>17.612001500000019</v>
      </c>
      <c r="T147">
        <f>D147-D145</f>
        <v>17.612001500000019</v>
      </c>
      <c r="U147">
        <v>10</v>
      </c>
      <c r="V147">
        <f>R148-R146</f>
        <v>-3.4277340000003278</v>
      </c>
      <c r="W147">
        <f t="shared" si="15"/>
        <v>0.19462489825476814</v>
      </c>
      <c r="X147">
        <f>R147-R145</f>
        <v>-1.8181150000000343</v>
      </c>
      <c r="Y147">
        <f t="shared" si="16"/>
        <v>0.10323159466004091</v>
      </c>
    </row>
    <row r="148" spans="1:28" x14ac:dyDescent="0.2">
      <c r="A148">
        <v>-0.346131411</v>
      </c>
      <c r="B148">
        <v>-78.199936609999995</v>
      </c>
      <c r="C148">
        <v>3899.6203650000002</v>
      </c>
      <c r="D148">
        <v>912.3166536</v>
      </c>
      <c r="E148">
        <v>1000</v>
      </c>
      <c r="F148">
        <v>22</v>
      </c>
      <c r="G148">
        <v>100</v>
      </c>
      <c r="I148" t="s">
        <v>23</v>
      </c>
      <c r="J148" t="s">
        <v>23</v>
      </c>
      <c r="Q148" t="s">
        <v>37</v>
      </c>
      <c r="R148">
        <v>3902.3420409999999</v>
      </c>
      <c r="S148">
        <f>D151-D147</f>
        <v>19.146068099999979</v>
      </c>
      <c r="T148">
        <f>D148-D146</f>
        <v>17.612001500000019</v>
      </c>
      <c r="U148">
        <v>10</v>
      </c>
      <c r="V148">
        <f>R151-R147</f>
        <v>-3.3466800000001058</v>
      </c>
      <c r="W148">
        <f t="shared" si="15"/>
        <v>0.17479724727397733</v>
      </c>
      <c r="X148">
        <f>R148-R146</f>
        <v>-3.4277340000003278</v>
      </c>
      <c r="Y148">
        <f t="shared" si="16"/>
        <v>0.19462489825476814</v>
      </c>
    </row>
    <row r="149" spans="1:28" x14ac:dyDescent="0.2">
      <c r="A149">
        <v>-0.34614041099999998</v>
      </c>
      <c r="B149">
        <v>-78.199937509999998</v>
      </c>
      <c r="C149">
        <v>3899.5414580000001</v>
      </c>
      <c r="D149">
        <v>913.32378289999997</v>
      </c>
      <c r="H149">
        <v>44384</v>
      </c>
      <c r="I149">
        <v>1.81</v>
      </c>
      <c r="J149">
        <v>819.37523499999998</v>
      </c>
      <c r="M149">
        <v>6.899</v>
      </c>
      <c r="N149">
        <v>625.63139999999999</v>
      </c>
      <c r="O149" t="s">
        <v>34</v>
      </c>
      <c r="P149" t="s">
        <v>25</v>
      </c>
      <c r="AA149">
        <v>8.68</v>
      </c>
      <c r="AB149" s="1">
        <v>190.4778</v>
      </c>
    </row>
    <row r="150" spans="1:28" x14ac:dyDescent="0.2">
      <c r="A150">
        <v>-0.34614041099999998</v>
      </c>
      <c r="B150">
        <v>-78.199937509999998</v>
      </c>
      <c r="C150">
        <v>3899.5414580000001</v>
      </c>
      <c r="D150">
        <v>913.35066040000004</v>
      </c>
      <c r="E150">
        <v>1001</v>
      </c>
      <c r="F150" t="s">
        <v>23</v>
      </c>
      <c r="G150" t="s">
        <v>23</v>
      </c>
      <c r="I150" t="s">
        <v>23</v>
      </c>
      <c r="J150" t="s">
        <v>23</v>
      </c>
      <c r="Q150" t="s">
        <v>59</v>
      </c>
      <c r="R150">
        <v>3902.3420409999999</v>
      </c>
    </row>
    <row r="151" spans="1:28" x14ac:dyDescent="0.2">
      <c r="A151">
        <v>-0.34622341099999998</v>
      </c>
      <c r="B151">
        <v>-78.199947940000001</v>
      </c>
      <c r="C151">
        <v>3899.0048270000002</v>
      </c>
      <c r="D151">
        <v>922.65672099999995</v>
      </c>
      <c r="E151">
        <v>1010</v>
      </c>
      <c r="F151" t="s">
        <v>23</v>
      </c>
      <c r="G151" t="s">
        <v>23</v>
      </c>
      <c r="I151" t="s">
        <v>23</v>
      </c>
      <c r="J151" t="s">
        <v>23</v>
      </c>
      <c r="Q151" t="s">
        <v>65</v>
      </c>
      <c r="R151">
        <v>3900.919922</v>
      </c>
      <c r="S151">
        <f>D152-D148</f>
        <v>20.680134800000019</v>
      </c>
      <c r="T151">
        <f>D151-D147</f>
        <v>19.146068099999979</v>
      </c>
      <c r="V151">
        <f>R152-R148</f>
        <v>-2.7539059999999154</v>
      </c>
      <c r="W151">
        <f t="shared" si="15"/>
        <v>0.13316673351664579</v>
      </c>
      <c r="X151">
        <f>R151-R147</f>
        <v>-3.3466800000001058</v>
      </c>
      <c r="Y151">
        <f t="shared" si="16"/>
        <v>0.17479724727397733</v>
      </c>
    </row>
    <row r="152" spans="1:28" x14ac:dyDescent="0.2">
      <c r="A152">
        <v>-0.34631541100000002</v>
      </c>
      <c r="B152">
        <v>-78.199961689999995</v>
      </c>
      <c r="C152">
        <v>3898.701595</v>
      </c>
      <c r="D152">
        <v>932.99678840000001</v>
      </c>
      <c r="E152">
        <v>1020</v>
      </c>
      <c r="F152">
        <v>85</v>
      </c>
      <c r="G152" t="s">
        <v>23</v>
      </c>
      <c r="I152" t="s">
        <v>23</v>
      </c>
      <c r="J152" t="s">
        <v>23</v>
      </c>
      <c r="Q152" t="s">
        <v>66</v>
      </c>
      <c r="R152">
        <v>3899.588135</v>
      </c>
      <c r="S152">
        <f>D155-D151</f>
        <v>20.6123209000001</v>
      </c>
      <c r="T152">
        <f>D152-D148</f>
        <v>20.680134800000019</v>
      </c>
      <c r="V152">
        <f>R155-R151</f>
        <v>-1.9204100000001745</v>
      </c>
      <c r="W152">
        <f t="shared" si="15"/>
        <v>9.3168062408739483E-2</v>
      </c>
      <c r="X152">
        <f>R152-R148</f>
        <v>-2.7539059999999154</v>
      </c>
      <c r="Y152">
        <f t="shared" si="16"/>
        <v>0.13316673351664579</v>
      </c>
    </row>
    <row r="153" spans="1:28" x14ac:dyDescent="0.2">
      <c r="A153">
        <v>-0.346324411</v>
      </c>
      <c r="B153">
        <v>-78.199962830000004</v>
      </c>
      <c r="C153">
        <v>3898.685133</v>
      </c>
      <c r="D153">
        <v>934.02401380000003</v>
      </c>
      <c r="E153">
        <v>1021</v>
      </c>
      <c r="F153">
        <v>85</v>
      </c>
      <c r="G153">
        <v>250</v>
      </c>
      <c r="I153" t="s">
        <v>23</v>
      </c>
      <c r="J153" t="s">
        <v>23</v>
      </c>
      <c r="Q153" t="s">
        <v>33</v>
      </c>
      <c r="R153">
        <v>3899.588135</v>
      </c>
      <c r="U153">
        <v>11</v>
      </c>
    </row>
    <row r="154" spans="1:28" x14ac:dyDescent="0.2">
      <c r="A154">
        <v>-0.34634641100000002</v>
      </c>
      <c r="B154">
        <v>-78.199965180000007</v>
      </c>
      <c r="C154">
        <v>3898.653084</v>
      </c>
      <c r="D154">
        <v>936.47046109999997</v>
      </c>
      <c r="H154">
        <v>44384</v>
      </c>
      <c r="I154">
        <v>0.13500000000000001</v>
      </c>
      <c r="J154">
        <v>836.60469460000002</v>
      </c>
      <c r="M154">
        <v>6.899</v>
      </c>
      <c r="N154">
        <v>625.63139999999999</v>
      </c>
      <c r="O154" t="s">
        <v>21</v>
      </c>
      <c r="P154" t="s">
        <v>22</v>
      </c>
      <c r="AA154">
        <v>8.68</v>
      </c>
      <c r="AB154" s="1">
        <v>190.87379999999999</v>
      </c>
    </row>
    <row r="155" spans="1:28" x14ac:dyDescent="0.2">
      <c r="A155">
        <v>-0.346407411</v>
      </c>
      <c r="B155">
        <v>-78.199967189999995</v>
      </c>
      <c r="C155">
        <v>3898.6151049999999</v>
      </c>
      <c r="D155">
        <v>943.26904190000005</v>
      </c>
      <c r="E155">
        <v>1030</v>
      </c>
      <c r="F155">
        <v>22</v>
      </c>
      <c r="G155">
        <v>380</v>
      </c>
      <c r="I155" t="s">
        <v>23</v>
      </c>
      <c r="J155" t="s">
        <v>23</v>
      </c>
      <c r="R155">
        <v>3898.9995119999999</v>
      </c>
      <c r="S155">
        <f>D156-D152</f>
        <v>20.544506899999988</v>
      </c>
      <c r="T155">
        <f>D155-D151</f>
        <v>20.6123209000001</v>
      </c>
      <c r="U155">
        <v>10</v>
      </c>
      <c r="V155">
        <f>R156-R152</f>
        <v>-0.97973700000011377</v>
      </c>
      <c r="W155">
        <f t="shared" si="15"/>
        <v>4.7688513760343131E-2</v>
      </c>
      <c r="X155">
        <f>R155-R151</f>
        <v>-1.9204100000001745</v>
      </c>
      <c r="Y155">
        <f t="shared" si="16"/>
        <v>9.3168062408739483E-2</v>
      </c>
    </row>
    <row r="156" spans="1:28" x14ac:dyDescent="0.2">
      <c r="A156">
        <v>-0.34649841100000001</v>
      </c>
      <c r="B156">
        <v>-78.199952030000006</v>
      </c>
      <c r="C156">
        <v>3898.650087</v>
      </c>
      <c r="D156">
        <v>953.5412953</v>
      </c>
      <c r="E156">
        <v>1040</v>
      </c>
      <c r="F156" t="s">
        <v>23</v>
      </c>
      <c r="G156">
        <v>800</v>
      </c>
      <c r="I156" t="s">
        <v>23</v>
      </c>
      <c r="J156" t="s">
        <v>23</v>
      </c>
      <c r="R156">
        <v>3898.6083979999999</v>
      </c>
      <c r="S156">
        <f>D160-D155</f>
        <v>22.764502300000004</v>
      </c>
      <c r="T156">
        <f>D156-D152</f>
        <v>20.544506899999988</v>
      </c>
      <c r="V156">
        <f>R160-R155</f>
        <v>-0.39111400000001595</v>
      </c>
      <c r="W156">
        <f t="shared" si="15"/>
        <v>1.7180871992971965E-2</v>
      </c>
      <c r="X156">
        <f>R156-R152</f>
        <v>-0.97973700000011377</v>
      </c>
      <c r="Y156">
        <f t="shared" si="16"/>
        <v>4.7688513760343131E-2</v>
      </c>
    </row>
    <row r="157" spans="1:28" x14ac:dyDescent="0.2">
      <c r="A157">
        <v>-0.346523411</v>
      </c>
      <c r="B157">
        <v>-78.199943439999998</v>
      </c>
      <c r="C157">
        <v>3898.669519</v>
      </c>
      <c r="D157">
        <v>956.5147518</v>
      </c>
      <c r="H157">
        <v>44384</v>
      </c>
      <c r="I157">
        <v>0.08</v>
      </c>
      <c r="J157">
        <v>1345.388003</v>
      </c>
      <c r="M157">
        <v>6.9029999999999996</v>
      </c>
      <c r="N157">
        <v>625.72640000000001</v>
      </c>
      <c r="O157" t="s">
        <v>21</v>
      </c>
      <c r="P157" t="s">
        <v>22</v>
      </c>
      <c r="AA157">
        <v>8.7294999999999998</v>
      </c>
      <c r="AB157" s="1">
        <v>193.15350000000001</v>
      </c>
    </row>
    <row r="158" spans="1:28" x14ac:dyDescent="0.2">
      <c r="A158">
        <v>-0.34654141100000002</v>
      </c>
      <c r="B158">
        <v>-78.199936140000005</v>
      </c>
      <c r="C158">
        <v>3898.6840689999999</v>
      </c>
      <c r="D158">
        <v>958.67742209999994</v>
      </c>
      <c r="H158">
        <v>44384</v>
      </c>
      <c r="I158">
        <v>0.44</v>
      </c>
      <c r="J158">
        <v>1257.75926</v>
      </c>
      <c r="M158">
        <v>6.8879999999999999</v>
      </c>
      <c r="N158">
        <v>625.63239999999996</v>
      </c>
      <c r="O158" t="s">
        <v>21</v>
      </c>
      <c r="P158" t="s">
        <v>22</v>
      </c>
      <c r="AA158">
        <v>8.4809999999999999</v>
      </c>
      <c r="AB158" s="1">
        <v>193.36680000000001</v>
      </c>
    </row>
    <row r="159" spans="1:28" x14ac:dyDescent="0.2">
      <c r="A159">
        <v>-0.34654141100000002</v>
      </c>
      <c r="B159">
        <v>-78.199936140000005</v>
      </c>
      <c r="C159">
        <v>3898.6840689999999</v>
      </c>
      <c r="D159">
        <v>958.67742209999994</v>
      </c>
      <c r="E159">
        <v>1045</v>
      </c>
      <c r="F159" t="s">
        <v>23</v>
      </c>
      <c r="G159">
        <v>1000</v>
      </c>
      <c r="I159" t="s">
        <v>23</v>
      </c>
      <c r="J159" t="s">
        <v>23</v>
      </c>
      <c r="R159">
        <v>3898.6083979999999</v>
      </c>
    </row>
    <row r="160" spans="1:28" x14ac:dyDescent="0.2">
      <c r="A160">
        <v>-0.346600411</v>
      </c>
      <c r="B160">
        <v>-78.19990645</v>
      </c>
      <c r="C160">
        <v>3898.722957</v>
      </c>
      <c r="D160">
        <v>966.03354420000005</v>
      </c>
      <c r="E160">
        <v>1050</v>
      </c>
      <c r="F160" t="s">
        <v>23</v>
      </c>
      <c r="G160">
        <v>1000</v>
      </c>
      <c r="I160" t="s">
        <v>23</v>
      </c>
      <c r="J160" t="s">
        <v>23</v>
      </c>
      <c r="R160">
        <v>3898.6083979999999</v>
      </c>
      <c r="S160">
        <f>D161-D156</f>
        <v>22.075472099999956</v>
      </c>
      <c r="T160">
        <f>D160-D155</f>
        <v>22.764502300000004</v>
      </c>
      <c r="V160">
        <f>R161-R156</f>
        <v>0</v>
      </c>
      <c r="W160">
        <f t="shared" si="15"/>
        <v>0</v>
      </c>
      <c r="X160">
        <f>R160-R155</f>
        <v>-0.39111400000001595</v>
      </c>
      <c r="Y160">
        <f t="shared" si="16"/>
        <v>1.7180871992971965E-2</v>
      </c>
    </row>
    <row r="161" spans="1:28" x14ac:dyDescent="0.2">
      <c r="A161">
        <v>-0.34667341099999999</v>
      </c>
      <c r="B161">
        <v>-78.199861859999999</v>
      </c>
      <c r="C161">
        <v>3898.7183319999999</v>
      </c>
      <c r="D161">
        <v>975.61676739999996</v>
      </c>
      <c r="E161">
        <v>1060</v>
      </c>
      <c r="F161">
        <v>100</v>
      </c>
      <c r="G161">
        <v>600</v>
      </c>
      <c r="I161" t="s">
        <v>23</v>
      </c>
      <c r="J161" t="s">
        <v>23</v>
      </c>
      <c r="R161">
        <v>3898.6083979999999</v>
      </c>
      <c r="S161">
        <f>D162-D160</f>
        <v>19.166446499999893</v>
      </c>
      <c r="T161">
        <f>D161-D156</f>
        <v>22.075472099999956</v>
      </c>
      <c r="U161">
        <v>10</v>
      </c>
      <c r="V161">
        <f>R162-R160</f>
        <v>0</v>
      </c>
      <c r="W161">
        <f t="shared" si="15"/>
        <v>0</v>
      </c>
      <c r="X161">
        <f>R161-R156</f>
        <v>0</v>
      </c>
      <c r="Y161">
        <f t="shared" si="16"/>
        <v>0</v>
      </c>
    </row>
    <row r="162" spans="1:28" x14ac:dyDescent="0.2">
      <c r="A162">
        <v>-0.34674741100000001</v>
      </c>
      <c r="B162">
        <v>-78.199816240000004</v>
      </c>
      <c r="C162">
        <v>3898.767249</v>
      </c>
      <c r="D162">
        <v>985.19999069999994</v>
      </c>
      <c r="E162">
        <v>1070</v>
      </c>
      <c r="F162">
        <v>11</v>
      </c>
      <c r="G162">
        <v>400</v>
      </c>
      <c r="I162" t="s">
        <v>23</v>
      </c>
      <c r="J162" t="s">
        <v>23</v>
      </c>
      <c r="R162">
        <v>3898.6083979999999</v>
      </c>
      <c r="S162">
        <f>D163-D161</f>
        <v>19.166446500000006</v>
      </c>
      <c r="T162">
        <f>D162-D160</f>
        <v>19.166446499999893</v>
      </c>
      <c r="U162">
        <v>10</v>
      </c>
      <c r="V162">
        <f>R163-R161</f>
        <v>0</v>
      </c>
      <c r="W162">
        <f t="shared" si="15"/>
        <v>0</v>
      </c>
      <c r="X162">
        <f>R162-R160</f>
        <v>0</v>
      </c>
      <c r="Y162">
        <f t="shared" si="16"/>
        <v>0</v>
      </c>
    </row>
    <row r="163" spans="1:28" x14ac:dyDescent="0.2">
      <c r="A163">
        <v>-0.346824411</v>
      </c>
      <c r="B163">
        <v>-78.199777749999996</v>
      </c>
      <c r="C163">
        <v>3898.8684929999999</v>
      </c>
      <c r="D163">
        <v>994.78321389999996</v>
      </c>
      <c r="E163">
        <v>1080</v>
      </c>
      <c r="F163">
        <v>50</v>
      </c>
      <c r="G163">
        <v>600</v>
      </c>
      <c r="I163" t="s">
        <v>23</v>
      </c>
      <c r="J163" t="s">
        <v>23</v>
      </c>
      <c r="R163">
        <v>3898.6083979999999</v>
      </c>
      <c r="S163">
        <f>D165-D162</f>
        <v>19.166446300000075</v>
      </c>
      <c r="T163">
        <f>D163-D161</f>
        <v>19.166446500000006</v>
      </c>
      <c r="U163">
        <v>10</v>
      </c>
      <c r="V163">
        <f>R165-R162</f>
        <v>0</v>
      </c>
      <c r="W163">
        <f t="shared" si="15"/>
        <v>0</v>
      </c>
      <c r="X163">
        <f>R163-R161</f>
        <v>0</v>
      </c>
      <c r="Y163">
        <f t="shared" si="16"/>
        <v>0</v>
      </c>
    </row>
    <row r="164" spans="1:28" x14ac:dyDescent="0.2">
      <c r="A164">
        <v>-0.34689841100000002</v>
      </c>
      <c r="B164">
        <v>-78.199754970000001</v>
      </c>
      <c r="C164">
        <v>3898.9569139999999</v>
      </c>
      <c r="D164">
        <v>1003.408115</v>
      </c>
      <c r="E164">
        <v>1089</v>
      </c>
      <c r="F164" t="s">
        <v>23</v>
      </c>
      <c r="G164" t="s">
        <v>23</v>
      </c>
      <c r="I164" t="s">
        <v>23</v>
      </c>
      <c r="J164" t="s">
        <v>23</v>
      </c>
      <c r="Q164" t="s">
        <v>67</v>
      </c>
      <c r="R164">
        <v>3898.6083979999999</v>
      </c>
    </row>
    <row r="165" spans="1:28" x14ac:dyDescent="0.2">
      <c r="A165">
        <v>-0.34690641100000003</v>
      </c>
      <c r="B165">
        <v>-78.199753400000006</v>
      </c>
      <c r="C165">
        <v>3898.9642669999998</v>
      </c>
      <c r="D165">
        <v>1004.366437</v>
      </c>
      <c r="E165">
        <v>1090</v>
      </c>
      <c r="F165">
        <v>48</v>
      </c>
      <c r="G165">
        <v>50</v>
      </c>
      <c r="I165" t="s">
        <v>23</v>
      </c>
      <c r="J165" t="s">
        <v>23</v>
      </c>
      <c r="R165">
        <v>3898.6083979999999</v>
      </c>
      <c r="S165">
        <f>D168-D163</f>
        <v>18.316653100000053</v>
      </c>
      <c r="T165">
        <f>D165-D162</f>
        <v>19.166446300000075</v>
      </c>
      <c r="U165">
        <v>10</v>
      </c>
      <c r="V165">
        <f>R168-R163</f>
        <v>0</v>
      </c>
      <c r="W165">
        <f t="shared" si="15"/>
        <v>0</v>
      </c>
      <c r="X165">
        <f>R165-R162</f>
        <v>0</v>
      </c>
      <c r="Y165">
        <f t="shared" si="16"/>
        <v>0</v>
      </c>
    </row>
    <row r="166" spans="1:28" x14ac:dyDescent="0.2">
      <c r="A166">
        <v>-0.34692341100000001</v>
      </c>
      <c r="B166">
        <v>-78.19975058</v>
      </c>
      <c r="C166">
        <v>3898.9779130000002</v>
      </c>
      <c r="D166">
        <v>1006.283082</v>
      </c>
      <c r="E166">
        <v>1092</v>
      </c>
      <c r="F166">
        <v>18</v>
      </c>
      <c r="G166">
        <v>140</v>
      </c>
      <c r="I166" t="s">
        <v>23</v>
      </c>
      <c r="J166" t="s">
        <v>23</v>
      </c>
      <c r="Q166" t="s">
        <v>32</v>
      </c>
      <c r="R166">
        <v>3898.6083979999999</v>
      </c>
    </row>
    <row r="167" spans="1:28" x14ac:dyDescent="0.2">
      <c r="A167">
        <v>-0.34692441099999999</v>
      </c>
      <c r="B167">
        <v>-78.199750440000003</v>
      </c>
      <c r="C167">
        <v>3898.9786260000001</v>
      </c>
      <c r="D167">
        <v>1006.395488</v>
      </c>
      <c r="H167">
        <v>44383</v>
      </c>
      <c r="I167">
        <v>0.22</v>
      </c>
      <c r="J167">
        <v>849.22324790000005</v>
      </c>
      <c r="M167">
        <v>6.8479285709999997</v>
      </c>
      <c r="N167">
        <v>626.92136430000005</v>
      </c>
      <c r="O167" t="s">
        <v>34</v>
      </c>
      <c r="P167" t="s">
        <v>25</v>
      </c>
      <c r="AA167">
        <v>6.9779999999999998</v>
      </c>
      <c r="AB167">
        <v>193.80690000000001</v>
      </c>
    </row>
    <row r="168" spans="1:28" x14ac:dyDescent="0.2">
      <c r="A168">
        <v>-0.34698441099999999</v>
      </c>
      <c r="B168">
        <v>-78.199745620000002</v>
      </c>
      <c r="C168">
        <v>3898.9993899999999</v>
      </c>
      <c r="D168">
        <v>1013.099867</v>
      </c>
      <c r="E168">
        <v>1100</v>
      </c>
      <c r="F168">
        <v>11</v>
      </c>
      <c r="G168">
        <v>138</v>
      </c>
      <c r="I168" t="s">
        <v>23</v>
      </c>
      <c r="J168" t="s">
        <v>23</v>
      </c>
      <c r="R168">
        <v>3898.6083979999999</v>
      </c>
      <c r="S168">
        <f>D172-D165</f>
        <v>19.325835999999981</v>
      </c>
      <c r="T168">
        <f>D168-D163</f>
        <v>18.316653100000053</v>
      </c>
      <c r="U168">
        <v>10</v>
      </c>
      <c r="V168">
        <f>R172-R165</f>
        <v>0</v>
      </c>
      <c r="W168">
        <f t="shared" si="15"/>
        <v>0</v>
      </c>
      <c r="X168">
        <f>R168-R163</f>
        <v>0</v>
      </c>
      <c r="Y168">
        <f t="shared" si="16"/>
        <v>0</v>
      </c>
    </row>
    <row r="169" spans="1:28" x14ac:dyDescent="0.2">
      <c r="A169">
        <v>-0.34702241099999998</v>
      </c>
      <c r="B169">
        <v>-78.199745350000001</v>
      </c>
      <c r="C169">
        <v>3898.989145</v>
      </c>
      <c r="D169">
        <v>1017.3552</v>
      </c>
      <c r="E169">
        <v>1104</v>
      </c>
      <c r="F169" t="s">
        <v>23</v>
      </c>
      <c r="G169" t="s">
        <v>23</v>
      </c>
      <c r="I169" t="s">
        <v>23</v>
      </c>
      <c r="J169" t="s">
        <v>23</v>
      </c>
      <c r="Q169" t="s">
        <v>68</v>
      </c>
      <c r="R169">
        <v>3898.6083979999999</v>
      </c>
    </row>
    <row r="170" spans="1:28" x14ac:dyDescent="0.2">
      <c r="A170">
        <v>-0.34703241099999999</v>
      </c>
      <c r="B170">
        <v>-78.199745469999996</v>
      </c>
      <c r="C170">
        <v>3898.9856300000001</v>
      </c>
      <c r="D170">
        <v>1018.419034</v>
      </c>
      <c r="E170">
        <v>1105</v>
      </c>
      <c r="F170" t="s">
        <v>23</v>
      </c>
      <c r="G170" t="s">
        <v>23</v>
      </c>
      <c r="I170" t="s">
        <v>23</v>
      </c>
      <c r="J170" t="s">
        <v>23</v>
      </c>
      <c r="Q170" t="s">
        <v>69</v>
      </c>
      <c r="R170">
        <v>3898.6083979999999</v>
      </c>
    </row>
    <row r="171" spans="1:28" x14ac:dyDescent="0.2">
      <c r="A171">
        <v>-0.34707041100000002</v>
      </c>
      <c r="B171">
        <v>-78.199746090000005</v>
      </c>
      <c r="C171">
        <v>3898.9707389999999</v>
      </c>
      <c r="D171">
        <v>1022.674367</v>
      </c>
      <c r="E171">
        <v>1109</v>
      </c>
      <c r="F171">
        <v>18</v>
      </c>
      <c r="G171">
        <v>88</v>
      </c>
      <c r="I171" t="s">
        <v>23</v>
      </c>
      <c r="J171" t="s">
        <v>23</v>
      </c>
      <c r="Q171" t="s">
        <v>70</v>
      </c>
      <c r="R171">
        <v>3898.6083979999999</v>
      </c>
    </row>
    <row r="172" spans="1:28" x14ac:dyDescent="0.2">
      <c r="A172">
        <v>-0.347079411</v>
      </c>
      <c r="B172">
        <v>-78.199746210000001</v>
      </c>
      <c r="C172">
        <v>3898.9668430000002</v>
      </c>
      <c r="D172">
        <v>1023.692273</v>
      </c>
      <c r="E172">
        <v>1110</v>
      </c>
      <c r="F172">
        <v>22</v>
      </c>
      <c r="G172">
        <v>104</v>
      </c>
      <c r="I172" t="s">
        <v>23</v>
      </c>
      <c r="J172" t="s">
        <v>23</v>
      </c>
      <c r="R172">
        <v>3898.6083979999999</v>
      </c>
      <c r="S172">
        <f>D173-D168</f>
        <v>20.771458000000052</v>
      </c>
      <c r="T172">
        <f>D172-D168</f>
        <v>10.592405999999983</v>
      </c>
      <c r="U172">
        <v>10</v>
      </c>
      <c r="V172">
        <f>R173-R168</f>
        <v>0</v>
      </c>
      <c r="W172">
        <f t="shared" si="15"/>
        <v>0</v>
      </c>
      <c r="X172">
        <f>R172-R168</f>
        <v>0</v>
      </c>
      <c r="Y172">
        <f t="shared" si="16"/>
        <v>0</v>
      </c>
    </row>
    <row r="173" spans="1:28" x14ac:dyDescent="0.2">
      <c r="A173">
        <v>-0.34717141099999999</v>
      </c>
      <c r="B173">
        <v>-78.199743519999998</v>
      </c>
      <c r="C173">
        <v>3898.9181189999999</v>
      </c>
      <c r="D173">
        <v>1033.8713250000001</v>
      </c>
      <c r="E173">
        <v>1120</v>
      </c>
      <c r="F173">
        <v>19</v>
      </c>
      <c r="G173">
        <v>121</v>
      </c>
      <c r="I173" t="s">
        <v>23</v>
      </c>
      <c r="J173" t="s">
        <v>23</v>
      </c>
      <c r="R173">
        <v>3898.6083979999999</v>
      </c>
      <c r="S173">
        <f>D175-D172</f>
        <v>20.35810499999991</v>
      </c>
      <c r="T173">
        <f>D173-D168</f>
        <v>20.771458000000052</v>
      </c>
      <c r="U173">
        <v>10</v>
      </c>
      <c r="V173">
        <f>R175-R172</f>
        <v>0</v>
      </c>
      <c r="W173">
        <f t="shared" si="15"/>
        <v>0</v>
      </c>
      <c r="X173">
        <f>R173-R168</f>
        <v>0</v>
      </c>
      <c r="Y173">
        <f t="shared" si="16"/>
        <v>0</v>
      </c>
    </row>
    <row r="174" spans="1:28" x14ac:dyDescent="0.2">
      <c r="A174">
        <v>-0.34723441100000002</v>
      </c>
      <c r="B174">
        <v>-78.19973675</v>
      </c>
      <c r="C174">
        <v>3898.874272</v>
      </c>
      <c r="D174">
        <v>1040.979861</v>
      </c>
      <c r="H174">
        <v>44383</v>
      </c>
      <c r="I174">
        <v>1.4850000000000001</v>
      </c>
      <c r="J174">
        <v>1103.597847</v>
      </c>
      <c r="M174">
        <v>6.8470000000000004</v>
      </c>
      <c r="N174">
        <v>626.96640000000002</v>
      </c>
      <c r="O174" t="s">
        <v>21</v>
      </c>
      <c r="P174" t="s">
        <v>22</v>
      </c>
      <c r="AA174">
        <v>6.9779999999999998</v>
      </c>
      <c r="AB174" s="1">
        <v>193.8177</v>
      </c>
    </row>
    <row r="175" spans="1:28" x14ac:dyDescent="0.2">
      <c r="A175">
        <v>-0.34726141100000002</v>
      </c>
      <c r="B175">
        <v>-78.199733260000002</v>
      </c>
      <c r="C175">
        <v>3898.852594</v>
      </c>
      <c r="D175">
        <v>1044.0503779999999</v>
      </c>
      <c r="E175">
        <v>1130</v>
      </c>
      <c r="F175">
        <v>7</v>
      </c>
      <c r="G175">
        <v>60</v>
      </c>
      <c r="I175" t="s">
        <v>23</v>
      </c>
      <c r="J175" t="s">
        <v>23</v>
      </c>
      <c r="R175">
        <v>3898.6083979999999</v>
      </c>
      <c r="S175">
        <f>D176-D173</f>
        <v>20.358105999999907</v>
      </c>
      <c r="T175">
        <f>D175-D172</f>
        <v>20.35810499999991</v>
      </c>
      <c r="U175">
        <v>10</v>
      </c>
      <c r="V175">
        <f>R176-R173</f>
        <v>0</v>
      </c>
      <c r="W175">
        <f t="shared" si="15"/>
        <v>0</v>
      </c>
      <c r="X175">
        <f>R175-R172</f>
        <v>0</v>
      </c>
      <c r="Y175">
        <f t="shared" si="16"/>
        <v>0</v>
      </c>
    </row>
    <row r="176" spans="1:28" x14ac:dyDescent="0.2">
      <c r="A176">
        <v>-0.34735241100000003</v>
      </c>
      <c r="B176">
        <v>-78.199725819999998</v>
      </c>
      <c r="C176">
        <v>3898.7662399999999</v>
      </c>
      <c r="D176">
        <v>1054.229431</v>
      </c>
      <c r="E176">
        <v>1140</v>
      </c>
      <c r="F176">
        <v>10</v>
      </c>
      <c r="G176">
        <v>60</v>
      </c>
      <c r="I176" t="s">
        <v>23</v>
      </c>
      <c r="J176" t="s">
        <v>23</v>
      </c>
      <c r="R176">
        <v>3898.6083979999999</v>
      </c>
      <c r="S176">
        <f>D178-D175</f>
        <v>20.358105000000023</v>
      </c>
      <c r="T176">
        <f>D176-D173</f>
        <v>20.358105999999907</v>
      </c>
      <c r="U176">
        <v>10</v>
      </c>
      <c r="V176">
        <f>R178-R175</f>
        <v>0</v>
      </c>
      <c r="W176">
        <f t="shared" si="15"/>
        <v>0</v>
      </c>
      <c r="X176">
        <f>H176-H173</f>
        <v>0</v>
      </c>
      <c r="Y176">
        <f t="shared" si="16"/>
        <v>0</v>
      </c>
    </row>
    <row r="177" spans="1:28" x14ac:dyDescent="0.2">
      <c r="A177">
        <v>-0.34742541100000002</v>
      </c>
      <c r="B177">
        <v>-78.199732679999997</v>
      </c>
      <c r="C177">
        <v>3898.6786269999998</v>
      </c>
      <c r="D177">
        <v>1062.3726730000001</v>
      </c>
      <c r="E177">
        <v>1148</v>
      </c>
      <c r="F177" t="s">
        <v>23</v>
      </c>
      <c r="G177" t="s">
        <v>23</v>
      </c>
      <c r="I177" t="s">
        <v>23</v>
      </c>
      <c r="J177" t="s">
        <v>23</v>
      </c>
      <c r="Q177" t="s">
        <v>71</v>
      </c>
      <c r="R177">
        <v>3898.6083979999999</v>
      </c>
    </row>
    <row r="178" spans="1:28" x14ac:dyDescent="0.2">
      <c r="A178">
        <v>-0.34744341099999998</v>
      </c>
      <c r="B178">
        <v>-78.199736630000004</v>
      </c>
      <c r="C178">
        <v>3898.6513519999999</v>
      </c>
      <c r="D178">
        <v>1064.4084829999999</v>
      </c>
      <c r="E178">
        <v>1150</v>
      </c>
      <c r="F178">
        <v>13</v>
      </c>
      <c r="G178">
        <v>83</v>
      </c>
      <c r="I178" t="s">
        <v>23</v>
      </c>
      <c r="J178" t="s">
        <v>23</v>
      </c>
      <c r="R178">
        <v>3898.6083979999999</v>
      </c>
      <c r="S178">
        <f>D181-D176</f>
        <v>21.395907999999963</v>
      </c>
      <c r="T178">
        <f>D178-D175</f>
        <v>20.358105000000023</v>
      </c>
      <c r="U178">
        <v>10</v>
      </c>
      <c r="V178">
        <f>R181-R176</f>
        <v>0</v>
      </c>
      <c r="W178">
        <f t="shared" si="15"/>
        <v>0</v>
      </c>
      <c r="X178">
        <f>R178-R175</f>
        <v>0</v>
      </c>
      <c r="Y178">
        <f t="shared" si="16"/>
        <v>0</v>
      </c>
    </row>
    <row r="179" spans="1:28" x14ac:dyDescent="0.2">
      <c r="A179">
        <v>-0.34750841100000002</v>
      </c>
      <c r="B179">
        <v>-78.199756550000004</v>
      </c>
      <c r="C179">
        <v>3898.5323760000001</v>
      </c>
      <c r="D179">
        <v>1071.9796260000001</v>
      </c>
      <c r="E179">
        <v>1156</v>
      </c>
      <c r="F179">
        <v>31</v>
      </c>
      <c r="G179">
        <v>58</v>
      </c>
      <c r="I179" t="s">
        <v>23</v>
      </c>
      <c r="J179" t="s">
        <v>23</v>
      </c>
      <c r="Q179" t="s">
        <v>28</v>
      </c>
      <c r="R179">
        <v>3898.6083979999999</v>
      </c>
    </row>
    <row r="180" spans="1:28" x14ac:dyDescent="0.2">
      <c r="A180">
        <v>-0.34753541100000002</v>
      </c>
      <c r="B180">
        <v>-78.199766060000002</v>
      </c>
      <c r="C180">
        <v>3898.4761549999998</v>
      </c>
      <c r="D180">
        <v>1075.1661650000001</v>
      </c>
      <c r="H180">
        <v>44383</v>
      </c>
      <c r="I180">
        <v>1.0049999999999999</v>
      </c>
      <c r="J180">
        <v>921.45220919999997</v>
      </c>
      <c r="M180">
        <v>6.8490000000000002</v>
      </c>
      <c r="N180">
        <v>626.86940000000004</v>
      </c>
      <c r="O180" t="s">
        <v>34</v>
      </c>
      <c r="P180" t="s">
        <v>25</v>
      </c>
      <c r="AA180">
        <v>6.9779999999999998</v>
      </c>
      <c r="AB180">
        <v>193.833</v>
      </c>
    </row>
    <row r="181" spans="1:28" x14ac:dyDescent="0.2">
      <c r="A181">
        <v>-0.34753941100000002</v>
      </c>
      <c r="B181">
        <v>-78.199767449999996</v>
      </c>
      <c r="C181">
        <v>3898.4676359999999</v>
      </c>
      <c r="D181">
        <v>1075.6253389999999</v>
      </c>
      <c r="E181">
        <v>1160</v>
      </c>
      <c r="F181">
        <v>33</v>
      </c>
      <c r="G181">
        <v>122</v>
      </c>
      <c r="I181" t="s">
        <v>23</v>
      </c>
      <c r="J181" t="s">
        <v>23</v>
      </c>
      <c r="R181">
        <v>3898.6083979999999</v>
      </c>
      <c r="S181">
        <f>D182-D178</f>
        <v>20.33113800000001</v>
      </c>
      <c r="T181">
        <f>D181-D176</f>
        <v>21.395907999999963</v>
      </c>
      <c r="U181">
        <v>10</v>
      </c>
      <c r="V181">
        <f>R182-R178</f>
        <v>0</v>
      </c>
      <c r="W181">
        <f t="shared" si="15"/>
        <v>0</v>
      </c>
      <c r="X181">
        <f>R181-R176</f>
        <v>0</v>
      </c>
      <c r="Y181">
        <f t="shared" si="16"/>
        <v>0</v>
      </c>
    </row>
    <row r="182" spans="1:28" x14ac:dyDescent="0.2">
      <c r="A182">
        <v>-0.34761841100000002</v>
      </c>
      <c r="B182">
        <v>-78.199788780000006</v>
      </c>
      <c r="C182">
        <v>3898.2989520000001</v>
      </c>
      <c r="D182">
        <v>1084.7396209999999</v>
      </c>
      <c r="E182">
        <v>1170</v>
      </c>
      <c r="F182">
        <v>48</v>
      </c>
      <c r="G182">
        <v>87</v>
      </c>
      <c r="I182" t="s">
        <v>23</v>
      </c>
      <c r="J182" t="s">
        <v>23</v>
      </c>
      <c r="R182">
        <v>3898.6083979999999</v>
      </c>
      <c r="S182">
        <f>D183-D181</f>
        <v>18.228564000000006</v>
      </c>
      <c r="T182">
        <f>D183-D181</f>
        <v>18.228564000000006</v>
      </c>
      <c r="U182">
        <v>10</v>
      </c>
      <c r="V182">
        <f>R183-R181</f>
        <v>0</v>
      </c>
      <c r="W182">
        <f t="shared" si="15"/>
        <v>0</v>
      </c>
      <c r="X182">
        <f>R183-R181</f>
        <v>0</v>
      </c>
      <c r="Y182">
        <f t="shared" si="16"/>
        <v>0</v>
      </c>
    </row>
    <row r="183" spans="1:28" x14ac:dyDescent="0.2">
      <c r="A183">
        <v>-0.34769941100000001</v>
      </c>
      <c r="B183">
        <v>-78.199785610000006</v>
      </c>
      <c r="C183">
        <v>3898.1411159999998</v>
      </c>
      <c r="D183">
        <v>1093.8539029999999</v>
      </c>
      <c r="E183">
        <v>1180</v>
      </c>
      <c r="F183">
        <v>65</v>
      </c>
      <c r="G183">
        <v>105</v>
      </c>
      <c r="I183" t="s">
        <v>23</v>
      </c>
      <c r="J183" t="s">
        <v>23</v>
      </c>
      <c r="R183">
        <v>3898.6083979999999</v>
      </c>
      <c r="S183">
        <f>D184-D182</f>
        <v>18.228565000000117</v>
      </c>
      <c r="T183">
        <f>D183-D181</f>
        <v>18.228564000000006</v>
      </c>
      <c r="U183">
        <v>10</v>
      </c>
      <c r="V183">
        <f>R184-R182</f>
        <v>0</v>
      </c>
      <c r="W183">
        <f t="shared" si="15"/>
        <v>0</v>
      </c>
      <c r="X183">
        <f>R183-R181</f>
        <v>0</v>
      </c>
      <c r="Y183">
        <f t="shared" si="16"/>
        <v>0</v>
      </c>
    </row>
    <row r="184" spans="1:28" x14ac:dyDescent="0.2">
      <c r="A184">
        <v>-0.34777541099999998</v>
      </c>
      <c r="B184">
        <v>-78.199754600000006</v>
      </c>
      <c r="C184">
        <v>3898.0175829999998</v>
      </c>
      <c r="D184">
        <v>1102.9681860000001</v>
      </c>
      <c r="E184">
        <v>1190</v>
      </c>
      <c r="F184">
        <v>43</v>
      </c>
      <c r="G184">
        <v>142</v>
      </c>
      <c r="I184" t="s">
        <v>23</v>
      </c>
      <c r="J184" t="s">
        <v>23</v>
      </c>
      <c r="R184">
        <v>3898.6083979999999</v>
      </c>
      <c r="S184">
        <f>D185-D183</f>
        <v>18.228565000000117</v>
      </c>
      <c r="T184">
        <f>D184-D182</f>
        <v>18.228565000000117</v>
      </c>
      <c r="U184">
        <v>10</v>
      </c>
      <c r="V184">
        <f>R185-R183</f>
        <v>0</v>
      </c>
      <c r="W184">
        <f t="shared" si="15"/>
        <v>0</v>
      </c>
      <c r="X184">
        <f>R184-R182</f>
        <v>0</v>
      </c>
      <c r="Y184">
        <f t="shared" si="16"/>
        <v>0</v>
      </c>
    </row>
    <row r="185" spans="1:28" x14ac:dyDescent="0.2">
      <c r="A185">
        <v>-0.34784541099999999</v>
      </c>
      <c r="B185">
        <v>-78.199712809999994</v>
      </c>
      <c r="C185">
        <v>3897.920924</v>
      </c>
      <c r="D185">
        <v>1112.0824680000001</v>
      </c>
      <c r="E185">
        <v>1200</v>
      </c>
      <c r="F185">
        <v>31</v>
      </c>
      <c r="G185">
        <v>181</v>
      </c>
      <c r="I185" t="s">
        <v>23</v>
      </c>
      <c r="J185" t="s">
        <v>23</v>
      </c>
      <c r="R185">
        <v>3898.6083979999999</v>
      </c>
      <c r="S185">
        <f>D187-D184</f>
        <v>19.908660999999938</v>
      </c>
      <c r="T185">
        <f>D185-D183</f>
        <v>18.228565000000117</v>
      </c>
      <c r="U185">
        <v>10</v>
      </c>
      <c r="V185">
        <f>R187-R184</f>
        <v>0</v>
      </c>
      <c r="W185">
        <f t="shared" si="15"/>
        <v>0</v>
      </c>
      <c r="X185">
        <f>R185-R183</f>
        <v>0</v>
      </c>
      <c r="Y185">
        <f t="shared" si="16"/>
        <v>0</v>
      </c>
    </row>
    <row r="186" spans="1:28" x14ac:dyDescent="0.2">
      <c r="A186">
        <v>-0.34792341100000002</v>
      </c>
      <c r="B186">
        <v>-78.199671519999995</v>
      </c>
      <c r="C186">
        <v>3897.8212629999998</v>
      </c>
      <c r="D186">
        <v>1121.9167620000001</v>
      </c>
      <c r="H186">
        <v>44383</v>
      </c>
      <c r="I186">
        <v>2.15</v>
      </c>
      <c r="J186">
        <v>987.15427290000002</v>
      </c>
      <c r="M186">
        <v>6.8520000000000003</v>
      </c>
      <c r="N186">
        <v>626.86839999999995</v>
      </c>
      <c r="O186" t="s">
        <v>21</v>
      </c>
      <c r="P186" t="s">
        <v>22</v>
      </c>
      <c r="AA186">
        <v>7.0789999999999997</v>
      </c>
      <c r="AB186" s="1">
        <v>193.84020000000001</v>
      </c>
    </row>
    <row r="187" spans="1:28" x14ac:dyDescent="0.2">
      <c r="A187">
        <v>-0.34793141100000002</v>
      </c>
      <c r="B187">
        <v>-78.199668299999999</v>
      </c>
      <c r="C187">
        <v>3897.8115990000001</v>
      </c>
      <c r="D187">
        <v>1122.876847</v>
      </c>
      <c r="E187">
        <v>1210</v>
      </c>
      <c r="F187">
        <v>17</v>
      </c>
      <c r="G187">
        <v>91</v>
      </c>
      <c r="I187" t="s">
        <v>23</v>
      </c>
      <c r="J187" t="s">
        <v>23</v>
      </c>
      <c r="Q187" t="s">
        <v>72</v>
      </c>
      <c r="R187">
        <v>3898.6083979999999</v>
      </c>
      <c r="S187">
        <f>D189-D185</f>
        <v>20.018589999999904</v>
      </c>
      <c r="T187">
        <f>D187-D184</f>
        <v>19.908660999999938</v>
      </c>
      <c r="U187">
        <v>10</v>
      </c>
      <c r="V187">
        <f>R189-R185</f>
        <v>0</v>
      </c>
      <c r="W187">
        <f t="shared" si="15"/>
        <v>0</v>
      </c>
      <c r="X187">
        <f>R187-R184</f>
        <v>0</v>
      </c>
      <c r="Y187">
        <f t="shared" si="16"/>
        <v>0</v>
      </c>
    </row>
    <row r="188" spans="1:28" x14ac:dyDescent="0.2">
      <c r="A188">
        <v>-0.34797941100000002</v>
      </c>
      <c r="B188">
        <v>-78.19965397</v>
      </c>
      <c r="C188">
        <v>3897.7550110000002</v>
      </c>
      <c r="D188">
        <v>1128.4113729999999</v>
      </c>
      <c r="E188">
        <v>1216</v>
      </c>
      <c r="F188" t="s">
        <v>23</v>
      </c>
      <c r="G188" t="s">
        <v>23</v>
      </c>
      <c r="I188" t="s">
        <v>23</v>
      </c>
      <c r="J188" t="s">
        <v>23</v>
      </c>
      <c r="Q188" t="s">
        <v>69</v>
      </c>
      <c r="R188">
        <v>3898.6083979999999</v>
      </c>
    </row>
    <row r="189" spans="1:28" x14ac:dyDescent="0.2">
      <c r="A189">
        <v>-0.34801141099999999</v>
      </c>
      <c r="B189">
        <v>-78.199648999999994</v>
      </c>
      <c r="C189">
        <v>3897.7177409999999</v>
      </c>
      <c r="D189">
        <v>1132.101058</v>
      </c>
      <c r="E189">
        <v>1220</v>
      </c>
      <c r="F189">
        <v>70</v>
      </c>
      <c r="G189">
        <v>80</v>
      </c>
      <c r="I189" t="s">
        <v>23</v>
      </c>
      <c r="J189" t="s">
        <v>23</v>
      </c>
      <c r="R189">
        <v>3898.6083979999999</v>
      </c>
      <c r="S189">
        <f>D190-D187</f>
        <v>18.448421999999937</v>
      </c>
      <c r="T189">
        <f>D189-D185</f>
        <v>20.018589999999904</v>
      </c>
      <c r="U189">
        <v>10</v>
      </c>
      <c r="V189">
        <f>R190-R187</f>
        <v>0</v>
      </c>
      <c r="W189">
        <f t="shared" si="15"/>
        <v>0</v>
      </c>
      <c r="X189">
        <f>R189-R185</f>
        <v>0</v>
      </c>
      <c r="Y189">
        <f t="shared" si="16"/>
        <v>0</v>
      </c>
    </row>
    <row r="190" spans="1:28" x14ac:dyDescent="0.2">
      <c r="A190">
        <v>-0.34809441099999999</v>
      </c>
      <c r="B190">
        <v>-78.199646790000003</v>
      </c>
      <c r="C190">
        <v>3897.6425049999998</v>
      </c>
      <c r="D190">
        <v>1141.3252689999999</v>
      </c>
      <c r="E190">
        <v>1230</v>
      </c>
      <c r="F190">
        <v>100</v>
      </c>
      <c r="G190">
        <v>98</v>
      </c>
      <c r="I190" t="s">
        <v>23</v>
      </c>
      <c r="J190" t="s">
        <v>23</v>
      </c>
      <c r="R190">
        <v>3898.6083979999999</v>
      </c>
      <c r="S190">
        <f>D191-D189</f>
        <v>18.448421999999937</v>
      </c>
      <c r="T190">
        <f>D190-D187</f>
        <v>18.448421999999937</v>
      </c>
      <c r="U190">
        <v>10</v>
      </c>
      <c r="V190">
        <f>R191-R189</f>
        <v>0</v>
      </c>
      <c r="W190">
        <f t="shared" si="15"/>
        <v>0</v>
      </c>
      <c r="X190">
        <f>R190-R187</f>
        <v>0</v>
      </c>
      <c r="Y190">
        <f t="shared" si="16"/>
        <v>0</v>
      </c>
    </row>
    <row r="191" spans="1:28" x14ac:dyDescent="0.2">
      <c r="A191">
        <v>-0.34817741099999999</v>
      </c>
      <c r="B191">
        <v>-78.199640479999999</v>
      </c>
      <c r="C191">
        <v>3897.6058459999999</v>
      </c>
      <c r="D191">
        <v>1150.5494799999999</v>
      </c>
      <c r="E191">
        <v>1240</v>
      </c>
      <c r="F191">
        <v>44</v>
      </c>
      <c r="G191">
        <v>78</v>
      </c>
      <c r="I191" t="s">
        <v>23</v>
      </c>
      <c r="J191" t="s">
        <v>23</v>
      </c>
      <c r="R191">
        <v>3898.6083979999999</v>
      </c>
      <c r="S191">
        <f>D192-D190</f>
        <v>18.448422000000164</v>
      </c>
      <c r="T191">
        <f>D191-D189</f>
        <v>18.448421999999937</v>
      </c>
      <c r="U191">
        <v>10</v>
      </c>
      <c r="V191">
        <f>R192-R190</f>
        <v>0</v>
      </c>
      <c r="W191">
        <f t="shared" si="15"/>
        <v>0</v>
      </c>
      <c r="X191">
        <f>R191-R189</f>
        <v>0</v>
      </c>
      <c r="Y191">
        <f t="shared" si="16"/>
        <v>0</v>
      </c>
    </row>
    <row r="192" spans="1:28" x14ac:dyDescent="0.2">
      <c r="A192">
        <v>-0.34825341100000001</v>
      </c>
      <c r="B192">
        <v>-78.199609690000003</v>
      </c>
      <c r="C192">
        <v>3897.5781480000001</v>
      </c>
      <c r="D192">
        <v>1159.7736910000001</v>
      </c>
      <c r="E192">
        <v>1250</v>
      </c>
      <c r="F192">
        <v>30</v>
      </c>
      <c r="G192">
        <v>170</v>
      </c>
      <c r="I192" t="s">
        <v>23</v>
      </c>
      <c r="J192" t="s">
        <v>23</v>
      </c>
      <c r="Q192" t="s">
        <v>73</v>
      </c>
      <c r="R192">
        <v>3898.6083979999999</v>
      </c>
      <c r="S192">
        <f>D193-D191</f>
        <v>14.713389000000006</v>
      </c>
      <c r="T192">
        <f>D192-D190</f>
        <v>18.448422000000164</v>
      </c>
      <c r="U192">
        <v>10</v>
      </c>
      <c r="V192">
        <f>R193-R191</f>
        <v>0</v>
      </c>
      <c r="W192">
        <f t="shared" si="15"/>
        <v>0</v>
      </c>
      <c r="X192">
        <f>R192-R190</f>
        <v>0</v>
      </c>
      <c r="Y192">
        <f t="shared" si="16"/>
        <v>0</v>
      </c>
      <c r="Z192">
        <v>8.2496429999999996E-2</v>
      </c>
    </row>
    <row r="193" spans="1:28" x14ac:dyDescent="0.2">
      <c r="A193">
        <v>-0.348293411</v>
      </c>
      <c r="B193">
        <v>-78.199580800000007</v>
      </c>
      <c r="C193">
        <v>3897.553152</v>
      </c>
      <c r="D193">
        <v>1165.2628689999999</v>
      </c>
      <c r="E193">
        <v>1260</v>
      </c>
      <c r="F193">
        <v>54</v>
      </c>
      <c r="G193">
        <v>102</v>
      </c>
      <c r="I193" t="s">
        <v>23</v>
      </c>
      <c r="J193" t="s">
        <v>23</v>
      </c>
      <c r="R193">
        <v>3898.6083979999999</v>
      </c>
      <c r="S193">
        <f>D196-D192</f>
        <v>12.828118999999788</v>
      </c>
      <c r="T193">
        <f>D193-D191</f>
        <v>14.713389000000006</v>
      </c>
      <c r="U193">
        <v>10</v>
      </c>
      <c r="V193">
        <f>R196-R192</f>
        <v>0</v>
      </c>
      <c r="W193">
        <f t="shared" si="15"/>
        <v>0</v>
      </c>
      <c r="X193">
        <f>R193-R191</f>
        <v>0</v>
      </c>
      <c r="Y193">
        <f t="shared" si="16"/>
        <v>0</v>
      </c>
    </row>
    <row r="194" spans="1:28" x14ac:dyDescent="0.2">
      <c r="A194">
        <v>-0.34831041099999999</v>
      </c>
      <c r="B194">
        <v>-78.199566290000007</v>
      </c>
      <c r="C194">
        <v>3897.5375690000001</v>
      </c>
      <c r="D194">
        <v>1167.758746</v>
      </c>
      <c r="H194">
        <v>44383</v>
      </c>
      <c r="I194">
        <v>1.06</v>
      </c>
      <c r="J194">
        <v>979.24423309999997</v>
      </c>
      <c r="M194">
        <v>6.8529999999999998</v>
      </c>
      <c r="N194">
        <v>626.74239999999998</v>
      </c>
      <c r="O194" t="s">
        <v>34</v>
      </c>
      <c r="P194" t="s">
        <v>25</v>
      </c>
      <c r="AA194">
        <v>7.1289999999999996</v>
      </c>
      <c r="AB194" s="1">
        <v>193.85550000000001</v>
      </c>
    </row>
    <row r="195" spans="1:28" x14ac:dyDescent="0.2">
      <c r="A195">
        <v>-0.34831941100000002</v>
      </c>
      <c r="B195">
        <v>-78.199558210000006</v>
      </c>
      <c r="C195">
        <v>3897.5277150000002</v>
      </c>
      <c r="D195">
        <v>1169.1052930000001</v>
      </c>
      <c r="E195">
        <v>1267</v>
      </c>
      <c r="F195">
        <v>25</v>
      </c>
      <c r="G195">
        <v>100</v>
      </c>
      <c r="I195" t="s">
        <v>23</v>
      </c>
      <c r="J195" t="s">
        <v>23</v>
      </c>
      <c r="Q195" t="s">
        <v>74</v>
      </c>
      <c r="R195">
        <v>3898.6083979999999</v>
      </c>
    </row>
    <row r="196" spans="1:28" x14ac:dyDescent="0.2">
      <c r="A196">
        <v>-0.34834241100000002</v>
      </c>
      <c r="B196">
        <v>-78.199536749999993</v>
      </c>
      <c r="C196">
        <v>3897.496615</v>
      </c>
      <c r="D196">
        <v>1172.6018099999999</v>
      </c>
      <c r="E196">
        <v>1270</v>
      </c>
      <c r="F196">
        <v>78</v>
      </c>
      <c r="G196">
        <v>40</v>
      </c>
      <c r="I196" t="s">
        <v>23</v>
      </c>
      <c r="J196" t="s">
        <v>23</v>
      </c>
      <c r="R196">
        <v>3898.6083979999999</v>
      </c>
      <c r="S196">
        <f>D197-D193</f>
        <v>18.993999000000031</v>
      </c>
      <c r="T196">
        <f>D196-D192</f>
        <v>12.828118999999788</v>
      </c>
      <c r="V196">
        <f>R197-R193</f>
        <v>0</v>
      </c>
      <c r="W196">
        <f t="shared" si="15"/>
        <v>0</v>
      </c>
      <c r="X196">
        <f>R196-R192</f>
        <v>0</v>
      </c>
      <c r="Y196">
        <f t="shared" si="16"/>
        <v>0</v>
      </c>
    </row>
    <row r="197" spans="1:28" x14ac:dyDescent="0.2">
      <c r="A197">
        <v>-0.34842141100000001</v>
      </c>
      <c r="B197">
        <v>-78.199468010000004</v>
      </c>
      <c r="C197">
        <v>3897.3640420000002</v>
      </c>
      <c r="D197">
        <v>1184.2568679999999</v>
      </c>
      <c r="E197">
        <v>1280</v>
      </c>
      <c r="F197">
        <v>43</v>
      </c>
      <c r="G197">
        <v>80</v>
      </c>
      <c r="I197" t="s">
        <v>23</v>
      </c>
      <c r="J197" t="s">
        <v>23</v>
      </c>
      <c r="R197">
        <v>3898.6083979999999</v>
      </c>
      <c r="S197">
        <f>D198-D196</f>
        <v>23.310117000000218</v>
      </c>
      <c r="T197">
        <f>D197-D193</f>
        <v>18.993999000000031</v>
      </c>
      <c r="U197">
        <v>10</v>
      </c>
      <c r="V197">
        <f>R198-R196</f>
        <v>0</v>
      </c>
      <c r="W197">
        <f t="shared" ref="W197:W207" si="17">ABS(V197)/S197</f>
        <v>0</v>
      </c>
      <c r="X197">
        <f>R197-R193</f>
        <v>0</v>
      </c>
      <c r="Y197">
        <f t="shared" si="16"/>
        <v>0</v>
      </c>
    </row>
    <row r="198" spans="1:28" x14ac:dyDescent="0.2">
      <c r="A198">
        <v>-0.34851841099999997</v>
      </c>
      <c r="B198">
        <v>-78.199434240000002</v>
      </c>
      <c r="C198">
        <v>3897.2236790000002</v>
      </c>
      <c r="D198">
        <v>1195.9119270000001</v>
      </c>
      <c r="E198">
        <v>1290</v>
      </c>
      <c r="F198">
        <v>51</v>
      </c>
      <c r="G198">
        <v>93</v>
      </c>
      <c r="I198" t="s">
        <v>23</v>
      </c>
      <c r="J198" t="s">
        <v>23</v>
      </c>
      <c r="R198">
        <v>3898.6083979999999</v>
      </c>
      <c r="S198">
        <f>D199-D197</f>
        <v>23.310116999999991</v>
      </c>
      <c r="T198">
        <f>D198-D196</f>
        <v>23.310117000000218</v>
      </c>
      <c r="U198">
        <v>10</v>
      </c>
      <c r="V198">
        <f>R199-R197</f>
        <v>0</v>
      </c>
      <c r="W198">
        <f t="shared" si="17"/>
        <v>0</v>
      </c>
      <c r="X198">
        <f>R198-R196</f>
        <v>0</v>
      </c>
      <c r="Y198">
        <f t="shared" si="16"/>
        <v>0</v>
      </c>
    </row>
    <row r="199" spans="1:28" x14ac:dyDescent="0.2">
      <c r="A199">
        <v>-0.34862241100000002</v>
      </c>
      <c r="B199">
        <v>-78.199423640000006</v>
      </c>
      <c r="C199">
        <v>3897.0048999999999</v>
      </c>
      <c r="D199">
        <v>1207.5669849999999</v>
      </c>
      <c r="E199">
        <v>1300</v>
      </c>
      <c r="F199">
        <v>52</v>
      </c>
      <c r="G199">
        <v>90</v>
      </c>
      <c r="I199" t="s">
        <v>23</v>
      </c>
      <c r="J199" t="s">
        <v>23</v>
      </c>
      <c r="R199">
        <v>3898.6083979999999</v>
      </c>
      <c r="S199">
        <f>D202-D198</f>
        <v>21.543524999999818</v>
      </c>
      <c r="T199">
        <f>D199-D197</f>
        <v>23.310116999999991</v>
      </c>
      <c r="U199">
        <v>10</v>
      </c>
      <c r="V199">
        <f>R202-R198</f>
        <v>0</v>
      </c>
      <c r="W199">
        <f t="shared" si="17"/>
        <v>0</v>
      </c>
      <c r="X199">
        <f>R199-R197</f>
        <v>0</v>
      </c>
      <c r="Y199">
        <f t="shared" si="16"/>
        <v>0</v>
      </c>
    </row>
    <row r="200" spans="1:28" x14ac:dyDescent="0.2">
      <c r="A200">
        <v>-0.34864041099999998</v>
      </c>
      <c r="B200">
        <v>-78.199416869999993</v>
      </c>
      <c r="C200">
        <v>3896.9523210000002</v>
      </c>
      <c r="D200">
        <v>1209.7083459999999</v>
      </c>
      <c r="E200">
        <v>1302</v>
      </c>
      <c r="F200" t="s">
        <v>23</v>
      </c>
      <c r="G200" t="s">
        <v>23</v>
      </c>
      <c r="I200" t="s">
        <v>23</v>
      </c>
      <c r="J200" t="s">
        <v>23</v>
      </c>
      <c r="Q200" t="s">
        <v>75</v>
      </c>
      <c r="R200">
        <v>3898.6083979999999</v>
      </c>
      <c r="Z200">
        <v>7.4219999999999994E-2</v>
      </c>
    </row>
    <row r="201" spans="1:28" x14ac:dyDescent="0.2">
      <c r="A201">
        <v>-0.34866441100000001</v>
      </c>
      <c r="B201">
        <v>-78.199405429999999</v>
      </c>
      <c r="C201">
        <v>3896.8773689999998</v>
      </c>
      <c r="D201">
        <v>1212.613511</v>
      </c>
      <c r="E201">
        <v>1305</v>
      </c>
      <c r="F201" t="s">
        <v>23</v>
      </c>
      <c r="G201" t="s">
        <v>23</v>
      </c>
      <c r="I201" t="s">
        <v>23</v>
      </c>
      <c r="J201" t="s">
        <v>23</v>
      </c>
      <c r="Q201" t="s">
        <v>76</v>
      </c>
      <c r="R201">
        <v>3898.6083979999999</v>
      </c>
    </row>
    <row r="202" spans="1:28" x14ac:dyDescent="0.2">
      <c r="A202">
        <v>-0.34870241099999999</v>
      </c>
      <c r="B202">
        <v>-78.19938449</v>
      </c>
      <c r="C202">
        <v>3896.7487649999998</v>
      </c>
      <c r="D202">
        <v>1217.4554519999999</v>
      </c>
      <c r="E202">
        <v>1310</v>
      </c>
      <c r="F202">
        <v>25</v>
      </c>
      <c r="G202">
        <v>125</v>
      </c>
      <c r="I202" t="s">
        <v>23</v>
      </c>
      <c r="J202" t="s">
        <v>23</v>
      </c>
      <c r="R202">
        <v>3898.6083979999999</v>
      </c>
      <c r="S202">
        <f>D203-D199</f>
        <v>19.572350000000142</v>
      </c>
      <c r="T202">
        <f>D202-D198</f>
        <v>21.543524999999818</v>
      </c>
      <c r="U202">
        <v>10</v>
      </c>
      <c r="V202">
        <f>R203-R199</f>
        <v>0</v>
      </c>
      <c r="W202">
        <f t="shared" si="17"/>
        <v>0</v>
      </c>
      <c r="X202">
        <f>R202-R198</f>
        <v>0</v>
      </c>
      <c r="Y202">
        <f t="shared" si="16"/>
        <v>0</v>
      </c>
    </row>
    <row r="203" spans="1:28" x14ac:dyDescent="0.2">
      <c r="A203">
        <v>-0.34877741099999998</v>
      </c>
      <c r="B203">
        <v>-78.199342340000001</v>
      </c>
      <c r="C203">
        <v>3896.4659499999998</v>
      </c>
      <c r="D203">
        <v>1227.1393350000001</v>
      </c>
      <c r="E203">
        <v>1320</v>
      </c>
      <c r="F203">
        <v>120</v>
      </c>
      <c r="G203">
        <v>250</v>
      </c>
      <c r="I203" t="s">
        <v>23</v>
      </c>
      <c r="J203" t="s">
        <v>23</v>
      </c>
      <c r="R203">
        <v>3898.6083979999999</v>
      </c>
      <c r="S203">
        <f>D205-D202</f>
        <v>19.367766000000074</v>
      </c>
      <c r="T203">
        <f>D203-D199</f>
        <v>19.572350000000142</v>
      </c>
      <c r="U203">
        <v>10</v>
      </c>
      <c r="V203">
        <f>R205-R202</f>
        <v>0</v>
      </c>
      <c r="W203">
        <f t="shared" si="17"/>
        <v>0</v>
      </c>
      <c r="X203">
        <f>R203-R199</f>
        <v>0</v>
      </c>
      <c r="Y203">
        <f t="shared" ref="Y203:Y207" si="18">ABS(X203)/T203</f>
        <v>0</v>
      </c>
    </row>
    <row r="204" spans="1:28" x14ac:dyDescent="0.2">
      <c r="A204">
        <v>-0.34878441100000002</v>
      </c>
      <c r="B204">
        <v>-78.199337709999995</v>
      </c>
      <c r="C204">
        <v>3896.4360929999998</v>
      </c>
      <c r="D204">
        <v>1228.0120529999999</v>
      </c>
      <c r="H204">
        <v>44383</v>
      </c>
      <c r="I204">
        <v>2.6749999999999998</v>
      </c>
      <c r="J204">
        <v>958.53804730000002</v>
      </c>
      <c r="M204">
        <v>6.8550000000000004</v>
      </c>
      <c r="N204">
        <v>626.76940000000002</v>
      </c>
      <c r="O204" t="s">
        <v>34</v>
      </c>
      <c r="P204" t="s">
        <v>25</v>
      </c>
      <c r="AB204" s="1">
        <v>210.29580000000001</v>
      </c>
    </row>
    <row r="205" spans="1:28" x14ac:dyDescent="0.2">
      <c r="A205">
        <v>-0.34884341099999999</v>
      </c>
      <c r="B205">
        <v>-78.199285779999997</v>
      </c>
      <c r="C205">
        <v>3896.1331519999999</v>
      </c>
      <c r="D205">
        <v>1236.823218</v>
      </c>
      <c r="E205">
        <v>1330</v>
      </c>
      <c r="F205">
        <v>35</v>
      </c>
      <c r="G205">
        <v>145</v>
      </c>
      <c r="I205" t="s">
        <v>23</v>
      </c>
      <c r="J205" t="s">
        <v>23</v>
      </c>
      <c r="R205">
        <v>3898.6083979999999</v>
      </c>
      <c r="S205">
        <f>D207-D203</f>
        <v>19.367764999999963</v>
      </c>
      <c r="T205">
        <f>D205-D202</f>
        <v>19.367766000000074</v>
      </c>
      <c r="U205">
        <v>10</v>
      </c>
      <c r="V205">
        <f>R207-R203</f>
        <v>0</v>
      </c>
      <c r="W205">
        <f t="shared" si="17"/>
        <v>0</v>
      </c>
      <c r="X205">
        <f>R205-R202</f>
        <v>0</v>
      </c>
      <c r="Y205">
        <f t="shared" si="18"/>
        <v>0</v>
      </c>
    </row>
    <row r="206" spans="1:28" x14ac:dyDescent="0.2">
      <c r="A206">
        <v>-0.34885841099999998</v>
      </c>
      <c r="B206">
        <v>-78.199270490000004</v>
      </c>
      <c r="C206">
        <v>3896.042958</v>
      </c>
      <c r="D206">
        <v>1239.1622010000001</v>
      </c>
      <c r="H206">
        <v>44383</v>
      </c>
      <c r="I206">
        <v>1.345</v>
      </c>
      <c r="J206">
        <v>1022.632975</v>
      </c>
      <c r="M206">
        <v>6.8550000000000004</v>
      </c>
      <c r="N206">
        <v>626.76940000000002</v>
      </c>
      <c r="O206" t="s">
        <v>21</v>
      </c>
      <c r="P206" t="s">
        <v>22</v>
      </c>
      <c r="AA206">
        <v>7.1790000000000003</v>
      </c>
      <c r="AB206" s="1">
        <v>210.36959999999999</v>
      </c>
    </row>
    <row r="207" spans="1:28" x14ac:dyDescent="0.2">
      <c r="A207">
        <v>-0.34891041099999998</v>
      </c>
      <c r="B207">
        <v>-78.199231209999994</v>
      </c>
      <c r="C207">
        <v>3895.746482</v>
      </c>
      <c r="D207">
        <v>1246.5071</v>
      </c>
      <c r="E207">
        <v>1340</v>
      </c>
      <c r="F207">
        <v>62</v>
      </c>
      <c r="G207">
        <v>93</v>
      </c>
      <c r="I207" t="s">
        <v>23</v>
      </c>
      <c r="J207" t="s">
        <v>23</v>
      </c>
      <c r="R207">
        <v>3898.6083979999999</v>
      </c>
      <c r="S207">
        <f>D208-D205</f>
        <v>19.367764999999963</v>
      </c>
      <c r="T207">
        <f>D207-D203</f>
        <v>19.367764999999963</v>
      </c>
      <c r="U207">
        <v>10</v>
      </c>
      <c r="V207">
        <f>R208-R205</f>
        <v>0</v>
      </c>
      <c r="W207">
        <f t="shared" si="17"/>
        <v>0</v>
      </c>
      <c r="X207">
        <f>R207-R203</f>
        <v>0</v>
      </c>
      <c r="Y207">
        <f t="shared" si="18"/>
        <v>0</v>
      </c>
      <c r="AB207" s="1"/>
    </row>
    <row r="208" spans="1:28" x14ac:dyDescent="0.2">
      <c r="A208">
        <v>-0.348994411</v>
      </c>
      <c r="B208">
        <v>-78.199216710000002</v>
      </c>
      <c r="C208">
        <v>3895.3064749999999</v>
      </c>
      <c r="D208">
        <v>1256.190983</v>
      </c>
      <c r="E208">
        <v>1350</v>
      </c>
      <c r="F208">
        <v>58</v>
      </c>
      <c r="G208">
        <v>105</v>
      </c>
      <c r="I208">
        <v>1.345</v>
      </c>
      <c r="J208">
        <v>1022.632975</v>
      </c>
      <c r="M208">
        <v>6.8550000000000004</v>
      </c>
      <c r="N208">
        <v>626.76940000000002</v>
      </c>
      <c r="Q208" t="s">
        <v>77</v>
      </c>
      <c r="R208">
        <v>3898.6083979999999</v>
      </c>
      <c r="U208">
        <v>10</v>
      </c>
      <c r="W208">
        <v>0</v>
      </c>
      <c r="Y208">
        <v>0</v>
      </c>
      <c r="Z208">
        <v>7.4219999999999994E-2</v>
      </c>
      <c r="AA208">
        <v>7.1790000000000003</v>
      </c>
      <c r="AB208" s="1">
        <v>210.36959999999999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colm_XWD_export_eledata_co2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2024-09-15T15:54:20Z</dcterms:created>
  <dcterms:modified xsi:type="dcterms:W3CDTF">2024-09-16T01:46:16Z</dcterms:modified>
</cp:coreProperties>
</file>