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13_ncr:1_{287354D7-8A45-AB4D-9D15-D02348A49266}" xr6:coauthVersionLast="47" xr6:coauthVersionMax="47" xr10:uidLastSave="{00000000-0000-0000-0000-000000000000}"/>
  <bookViews>
    <workbookView xWindow="8260" yWindow="500" windowWidth="27640" windowHeight="16940" xr2:uid="{00000000-000D-0000-FFFF-FFFF00000000}"/>
  </bookViews>
  <sheets>
    <sheet name="ante_XWD_export_eledata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1" i="1" l="1"/>
  <c r="Y117" i="1"/>
  <c r="Y112" i="1"/>
  <c r="Y110" i="1"/>
  <c r="Y107" i="1"/>
  <c r="Y104" i="1"/>
  <c r="Y102" i="1"/>
  <c r="Y99" i="1"/>
  <c r="Y97" i="1"/>
  <c r="Y91" i="1"/>
  <c r="Y88" i="1"/>
  <c r="Y86" i="1"/>
  <c r="Y83" i="1"/>
  <c r="Y81" i="1"/>
  <c r="Y79" i="1"/>
  <c r="Y76" i="1"/>
  <c r="Y72" i="1"/>
  <c r="Y69" i="1"/>
  <c r="Y67" i="1"/>
  <c r="Y65" i="1"/>
  <c r="Y61" i="1"/>
  <c r="Y58" i="1"/>
  <c r="Y54" i="1"/>
  <c r="Y52" i="1"/>
  <c r="Y49" i="1"/>
  <c r="Y46" i="1"/>
  <c r="Y43" i="1"/>
  <c r="Y41" i="1"/>
  <c r="Y39" i="1"/>
  <c r="Y35" i="1"/>
  <c r="Y33" i="1"/>
  <c r="Y31" i="1"/>
  <c r="Y27" i="1"/>
  <c r="Y25" i="1"/>
  <c r="Y22" i="1"/>
  <c r="Y20" i="1"/>
  <c r="Y18" i="1"/>
  <c r="Y15" i="1"/>
  <c r="Y12" i="1"/>
  <c r="Y9" i="1"/>
  <c r="Y6" i="1"/>
  <c r="X121" i="1"/>
  <c r="X117" i="1"/>
  <c r="X112" i="1"/>
  <c r="X110" i="1"/>
  <c r="X107" i="1"/>
  <c r="X104" i="1"/>
  <c r="X102" i="1"/>
  <c r="X99" i="1"/>
  <c r="X97" i="1"/>
  <c r="X91" i="1"/>
  <c r="X88" i="1"/>
  <c r="X86" i="1"/>
  <c r="X83" i="1"/>
  <c r="X81" i="1"/>
  <c r="X79" i="1"/>
  <c r="X76" i="1"/>
  <c r="X72" i="1"/>
  <c r="X69" i="1"/>
  <c r="X67" i="1"/>
  <c r="X65" i="1"/>
  <c r="X61" i="1"/>
  <c r="X58" i="1"/>
  <c r="X54" i="1"/>
  <c r="X52" i="1"/>
  <c r="X49" i="1"/>
  <c r="X46" i="1"/>
  <c r="X43" i="1"/>
  <c r="X41" i="1"/>
  <c r="X39" i="1"/>
  <c r="X35" i="1"/>
  <c r="X33" i="1"/>
  <c r="X31" i="1"/>
  <c r="X27" i="1"/>
  <c r="X25" i="1"/>
  <c r="X22" i="1"/>
  <c r="X20" i="1"/>
  <c r="X15" i="1"/>
  <c r="X18" i="1"/>
  <c r="X12" i="1"/>
  <c r="X9" i="1"/>
  <c r="X6" i="1"/>
  <c r="W121" i="1"/>
  <c r="W117" i="1"/>
  <c r="W112" i="1"/>
  <c r="W110" i="1"/>
  <c r="W107" i="1"/>
  <c r="W104" i="1"/>
  <c r="W102" i="1"/>
  <c r="W99" i="1"/>
  <c r="W97" i="1"/>
  <c r="W91" i="1"/>
  <c r="W88" i="1"/>
  <c r="W86" i="1"/>
  <c r="W83" i="1"/>
  <c r="W81" i="1"/>
  <c r="W79" i="1"/>
  <c r="W76" i="1"/>
  <c r="W69" i="1"/>
  <c r="W72" i="1"/>
  <c r="W67" i="1"/>
  <c r="W65" i="1"/>
  <c r="W61" i="1"/>
  <c r="W58" i="1"/>
  <c r="W54" i="1"/>
  <c r="W52" i="1"/>
  <c r="W49" i="1"/>
  <c r="W46" i="1"/>
  <c r="W43" i="1"/>
  <c r="W41" i="1"/>
  <c r="W39" i="1"/>
  <c r="W35" i="1"/>
  <c r="W33" i="1"/>
  <c r="W31" i="1"/>
  <c r="W27" i="1"/>
  <c r="W25" i="1"/>
  <c r="W22" i="1"/>
  <c r="W20" i="1"/>
  <c r="W18" i="1"/>
  <c r="W15" i="1"/>
  <c r="W12" i="1"/>
  <c r="W9" i="1"/>
  <c r="W6" i="1"/>
  <c r="U3" i="1"/>
  <c r="V3" i="1" s="1"/>
  <c r="T3" i="1"/>
  <c r="U117" i="1"/>
  <c r="U112" i="1"/>
  <c r="U110" i="1"/>
  <c r="V110" i="1" s="1"/>
  <c r="U107" i="1"/>
  <c r="U104" i="1"/>
  <c r="U102" i="1"/>
  <c r="V102" i="1" s="1"/>
  <c r="U99" i="1"/>
  <c r="V99" i="1" s="1"/>
  <c r="U97" i="1"/>
  <c r="V97" i="1" s="1"/>
  <c r="U91" i="1"/>
  <c r="V91" i="1" s="1"/>
  <c r="U88" i="1"/>
  <c r="U86" i="1"/>
  <c r="U83" i="1"/>
  <c r="U81" i="1"/>
  <c r="U79" i="1"/>
  <c r="U76" i="1"/>
  <c r="U72" i="1"/>
  <c r="U69" i="1"/>
  <c r="U67" i="1"/>
  <c r="U65" i="1"/>
  <c r="V65" i="1" s="1"/>
  <c r="U61" i="1"/>
  <c r="U58" i="1"/>
  <c r="V58" i="1" s="1"/>
  <c r="U54" i="1"/>
  <c r="U52" i="1"/>
  <c r="U49" i="1"/>
  <c r="U46" i="1"/>
  <c r="U43" i="1"/>
  <c r="U41" i="1"/>
  <c r="V41" i="1" s="1"/>
  <c r="U39" i="1"/>
  <c r="V39" i="1" s="1"/>
  <c r="U9" i="1"/>
  <c r="V9" i="1" s="1"/>
  <c r="V112" i="1"/>
  <c r="V107" i="1"/>
  <c r="V83" i="1"/>
  <c r="V43" i="1"/>
  <c r="U35" i="1"/>
  <c r="U33" i="1"/>
  <c r="U31" i="1"/>
  <c r="U27" i="1"/>
  <c r="U25" i="1"/>
  <c r="U22" i="1"/>
  <c r="V22" i="1" s="1"/>
  <c r="U20" i="1"/>
  <c r="V20" i="1" s="1"/>
  <c r="U18" i="1"/>
  <c r="V18" i="1" s="1"/>
  <c r="U15" i="1"/>
  <c r="V15" i="1" s="1"/>
  <c r="U12" i="1"/>
  <c r="V12" i="1" s="1"/>
  <c r="U6" i="1"/>
  <c r="V6" i="1" s="1"/>
  <c r="T117" i="1"/>
  <c r="T112" i="1"/>
  <c r="T110" i="1"/>
  <c r="T107" i="1"/>
  <c r="T104" i="1"/>
  <c r="T102" i="1"/>
  <c r="T99" i="1"/>
  <c r="T97" i="1"/>
  <c r="T91" i="1"/>
  <c r="T88" i="1"/>
  <c r="V88" i="1" s="1"/>
  <c r="T86" i="1"/>
  <c r="T83" i="1"/>
  <c r="T81" i="1"/>
  <c r="V81" i="1" s="1"/>
  <c r="T79" i="1"/>
  <c r="T76" i="1"/>
  <c r="T72" i="1"/>
  <c r="T69" i="1"/>
  <c r="T67" i="1"/>
  <c r="T65" i="1"/>
  <c r="T61" i="1"/>
  <c r="T58" i="1"/>
  <c r="T54" i="1"/>
  <c r="V54" i="1" s="1"/>
  <c r="T52" i="1"/>
  <c r="V52" i="1" s="1"/>
  <c r="T49" i="1"/>
  <c r="V49" i="1" s="1"/>
  <c r="T46" i="1"/>
  <c r="T43" i="1"/>
  <c r="T41" i="1"/>
  <c r="T39" i="1"/>
  <c r="T35" i="1"/>
  <c r="T33" i="1"/>
  <c r="T31" i="1"/>
  <c r="T27" i="1"/>
  <c r="T25" i="1"/>
  <c r="T22" i="1"/>
  <c r="T20" i="1"/>
  <c r="T18" i="1"/>
  <c r="T15" i="1"/>
  <c r="T12" i="1"/>
  <c r="T9" i="1"/>
  <c r="T6" i="1"/>
  <c r="V69" i="1" l="1"/>
  <c r="V33" i="1"/>
  <c r="V61" i="1"/>
  <c r="V67" i="1"/>
  <c r="V31" i="1"/>
  <c r="V35" i="1"/>
  <c r="V104" i="1"/>
  <c r="V72" i="1"/>
  <c r="V76" i="1"/>
  <c r="V79" i="1"/>
  <c r="V27" i="1"/>
  <c r="V25" i="1"/>
  <c r="V117" i="1"/>
  <c r="V46" i="1"/>
  <c r="V86" i="1"/>
</calcChain>
</file>

<file path=xl/sharedStrings.xml><?xml version="1.0" encoding="utf-8"?>
<sst xmlns="http://schemas.openxmlformats.org/spreadsheetml/2006/main" count="350" uniqueCount="51">
  <si>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</si>
  <si>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</si>
  <si>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</si>
  <si>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</si>
  <si>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</si>
  <si>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</si>
  <si>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</si>
  <si>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</si>
  <si>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</si>
  <si>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</si>
  <si>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</si>
  <si>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</si>
  <si>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</si>
  <si>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</si>
  <si>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</si>
  <si>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</si>
  <si>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</si>
  <si>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</si>
  <si>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</si>
  <si>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Q_m_s</t>
  </si>
  <si>
    <t>WaterTemp_c</t>
  </si>
  <si>
    <t>NA</t>
  </si>
  <si>
    <t>old</t>
  </si>
  <si>
    <t>EOS2</t>
  </si>
  <si>
    <t>wetland inlet, little waterfalls</t>
  </si>
  <si>
    <t>synop ?</t>
  </si>
  <si>
    <t>wetland outlet</t>
  </si>
  <si>
    <t>new</t>
  </si>
  <si>
    <t>EOS1</t>
  </si>
  <si>
    <t>waterfall 167 cm</t>
  </si>
  <si>
    <t>syn 5</t>
  </si>
  <si>
    <t>in wetland, still a channel, but very slow</t>
  </si>
  <si>
    <t>syn 4</t>
  </si>
  <si>
    <t>more WF</t>
  </si>
  <si>
    <t>top of Waterfall</t>
  </si>
  <si>
    <t>big elevation change bottom</t>
  </si>
  <si>
    <t>starts to be more turbulent, WFs</t>
  </si>
  <si>
    <t>syn 2</t>
  </si>
  <si>
    <t>becomes channel</t>
  </si>
  <si>
    <t>* end of last gemorphology (this has not been entered, but maybe you want to look to compare differences across days? Just a thought)</t>
  </si>
  <si>
    <t>no single channel, wetland with lots of little channels, I followed the biggest one</t>
  </si>
  <si>
    <t>waterfall 182 cm high, not in a channel, more leaking out of ground and dripping</t>
  </si>
  <si>
    <t>syn 0</t>
  </si>
  <si>
    <t>dist_diff_mid</t>
  </si>
  <si>
    <t>ele_diff_mid</t>
  </si>
  <si>
    <t>slope_mid</t>
  </si>
  <si>
    <t>dist_diff_up</t>
  </si>
  <si>
    <t>ele_diff_up</t>
  </si>
  <si>
    <t>slope_up</t>
  </si>
  <si>
    <t>catchment_ha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</si>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</sst>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"/>
  <sheetViews>
    <sheetView tabSelected="1" topLeftCell="H1" workbookViewId="0">
      <selection activeCell="L4" sqref="L4"/>
    </sheetView>
  </sheetViews>
  <sheetFormatPr baseColWidth="10" defaultRowHeight="16" x14ac:dyDescent="0.2"/>
  <cols>
    <col min="1" max="25" width="10.83203125" customWidth="1"/>
    <col min="26" max="26" width="12.832031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19</v>
      </c>
      <c r="AB1" t="s">
        <v>20</v>
      </c>
    </row>
    <row r="2" spans="1:28" x14ac:dyDescent="0.2">
      <c r="A2">
        <v>-0.31745114499999999</v>
      </c>
      <c r="B2">
        <v>-78.192163100000002</v>
      </c>
      <c r="C2">
        <v>4321.0773989999998</v>
      </c>
      <c r="D2">
        <v>6.396210494</v>
      </c>
      <c r="E2">
        <v>5</v>
      </c>
      <c r="F2">
        <v>2</v>
      </c>
      <c r="G2">
        <v>13</v>
      </c>
      <c r="I2" t="s">
        <v>21</v>
      </c>
      <c r="J2" t="s">
        <v>21</v>
      </c>
      <c r="M2" t="s">
        <v>50</v>
      </c>
      <c r="N2">
        <v>627.6114</v>
      </c>
      <c r="R2">
        <v>4325.638672</v>
      </c>
      <c r="Z2">
        <v>0.31590000000000001</v>
      </c>
      <c r="AA2">
        <v>4.2900000000000002E-4</v>
      </c>
      <c r="AB2">
        <v>9.0962499999999995</v>
      </c>
    </row>
    <row r="3" spans="1:28" x14ac:dyDescent="0.2">
      <c r="A3">
        <v>-0.31740414500000003</v>
      </c>
      <c r="B3">
        <v>-78.192175939999998</v>
      </c>
      <c r="C3">
        <v>4319.8792830000002</v>
      </c>
      <c r="D3">
        <v>11.79020835</v>
      </c>
      <c r="E3">
        <v>10</v>
      </c>
      <c r="F3">
        <v>3</v>
      </c>
      <c r="G3">
        <v>22</v>
      </c>
      <c r="I3" t="s">
        <v>21</v>
      </c>
      <c r="J3" t="s">
        <v>21</v>
      </c>
      <c r="R3">
        <v>4324.3598629999997</v>
      </c>
      <c r="S3">
        <v>10</v>
      </c>
      <c r="T3">
        <f>D5-D2</f>
        <v>10.787995715999999</v>
      </c>
      <c r="U3">
        <f>R5-R2</f>
        <v>-2.1860349999997197</v>
      </c>
      <c r="V3">
        <f>ABS(U3)/T3</f>
        <v>0.20263587950424802</v>
      </c>
    </row>
    <row r="4" spans="1:28" x14ac:dyDescent="0.2">
      <c r="A4">
        <v>-0.317380145</v>
      </c>
      <c r="B4">
        <v>-78.192181180000006</v>
      </c>
      <c r="C4">
        <v>4319.310512</v>
      </c>
      <c r="D4">
        <v>14.556283349999999</v>
      </c>
      <c r="H4">
        <v>44382</v>
      </c>
      <c r="I4">
        <v>1</v>
      </c>
      <c r="J4">
        <v>5341.6113599999999</v>
      </c>
      <c r="K4">
        <v>3.226</v>
      </c>
      <c r="L4">
        <v>0.125</v>
      </c>
      <c r="M4">
        <v>6.6669999999999998</v>
      </c>
      <c r="N4">
        <v>627.6114</v>
      </c>
      <c r="O4" t="s">
        <v>22</v>
      </c>
      <c r="P4" t="s">
        <v>23</v>
      </c>
      <c r="Z4">
        <v>0.31590000000000001</v>
      </c>
      <c r="AB4">
        <v>9.0962499999999995</v>
      </c>
    </row>
    <row r="5" spans="1:28" x14ac:dyDescent="0.2">
      <c r="A5">
        <v>-0.31735714500000001</v>
      </c>
      <c r="B5">
        <v>-78.192185710000004</v>
      </c>
      <c r="C5">
        <v>4318.7913440000002</v>
      </c>
      <c r="D5">
        <v>17.184206209999999</v>
      </c>
      <c r="E5">
        <v>15</v>
      </c>
      <c r="F5">
        <v>4</v>
      </c>
      <c r="G5">
        <v>54</v>
      </c>
      <c r="I5" t="s">
        <v>21</v>
      </c>
      <c r="J5" t="s">
        <v>21</v>
      </c>
      <c r="R5">
        <v>4323.4526370000003</v>
      </c>
    </row>
    <row r="6" spans="1:28" x14ac:dyDescent="0.2">
      <c r="A6">
        <v>-0.31730914500000001</v>
      </c>
      <c r="B6">
        <v>-78.192194220000005</v>
      </c>
      <c r="C6">
        <v>4317.7816050000001</v>
      </c>
      <c r="D6">
        <v>22.578204079999999</v>
      </c>
      <c r="E6">
        <v>20</v>
      </c>
      <c r="F6">
        <v>5</v>
      </c>
      <c r="G6">
        <v>23</v>
      </c>
      <c r="I6" t="s">
        <v>21</v>
      </c>
      <c r="J6" t="s">
        <v>21</v>
      </c>
      <c r="R6">
        <v>4322.0571289999998</v>
      </c>
      <c r="S6">
        <v>10</v>
      </c>
      <c r="T6">
        <f>D9-D3</f>
        <v>21.575991449999997</v>
      </c>
      <c r="U6">
        <f>R9-R3</f>
        <v>-5.9584959999992861</v>
      </c>
      <c r="V6">
        <f>ABS(U6)/T6</f>
        <v>0.27616325367051847</v>
      </c>
      <c r="W6">
        <f>D6-D2</f>
        <v>16.181993585999997</v>
      </c>
      <c r="X6">
        <f>R6-R2</f>
        <v>-3.581543000000238</v>
      </c>
      <c r="Y6">
        <f>ABS(X6)/W6</f>
        <v>0.22132890987540887</v>
      </c>
    </row>
    <row r="7" spans="1:28" x14ac:dyDescent="0.2">
      <c r="A7">
        <v>-0.31726114500000002</v>
      </c>
      <c r="B7">
        <v>-78.192201870000005</v>
      </c>
      <c r="C7">
        <v>4316.8614189999998</v>
      </c>
      <c r="D7">
        <v>27.972201940000001</v>
      </c>
      <c r="E7">
        <v>25</v>
      </c>
      <c r="F7">
        <v>4</v>
      </c>
      <c r="G7">
        <v>32</v>
      </c>
      <c r="I7" t="s">
        <v>21</v>
      </c>
      <c r="J7" t="s">
        <v>21</v>
      </c>
      <c r="R7">
        <v>4320.1567379999997</v>
      </c>
    </row>
    <row r="8" spans="1:28" x14ac:dyDescent="0.2">
      <c r="A8">
        <v>-0.31725314500000001</v>
      </c>
      <c r="B8">
        <v>-78.192203059999997</v>
      </c>
      <c r="C8">
        <v>4316.7160750000003</v>
      </c>
      <c r="D8">
        <v>28.903883629999999</v>
      </c>
      <c r="H8">
        <v>44382</v>
      </c>
      <c r="I8">
        <v>8.5000000000000006E-2</v>
      </c>
      <c r="J8">
        <v>1276.5662279999999</v>
      </c>
      <c r="K8" t="s">
        <v>21</v>
      </c>
      <c r="L8" t="s">
        <v>21</v>
      </c>
      <c r="M8">
        <v>6.6660000000000004</v>
      </c>
      <c r="N8">
        <v>627.7364</v>
      </c>
      <c r="O8" t="s">
        <v>22</v>
      </c>
      <c r="P8" t="s">
        <v>23</v>
      </c>
      <c r="Z8">
        <v>0.4698</v>
      </c>
      <c r="AB8">
        <v>8.9049999999999994</v>
      </c>
    </row>
    <row r="9" spans="1:28" x14ac:dyDescent="0.2">
      <c r="A9">
        <v>-0.31721314499999997</v>
      </c>
      <c r="B9">
        <v>-78.192208559999997</v>
      </c>
      <c r="C9">
        <v>4316.0213219999996</v>
      </c>
      <c r="D9">
        <v>33.366199799999997</v>
      </c>
      <c r="E9">
        <v>30</v>
      </c>
      <c r="F9">
        <v>11</v>
      </c>
      <c r="G9">
        <v>16</v>
      </c>
      <c r="I9" t="s">
        <v>21</v>
      </c>
      <c r="J9" t="s">
        <v>21</v>
      </c>
      <c r="R9">
        <v>4318.4013670000004</v>
      </c>
      <c r="S9">
        <v>10</v>
      </c>
      <c r="T9">
        <f>D12-D6</f>
        <v>21.575991440000003</v>
      </c>
      <c r="U9">
        <f>R12-R6</f>
        <v>-6.131347999999889</v>
      </c>
      <c r="V9">
        <f t="shared" ref="V9:V69" si="0">ABS(U9)/T9</f>
        <v>0.28417456583862494</v>
      </c>
      <c r="W9">
        <f>D9-D6</f>
        <v>10.787995719999998</v>
      </c>
      <c r="X9">
        <f>R9-R6</f>
        <v>-3.6557619999994131</v>
      </c>
      <c r="Y9">
        <f t="shared" ref="Y9:Y69" si="1">ABS(X9)/W9</f>
        <v>0.33887314148836295</v>
      </c>
    </row>
    <row r="10" spans="1:28" x14ac:dyDescent="0.2">
      <c r="A10">
        <v>-0.31716514499999998</v>
      </c>
      <c r="B10">
        <v>-78.19221374</v>
      </c>
      <c r="C10">
        <v>4315.2538269999995</v>
      </c>
      <c r="D10">
        <v>38.760197660000003</v>
      </c>
      <c r="E10">
        <v>35</v>
      </c>
      <c r="F10">
        <v>8</v>
      </c>
      <c r="G10">
        <v>17</v>
      </c>
      <c r="I10" t="s">
        <v>21</v>
      </c>
      <c r="J10" t="s">
        <v>21</v>
      </c>
      <c r="R10">
        <v>4317.5336909999996</v>
      </c>
    </row>
    <row r="11" spans="1:28" x14ac:dyDescent="0.2">
      <c r="A11">
        <v>-0.31713514500000001</v>
      </c>
      <c r="B11">
        <v>-78.19221589</v>
      </c>
      <c r="C11">
        <v>4314.8451219999997</v>
      </c>
      <c r="D11">
        <v>42.121552029999997</v>
      </c>
      <c r="H11">
        <v>44382</v>
      </c>
      <c r="I11">
        <v>5.5E-2</v>
      </c>
      <c r="J11">
        <v>1132.4291940000001</v>
      </c>
      <c r="K11">
        <v>3.0590000000000002</v>
      </c>
      <c r="L11">
        <v>9.7259999999999999E-2</v>
      </c>
      <c r="M11">
        <v>6.6619999999999999</v>
      </c>
      <c r="N11">
        <v>627.8904</v>
      </c>
      <c r="O11" t="s">
        <v>22</v>
      </c>
      <c r="P11" t="s">
        <v>23</v>
      </c>
      <c r="Z11">
        <v>0.55169999999999997</v>
      </c>
      <c r="AB11">
        <v>8.5387500000000003</v>
      </c>
    </row>
    <row r="12" spans="1:28" x14ac:dyDescent="0.2">
      <c r="A12">
        <v>-0.31711714499999999</v>
      </c>
      <c r="B12">
        <v>-78.192216689999995</v>
      </c>
      <c r="C12">
        <v>4314.6356679999999</v>
      </c>
      <c r="D12">
        <v>44.154195520000002</v>
      </c>
      <c r="E12">
        <v>40</v>
      </c>
      <c r="F12">
        <v>5</v>
      </c>
      <c r="G12">
        <v>26</v>
      </c>
      <c r="I12" t="s">
        <v>21</v>
      </c>
      <c r="J12" t="s">
        <v>21</v>
      </c>
      <c r="R12">
        <v>4315.9257809999999</v>
      </c>
      <c r="S12">
        <v>10</v>
      </c>
      <c r="T12">
        <f>D15-D9</f>
        <v>20.344088940000006</v>
      </c>
      <c r="U12">
        <f>R15-R9</f>
        <v>-4.0791010000002643</v>
      </c>
      <c r="V12">
        <f t="shared" si="0"/>
        <v>0.20050546436513283</v>
      </c>
      <c r="W12">
        <f>D12-D6</f>
        <v>21.575991440000003</v>
      </c>
      <c r="X12">
        <f>R12-R6</f>
        <v>-6.131347999999889</v>
      </c>
      <c r="Y12">
        <f t="shared" si="1"/>
        <v>0.28417456583862494</v>
      </c>
    </row>
    <row r="13" spans="1:28" x14ac:dyDescent="0.2">
      <c r="A13">
        <v>-0.317096145</v>
      </c>
      <c r="B13">
        <v>-78.192217099999993</v>
      </c>
      <c r="C13">
        <v>4314.4221950000001</v>
      </c>
      <c r="D13">
        <v>46.465539059999998</v>
      </c>
      <c r="H13">
        <v>44382</v>
      </c>
      <c r="I13">
        <v>1.365</v>
      </c>
      <c r="J13">
        <v>11459.573609999999</v>
      </c>
      <c r="K13">
        <v>2.8090000000000002</v>
      </c>
      <c r="L13">
        <v>0.10100000000000001</v>
      </c>
      <c r="M13">
        <v>6.6660000000000004</v>
      </c>
      <c r="N13">
        <v>627.90440000000001</v>
      </c>
      <c r="O13" t="s">
        <v>22</v>
      </c>
      <c r="P13" t="s">
        <v>23</v>
      </c>
      <c r="Z13">
        <v>0.55530000000000002</v>
      </c>
      <c r="AB13">
        <v>8.4142499999999991</v>
      </c>
    </row>
    <row r="14" spans="1:28" x14ac:dyDescent="0.2">
      <c r="A14">
        <v>-0.31707814499999998</v>
      </c>
      <c r="B14">
        <v>-78.192216970000004</v>
      </c>
      <c r="C14">
        <v>4314.2635959999998</v>
      </c>
      <c r="D14">
        <v>48.46939381</v>
      </c>
      <c r="E14">
        <v>44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Q14" t="s">
        <v>24</v>
      </c>
      <c r="R14">
        <v>4314.7148440000001</v>
      </c>
      <c r="AA14">
        <v>4.2900000000000002E-4</v>
      </c>
    </row>
    <row r="15" spans="1:28" x14ac:dyDescent="0.2">
      <c r="A15">
        <v>-0.31703114500000001</v>
      </c>
      <c r="B15">
        <v>-78.192214399999997</v>
      </c>
      <c r="C15">
        <v>4313.9421789999997</v>
      </c>
      <c r="D15">
        <v>53.710288740000003</v>
      </c>
      <c r="E15">
        <v>50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Q15" t="s">
        <v>25</v>
      </c>
      <c r="R15">
        <v>4314.3222660000001</v>
      </c>
      <c r="S15">
        <v>10</v>
      </c>
      <c r="T15">
        <f>D16-D12</f>
        <v>63.855748079999998</v>
      </c>
      <c r="U15">
        <f>R16-R12</f>
        <v>-2.731445000000349</v>
      </c>
      <c r="V15">
        <f t="shared" si="0"/>
        <v>4.2775240790826376E-2</v>
      </c>
      <c r="W15">
        <f>D15-D9</f>
        <v>20.344088940000006</v>
      </c>
      <c r="X15">
        <f>R15-R9</f>
        <v>-4.0791010000002643</v>
      </c>
      <c r="Y15">
        <f t="shared" si="1"/>
        <v>0.20050546436513283</v>
      </c>
    </row>
    <row r="16" spans="1:28" x14ac:dyDescent="0.2">
      <c r="A16">
        <v>-0.31655414500000001</v>
      </c>
      <c r="B16">
        <v>-78.192161440000007</v>
      </c>
      <c r="C16">
        <v>4312.1498929999998</v>
      </c>
      <c r="D16">
        <v>108.0099436</v>
      </c>
      <c r="E16">
        <v>95</v>
      </c>
      <c r="F16">
        <v>22</v>
      </c>
      <c r="G16">
        <v>40</v>
      </c>
      <c r="I16" t="s">
        <v>21</v>
      </c>
      <c r="J16" t="s">
        <v>21</v>
      </c>
      <c r="R16">
        <v>4313.1943359999996</v>
      </c>
    </row>
    <row r="17" spans="1:28" x14ac:dyDescent="0.2">
      <c r="A17">
        <v>-0.31653614499999999</v>
      </c>
      <c r="B17">
        <v>-78.192169199999995</v>
      </c>
      <c r="C17">
        <v>4312.0184820000004</v>
      </c>
      <c r="D17">
        <v>110.19216520000001</v>
      </c>
      <c r="H17">
        <v>44383</v>
      </c>
      <c r="I17">
        <v>0.255</v>
      </c>
      <c r="J17">
        <v>4894.4926809999997</v>
      </c>
      <c r="K17">
        <v>2.4049999999999998</v>
      </c>
      <c r="L17">
        <v>0.13589999999999999</v>
      </c>
      <c r="M17">
        <v>6.89</v>
      </c>
      <c r="N17">
        <v>626.43939999999998</v>
      </c>
      <c r="O17" t="s">
        <v>22</v>
      </c>
      <c r="P17" t="s">
        <v>23</v>
      </c>
      <c r="Z17">
        <v>2.5047000000000001</v>
      </c>
    </row>
    <row r="18" spans="1:28" x14ac:dyDescent="0.2">
      <c r="A18">
        <v>-0.31652214499999998</v>
      </c>
      <c r="B18">
        <v>-78.192176099999998</v>
      </c>
      <c r="C18">
        <v>4311.9106629999997</v>
      </c>
      <c r="D18">
        <v>111.9639225</v>
      </c>
      <c r="E18">
        <v>100</v>
      </c>
      <c r="F18">
        <v>15</v>
      </c>
      <c r="G18">
        <v>16</v>
      </c>
      <c r="I18" t="s">
        <v>21</v>
      </c>
      <c r="J18" t="s">
        <v>21</v>
      </c>
      <c r="R18">
        <v>4313.1064450000003</v>
      </c>
      <c r="S18">
        <v>50</v>
      </c>
      <c r="T18">
        <f>D20-D16</f>
        <v>11.861936700000001</v>
      </c>
      <c r="U18">
        <f>R20-R16</f>
        <v>-0.32958999999937078</v>
      </c>
      <c r="V18">
        <f t="shared" si="0"/>
        <v>2.7785513304869579E-2</v>
      </c>
      <c r="W18">
        <f>D18-D15</f>
        <v>58.253633759999992</v>
      </c>
      <c r="X18">
        <f>R18-R15</f>
        <v>-1.215820999999778</v>
      </c>
      <c r="Y18">
        <f t="shared" si="1"/>
        <v>2.0871161531465263E-2</v>
      </c>
    </row>
    <row r="19" spans="1:28" x14ac:dyDescent="0.2">
      <c r="A19">
        <v>-0.31649114499999997</v>
      </c>
      <c r="B19">
        <v>-78.192193919999994</v>
      </c>
      <c r="C19">
        <v>4311.6518610000003</v>
      </c>
      <c r="D19">
        <v>115.91790140000001</v>
      </c>
      <c r="E19">
        <v>105</v>
      </c>
      <c r="F19">
        <v>19</v>
      </c>
      <c r="G19">
        <v>29</v>
      </c>
      <c r="I19" t="s">
        <v>21</v>
      </c>
      <c r="J19" t="s">
        <v>21</v>
      </c>
      <c r="R19">
        <v>4312.9960940000001</v>
      </c>
    </row>
    <row r="20" spans="1:28" x14ac:dyDescent="0.2">
      <c r="A20">
        <v>-0.316461145</v>
      </c>
      <c r="B20">
        <v>-78.192214120000003</v>
      </c>
      <c r="C20">
        <v>4311.3701149999997</v>
      </c>
      <c r="D20">
        <v>119.8718803</v>
      </c>
      <c r="E20">
        <v>110</v>
      </c>
      <c r="F20">
        <v>7</v>
      </c>
      <c r="G20">
        <v>42</v>
      </c>
      <c r="I20" t="s">
        <v>21</v>
      </c>
      <c r="J20" t="s">
        <v>21</v>
      </c>
      <c r="Q20" t="s">
        <v>26</v>
      </c>
      <c r="R20">
        <v>4312.8647460000002</v>
      </c>
      <c r="S20">
        <v>10</v>
      </c>
      <c r="T20">
        <f>D22-D18</f>
        <v>16.303840800000017</v>
      </c>
      <c r="U20">
        <f>R22-R18</f>
        <v>-0.57861300000058691</v>
      </c>
      <c r="V20">
        <f t="shared" si="0"/>
        <v>3.5489367634194899E-2</v>
      </c>
      <c r="W20">
        <f>D20-D18</f>
        <v>7.9079578000000055</v>
      </c>
      <c r="X20">
        <f>R20-R18</f>
        <v>-0.24169900000015332</v>
      </c>
      <c r="Y20">
        <f t="shared" si="1"/>
        <v>3.0564022483801464E-2</v>
      </c>
    </row>
    <row r="21" spans="1:28" x14ac:dyDescent="0.2">
      <c r="A21">
        <v>-0.31643314500000003</v>
      </c>
      <c r="B21">
        <v>-78.192234990000003</v>
      </c>
      <c r="C21">
        <v>4311.0603160000001</v>
      </c>
      <c r="D21">
        <v>123.8258592</v>
      </c>
      <c r="E21">
        <v>115</v>
      </c>
      <c r="F21">
        <v>11</v>
      </c>
      <c r="G21">
        <v>20</v>
      </c>
      <c r="I21" t="s">
        <v>21</v>
      </c>
      <c r="J21" t="s">
        <v>21</v>
      </c>
      <c r="Q21" t="s">
        <v>24</v>
      </c>
      <c r="R21">
        <v>4312.7285160000001</v>
      </c>
    </row>
    <row r="22" spans="1:28" x14ac:dyDescent="0.2">
      <c r="A22">
        <v>-0.31640214500000002</v>
      </c>
      <c r="B22">
        <v>-78.192259359999994</v>
      </c>
      <c r="C22">
        <v>4310.677036</v>
      </c>
      <c r="D22">
        <v>128.26776330000001</v>
      </c>
      <c r="E22">
        <v>120</v>
      </c>
      <c r="F22">
        <v>7</v>
      </c>
      <c r="G22">
        <v>250</v>
      </c>
      <c r="I22" t="s">
        <v>21</v>
      </c>
      <c r="J22" t="s">
        <v>21</v>
      </c>
      <c r="R22">
        <v>4312.5278319999998</v>
      </c>
      <c r="S22">
        <v>10</v>
      </c>
      <c r="T22">
        <f>D25-D20</f>
        <v>17.419291199999989</v>
      </c>
      <c r="U22">
        <f>R25-R20</f>
        <v>-1.0224610000004759</v>
      </c>
      <c r="V22">
        <f t="shared" si="0"/>
        <v>5.8697049625100507E-2</v>
      </c>
      <c r="W22">
        <f>D22-D18</f>
        <v>16.303840800000017</v>
      </c>
      <c r="X22">
        <f>R22-R18</f>
        <v>-0.57861300000058691</v>
      </c>
      <c r="Y22">
        <f t="shared" si="1"/>
        <v>3.5489367634194899E-2</v>
      </c>
    </row>
    <row r="23" spans="1:28" x14ac:dyDescent="0.2">
      <c r="A23">
        <v>-0.31637014499999999</v>
      </c>
      <c r="B23">
        <v>-78.192284389999998</v>
      </c>
      <c r="C23">
        <v>4310.270536</v>
      </c>
      <c r="D23">
        <v>132.70966749999999</v>
      </c>
      <c r="E23">
        <v>125</v>
      </c>
      <c r="F23">
        <v>8</v>
      </c>
      <c r="G23">
        <v>240</v>
      </c>
      <c r="I23" t="s">
        <v>21</v>
      </c>
      <c r="J23" t="s">
        <v>21</v>
      </c>
      <c r="R23">
        <v>4312.2958980000003</v>
      </c>
    </row>
    <row r="24" spans="1:28" x14ac:dyDescent="0.2">
      <c r="A24">
        <v>-0.316351145</v>
      </c>
      <c r="B24">
        <v>-78.192298539999996</v>
      </c>
      <c r="C24">
        <v>4310.038888</v>
      </c>
      <c r="D24">
        <v>135.37481</v>
      </c>
      <c r="E24">
        <v>128</v>
      </c>
      <c r="F24" t="s">
        <v>21</v>
      </c>
      <c r="G24" t="s">
        <v>21</v>
      </c>
      <c r="H24" t="s">
        <v>21</v>
      </c>
      <c r="I24" t="s">
        <v>21</v>
      </c>
      <c r="Q24" t="s">
        <v>26</v>
      </c>
      <c r="R24">
        <v>4312.109375</v>
      </c>
    </row>
    <row r="25" spans="1:28" x14ac:dyDescent="0.2">
      <c r="A25">
        <v>-0.31633714499999999</v>
      </c>
      <c r="B25">
        <v>-78.192308490000002</v>
      </c>
      <c r="C25">
        <v>4309.8787940000002</v>
      </c>
      <c r="D25">
        <v>137.29117149999999</v>
      </c>
      <c r="E25">
        <v>130</v>
      </c>
      <c r="F25">
        <v>5</v>
      </c>
      <c r="G25">
        <v>22</v>
      </c>
      <c r="I25" t="s">
        <v>21</v>
      </c>
      <c r="J25" t="s">
        <v>21</v>
      </c>
      <c r="R25">
        <v>4311.8422849999997</v>
      </c>
      <c r="S25">
        <v>10</v>
      </c>
      <c r="T25">
        <f>D27-D22</f>
        <v>18.60521559999998</v>
      </c>
      <c r="U25">
        <f>R27-R22</f>
        <v>-1.3740229999993971</v>
      </c>
      <c r="V25">
        <f t="shared" si="0"/>
        <v>7.3851495706365192E-2</v>
      </c>
      <c r="W25">
        <f>D25-D20</f>
        <v>17.419291199999989</v>
      </c>
      <c r="X25">
        <f>R25-R20</f>
        <v>-1.0224610000004759</v>
      </c>
      <c r="Y25">
        <f t="shared" si="1"/>
        <v>5.8697049625100507E-2</v>
      </c>
    </row>
    <row r="26" spans="1:28" x14ac:dyDescent="0.2">
      <c r="A26">
        <v>-0.31630114500000001</v>
      </c>
      <c r="B26">
        <v>-78.192332750000006</v>
      </c>
      <c r="C26">
        <v>4309.5104529999999</v>
      </c>
      <c r="D26">
        <v>142.08207519999999</v>
      </c>
      <c r="E26">
        <v>135</v>
      </c>
      <c r="F26">
        <v>14</v>
      </c>
      <c r="G26">
        <v>35</v>
      </c>
      <c r="I26" t="s">
        <v>21</v>
      </c>
      <c r="J26" t="s">
        <v>21</v>
      </c>
      <c r="R26">
        <v>4311.6484380000002</v>
      </c>
    </row>
    <row r="27" spans="1:28" x14ac:dyDescent="0.2">
      <c r="A27">
        <v>-0.316266145</v>
      </c>
      <c r="B27">
        <v>-78.192357459999997</v>
      </c>
      <c r="C27">
        <v>4309.1594519999999</v>
      </c>
      <c r="D27">
        <v>146.87297889999999</v>
      </c>
      <c r="E27">
        <v>140</v>
      </c>
      <c r="F27">
        <v>8</v>
      </c>
      <c r="G27">
        <v>105</v>
      </c>
      <c r="I27" t="s">
        <v>21</v>
      </c>
      <c r="J27" t="s">
        <v>21</v>
      </c>
      <c r="R27">
        <v>4311.1538090000004</v>
      </c>
      <c r="S27">
        <v>10</v>
      </c>
      <c r="T27">
        <f>D31-D25</f>
        <v>18.465540000000004</v>
      </c>
      <c r="U27">
        <f>R31-R25</f>
        <v>-1.2680659999996351</v>
      </c>
      <c r="V27">
        <f t="shared" si="0"/>
        <v>6.86720236721826E-2</v>
      </c>
      <c r="W27">
        <f>D27-D22</f>
        <v>18.60521559999998</v>
      </c>
      <c r="X27">
        <f>R27-R22</f>
        <v>-1.3740229999993971</v>
      </c>
      <c r="Y27">
        <f t="shared" si="1"/>
        <v>7.3851495706365192E-2</v>
      </c>
    </row>
    <row r="28" spans="1:28" x14ac:dyDescent="0.2">
      <c r="A28">
        <v>-0.31625814499999999</v>
      </c>
      <c r="B28">
        <v>-78.19236386</v>
      </c>
      <c r="C28">
        <v>4309.0721219999996</v>
      </c>
      <c r="D28">
        <v>148.03007940000001</v>
      </c>
      <c r="H28">
        <v>44383</v>
      </c>
      <c r="I28">
        <v>0.245</v>
      </c>
      <c r="J28">
        <v>1578.6861080000001</v>
      </c>
      <c r="K28" t="s">
        <v>21</v>
      </c>
      <c r="L28" t="s">
        <v>21</v>
      </c>
      <c r="M28">
        <v>6.89</v>
      </c>
      <c r="N28">
        <v>626.43939999999998</v>
      </c>
      <c r="O28" t="s">
        <v>27</v>
      </c>
      <c r="P28" t="s">
        <v>28</v>
      </c>
      <c r="Z28">
        <v>3.0609000000000002</v>
      </c>
      <c r="AA28">
        <v>2.8124999999999999E-3</v>
      </c>
      <c r="AB28">
        <v>9.3369999999999997</v>
      </c>
    </row>
    <row r="29" spans="1:28" x14ac:dyDescent="0.2">
      <c r="A29">
        <v>-0.31624014499999997</v>
      </c>
      <c r="B29">
        <v>-78.192379950000003</v>
      </c>
      <c r="C29">
        <v>4308.8575780000001</v>
      </c>
      <c r="D29">
        <v>150.70570190000001</v>
      </c>
      <c r="E29">
        <v>144</v>
      </c>
      <c r="F29" t="s">
        <v>21</v>
      </c>
      <c r="G29" t="s">
        <v>21</v>
      </c>
      <c r="H29" t="s">
        <v>21</v>
      </c>
      <c r="I29" t="s">
        <v>21</v>
      </c>
      <c r="Q29" t="s">
        <v>29</v>
      </c>
      <c r="R29">
        <v>4310.8520509999998</v>
      </c>
    </row>
    <row r="30" spans="1:28" x14ac:dyDescent="0.2">
      <c r="A30">
        <v>-0.31623414500000002</v>
      </c>
      <c r="B30">
        <v>-78.192385959999996</v>
      </c>
      <c r="C30">
        <v>4308.7816229999999</v>
      </c>
      <c r="D30">
        <v>151.66388269999999</v>
      </c>
      <c r="E30">
        <v>145</v>
      </c>
      <c r="F30">
        <v>30</v>
      </c>
      <c r="G30">
        <v>160</v>
      </c>
      <c r="I30" t="s">
        <v>21</v>
      </c>
      <c r="J30" t="s">
        <v>21</v>
      </c>
      <c r="R30">
        <v>4310.8520509999998</v>
      </c>
    </row>
    <row r="31" spans="1:28" x14ac:dyDescent="0.2">
      <c r="A31">
        <v>-0.316210145</v>
      </c>
      <c r="B31">
        <v>-78.19241375</v>
      </c>
      <c r="C31">
        <v>4308.4512219999997</v>
      </c>
      <c r="D31">
        <v>155.75671149999999</v>
      </c>
      <c r="E31">
        <v>150</v>
      </c>
      <c r="F31">
        <v>10</v>
      </c>
      <c r="G31">
        <v>67</v>
      </c>
      <c r="I31" t="s">
        <v>21</v>
      </c>
      <c r="J31" t="s">
        <v>21</v>
      </c>
      <c r="R31">
        <v>4310.5742190000001</v>
      </c>
      <c r="S31">
        <v>10</v>
      </c>
      <c r="T31">
        <f>D33-D27</f>
        <v>17.069390300000009</v>
      </c>
      <c r="U31">
        <f>R33-R27</f>
        <v>-0.92285200000060286</v>
      </c>
      <c r="V31">
        <f t="shared" si="0"/>
        <v>5.4064731298610141E-2</v>
      </c>
      <c r="W31">
        <f>D31-D25</f>
        <v>18.465540000000004</v>
      </c>
      <c r="X31">
        <f>R31-R25</f>
        <v>-1.2680659999996351</v>
      </c>
      <c r="Y31">
        <f t="shared" si="1"/>
        <v>6.86720236721826E-2</v>
      </c>
    </row>
    <row r="32" spans="1:28" x14ac:dyDescent="0.2">
      <c r="A32">
        <v>-0.316189145</v>
      </c>
      <c r="B32">
        <v>-78.192443280000006</v>
      </c>
      <c r="C32">
        <v>4308.119248</v>
      </c>
      <c r="D32">
        <v>159.8495404</v>
      </c>
      <c r="E32">
        <v>155</v>
      </c>
      <c r="F32">
        <v>14</v>
      </c>
      <c r="G32">
        <v>50</v>
      </c>
      <c r="I32" t="s">
        <v>21</v>
      </c>
      <c r="J32" t="s">
        <v>21</v>
      </c>
      <c r="R32">
        <v>4310.3559569999998</v>
      </c>
    </row>
    <row r="33" spans="1:28" x14ac:dyDescent="0.2">
      <c r="A33">
        <v>-0.31616914499999998</v>
      </c>
      <c r="B33">
        <v>-78.192475349999995</v>
      </c>
      <c r="C33">
        <v>4307.761743</v>
      </c>
      <c r="D33">
        <v>163.9423692</v>
      </c>
      <c r="E33">
        <v>160</v>
      </c>
      <c r="F33">
        <v>4</v>
      </c>
      <c r="G33">
        <v>20</v>
      </c>
      <c r="I33" t="s">
        <v>21</v>
      </c>
      <c r="J33" t="s">
        <v>21</v>
      </c>
      <c r="R33">
        <v>4310.2309569999998</v>
      </c>
      <c r="S33">
        <v>10</v>
      </c>
      <c r="T33">
        <f>D35-D31</f>
        <v>16.371315400000015</v>
      </c>
      <c r="U33">
        <f>R35-R31</f>
        <v>-0.60253900000043359</v>
      </c>
      <c r="V33">
        <f t="shared" si="0"/>
        <v>3.6804556340074727E-2</v>
      </c>
      <c r="W33">
        <f>D33-D27</f>
        <v>17.069390300000009</v>
      </c>
      <c r="X33">
        <f>R33-R27</f>
        <v>-0.92285200000060286</v>
      </c>
      <c r="Y33">
        <f t="shared" si="1"/>
        <v>5.4064731298610141E-2</v>
      </c>
    </row>
    <row r="34" spans="1:28" x14ac:dyDescent="0.2">
      <c r="A34">
        <v>-0.31615114500000002</v>
      </c>
      <c r="B34">
        <v>-78.192506320000007</v>
      </c>
      <c r="C34">
        <v>4307.4076729999997</v>
      </c>
      <c r="D34">
        <v>168.0351981</v>
      </c>
      <c r="E34">
        <v>165</v>
      </c>
      <c r="F34">
        <v>13</v>
      </c>
      <c r="G34">
        <v>48</v>
      </c>
      <c r="I34" t="s">
        <v>21</v>
      </c>
      <c r="J34" t="s">
        <v>21</v>
      </c>
      <c r="R34">
        <v>4310.1787109999996</v>
      </c>
    </row>
    <row r="35" spans="1:28" x14ac:dyDescent="0.2">
      <c r="A35">
        <v>-0.316133145</v>
      </c>
      <c r="B35">
        <v>-78.192537790000003</v>
      </c>
      <c r="C35">
        <v>4307.0290859999996</v>
      </c>
      <c r="D35">
        <v>172.12802690000001</v>
      </c>
      <c r="E35">
        <v>170</v>
      </c>
      <c r="F35">
        <v>10</v>
      </c>
      <c r="G35">
        <v>41</v>
      </c>
      <c r="I35" t="s">
        <v>21</v>
      </c>
      <c r="J35" t="s">
        <v>21</v>
      </c>
      <c r="R35">
        <v>4309.9716799999997</v>
      </c>
      <c r="S35">
        <v>10</v>
      </c>
      <c r="T35">
        <f>D39-D33</f>
        <v>16.667703999999986</v>
      </c>
      <c r="U35">
        <f>R39-R33</f>
        <v>-0.71875</v>
      </c>
      <c r="V35">
        <f t="shared" si="0"/>
        <v>4.3122316067048021E-2</v>
      </c>
      <c r="W35">
        <f>D35-D31</f>
        <v>16.371315400000015</v>
      </c>
      <c r="X35">
        <f>R35-R31</f>
        <v>-0.60253900000043359</v>
      </c>
      <c r="Y35">
        <f t="shared" si="1"/>
        <v>3.6804556340074727E-2</v>
      </c>
    </row>
    <row r="36" spans="1:28" x14ac:dyDescent="0.2">
      <c r="A36">
        <v>-0.31612114499999999</v>
      </c>
      <c r="B36">
        <v>-78.192558300000002</v>
      </c>
      <c r="C36">
        <v>4306.7710399999996</v>
      </c>
      <c r="D36">
        <v>174.6643894</v>
      </c>
      <c r="H36">
        <v>44383</v>
      </c>
      <c r="I36">
        <v>0.11</v>
      </c>
      <c r="J36">
        <v>928.33809799999995</v>
      </c>
      <c r="K36" t="s">
        <v>21</v>
      </c>
      <c r="L36" t="s">
        <v>21</v>
      </c>
      <c r="M36">
        <v>6.8840000000000003</v>
      </c>
      <c r="N36">
        <v>626.27840000000003</v>
      </c>
      <c r="O36" t="s">
        <v>22</v>
      </c>
      <c r="P36" t="s">
        <v>23</v>
      </c>
      <c r="Z36">
        <v>3.9590999999999998</v>
      </c>
      <c r="AB36">
        <v>9.1950000000000003</v>
      </c>
    </row>
    <row r="37" spans="1:28" x14ac:dyDescent="0.2">
      <c r="A37">
        <v>-0.31611414500000001</v>
      </c>
      <c r="B37">
        <v>-78.192569890000001</v>
      </c>
      <c r="C37">
        <v>4306.6211560000002</v>
      </c>
      <c r="D37">
        <v>176.22085580000001</v>
      </c>
      <c r="E37">
        <v>175</v>
      </c>
      <c r="F37">
        <v>26</v>
      </c>
      <c r="G37">
        <v>79</v>
      </c>
      <c r="I37" t="s">
        <v>21</v>
      </c>
      <c r="J37" t="s">
        <v>21</v>
      </c>
      <c r="R37">
        <v>4309.7539059999999</v>
      </c>
    </row>
    <row r="38" spans="1:28" x14ac:dyDescent="0.2">
      <c r="A38">
        <v>-0.316102145</v>
      </c>
      <c r="B38">
        <v>-78.192588920000006</v>
      </c>
      <c r="C38">
        <v>4306.3687419999997</v>
      </c>
      <c r="D38">
        <v>178.67655310000001</v>
      </c>
      <c r="E38">
        <v>178</v>
      </c>
      <c r="F38" t="s">
        <v>21</v>
      </c>
      <c r="G38" t="s">
        <v>21</v>
      </c>
      <c r="H38" t="s">
        <v>21</v>
      </c>
      <c r="I38" t="s">
        <v>21</v>
      </c>
      <c r="R38">
        <v>4309.5122069999998</v>
      </c>
    </row>
    <row r="39" spans="1:28" x14ac:dyDescent="0.2">
      <c r="A39">
        <v>-0.31609214499999999</v>
      </c>
      <c r="B39">
        <v>-78.192603800000001</v>
      </c>
      <c r="C39">
        <v>4306.1653399999996</v>
      </c>
      <c r="D39">
        <v>180.61007319999999</v>
      </c>
      <c r="E39">
        <v>180</v>
      </c>
      <c r="F39">
        <v>3</v>
      </c>
      <c r="G39">
        <v>71</v>
      </c>
      <c r="I39" t="s">
        <v>21</v>
      </c>
      <c r="J39" t="s">
        <v>21</v>
      </c>
      <c r="R39">
        <v>4309.5122069999998</v>
      </c>
      <c r="S39">
        <v>10</v>
      </c>
      <c r="T39">
        <f>D41-D35</f>
        <v>18.149646599999983</v>
      </c>
      <c r="U39">
        <f>R41-R35</f>
        <v>-0.88525399999980436</v>
      </c>
      <c r="V39">
        <f t="shared" si="0"/>
        <v>4.8775274775862867E-2</v>
      </c>
      <c r="W39">
        <f>D39-D33</f>
        <v>16.667703999999986</v>
      </c>
      <c r="X39">
        <f>R39-R33</f>
        <v>-0.71875</v>
      </c>
      <c r="Y39">
        <f t="shared" si="1"/>
        <v>4.3122316067048021E-2</v>
      </c>
    </row>
    <row r="40" spans="1:28" x14ac:dyDescent="0.2">
      <c r="A40">
        <v>-0.31606614500000002</v>
      </c>
      <c r="B40">
        <v>-78.192637450000007</v>
      </c>
      <c r="C40">
        <v>4305.6786510000002</v>
      </c>
      <c r="D40">
        <v>185.44387330000001</v>
      </c>
      <c r="E40">
        <v>185</v>
      </c>
      <c r="F40">
        <v>6</v>
      </c>
      <c r="G40">
        <v>57</v>
      </c>
      <c r="I40" t="s">
        <v>21</v>
      </c>
      <c r="J40" t="s">
        <v>21</v>
      </c>
      <c r="R40">
        <v>4309.2885740000002</v>
      </c>
    </row>
    <row r="41" spans="1:28" x14ac:dyDescent="0.2">
      <c r="A41">
        <v>-0.31603414499999999</v>
      </c>
      <c r="B41">
        <v>-78.192667689999993</v>
      </c>
      <c r="C41">
        <v>4305.1703530000004</v>
      </c>
      <c r="D41">
        <v>190.27767349999999</v>
      </c>
      <c r="E41">
        <v>190</v>
      </c>
      <c r="F41">
        <v>15</v>
      </c>
      <c r="G41">
        <v>12</v>
      </c>
      <c r="I41" t="s">
        <v>21</v>
      </c>
      <c r="J41" t="s">
        <v>21</v>
      </c>
      <c r="R41">
        <v>4309.0864259999998</v>
      </c>
      <c r="S41">
        <v>10</v>
      </c>
      <c r="T41">
        <f>D43-D39</f>
        <v>19.160230100000007</v>
      </c>
      <c r="U41">
        <f>R43-R39</f>
        <v>-1.0761720000000423</v>
      </c>
      <c r="V41">
        <f t="shared" si="0"/>
        <v>5.6166966387321306E-2</v>
      </c>
      <c r="W41">
        <f>D41-D35</f>
        <v>18.149646599999983</v>
      </c>
      <c r="X41">
        <f>R41-R35</f>
        <v>-0.88525399999980436</v>
      </c>
      <c r="Y41">
        <f t="shared" si="1"/>
        <v>4.8775274775862867E-2</v>
      </c>
    </row>
    <row r="42" spans="1:28" x14ac:dyDescent="0.2">
      <c r="A42">
        <v>-0.31599614500000001</v>
      </c>
      <c r="B42">
        <v>-78.192687480000004</v>
      </c>
      <c r="C42">
        <v>4304.6371669999999</v>
      </c>
      <c r="D42">
        <v>195.1114737</v>
      </c>
      <c r="E42">
        <v>195</v>
      </c>
      <c r="F42">
        <v>14</v>
      </c>
      <c r="G42">
        <v>30</v>
      </c>
      <c r="I42" t="s">
        <v>21</v>
      </c>
      <c r="J42" t="s">
        <v>21</v>
      </c>
      <c r="R42">
        <v>4308.6591799999997</v>
      </c>
    </row>
    <row r="43" spans="1:28" x14ac:dyDescent="0.2">
      <c r="A43">
        <v>-0.31595514499999999</v>
      </c>
      <c r="B43">
        <v>-78.192692249999993</v>
      </c>
      <c r="C43">
        <v>4304.1289020000004</v>
      </c>
      <c r="D43">
        <v>199.77030329999999</v>
      </c>
      <c r="E43">
        <v>200</v>
      </c>
      <c r="F43">
        <v>8</v>
      </c>
      <c r="G43">
        <v>44</v>
      </c>
      <c r="I43" t="s">
        <v>21</v>
      </c>
      <c r="J43" t="s">
        <v>21</v>
      </c>
      <c r="R43">
        <v>4308.4360349999997</v>
      </c>
      <c r="S43">
        <v>10</v>
      </c>
      <c r="T43">
        <f>D45-D39</f>
        <v>25.278820400000001</v>
      </c>
      <c r="U43">
        <f>R45-R39</f>
        <v>-1.618652000000111</v>
      </c>
      <c r="V43">
        <f t="shared" si="0"/>
        <v>6.4031943515849774E-2</v>
      </c>
      <c r="W43">
        <f>D43-D39</f>
        <v>19.160230100000007</v>
      </c>
      <c r="X43">
        <f>R43-R39</f>
        <v>-1.0761720000000423</v>
      </c>
      <c r="Y43">
        <f t="shared" si="1"/>
        <v>5.6166966387321306E-2</v>
      </c>
    </row>
    <row r="44" spans="1:28" x14ac:dyDescent="0.2">
      <c r="A44">
        <v>-0.315938145</v>
      </c>
      <c r="B44">
        <v>-78.192690470000002</v>
      </c>
      <c r="C44">
        <v>4303.9341109999996</v>
      </c>
      <c r="D44">
        <v>201.6338351</v>
      </c>
      <c r="E44">
        <v>202</v>
      </c>
      <c r="F44" t="s">
        <v>21</v>
      </c>
      <c r="G44" t="s">
        <v>21</v>
      </c>
      <c r="H44" t="s">
        <v>21</v>
      </c>
      <c r="I44" t="s">
        <v>21</v>
      </c>
      <c r="Q44" t="s">
        <v>24</v>
      </c>
      <c r="R44">
        <v>4308.1821289999998</v>
      </c>
    </row>
    <row r="45" spans="1:28" x14ac:dyDescent="0.2">
      <c r="A45">
        <v>-0.31590114499999999</v>
      </c>
      <c r="B45">
        <v>-78.192682090000005</v>
      </c>
      <c r="C45">
        <v>4303.5578770000002</v>
      </c>
      <c r="D45">
        <v>205.88889359999999</v>
      </c>
      <c r="E45">
        <v>206</v>
      </c>
      <c r="F45">
        <v>29.5</v>
      </c>
      <c r="G45">
        <v>35</v>
      </c>
      <c r="I45" t="s">
        <v>21</v>
      </c>
      <c r="J45" t="s">
        <v>21</v>
      </c>
      <c r="R45">
        <v>4307.8935549999997</v>
      </c>
    </row>
    <row r="46" spans="1:28" x14ac:dyDescent="0.2">
      <c r="A46">
        <v>-0.31586414499999999</v>
      </c>
      <c r="B46">
        <v>-78.192671630000007</v>
      </c>
      <c r="C46">
        <v>4303.1521869999997</v>
      </c>
      <c r="D46">
        <v>210.14395200000001</v>
      </c>
      <c r="E46">
        <v>210</v>
      </c>
      <c r="F46">
        <v>18</v>
      </c>
      <c r="G46">
        <v>52</v>
      </c>
      <c r="I46" t="s">
        <v>21</v>
      </c>
      <c r="J46" t="s">
        <v>21</v>
      </c>
      <c r="R46">
        <v>4307.578125</v>
      </c>
      <c r="S46">
        <v>10</v>
      </c>
      <c r="T46">
        <f>D49-D43</f>
        <v>20.956206100000003</v>
      </c>
      <c r="U46">
        <f>R49-R43</f>
        <v>-2.274902000000111</v>
      </c>
      <c r="V46">
        <f t="shared" si="0"/>
        <v>0.1085550499524869</v>
      </c>
      <c r="W46">
        <f>D46-D41</f>
        <v>19.866278500000021</v>
      </c>
      <c r="X46">
        <f>R46-R41</f>
        <v>-1.5083009999998467</v>
      </c>
      <c r="Y46">
        <f t="shared" si="1"/>
        <v>7.5922674697218459E-2</v>
      </c>
    </row>
    <row r="47" spans="1:28" x14ac:dyDescent="0.2">
      <c r="A47">
        <v>-0.31581714500000002</v>
      </c>
      <c r="B47">
        <v>-78.192662290000001</v>
      </c>
      <c r="C47">
        <v>4302.622273</v>
      </c>
      <c r="D47">
        <v>215.46277499999999</v>
      </c>
      <c r="E47">
        <v>215</v>
      </c>
      <c r="F47">
        <v>29</v>
      </c>
      <c r="G47">
        <v>26</v>
      </c>
      <c r="I47" t="s">
        <v>21</v>
      </c>
      <c r="J47" t="s">
        <v>21</v>
      </c>
      <c r="R47">
        <v>4306.8857420000004</v>
      </c>
    </row>
    <row r="48" spans="1:28" x14ac:dyDescent="0.2">
      <c r="A48">
        <v>-0.31577914499999998</v>
      </c>
      <c r="B48">
        <v>-78.192662170000006</v>
      </c>
      <c r="C48">
        <v>4302.32503</v>
      </c>
      <c r="D48">
        <v>219.71783350000001</v>
      </c>
      <c r="E48">
        <v>219</v>
      </c>
      <c r="F48" t="s">
        <v>21</v>
      </c>
      <c r="G48" t="s">
        <v>21</v>
      </c>
      <c r="H48" t="s">
        <v>21</v>
      </c>
      <c r="I48" t="s">
        <v>21</v>
      </c>
      <c r="Q48" t="s">
        <v>30</v>
      </c>
      <c r="R48">
        <v>4306.1611329999996</v>
      </c>
    </row>
    <row r="49" spans="1:28" x14ac:dyDescent="0.2">
      <c r="A49">
        <v>-0.315770145</v>
      </c>
      <c r="B49">
        <v>-78.192663370000005</v>
      </c>
      <c r="C49">
        <v>4302.2710889999998</v>
      </c>
      <c r="D49">
        <v>220.7265094</v>
      </c>
      <c r="E49">
        <v>220</v>
      </c>
      <c r="F49">
        <v>12</v>
      </c>
      <c r="G49">
        <v>49</v>
      </c>
      <c r="I49" t="s">
        <v>21</v>
      </c>
      <c r="J49" t="s">
        <v>21</v>
      </c>
      <c r="R49">
        <v>4306.1611329999996</v>
      </c>
      <c r="S49">
        <v>10</v>
      </c>
      <c r="T49">
        <f>D52-D46</f>
        <v>20.669316999999978</v>
      </c>
      <c r="U49">
        <f>R52-R46</f>
        <v>-2.5380859999995664</v>
      </c>
      <c r="V49">
        <f t="shared" si="0"/>
        <v>0.12279486545199191</v>
      </c>
      <c r="W49">
        <f>D49-D43</f>
        <v>20.956206100000003</v>
      </c>
      <c r="X49">
        <f>R49-R43</f>
        <v>-2.274902000000111</v>
      </c>
      <c r="Y49">
        <f t="shared" si="1"/>
        <v>0.1085550499524869</v>
      </c>
    </row>
    <row r="50" spans="1:28" x14ac:dyDescent="0.2">
      <c r="A50">
        <v>-0.31576114500000002</v>
      </c>
      <c r="B50">
        <v>-78.192665070000004</v>
      </c>
      <c r="C50">
        <v>4302.2221929999996</v>
      </c>
      <c r="D50">
        <v>221.74853680000001</v>
      </c>
      <c r="H50">
        <v>44383</v>
      </c>
      <c r="I50">
        <v>0.23499999999999999</v>
      </c>
      <c r="J50">
        <v>1272.841318</v>
      </c>
      <c r="K50" t="s">
        <v>21</v>
      </c>
      <c r="L50" t="s">
        <v>21</v>
      </c>
      <c r="M50">
        <v>6.8789999999999996</v>
      </c>
      <c r="N50">
        <v>626.33339999999998</v>
      </c>
      <c r="O50" t="s">
        <v>27</v>
      </c>
      <c r="P50" t="s">
        <v>28</v>
      </c>
      <c r="Z50">
        <v>4.3722000000000003</v>
      </c>
      <c r="AB50">
        <v>9.0615000000000006</v>
      </c>
    </row>
    <row r="51" spans="1:28" x14ac:dyDescent="0.2">
      <c r="A51">
        <v>-0.31572714499999999</v>
      </c>
      <c r="B51">
        <v>-78.192676000000006</v>
      </c>
      <c r="C51">
        <v>4302.07636</v>
      </c>
      <c r="D51">
        <v>225.76988919999999</v>
      </c>
      <c r="E51">
        <v>225</v>
      </c>
      <c r="F51">
        <v>17</v>
      </c>
      <c r="G51">
        <v>42</v>
      </c>
      <c r="I51" t="s">
        <v>21</v>
      </c>
      <c r="J51" t="s">
        <v>21</v>
      </c>
      <c r="R51">
        <v>4305.3188479999999</v>
      </c>
    </row>
    <row r="52" spans="1:28" x14ac:dyDescent="0.2">
      <c r="A52">
        <v>-0.315687145</v>
      </c>
      <c r="B52">
        <v>-78.192697179999996</v>
      </c>
      <c r="C52">
        <v>4301.9640900000004</v>
      </c>
      <c r="D52">
        <v>230.81326899999999</v>
      </c>
      <c r="E52">
        <v>230</v>
      </c>
      <c r="F52">
        <v>23</v>
      </c>
      <c r="G52">
        <v>15</v>
      </c>
      <c r="I52" t="s">
        <v>21</v>
      </c>
      <c r="J52" t="s">
        <v>21</v>
      </c>
      <c r="R52">
        <v>4305.0400390000004</v>
      </c>
      <c r="S52">
        <v>10</v>
      </c>
      <c r="T52">
        <f>D54-D49</f>
        <v>20.173519099999993</v>
      </c>
      <c r="U52">
        <f>R54-R49</f>
        <v>-1.4257809999999154</v>
      </c>
      <c r="V52">
        <f t="shared" si="0"/>
        <v>7.0675869338033132E-2</v>
      </c>
      <c r="W52">
        <f>D52-D46</f>
        <v>20.669316999999978</v>
      </c>
      <c r="X52">
        <f>R52-R46</f>
        <v>-2.5380859999995664</v>
      </c>
      <c r="Y52">
        <f t="shared" si="1"/>
        <v>0.12279486545199191</v>
      </c>
    </row>
    <row r="53" spans="1:28" x14ac:dyDescent="0.2">
      <c r="A53">
        <v>-0.31564914500000002</v>
      </c>
      <c r="B53">
        <v>-78.192723419999993</v>
      </c>
      <c r="C53">
        <v>4301.8834409999999</v>
      </c>
      <c r="D53">
        <v>235.85664869999999</v>
      </c>
      <c r="E53">
        <v>235</v>
      </c>
      <c r="F53">
        <v>24</v>
      </c>
      <c r="G53">
        <v>53</v>
      </c>
      <c r="I53" t="s">
        <v>21</v>
      </c>
      <c r="J53" t="s">
        <v>21</v>
      </c>
      <c r="R53">
        <v>4304.7587890000004</v>
      </c>
    </row>
    <row r="54" spans="1:28" x14ac:dyDescent="0.2">
      <c r="A54">
        <v>-0.31561314499999998</v>
      </c>
      <c r="B54">
        <v>-78.192750889999999</v>
      </c>
      <c r="C54">
        <v>4301.8334029999996</v>
      </c>
      <c r="D54">
        <v>240.90002849999999</v>
      </c>
      <c r="E54">
        <v>240</v>
      </c>
      <c r="F54">
        <v>19</v>
      </c>
      <c r="G54">
        <v>42</v>
      </c>
      <c r="I54" t="s">
        <v>21</v>
      </c>
      <c r="J54" t="s">
        <v>21</v>
      </c>
      <c r="R54">
        <v>4304.7353519999997</v>
      </c>
      <c r="S54">
        <v>10</v>
      </c>
      <c r="T54">
        <f>D58-D52</f>
        <v>21.036458699999997</v>
      </c>
      <c r="U54">
        <f>R58-R52</f>
        <v>-0.30468700000074023</v>
      </c>
      <c r="V54">
        <f t="shared" si="0"/>
        <v>1.4483759093955309E-2</v>
      </c>
      <c r="W54">
        <f>D54-D49</f>
        <v>20.173519099999993</v>
      </c>
      <c r="X54">
        <f>R54-R49</f>
        <v>-1.4257809999999154</v>
      </c>
      <c r="Y54">
        <f t="shared" si="1"/>
        <v>7.0675869338033132E-2</v>
      </c>
    </row>
    <row r="55" spans="1:28" x14ac:dyDescent="0.2">
      <c r="A55">
        <v>-0.31559914500000003</v>
      </c>
      <c r="B55">
        <v>-78.192761579999996</v>
      </c>
      <c r="C55">
        <v>4301.8369670000002</v>
      </c>
      <c r="D55">
        <v>242.91738040000001</v>
      </c>
      <c r="E55">
        <v>242</v>
      </c>
      <c r="F55" t="s">
        <v>21</v>
      </c>
      <c r="G55" t="s">
        <v>21</v>
      </c>
      <c r="H55" t="s">
        <v>21</v>
      </c>
      <c r="I55" t="s">
        <v>21</v>
      </c>
      <c r="Q55" t="s">
        <v>30</v>
      </c>
      <c r="R55">
        <v>4304.7353519999997</v>
      </c>
    </row>
    <row r="56" spans="1:28" x14ac:dyDescent="0.2">
      <c r="A56">
        <v>-0.31559014499999999</v>
      </c>
      <c r="B56">
        <v>-78.192768319999999</v>
      </c>
      <c r="C56">
        <v>4301.8370240000004</v>
      </c>
      <c r="D56">
        <v>244.16927999999999</v>
      </c>
      <c r="H56">
        <v>44383</v>
      </c>
      <c r="I56">
        <v>0.28499999999999998</v>
      </c>
      <c r="J56">
        <v>1209.4632099999999</v>
      </c>
      <c r="K56" t="s">
        <v>21</v>
      </c>
      <c r="L56" t="s">
        <v>21</v>
      </c>
      <c r="M56">
        <v>6.8789999999999996</v>
      </c>
      <c r="N56">
        <v>626.33339999999998</v>
      </c>
      <c r="O56" t="s">
        <v>22</v>
      </c>
      <c r="P56" t="s">
        <v>23</v>
      </c>
      <c r="Z56">
        <v>4.8293999999999997</v>
      </c>
      <c r="AB56">
        <v>9.0615000000000006</v>
      </c>
    </row>
    <row r="57" spans="1:28" x14ac:dyDescent="0.2">
      <c r="A57">
        <v>-0.315571145</v>
      </c>
      <c r="B57">
        <v>-78.19278199</v>
      </c>
      <c r="C57">
        <v>4301.8145160000004</v>
      </c>
      <c r="D57">
        <v>246.7750489</v>
      </c>
      <c r="E57">
        <v>245</v>
      </c>
      <c r="F57">
        <v>169</v>
      </c>
      <c r="G57">
        <v>41</v>
      </c>
      <c r="I57" t="s">
        <v>21</v>
      </c>
      <c r="J57" t="s">
        <v>21</v>
      </c>
      <c r="R57">
        <v>4304.7353519999997</v>
      </c>
    </row>
    <row r="58" spans="1:28" x14ac:dyDescent="0.2">
      <c r="A58">
        <v>-0.31553214499999999</v>
      </c>
      <c r="B58">
        <v>-78.192806279999999</v>
      </c>
      <c r="C58">
        <v>4301.802713</v>
      </c>
      <c r="D58">
        <v>251.84972769999999</v>
      </c>
      <c r="E58">
        <v>250</v>
      </c>
      <c r="F58">
        <v>31</v>
      </c>
      <c r="G58">
        <v>158</v>
      </c>
      <c r="I58" t="s">
        <v>21</v>
      </c>
      <c r="J58" t="s">
        <v>21</v>
      </c>
      <c r="R58">
        <v>4304.7353519999997</v>
      </c>
      <c r="S58">
        <v>10</v>
      </c>
      <c r="T58">
        <f>D61-D54</f>
        <v>21.099056700000034</v>
      </c>
      <c r="U58">
        <f>R61-R54</f>
        <v>0</v>
      </c>
      <c r="V58">
        <f t="shared" si="0"/>
        <v>0</v>
      </c>
      <c r="W58">
        <f>D58-D52</f>
        <v>21.036458699999997</v>
      </c>
      <c r="X58">
        <f>R58-R52</f>
        <v>-0.30468700000074023</v>
      </c>
      <c r="Y58">
        <f t="shared" si="1"/>
        <v>1.4483759093955309E-2</v>
      </c>
    </row>
    <row r="59" spans="1:28" x14ac:dyDescent="0.2">
      <c r="A59">
        <v>-0.31549114499999997</v>
      </c>
      <c r="B59">
        <v>-78.192824189999996</v>
      </c>
      <c r="C59">
        <v>4301.760698</v>
      </c>
      <c r="D59">
        <v>256.92440640000001</v>
      </c>
      <c r="E59">
        <v>255</v>
      </c>
      <c r="F59">
        <v>31</v>
      </c>
      <c r="G59">
        <v>49</v>
      </c>
      <c r="I59" t="s">
        <v>21</v>
      </c>
      <c r="J59" t="s">
        <v>21</v>
      </c>
      <c r="R59">
        <v>4304.7353519999997</v>
      </c>
    </row>
    <row r="60" spans="1:28" x14ac:dyDescent="0.2">
      <c r="A60">
        <v>-0.31548214499999999</v>
      </c>
      <c r="B60">
        <v>-78.192826960000005</v>
      </c>
      <c r="C60">
        <v>4301.7594049999998</v>
      </c>
      <c r="D60">
        <v>257.9393422</v>
      </c>
      <c r="E60">
        <v>256</v>
      </c>
      <c r="F60" t="s">
        <v>21</v>
      </c>
      <c r="G60" t="s">
        <v>21</v>
      </c>
      <c r="H60" t="s">
        <v>21</v>
      </c>
      <c r="I60" t="s">
        <v>21</v>
      </c>
      <c r="Q60" t="s">
        <v>31</v>
      </c>
      <c r="R60">
        <v>4304.7353519999997</v>
      </c>
    </row>
    <row r="61" spans="1:28" x14ac:dyDescent="0.2">
      <c r="A61">
        <v>-0.31544614500000001</v>
      </c>
      <c r="B61">
        <v>-78.192834070000004</v>
      </c>
      <c r="C61">
        <v>4301.6909759999999</v>
      </c>
      <c r="D61">
        <v>261.99908520000002</v>
      </c>
      <c r="E61">
        <v>260</v>
      </c>
      <c r="F61">
        <v>9</v>
      </c>
      <c r="G61">
        <v>32</v>
      </c>
      <c r="I61" t="s">
        <v>21</v>
      </c>
      <c r="J61" t="s">
        <v>21</v>
      </c>
      <c r="R61">
        <v>4304.7353519999997</v>
      </c>
      <c r="S61">
        <v>10</v>
      </c>
      <c r="T61">
        <f>D65-D58</f>
        <v>20.149497000000025</v>
      </c>
      <c r="U61">
        <f>R65-R58</f>
        <v>-2.1972999999888998E-2</v>
      </c>
      <c r="V61">
        <f t="shared" si="0"/>
        <v>1.0904986858922073E-3</v>
      </c>
      <c r="W61">
        <f>D61-D54</f>
        <v>21.099056700000034</v>
      </c>
      <c r="X61">
        <f>R61-R54</f>
        <v>0</v>
      </c>
      <c r="Y61">
        <f t="shared" si="1"/>
        <v>0</v>
      </c>
    </row>
    <row r="62" spans="1:28" x14ac:dyDescent="0.2">
      <c r="A62">
        <v>-0.31542814499999999</v>
      </c>
      <c r="B62">
        <v>-78.192835709999997</v>
      </c>
      <c r="C62">
        <v>4301.6028839999999</v>
      </c>
      <c r="D62">
        <v>264.02895669999998</v>
      </c>
      <c r="E62">
        <v>262</v>
      </c>
      <c r="F62" t="s">
        <v>21</v>
      </c>
      <c r="G62" t="s">
        <v>21</v>
      </c>
      <c r="H62" t="s">
        <v>21</v>
      </c>
      <c r="I62" t="s">
        <v>21</v>
      </c>
      <c r="Q62" t="s">
        <v>32</v>
      </c>
      <c r="R62">
        <v>4304.7353519999997</v>
      </c>
    </row>
    <row r="63" spans="1:28" x14ac:dyDescent="0.2">
      <c r="A63">
        <v>-0.31541214499999998</v>
      </c>
      <c r="B63">
        <v>-78.192836569999997</v>
      </c>
      <c r="C63">
        <v>4301.5040749999998</v>
      </c>
      <c r="D63">
        <v>265.81265059999998</v>
      </c>
      <c r="H63">
        <v>44383</v>
      </c>
      <c r="I63">
        <v>0.28499999999999998</v>
      </c>
      <c r="J63">
        <v>1311.0624310000001</v>
      </c>
      <c r="K63" t="s">
        <v>21</v>
      </c>
      <c r="L63" t="s">
        <v>21</v>
      </c>
      <c r="M63">
        <v>6.8760000000000003</v>
      </c>
      <c r="N63">
        <v>626.31539999999995</v>
      </c>
      <c r="O63" t="s">
        <v>27</v>
      </c>
      <c r="P63" t="s">
        <v>28</v>
      </c>
      <c r="Z63">
        <v>5.2577999999999996</v>
      </c>
      <c r="AB63">
        <v>8.9602500000000003</v>
      </c>
    </row>
    <row r="64" spans="1:28" x14ac:dyDescent="0.2">
      <c r="A64">
        <v>-0.31540114499999999</v>
      </c>
      <c r="B64">
        <v>-78.192837089999998</v>
      </c>
      <c r="C64">
        <v>4301.4259160000001</v>
      </c>
      <c r="D64">
        <v>267.01780719999999</v>
      </c>
      <c r="E64">
        <v>265</v>
      </c>
      <c r="F64">
        <v>17</v>
      </c>
      <c r="G64">
        <v>12</v>
      </c>
      <c r="I64" t="s">
        <v>21</v>
      </c>
      <c r="J64" t="s">
        <v>21</v>
      </c>
      <c r="R64">
        <v>4304.7353519999997</v>
      </c>
    </row>
    <row r="65" spans="1:28" x14ac:dyDescent="0.2">
      <c r="A65">
        <v>-0.31535714500000001</v>
      </c>
      <c r="B65">
        <v>-78.192844030000003</v>
      </c>
      <c r="C65">
        <v>4301.0367880000003</v>
      </c>
      <c r="D65">
        <v>271.99922470000001</v>
      </c>
      <c r="E65">
        <v>270</v>
      </c>
      <c r="F65">
        <v>7</v>
      </c>
      <c r="G65">
        <v>63</v>
      </c>
      <c r="I65" t="s">
        <v>21</v>
      </c>
      <c r="J65" t="s">
        <v>21</v>
      </c>
      <c r="R65">
        <v>4304.7133789999998</v>
      </c>
      <c r="S65">
        <v>10</v>
      </c>
      <c r="T65">
        <f>D67-D61</f>
        <v>19.962974499999973</v>
      </c>
      <c r="U65">
        <f>R67-R61</f>
        <v>-0.68017599999984668</v>
      </c>
      <c r="V65">
        <f t="shared" si="0"/>
        <v>3.4071876412998851E-2</v>
      </c>
      <c r="W65">
        <f>D65-D58</f>
        <v>20.149497000000025</v>
      </c>
      <c r="X65">
        <f>R65-R58</f>
        <v>-2.1972999999888998E-2</v>
      </c>
      <c r="Y65">
        <f t="shared" si="1"/>
        <v>1.0904986858922073E-3</v>
      </c>
    </row>
    <row r="66" spans="1:28" x14ac:dyDescent="0.2">
      <c r="A66">
        <v>-0.31532114500000002</v>
      </c>
      <c r="B66">
        <v>-78.192869380000005</v>
      </c>
      <c r="C66">
        <v>4300.5649899999999</v>
      </c>
      <c r="D66">
        <v>276.98064219999998</v>
      </c>
      <c r="E66">
        <v>275</v>
      </c>
      <c r="F66">
        <v>7</v>
      </c>
      <c r="G66">
        <v>49</v>
      </c>
      <c r="I66" t="s">
        <v>21</v>
      </c>
      <c r="J66" t="s">
        <v>21</v>
      </c>
      <c r="R66">
        <v>4304.3027339999999</v>
      </c>
    </row>
    <row r="67" spans="1:28" x14ac:dyDescent="0.2">
      <c r="A67">
        <v>-0.31529814499999997</v>
      </c>
      <c r="B67">
        <v>-78.192906930000007</v>
      </c>
      <c r="C67">
        <v>4300.1864480000004</v>
      </c>
      <c r="D67">
        <v>281.9620597</v>
      </c>
      <c r="E67">
        <v>280</v>
      </c>
      <c r="F67">
        <v>10</v>
      </c>
      <c r="G67">
        <v>75</v>
      </c>
      <c r="I67" t="s">
        <v>21</v>
      </c>
      <c r="J67" t="s">
        <v>21</v>
      </c>
      <c r="R67">
        <v>4304.0551759999998</v>
      </c>
      <c r="S67">
        <v>10</v>
      </c>
      <c r="T67">
        <f>D69-D65</f>
        <v>19.925669999999968</v>
      </c>
      <c r="U67">
        <f>R69-R65</f>
        <v>-1.5356449999999313</v>
      </c>
      <c r="V67">
        <f t="shared" si="0"/>
        <v>7.7068675733359723E-2</v>
      </c>
      <c r="W67">
        <f>D67-D61</f>
        <v>19.962974499999973</v>
      </c>
      <c r="X67">
        <f>R67-R61</f>
        <v>-0.68017599999984668</v>
      </c>
      <c r="Y67">
        <f t="shared" si="1"/>
        <v>3.4071876412998851E-2</v>
      </c>
    </row>
    <row r="68" spans="1:28" x14ac:dyDescent="0.2">
      <c r="A68">
        <v>-0.31528214500000001</v>
      </c>
      <c r="B68">
        <v>-78.192949189999993</v>
      </c>
      <c r="C68">
        <v>4299.8624909999999</v>
      </c>
      <c r="D68">
        <v>286.94347720000002</v>
      </c>
      <c r="E68">
        <v>285</v>
      </c>
      <c r="F68">
        <v>7</v>
      </c>
      <c r="G68">
        <v>20</v>
      </c>
      <c r="I68" t="s">
        <v>21</v>
      </c>
      <c r="J68" t="s">
        <v>21</v>
      </c>
      <c r="R68">
        <v>4303.751953</v>
      </c>
    </row>
    <row r="69" spans="1:28" x14ac:dyDescent="0.2">
      <c r="A69">
        <v>-0.3152741</v>
      </c>
      <c r="B69">
        <v>-78.192992259999997</v>
      </c>
      <c r="C69">
        <v>4299.2638070000003</v>
      </c>
      <c r="D69">
        <v>291.92489469999998</v>
      </c>
      <c r="E69">
        <v>290</v>
      </c>
      <c r="F69">
        <v>9</v>
      </c>
      <c r="G69">
        <v>20</v>
      </c>
      <c r="I69" t="s">
        <v>21</v>
      </c>
      <c r="J69" t="s">
        <v>21</v>
      </c>
      <c r="R69">
        <v>4303.1777339999999</v>
      </c>
      <c r="S69">
        <v>10</v>
      </c>
      <c r="T69">
        <f>D72-D67</f>
        <v>22.211808200000007</v>
      </c>
      <c r="U69">
        <f>R72-R67</f>
        <v>-4.0859380000001693</v>
      </c>
      <c r="V69">
        <f t="shared" si="0"/>
        <v>0.1839534162734292</v>
      </c>
      <c r="W69">
        <f>D69-D65</f>
        <v>19.925669999999968</v>
      </c>
      <c r="X69">
        <f>R69-R65</f>
        <v>-1.5356449999999313</v>
      </c>
      <c r="Y69">
        <f t="shared" si="1"/>
        <v>7.7068675733359723E-2</v>
      </c>
    </row>
    <row r="70" spans="1:28" x14ac:dyDescent="0.2">
      <c r="A70">
        <v>-0.31526710000000002</v>
      </c>
      <c r="B70">
        <v>-78.193037419999996</v>
      </c>
      <c r="C70">
        <v>4298.2212229999996</v>
      </c>
      <c r="D70">
        <v>296.9063122</v>
      </c>
      <c r="E70">
        <v>295</v>
      </c>
      <c r="F70">
        <v>4</v>
      </c>
      <c r="G70">
        <v>46</v>
      </c>
      <c r="I70" t="s">
        <v>21</v>
      </c>
      <c r="J70" t="s">
        <v>21</v>
      </c>
      <c r="R70">
        <v>4301.8588870000003</v>
      </c>
    </row>
    <row r="71" spans="1:28" x14ac:dyDescent="0.2">
      <c r="A71">
        <v>-0.31525809999999999</v>
      </c>
      <c r="B71">
        <v>-78.193095479999997</v>
      </c>
      <c r="C71">
        <v>4296.3485410000003</v>
      </c>
      <c r="D71">
        <v>303.44711230000001</v>
      </c>
      <c r="H71">
        <v>44383</v>
      </c>
      <c r="I71">
        <v>0.26500000000000001</v>
      </c>
      <c r="J71">
        <v>522.96150360000001</v>
      </c>
      <c r="K71" t="s">
        <v>21</v>
      </c>
      <c r="L71" t="s">
        <v>21</v>
      </c>
      <c r="M71">
        <v>6.8719999999999999</v>
      </c>
      <c r="N71">
        <v>626.35540000000003</v>
      </c>
      <c r="O71" t="s">
        <v>22</v>
      </c>
      <c r="P71" t="s">
        <v>23</v>
      </c>
      <c r="Z71">
        <v>5.3289</v>
      </c>
      <c r="AB71">
        <v>8.782</v>
      </c>
    </row>
    <row r="72" spans="1:28" x14ac:dyDescent="0.2">
      <c r="A72">
        <v>-0.31525710000000001</v>
      </c>
      <c r="B72">
        <v>-78.193101940000005</v>
      </c>
      <c r="C72">
        <v>4296.0999700000002</v>
      </c>
      <c r="D72">
        <v>304.1738679</v>
      </c>
      <c r="E72">
        <v>300</v>
      </c>
      <c r="F72">
        <v>10.5</v>
      </c>
      <c r="G72">
        <v>47</v>
      </c>
      <c r="I72" t="s">
        <v>21</v>
      </c>
      <c r="J72" t="s">
        <v>21</v>
      </c>
      <c r="R72">
        <v>4299.9692379999997</v>
      </c>
      <c r="S72">
        <v>10</v>
      </c>
      <c r="T72">
        <f>D76-D69</f>
        <v>18.742688000000044</v>
      </c>
      <c r="U72">
        <f>R76-R69</f>
        <v>-6.681152000000111</v>
      </c>
      <c r="V72">
        <f t="shared" ref="V72:V117" si="2">ABS(U72)/T72</f>
        <v>0.35646711933742348</v>
      </c>
      <c r="W72">
        <f>D72-D67</f>
        <v>22.211808200000007</v>
      </c>
      <c r="X72">
        <f>R72-R67</f>
        <v>-4.0859380000001693</v>
      </c>
      <c r="Y72">
        <f t="shared" ref="Y72:Y121" si="3">ABS(X72)/W72</f>
        <v>0.1839534162734292</v>
      </c>
    </row>
    <row r="73" spans="1:28" x14ac:dyDescent="0.2">
      <c r="A73">
        <v>-0.31525710000000001</v>
      </c>
      <c r="B73">
        <v>-78.193101940000005</v>
      </c>
      <c r="C73">
        <v>4296.0999700000002</v>
      </c>
      <c r="D73">
        <v>304.35555679999999</v>
      </c>
      <c r="E73">
        <v>301</v>
      </c>
      <c r="F73" t="s">
        <v>21</v>
      </c>
      <c r="G73" t="s">
        <v>21</v>
      </c>
      <c r="H73" t="s">
        <v>21</v>
      </c>
      <c r="I73" t="s">
        <v>21</v>
      </c>
      <c r="Q73" t="s">
        <v>33</v>
      </c>
      <c r="R73">
        <v>4299.9692379999997</v>
      </c>
    </row>
    <row r="74" spans="1:28" x14ac:dyDescent="0.2">
      <c r="A74">
        <v>-0.31525609999999998</v>
      </c>
      <c r="B74">
        <v>-78.193108390000006</v>
      </c>
      <c r="C74">
        <v>4295.8440060000003</v>
      </c>
      <c r="D74">
        <v>304.90062349999999</v>
      </c>
      <c r="E74">
        <v>304</v>
      </c>
      <c r="F74" t="s">
        <v>21</v>
      </c>
      <c r="G74" t="s">
        <v>21</v>
      </c>
      <c r="H74" t="s">
        <v>21</v>
      </c>
      <c r="I74" t="s">
        <v>21</v>
      </c>
      <c r="R74">
        <v>4298.8652339999999</v>
      </c>
    </row>
    <row r="75" spans="1:28" x14ac:dyDescent="0.2">
      <c r="A75">
        <v>-0.315254284</v>
      </c>
      <c r="B75">
        <v>-78.193118920000003</v>
      </c>
      <c r="C75">
        <v>4295.4093759999996</v>
      </c>
      <c r="D75">
        <v>305.86178339999998</v>
      </c>
      <c r="E75">
        <v>305</v>
      </c>
      <c r="F75">
        <v>4</v>
      </c>
      <c r="G75">
        <v>61</v>
      </c>
      <c r="I75" t="s">
        <v>21</v>
      </c>
      <c r="J75" t="s">
        <v>21</v>
      </c>
      <c r="R75">
        <v>4298.8652339999999</v>
      </c>
    </row>
    <row r="76" spans="1:28" x14ac:dyDescent="0.2">
      <c r="A76">
        <v>-0.31526328399999998</v>
      </c>
      <c r="B76">
        <v>-78.193157490000004</v>
      </c>
      <c r="C76">
        <v>4293.650592</v>
      </c>
      <c r="D76">
        <v>310.66758270000003</v>
      </c>
      <c r="E76">
        <v>310</v>
      </c>
      <c r="F76">
        <v>6</v>
      </c>
      <c r="G76">
        <v>20</v>
      </c>
      <c r="I76" t="s">
        <v>21</v>
      </c>
      <c r="J76" t="s">
        <v>21</v>
      </c>
      <c r="R76">
        <v>4296.4965819999998</v>
      </c>
      <c r="S76">
        <v>10</v>
      </c>
      <c r="T76">
        <f>D79-D72</f>
        <v>16.128718499999991</v>
      </c>
      <c r="U76">
        <f>R79-R72</f>
        <v>-5.8828119999998307</v>
      </c>
      <c r="V76">
        <f t="shared" si="2"/>
        <v>0.36474143931520869</v>
      </c>
      <c r="W76">
        <f>D76-D69</f>
        <v>18.742688000000044</v>
      </c>
      <c r="X76">
        <f>R76-R69</f>
        <v>-6.681152000000111</v>
      </c>
      <c r="Y76">
        <f t="shared" si="3"/>
        <v>0.35646711933742348</v>
      </c>
    </row>
    <row r="77" spans="1:28" x14ac:dyDescent="0.2">
      <c r="A77">
        <v>-0.31527628400000002</v>
      </c>
      <c r="B77">
        <v>-78.193199579999998</v>
      </c>
      <c r="C77">
        <v>4291.2183510000004</v>
      </c>
      <c r="D77">
        <v>315.47338200000002</v>
      </c>
      <c r="E77">
        <v>315</v>
      </c>
      <c r="F77">
        <v>5</v>
      </c>
      <c r="G77">
        <v>48</v>
      </c>
      <c r="I77" t="s">
        <v>21</v>
      </c>
      <c r="J77" t="s">
        <v>21</v>
      </c>
      <c r="R77">
        <v>4295.2934569999998</v>
      </c>
    </row>
    <row r="78" spans="1:28" x14ac:dyDescent="0.2">
      <c r="A78">
        <v>-0.31529328400000001</v>
      </c>
      <c r="B78">
        <v>-78.193235110000003</v>
      </c>
      <c r="C78">
        <v>4288.947905</v>
      </c>
      <c r="D78">
        <v>319.79860129999997</v>
      </c>
      <c r="E78">
        <v>319.5</v>
      </c>
      <c r="F78" t="s">
        <v>21</v>
      </c>
      <c r="G78" t="s">
        <v>21</v>
      </c>
      <c r="H78" t="s">
        <v>21</v>
      </c>
      <c r="I78" t="s">
        <v>21</v>
      </c>
      <c r="Q78" t="s">
        <v>34</v>
      </c>
      <c r="R78">
        <v>4294.0864259999998</v>
      </c>
    </row>
    <row r="79" spans="1:28" x14ac:dyDescent="0.2">
      <c r="A79">
        <v>-0.31529628399999998</v>
      </c>
      <c r="B79">
        <v>-78.193239559999995</v>
      </c>
      <c r="C79">
        <v>4288.6294129999997</v>
      </c>
      <c r="D79">
        <v>320.3025864</v>
      </c>
      <c r="E79">
        <v>320</v>
      </c>
      <c r="F79">
        <v>4</v>
      </c>
      <c r="G79">
        <v>21</v>
      </c>
      <c r="I79" t="s">
        <v>21</v>
      </c>
      <c r="J79" t="s">
        <v>21</v>
      </c>
      <c r="R79">
        <v>4294.0864259999998</v>
      </c>
      <c r="S79">
        <v>10</v>
      </c>
      <c r="T79">
        <f>D81-D76</f>
        <v>19.714704199999971</v>
      </c>
      <c r="U79">
        <f>R81-R76</f>
        <v>-6.1616210000001956</v>
      </c>
      <c r="V79">
        <f t="shared" si="2"/>
        <v>0.31253935831308111</v>
      </c>
      <c r="W79">
        <f>D79-D72</f>
        <v>16.128718499999991</v>
      </c>
      <c r="X79">
        <f>R79-R72</f>
        <v>-5.8828119999998307</v>
      </c>
      <c r="Y79">
        <f t="shared" si="3"/>
        <v>0.36474143931520869</v>
      </c>
    </row>
    <row r="80" spans="1:28" x14ac:dyDescent="0.2">
      <c r="A80">
        <v>-0.31533028400000002</v>
      </c>
      <c r="B80">
        <v>-78.193268040000007</v>
      </c>
      <c r="C80">
        <v>4286.1962110000004</v>
      </c>
      <c r="D80">
        <v>325.34243659999998</v>
      </c>
      <c r="E80">
        <v>325</v>
      </c>
      <c r="F80">
        <v>16</v>
      </c>
      <c r="G80">
        <v>23</v>
      </c>
      <c r="I80" t="s">
        <v>21</v>
      </c>
      <c r="J80" t="s">
        <v>21</v>
      </c>
      <c r="R80">
        <v>4291.6098629999997</v>
      </c>
    </row>
    <row r="81" spans="1:28" x14ac:dyDescent="0.2">
      <c r="A81">
        <v>-0.31536428399999999</v>
      </c>
      <c r="B81">
        <v>-78.193295509999999</v>
      </c>
      <c r="C81">
        <v>4283.966993</v>
      </c>
      <c r="D81">
        <v>330.3822869</v>
      </c>
      <c r="E81">
        <v>330</v>
      </c>
      <c r="F81">
        <v>6</v>
      </c>
      <c r="G81">
        <v>16</v>
      </c>
      <c r="I81" t="s">
        <v>21</v>
      </c>
      <c r="J81" t="s">
        <v>21</v>
      </c>
      <c r="R81">
        <v>4290.3349609999996</v>
      </c>
      <c r="S81">
        <v>10</v>
      </c>
      <c r="T81">
        <f>D83-D79</f>
        <v>20.15940089999998</v>
      </c>
      <c r="U81">
        <f>R83-R79</f>
        <v>-6.340331999999762</v>
      </c>
      <c r="V81">
        <f t="shared" si="2"/>
        <v>0.31450994161239026</v>
      </c>
      <c r="W81">
        <f>D81-D76</f>
        <v>19.714704199999971</v>
      </c>
      <c r="X81">
        <f>R81-R76</f>
        <v>-6.1616210000001956</v>
      </c>
      <c r="Y81">
        <f t="shared" si="3"/>
        <v>0.31253935831308111</v>
      </c>
    </row>
    <row r="82" spans="1:28" x14ac:dyDescent="0.2">
      <c r="A82">
        <v>-0.31538528399999999</v>
      </c>
      <c r="B82">
        <v>-78.193336590000001</v>
      </c>
      <c r="C82">
        <v>4282.1773240000002</v>
      </c>
      <c r="D82">
        <v>335.42213709999999</v>
      </c>
      <c r="E82">
        <v>335</v>
      </c>
      <c r="F82">
        <v>10</v>
      </c>
      <c r="G82">
        <v>21</v>
      </c>
      <c r="I82" t="s">
        <v>21</v>
      </c>
      <c r="J82" t="s">
        <v>21</v>
      </c>
      <c r="R82">
        <v>4289.048828</v>
      </c>
    </row>
    <row r="83" spans="1:28" x14ac:dyDescent="0.2">
      <c r="A83">
        <v>-0.31536629999999999</v>
      </c>
      <c r="B83">
        <v>-78.193376360000002</v>
      </c>
      <c r="C83">
        <v>4281.0820169999997</v>
      </c>
      <c r="D83">
        <v>340.46198729999998</v>
      </c>
      <c r="E83">
        <v>340</v>
      </c>
      <c r="F83">
        <v>14</v>
      </c>
      <c r="G83">
        <v>32</v>
      </c>
      <c r="I83" t="s">
        <v>21</v>
      </c>
      <c r="J83" t="s">
        <v>21</v>
      </c>
      <c r="R83">
        <v>4287.7460940000001</v>
      </c>
      <c r="S83">
        <v>10</v>
      </c>
      <c r="T83">
        <f>D86-D81</f>
        <v>21.127533900000003</v>
      </c>
      <c r="U83">
        <f>R86-R81</f>
        <v>-6.3334959999992861</v>
      </c>
      <c r="V83">
        <f t="shared" si="2"/>
        <v>0.29977450420748281</v>
      </c>
      <c r="W83">
        <f>D83-D79</f>
        <v>20.15940089999998</v>
      </c>
      <c r="X83">
        <f>R83-R79</f>
        <v>-6.340331999999762</v>
      </c>
      <c r="Y83">
        <f t="shared" si="3"/>
        <v>0.31450994161239026</v>
      </c>
    </row>
    <row r="84" spans="1:28" x14ac:dyDescent="0.2">
      <c r="A84">
        <v>-0.31533841299999998</v>
      </c>
      <c r="B84">
        <v>-78.193411600000005</v>
      </c>
      <c r="C84">
        <v>4280.2276929999998</v>
      </c>
      <c r="D84">
        <v>345.40104059999999</v>
      </c>
      <c r="E84">
        <v>344.9</v>
      </c>
      <c r="F84" t="s">
        <v>21</v>
      </c>
      <c r="G84" t="s">
        <v>21</v>
      </c>
      <c r="H84" t="s">
        <v>21</v>
      </c>
      <c r="I84" t="s">
        <v>21</v>
      </c>
      <c r="Q84" t="s">
        <v>35</v>
      </c>
      <c r="R84">
        <v>4285.1533200000003</v>
      </c>
    </row>
    <row r="85" spans="1:28" x14ac:dyDescent="0.2">
      <c r="A85">
        <v>-0.315331413</v>
      </c>
      <c r="B85">
        <v>-78.19341962</v>
      </c>
      <c r="C85">
        <v>4280.104765</v>
      </c>
      <c r="D85">
        <v>346.58636330000002</v>
      </c>
      <c r="E85">
        <v>345</v>
      </c>
      <c r="F85">
        <v>21</v>
      </c>
      <c r="G85">
        <v>51</v>
      </c>
      <c r="I85" t="s">
        <v>21</v>
      </c>
      <c r="J85" t="s">
        <v>21</v>
      </c>
      <c r="R85">
        <v>4285.1533200000003</v>
      </c>
    </row>
    <row r="86" spans="1:28" x14ac:dyDescent="0.2">
      <c r="A86">
        <v>-0.31530141299999997</v>
      </c>
      <c r="B86">
        <v>-78.193452519999994</v>
      </c>
      <c r="C86">
        <v>4280.0996640000003</v>
      </c>
      <c r="D86">
        <v>351.5098208</v>
      </c>
      <c r="E86">
        <v>350</v>
      </c>
      <c r="F86">
        <v>12</v>
      </c>
      <c r="G86">
        <v>35</v>
      </c>
      <c r="I86" t="s">
        <v>21</v>
      </c>
      <c r="J86" t="s">
        <v>21</v>
      </c>
      <c r="R86">
        <v>4284.0014650000003</v>
      </c>
      <c r="S86">
        <v>10</v>
      </c>
      <c r="T86">
        <f>D88-D83</f>
        <v>20.894748500000048</v>
      </c>
      <c r="U86">
        <f>R88-R83</f>
        <v>-6.506347999999889</v>
      </c>
      <c r="V86">
        <f t="shared" si="2"/>
        <v>0.31138675825650036</v>
      </c>
      <c r="W86">
        <f>D86-D81</f>
        <v>21.127533900000003</v>
      </c>
      <c r="X86">
        <f>R86-R81</f>
        <v>-6.3334959999992861</v>
      </c>
      <c r="Y86">
        <f t="shared" si="3"/>
        <v>0.29977450420748281</v>
      </c>
    </row>
    <row r="87" spans="1:28" x14ac:dyDescent="0.2">
      <c r="A87">
        <v>-0.31527041300000003</v>
      </c>
      <c r="B87">
        <v>-78.193484229999996</v>
      </c>
      <c r="C87">
        <v>4279.8575760000003</v>
      </c>
      <c r="D87">
        <v>356.43327829999998</v>
      </c>
      <c r="E87">
        <v>355</v>
      </c>
      <c r="F87">
        <v>5</v>
      </c>
      <c r="G87">
        <v>36</v>
      </c>
      <c r="I87" t="s">
        <v>21</v>
      </c>
      <c r="J87" t="s">
        <v>21</v>
      </c>
      <c r="R87">
        <v>4282.2661129999997</v>
      </c>
    </row>
    <row r="88" spans="1:28" x14ac:dyDescent="0.2">
      <c r="A88">
        <v>-0.315238413</v>
      </c>
      <c r="B88">
        <v>-78.193514949999994</v>
      </c>
      <c r="C88">
        <v>4278.5071950000001</v>
      </c>
      <c r="D88">
        <v>361.35673580000002</v>
      </c>
      <c r="E88">
        <v>360</v>
      </c>
      <c r="F88">
        <v>3</v>
      </c>
      <c r="G88">
        <v>40</v>
      </c>
      <c r="I88" t="s">
        <v>21</v>
      </c>
      <c r="J88" t="s">
        <v>21</v>
      </c>
      <c r="R88">
        <v>4281.2397460000002</v>
      </c>
      <c r="S88">
        <v>10</v>
      </c>
      <c r="T88">
        <f>D91-D86</f>
        <v>19.6404718</v>
      </c>
      <c r="U88">
        <f>R91-R86</f>
        <v>-4.1635740000001533</v>
      </c>
      <c r="V88">
        <f t="shared" si="2"/>
        <v>0.21198951035382732</v>
      </c>
      <c r="W88">
        <f>D88-D83</f>
        <v>20.894748500000048</v>
      </c>
      <c r="X88">
        <f>R88-R83</f>
        <v>-6.506347999999889</v>
      </c>
      <c r="Y88">
        <f t="shared" si="3"/>
        <v>0.31138675825650036</v>
      </c>
    </row>
    <row r="89" spans="1:28" x14ac:dyDescent="0.2">
      <c r="A89">
        <v>-0.31520641300000002</v>
      </c>
      <c r="B89">
        <v>-78.193544020000004</v>
      </c>
      <c r="C89">
        <v>4276.8779699999996</v>
      </c>
      <c r="D89">
        <v>366.28019319999999</v>
      </c>
      <c r="E89">
        <v>365</v>
      </c>
      <c r="F89">
        <v>9</v>
      </c>
      <c r="G89">
        <v>48</v>
      </c>
      <c r="I89" t="s">
        <v>21</v>
      </c>
      <c r="J89" t="s">
        <v>21</v>
      </c>
      <c r="R89">
        <v>4280.3486329999996</v>
      </c>
    </row>
    <row r="90" spans="1:28" x14ac:dyDescent="0.2">
      <c r="A90">
        <v>-0.31517941300000002</v>
      </c>
      <c r="B90">
        <v>-78.193567580000007</v>
      </c>
      <c r="C90">
        <v>4275.9995550000003</v>
      </c>
      <c r="D90">
        <v>370.21895919999997</v>
      </c>
      <c r="E90">
        <v>369</v>
      </c>
      <c r="F90" t="s">
        <v>21</v>
      </c>
      <c r="G90" t="s">
        <v>21</v>
      </c>
      <c r="H90" t="s">
        <v>21</v>
      </c>
      <c r="I90" t="s">
        <v>21</v>
      </c>
      <c r="Q90" t="s">
        <v>36</v>
      </c>
      <c r="R90">
        <v>4279.8378910000001</v>
      </c>
    </row>
    <row r="91" spans="1:28" x14ac:dyDescent="0.2">
      <c r="A91">
        <v>-0.31517341300000001</v>
      </c>
      <c r="B91">
        <v>-78.193572720000006</v>
      </c>
      <c r="C91">
        <v>4275.903937</v>
      </c>
      <c r="D91">
        <v>371.1502926</v>
      </c>
      <c r="E91">
        <v>370</v>
      </c>
      <c r="F91">
        <v>12</v>
      </c>
      <c r="G91">
        <v>63</v>
      </c>
      <c r="I91" t="s">
        <v>21</v>
      </c>
      <c r="J91" t="s">
        <v>21</v>
      </c>
      <c r="R91">
        <v>4279.8378910000001</v>
      </c>
      <c r="S91">
        <v>10</v>
      </c>
      <c r="T91">
        <f>D97-D88</f>
        <v>19.106890799999974</v>
      </c>
      <c r="U91">
        <f>R97-R88</f>
        <v>-3.6733400000002803</v>
      </c>
      <c r="V91">
        <f t="shared" si="2"/>
        <v>0.19225210624013642</v>
      </c>
      <c r="W91">
        <f>D91-D86</f>
        <v>19.6404718</v>
      </c>
      <c r="X91">
        <f>R91-R86</f>
        <v>-4.1635740000001533</v>
      </c>
      <c r="Y91">
        <f t="shared" si="3"/>
        <v>0.21198951035382732</v>
      </c>
    </row>
    <row r="92" spans="1:28" x14ac:dyDescent="0.2">
      <c r="A92">
        <v>-0.31516541300000001</v>
      </c>
      <c r="B92">
        <v>-78.193579529999994</v>
      </c>
      <c r="C92">
        <v>4275.8065500000002</v>
      </c>
      <c r="D92">
        <v>372.26815790000001</v>
      </c>
      <c r="H92">
        <v>44383</v>
      </c>
      <c r="I92">
        <v>-0.01</v>
      </c>
      <c r="J92">
        <v>316.86963459999998</v>
      </c>
      <c r="K92" t="s">
        <v>21</v>
      </c>
      <c r="L92" t="s">
        <v>21</v>
      </c>
      <c r="M92">
        <v>6.8680000000000003</v>
      </c>
      <c r="N92">
        <v>626.31039999999996</v>
      </c>
      <c r="O92" t="s">
        <v>27</v>
      </c>
      <c r="P92" t="s">
        <v>28</v>
      </c>
      <c r="Z92">
        <v>5.5106999999999999</v>
      </c>
      <c r="AB92">
        <v>8.6765000000000008</v>
      </c>
    </row>
    <row r="93" spans="1:28" x14ac:dyDescent="0.2">
      <c r="A93">
        <v>-0.315157413</v>
      </c>
      <c r="B93">
        <v>-78.193586300000007</v>
      </c>
      <c r="C93">
        <v>4275.7396019999996</v>
      </c>
      <c r="D93">
        <v>373.47862609999999</v>
      </c>
      <c r="E93">
        <v>372.5</v>
      </c>
      <c r="F93" t="s">
        <v>21</v>
      </c>
      <c r="G93" t="s">
        <v>21</v>
      </c>
      <c r="H93" t="s">
        <v>21</v>
      </c>
      <c r="I93" t="s">
        <v>21</v>
      </c>
      <c r="Q93" t="s">
        <v>37</v>
      </c>
      <c r="R93">
        <v>4279.1103519999997</v>
      </c>
    </row>
    <row r="94" spans="1:28" x14ac:dyDescent="0.2">
      <c r="A94">
        <v>-0.31514541299999999</v>
      </c>
      <c r="B94">
        <v>-78.193596380000002</v>
      </c>
      <c r="C94">
        <v>4275.6870630000003</v>
      </c>
      <c r="D94">
        <v>375.17961919999999</v>
      </c>
      <c r="H94">
        <v>44382</v>
      </c>
      <c r="I94">
        <v>0.08</v>
      </c>
      <c r="J94">
        <v>548.81569060000004</v>
      </c>
      <c r="K94">
        <v>3.0179999999999998</v>
      </c>
      <c r="L94">
        <v>7.6289999999999997E-2</v>
      </c>
      <c r="M94">
        <v>6.6660000000000004</v>
      </c>
      <c r="N94">
        <v>627.90440000000001</v>
      </c>
      <c r="O94" t="s">
        <v>27</v>
      </c>
      <c r="P94" t="s">
        <v>28</v>
      </c>
      <c r="Z94">
        <v>5.5754999999999999</v>
      </c>
      <c r="AB94">
        <v>8.4142499999999991</v>
      </c>
    </row>
    <row r="95" spans="1:28" x14ac:dyDescent="0.2">
      <c r="A95">
        <v>-0.31514141299999998</v>
      </c>
      <c r="B95">
        <v>-78.193599730000003</v>
      </c>
      <c r="C95">
        <v>4275.680265</v>
      </c>
      <c r="D95">
        <v>375.80695960000003</v>
      </c>
      <c r="E95">
        <v>375</v>
      </c>
      <c r="F95">
        <v>18</v>
      </c>
      <c r="G95">
        <v>50</v>
      </c>
      <c r="I95" t="s">
        <v>21</v>
      </c>
      <c r="J95" t="s">
        <v>21</v>
      </c>
      <c r="R95">
        <v>4278.279297</v>
      </c>
    </row>
    <row r="96" spans="1:28" x14ac:dyDescent="0.2">
      <c r="A96">
        <v>-0.315128413</v>
      </c>
      <c r="B96">
        <v>-78.193610570000004</v>
      </c>
      <c r="C96">
        <v>4275.6867899999997</v>
      </c>
      <c r="D96">
        <v>377.6445531</v>
      </c>
      <c r="H96">
        <v>44383</v>
      </c>
      <c r="I96">
        <v>7.4999999999999997E-2</v>
      </c>
      <c r="J96">
        <v>563.84401460000004</v>
      </c>
      <c r="K96">
        <v>3.4129999999999998</v>
      </c>
      <c r="L96">
        <v>0.10290000000000001</v>
      </c>
      <c r="M96">
        <v>6.8680000000000003</v>
      </c>
      <c r="N96">
        <v>626.31039999999996</v>
      </c>
      <c r="O96" t="s">
        <v>22</v>
      </c>
      <c r="P96" t="s">
        <v>23</v>
      </c>
      <c r="Z96">
        <v>5.5763999999999996</v>
      </c>
      <c r="AB96">
        <v>8.6765000000000008</v>
      </c>
    </row>
    <row r="97" spans="1:28" x14ac:dyDescent="0.2">
      <c r="A97">
        <v>-0.315109413</v>
      </c>
      <c r="B97">
        <v>-78.193626359999996</v>
      </c>
      <c r="C97">
        <v>4275.7470009999997</v>
      </c>
      <c r="D97">
        <v>380.4636266</v>
      </c>
      <c r="E97">
        <v>380</v>
      </c>
      <c r="F97">
        <v>26.5</v>
      </c>
      <c r="G97">
        <v>83</v>
      </c>
      <c r="I97" t="s">
        <v>21</v>
      </c>
      <c r="J97" t="s">
        <v>21</v>
      </c>
      <c r="R97">
        <v>4277.5664059999999</v>
      </c>
      <c r="S97">
        <v>10</v>
      </c>
      <c r="T97">
        <f>D99-D91</f>
        <v>18.626667999999995</v>
      </c>
      <c r="U97">
        <f>R99-R91</f>
        <v>-2.9902350000002116</v>
      </c>
      <c r="V97">
        <f t="shared" si="2"/>
        <v>0.16053515314710137</v>
      </c>
      <c r="W97">
        <f>D97-D88</f>
        <v>19.106890799999974</v>
      </c>
      <c r="X97">
        <f>R97-R88</f>
        <v>-3.6733400000002803</v>
      </c>
      <c r="Y97">
        <f t="shared" si="3"/>
        <v>0.19225210624013642</v>
      </c>
    </row>
    <row r="98" spans="1:28" x14ac:dyDescent="0.2">
      <c r="A98">
        <v>-0.315076413</v>
      </c>
      <c r="B98">
        <v>-78.193653870000006</v>
      </c>
      <c r="C98">
        <v>4275.8533299999999</v>
      </c>
      <c r="D98">
        <v>385.12029360000002</v>
      </c>
      <c r="E98">
        <v>385</v>
      </c>
      <c r="F98">
        <v>25.5</v>
      </c>
      <c r="G98">
        <v>30</v>
      </c>
      <c r="I98" t="s">
        <v>21</v>
      </c>
      <c r="J98" t="s">
        <v>21</v>
      </c>
      <c r="R98">
        <v>4277.1528319999998</v>
      </c>
    </row>
    <row r="99" spans="1:28" x14ac:dyDescent="0.2">
      <c r="A99">
        <v>-0.31504441300000002</v>
      </c>
      <c r="B99">
        <v>-78.193681010000006</v>
      </c>
      <c r="C99">
        <v>4275.7341839999999</v>
      </c>
      <c r="D99">
        <v>389.7769606</v>
      </c>
      <c r="E99">
        <v>390</v>
      </c>
      <c r="F99">
        <v>22</v>
      </c>
      <c r="G99">
        <v>15</v>
      </c>
      <c r="I99" t="s">
        <v>21</v>
      </c>
      <c r="J99" t="s">
        <v>21</v>
      </c>
      <c r="R99">
        <v>4276.8476559999999</v>
      </c>
      <c r="S99">
        <v>10</v>
      </c>
      <c r="T99">
        <f>D102-D97</f>
        <v>18.726691000000017</v>
      </c>
      <c r="U99">
        <f>R102-R97</f>
        <v>-1.4648429999997461</v>
      </c>
      <c r="V99">
        <f t="shared" si="2"/>
        <v>7.822220166925084E-2</v>
      </c>
      <c r="W99">
        <f>D99-D91</f>
        <v>18.626667999999995</v>
      </c>
      <c r="X99">
        <f>R99-R91</f>
        <v>-2.9902350000002116</v>
      </c>
      <c r="Y99">
        <f t="shared" si="3"/>
        <v>0.16053515314710137</v>
      </c>
    </row>
    <row r="100" spans="1:28" x14ac:dyDescent="0.2">
      <c r="A100">
        <v>-0.31502641300000001</v>
      </c>
      <c r="B100">
        <v>-78.193696630000005</v>
      </c>
      <c r="C100">
        <v>4275.5426639999996</v>
      </c>
      <c r="D100">
        <v>392.50135540000002</v>
      </c>
      <c r="H100">
        <v>44382</v>
      </c>
      <c r="I100">
        <v>0.22333333299999999</v>
      </c>
      <c r="J100">
        <v>1026.038211</v>
      </c>
      <c r="K100" t="s">
        <v>21</v>
      </c>
      <c r="L100" t="s">
        <v>21</v>
      </c>
      <c r="M100">
        <v>6.6660000000000004</v>
      </c>
      <c r="N100">
        <v>627.7364</v>
      </c>
      <c r="O100" t="s">
        <v>27</v>
      </c>
      <c r="P100" t="s">
        <v>28</v>
      </c>
      <c r="Z100">
        <v>5.9570999999999996</v>
      </c>
      <c r="AB100">
        <v>8.9049999999999994</v>
      </c>
    </row>
    <row r="101" spans="1:28" x14ac:dyDescent="0.2">
      <c r="A101">
        <v>-0.31501341300000002</v>
      </c>
      <c r="B101">
        <v>-78.193708139999998</v>
      </c>
      <c r="C101">
        <v>4275.4655110000003</v>
      </c>
      <c r="D101">
        <v>394.43362760000002</v>
      </c>
      <c r="E101">
        <v>395</v>
      </c>
      <c r="F101">
        <v>4</v>
      </c>
      <c r="G101">
        <v>20</v>
      </c>
      <c r="I101" t="s">
        <v>21</v>
      </c>
      <c r="J101" t="s">
        <v>21</v>
      </c>
      <c r="Q101" t="s">
        <v>38</v>
      </c>
      <c r="R101">
        <v>4276.4887699999999</v>
      </c>
    </row>
    <row r="102" spans="1:28" x14ac:dyDescent="0.2">
      <c r="A102">
        <v>-0.31498141299999999</v>
      </c>
      <c r="B102">
        <v>-78.193737409999997</v>
      </c>
      <c r="C102">
        <v>4275.0143289999996</v>
      </c>
      <c r="D102">
        <v>399.19031760000001</v>
      </c>
      <c r="E102">
        <v>400</v>
      </c>
      <c r="F102">
        <v>7</v>
      </c>
      <c r="G102">
        <v>22</v>
      </c>
      <c r="I102" t="s">
        <v>21</v>
      </c>
      <c r="J102" t="s">
        <v>21</v>
      </c>
      <c r="Q102" t="s">
        <v>39</v>
      </c>
      <c r="R102">
        <v>4276.1015630000002</v>
      </c>
      <c r="S102">
        <v>10</v>
      </c>
      <c r="T102">
        <f>D104-D99</f>
        <v>18.926737100000025</v>
      </c>
      <c r="U102">
        <f>R104-R99</f>
        <v>-1.5351559999999154</v>
      </c>
      <c r="V102">
        <f t="shared" si="2"/>
        <v>8.1110441376602269E-2</v>
      </c>
      <c r="W102">
        <f>D102-D97</f>
        <v>18.726691000000017</v>
      </c>
      <c r="X102">
        <f>R102-R97</f>
        <v>-1.4648429999997461</v>
      </c>
      <c r="Y102">
        <f t="shared" si="3"/>
        <v>7.822220166925084E-2</v>
      </c>
    </row>
    <row r="103" spans="1:28" x14ac:dyDescent="0.2">
      <c r="A103">
        <v>-0.31495141300000001</v>
      </c>
      <c r="B103">
        <v>-78.193766400000001</v>
      </c>
      <c r="C103">
        <v>4274.6230619999997</v>
      </c>
      <c r="D103">
        <v>403.94700760000001</v>
      </c>
      <c r="E103">
        <v>405</v>
      </c>
      <c r="F103">
        <v>4</v>
      </c>
      <c r="G103">
        <v>16</v>
      </c>
      <c r="I103" t="s">
        <v>21</v>
      </c>
      <c r="J103" t="s">
        <v>21</v>
      </c>
      <c r="R103">
        <v>4275.7158200000003</v>
      </c>
    </row>
    <row r="104" spans="1:28" x14ac:dyDescent="0.2">
      <c r="A104">
        <v>-0.31492141299999998</v>
      </c>
      <c r="B104">
        <v>-78.193797219999993</v>
      </c>
      <c r="C104">
        <v>4273.9170050000002</v>
      </c>
      <c r="D104">
        <v>408.70369770000002</v>
      </c>
      <c r="E104">
        <v>410</v>
      </c>
      <c r="F104">
        <v>4</v>
      </c>
      <c r="G104">
        <v>16</v>
      </c>
      <c r="I104" t="s">
        <v>21</v>
      </c>
      <c r="J104" t="s">
        <v>21</v>
      </c>
      <c r="R104">
        <v>4275.3125</v>
      </c>
      <c r="S104">
        <v>10</v>
      </c>
      <c r="T104">
        <f>D107-D102</f>
        <v>19.02676009999999</v>
      </c>
      <c r="U104">
        <f>R107-R102</f>
        <v>-1.8603520000006029</v>
      </c>
      <c r="V104">
        <f t="shared" si="2"/>
        <v>9.7775553495342796E-2</v>
      </c>
      <c r="W104">
        <f>D104-D99</f>
        <v>18.926737100000025</v>
      </c>
      <c r="X104">
        <f>R104-R99</f>
        <v>-1.5351559999999154</v>
      </c>
      <c r="Y104">
        <f t="shared" si="3"/>
        <v>8.1110441376602269E-2</v>
      </c>
    </row>
    <row r="105" spans="1:28" x14ac:dyDescent="0.2">
      <c r="A105">
        <v>-0.31489241299999998</v>
      </c>
      <c r="B105">
        <v>-78.193829089999994</v>
      </c>
      <c r="C105">
        <v>4272.584151</v>
      </c>
      <c r="D105">
        <v>413.46038770000001</v>
      </c>
      <c r="E105">
        <v>415</v>
      </c>
      <c r="F105">
        <v>4</v>
      </c>
      <c r="G105">
        <v>18</v>
      </c>
      <c r="I105" t="s">
        <v>21</v>
      </c>
      <c r="J105" t="s">
        <v>21</v>
      </c>
      <c r="R105">
        <v>4274.9091799999997</v>
      </c>
    </row>
    <row r="106" spans="1:28" x14ac:dyDescent="0.2">
      <c r="A106">
        <v>-0.314887413</v>
      </c>
      <c r="B106">
        <v>-78.193834809999998</v>
      </c>
      <c r="C106">
        <v>4272.2981259999997</v>
      </c>
      <c r="D106">
        <v>414.33696140000001</v>
      </c>
      <c r="H106">
        <v>44382</v>
      </c>
      <c r="I106">
        <v>0.37333333299999999</v>
      </c>
      <c r="J106">
        <v>2425.5503910000002</v>
      </c>
      <c r="K106" t="s">
        <v>21</v>
      </c>
      <c r="L106" t="s">
        <v>21</v>
      </c>
      <c r="M106">
        <v>6.6669999999999998</v>
      </c>
      <c r="N106">
        <v>627.6114</v>
      </c>
      <c r="O106" t="s">
        <v>27</v>
      </c>
      <c r="P106" t="s">
        <v>28</v>
      </c>
      <c r="Z106">
        <v>6.0975000000000001</v>
      </c>
      <c r="AB106">
        <v>9.0962499999999995</v>
      </c>
    </row>
    <row r="107" spans="1:28" x14ac:dyDescent="0.2">
      <c r="A107">
        <v>-0.31486541299999998</v>
      </c>
      <c r="B107">
        <v>-78.193860869999995</v>
      </c>
      <c r="C107">
        <v>4270.9244769999996</v>
      </c>
      <c r="D107">
        <v>418.2170777</v>
      </c>
      <c r="E107">
        <v>420</v>
      </c>
      <c r="F107">
        <v>4</v>
      </c>
      <c r="G107">
        <v>9</v>
      </c>
      <c r="I107" t="s">
        <v>21</v>
      </c>
      <c r="J107" t="s">
        <v>21</v>
      </c>
      <c r="R107">
        <v>4274.2412109999996</v>
      </c>
      <c r="S107">
        <v>10</v>
      </c>
      <c r="T107">
        <f>D110-D104</f>
        <v>19.02676009999999</v>
      </c>
      <c r="U107">
        <f>R110-R104</f>
        <v>-3.893554999999651</v>
      </c>
      <c r="V107">
        <f t="shared" si="2"/>
        <v>0.20463573301687096</v>
      </c>
      <c r="W107">
        <f>D107-D102</f>
        <v>19.02676009999999</v>
      </c>
      <c r="X107">
        <f>R107-R102</f>
        <v>-1.8603520000006029</v>
      </c>
      <c r="Y107">
        <f t="shared" si="3"/>
        <v>9.7775553495342796E-2</v>
      </c>
    </row>
    <row r="108" spans="1:28" x14ac:dyDescent="0.2">
      <c r="A108">
        <v>-0.31483841299999998</v>
      </c>
      <c r="B108">
        <v>-78.193894940000007</v>
      </c>
      <c r="C108">
        <v>4269.1924330000002</v>
      </c>
      <c r="D108">
        <v>422.9737677</v>
      </c>
      <c r="E108">
        <v>425</v>
      </c>
      <c r="F108">
        <v>5</v>
      </c>
      <c r="G108">
        <v>20</v>
      </c>
      <c r="I108" t="s">
        <v>21</v>
      </c>
      <c r="J108" t="s">
        <v>21</v>
      </c>
      <c r="R108">
        <v>4273.1274409999996</v>
      </c>
    </row>
    <row r="109" spans="1:28" x14ac:dyDescent="0.2">
      <c r="A109">
        <v>-0.31482041300000002</v>
      </c>
      <c r="B109">
        <v>-78.193919050000005</v>
      </c>
      <c r="C109">
        <v>4268.1994670000004</v>
      </c>
      <c r="D109">
        <v>426.3215538</v>
      </c>
      <c r="H109">
        <v>44382</v>
      </c>
      <c r="I109">
        <v>9.3333333000000004E-2</v>
      </c>
      <c r="J109">
        <v>1744.4384560000001</v>
      </c>
      <c r="K109" t="s">
        <v>21</v>
      </c>
      <c r="L109" t="s">
        <v>21</v>
      </c>
      <c r="M109">
        <v>6.6630000000000003</v>
      </c>
      <c r="N109">
        <v>627.72640000000001</v>
      </c>
      <c r="O109" t="s">
        <v>27</v>
      </c>
      <c r="P109" t="s">
        <v>28</v>
      </c>
      <c r="Z109">
        <v>6.1272000000000002</v>
      </c>
      <c r="AB109">
        <v>8.7294999999999998</v>
      </c>
    </row>
    <row r="110" spans="1:28" x14ac:dyDescent="0.2">
      <c r="A110">
        <v>-0.31481341299999999</v>
      </c>
      <c r="B110">
        <v>-78.193928740000004</v>
      </c>
      <c r="C110">
        <v>4267.8864149999999</v>
      </c>
      <c r="D110">
        <v>427.73045780000001</v>
      </c>
      <c r="E110">
        <v>430</v>
      </c>
      <c r="F110">
        <v>2.54</v>
      </c>
      <c r="G110">
        <v>15</v>
      </c>
      <c r="I110" t="s">
        <v>21</v>
      </c>
      <c r="J110" t="s">
        <v>21</v>
      </c>
      <c r="R110">
        <v>4271.4189450000003</v>
      </c>
      <c r="S110">
        <v>10</v>
      </c>
      <c r="T110">
        <f>D112-D107</f>
        <v>19.02676009999999</v>
      </c>
      <c r="U110">
        <f>R112-R107</f>
        <v>-5.8305659999996351</v>
      </c>
      <c r="V110">
        <f t="shared" si="2"/>
        <v>0.3064402961594937</v>
      </c>
      <c r="W110">
        <f>D110-D104</f>
        <v>19.02676009999999</v>
      </c>
      <c r="X110">
        <f>R110-R104</f>
        <v>-3.893554999999651</v>
      </c>
      <c r="Y110">
        <f t="shared" si="3"/>
        <v>0.20463573301687096</v>
      </c>
    </row>
    <row r="111" spans="1:28" x14ac:dyDescent="0.2">
      <c r="A111">
        <v>-0.31478841299999999</v>
      </c>
      <c r="B111">
        <v>-78.193964919999999</v>
      </c>
      <c r="C111">
        <v>4267.3061699999998</v>
      </c>
      <c r="D111">
        <v>432.4871478</v>
      </c>
      <c r="E111">
        <v>435</v>
      </c>
      <c r="F111">
        <v>2.54</v>
      </c>
      <c r="G111">
        <v>12</v>
      </c>
      <c r="I111" t="s">
        <v>21</v>
      </c>
      <c r="J111" t="s">
        <v>21</v>
      </c>
      <c r="R111">
        <v>4270.3500979999999</v>
      </c>
    </row>
    <row r="112" spans="1:28" x14ac:dyDescent="0.2">
      <c r="A112">
        <v>-0.31476541299999999</v>
      </c>
      <c r="B112">
        <v>-78.194000470000006</v>
      </c>
      <c r="C112">
        <v>4267.4952620000004</v>
      </c>
      <c r="D112">
        <v>437.24383779999999</v>
      </c>
      <c r="E112">
        <v>440</v>
      </c>
      <c r="F112">
        <v>5</v>
      </c>
      <c r="G112">
        <v>14</v>
      </c>
      <c r="I112" t="s">
        <v>21</v>
      </c>
      <c r="J112" t="s">
        <v>21</v>
      </c>
      <c r="R112">
        <v>4268.4106449999999</v>
      </c>
      <c r="S112">
        <v>10</v>
      </c>
      <c r="T112">
        <f>D117-D110</f>
        <v>19.618592299999989</v>
      </c>
      <c r="U112">
        <f>R117-R110</f>
        <v>-3.909179000000222</v>
      </c>
      <c r="V112">
        <f t="shared" si="2"/>
        <v>0.19925889381982947</v>
      </c>
      <c r="W112">
        <f>D112-D107</f>
        <v>19.02676009999999</v>
      </c>
      <c r="X112">
        <f>R112-R107</f>
        <v>-5.8305659999996351</v>
      </c>
      <c r="Y112">
        <f t="shared" si="3"/>
        <v>0.3064402961594937</v>
      </c>
    </row>
    <row r="113" spans="1:28" x14ac:dyDescent="0.2">
      <c r="A113">
        <v>-0.31474341300000003</v>
      </c>
      <c r="B113">
        <v>-78.194036659999995</v>
      </c>
      <c r="C113">
        <v>4267.971509</v>
      </c>
      <c r="D113">
        <v>442.00052790000001</v>
      </c>
      <c r="E113">
        <v>445</v>
      </c>
      <c r="F113">
        <v>3</v>
      </c>
      <c r="G113">
        <v>6</v>
      </c>
      <c r="I113" t="s">
        <v>21</v>
      </c>
      <c r="J113" t="s">
        <v>21</v>
      </c>
      <c r="Q113" t="s">
        <v>40</v>
      </c>
      <c r="R113">
        <v>4267.5097660000001</v>
      </c>
    </row>
    <row r="114" spans="1:28" x14ac:dyDescent="0.2">
      <c r="A114">
        <v>-0.31473941300000002</v>
      </c>
      <c r="B114">
        <v>-78.194043480000005</v>
      </c>
      <c r="C114">
        <v>4268.0776210000004</v>
      </c>
      <c r="D114">
        <v>442.85673209999999</v>
      </c>
      <c r="E114">
        <v>445.9</v>
      </c>
      <c r="F114" t="s">
        <v>21</v>
      </c>
      <c r="G114" t="s">
        <v>21</v>
      </c>
      <c r="H114" t="s">
        <v>21</v>
      </c>
      <c r="I114" t="s">
        <v>21</v>
      </c>
      <c r="R114">
        <v>4267.5097660000001</v>
      </c>
    </row>
    <row r="115" spans="1:28" x14ac:dyDescent="0.2">
      <c r="A115">
        <v>-0.31473441299999999</v>
      </c>
      <c r="B115">
        <v>-78.194052110000001</v>
      </c>
      <c r="C115">
        <v>4268.2189440000002</v>
      </c>
      <c r="D115">
        <v>443.96713749999998</v>
      </c>
      <c r="H115">
        <v>44382</v>
      </c>
      <c r="I115">
        <v>0.11</v>
      </c>
      <c r="J115">
        <v>785.69292740000003</v>
      </c>
      <c r="K115">
        <v>3.8660000000000001</v>
      </c>
      <c r="L115">
        <v>0.1229</v>
      </c>
      <c r="M115">
        <v>6.6689999999999996</v>
      </c>
      <c r="N115">
        <v>627.51739999999995</v>
      </c>
      <c r="O115" t="s">
        <v>27</v>
      </c>
      <c r="P115" t="s">
        <v>28</v>
      </c>
      <c r="Z115">
        <v>10.062900000000001</v>
      </c>
      <c r="AB115">
        <v>9.3177500000000002</v>
      </c>
    </row>
    <row r="116" spans="1:28" x14ac:dyDescent="0.2">
      <c r="A116">
        <v>-0.31473341300000002</v>
      </c>
      <c r="B116">
        <v>-78.194053850000003</v>
      </c>
      <c r="C116">
        <v>4268.249785</v>
      </c>
      <c r="D116">
        <v>444.19060350000001</v>
      </c>
      <c r="E116">
        <v>446</v>
      </c>
      <c r="F116" t="s">
        <v>21</v>
      </c>
      <c r="G116" t="s">
        <v>21</v>
      </c>
      <c r="H116" t="s">
        <v>21</v>
      </c>
      <c r="I116" t="s">
        <v>21</v>
      </c>
      <c r="Q116" t="s">
        <v>41</v>
      </c>
      <c r="R116">
        <v>4267.5097660000001</v>
      </c>
    </row>
    <row r="117" spans="1:28" x14ac:dyDescent="0.2">
      <c r="A117">
        <v>-0.314719413</v>
      </c>
      <c r="B117">
        <v>-78.194078730000001</v>
      </c>
      <c r="C117">
        <v>4268.7358869999998</v>
      </c>
      <c r="D117">
        <v>447.3490501</v>
      </c>
      <c r="E117">
        <v>450</v>
      </c>
      <c r="F117">
        <v>10</v>
      </c>
      <c r="G117">
        <v>9</v>
      </c>
      <c r="I117" t="s">
        <v>21</v>
      </c>
      <c r="J117" t="s">
        <v>21</v>
      </c>
      <c r="R117">
        <v>4267.5097660000001</v>
      </c>
      <c r="S117">
        <v>10</v>
      </c>
      <c r="T117">
        <f>D121-D112</f>
        <v>18.001328999999998</v>
      </c>
      <c r="U117">
        <f>R121-R112</f>
        <v>-0.90087899999980436</v>
      </c>
      <c r="V117">
        <f t="shared" si="2"/>
        <v>5.0045138333942148E-2</v>
      </c>
      <c r="W117">
        <f>D117-D110</f>
        <v>19.618592299999989</v>
      </c>
      <c r="X117">
        <f>R117-R110</f>
        <v>-3.909179000000222</v>
      </c>
      <c r="Y117">
        <f t="shared" si="3"/>
        <v>0.19925889381982947</v>
      </c>
    </row>
    <row r="118" spans="1:28" x14ac:dyDescent="0.2">
      <c r="A118">
        <v>-0.31470741299999999</v>
      </c>
      <c r="B118">
        <v>-78.194100840000004</v>
      </c>
      <c r="C118">
        <v>4269.2375400000001</v>
      </c>
      <c r="D118">
        <v>450.16856039999999</v>
      </c>
      <c r="H118">
        <v>44383</v>
      </c>
      <c r="I118">
        <v>1.075</v>
      </c>
      <c r="J118">
        <v>1008.5278049999999</v>
      </c>
      <c r="K118">
        <v>3.9580000000000002</v>
      </c>
      <c r="L118">
        <v>9.0010000000000007E-2</v>
      </c>
      <c r="M118">
        <v>6.8659999999999997</v>
      </c>
      <c r="N118">
        <v>626.44939999999997</v>
      </c>
      <c r="O118" t="s">
        <v>27</v>
      </c>
      <c r="P118" t="s">
        <v>28</v>
      </c>
      <c r="Z118">
        <v>10.112399999999999</v>
      </c>
      <c r="AB118">
        <v>8.5785</v>
      </c>
    </row>
    <row r="119" spans="1:28" x14ac:dyDescent="0.2">
      <c r="A119">
        <v>-0.31470241300000001</v>
      </c>
      <c r="B119">
        <v>-78.194110260000002</v>
      </c>
      <c r="C119">
        <v>4269.4723180000001</v>
      </c>
      <c r="D119">
        <v>451.29710849999998</v>
      </c>
      <c r="E119">
        <v>455</v>
      </c>
      <c r="F119">
        <v>31</v>
      </c>
      <c r="G119">
        <v>62</v>
      </c>
      <c r="I119" t="s">
        <v>21</v>
      </c>
      <c r="J119" t="s">
        <v>21</v>
      </c>
      <c r="R119">
        <v>4267.5097660000001</v>
      </c>
    </row>
    <row r="120" spans="1:28" x14ac:dyDescent="0.2">
      <c r="A120">
        <v>-0.31469941299999998</v>
      </c>
      <c r="B120">
        <v>-78.194115980000007</v>
      </c>
      <c r="C120">
        <v>4269.6202960000001</v>
      </c>
      <c r="D120">
        <v>452.08672009999998</v>
      </c>
      <c r="E120">
        <v>456</v>
      </c>
      <c r="F120" t="s">
        <v>21</v>
      </c>
      <c r="G120" t="s">
        <v>21</v>
      </c>
      <c r="H120" t="s">
        <v>21</v>
      </c>
      <c r="I120" t="s">
        <v>21</v>
      </c>
      <c r="Q120" t="s">
        <v>42</v>
      </c>
      <c r="R120">
        <v>4267.5097660000001</v>
      </c>
      <c r="AA120">
        <v>1.6169999999999999E-3</v>
      </c>
    </row>
    <row r="121" spans="1:28" x14ac:dyDescent="0.2">
      <c r="A121">
        <v>-0.314686413</v>
      </c>
      <c r="B121">
        <v>-78.19414132</v>
      </c>
      <c r="C121">
        <v>4270.3053319999999</v>
      </c>
      <c r="D121">
        <v>455.24516679999999</v>
      </c>
      <c r="E121">
        <v>460</v>
      </c>
      <c r="F121">
        <v>20</v>
      </c>
      <c r="G121">
        <v>120</v>
      </c>
      <c r="I121">
        <v>1.075</v>
      </c>
      <c r="J121">
        <v>1008.5278049999999</v>
      </c>
      <c r="M121">
        <v>6.8659999999999997</v>
      </c>
      <c r="N121">
        <v>626.44939999999997</v>
      </c>
      <c r="R121">
        <v>4267.5097660000001</v>
      </c>
      <c r="S121">
        <v>10</v>
      </c>
      <c r="W121">
        <f>D121-D112</f>
        <v>18.001328999999998</v>
      </c>
      <c r="X121">
        <f>R121-R112</f>
        <v>-0.90087899999980436</v>
      </c>
      <c r="Y121">
        <f t="shared" si="3"/>
        <v>5.0045138333942148E-2</v>
      </c>
      <c r="Z121">
        <v>10.112399999999999</v>
      </c>
      <c r="AA121">
        <v>1.6169999999999999E-3</v>
      </c>
      <c r="AB121">
        <v>8.5785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2024-09-15T22:40:39Z</dcterms:created>
  <dcterms:modified xsi:type="dcterms:W3CDTF">2024-09-17T19:26:17Z</dcterms:modified>
</cp:coreProperties>
</file>