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8_{DA528CF7-FB63-8F42-BD4D-5FDF1DF214B7}" xr6:coauthVersionLast="47" xr6:coauthVersionMax="47" xr10:uidLastSave="{00000000-0000-0000-0000-000000000000}"/>
  <bookViews>
    <workbookView xWindow="4300" yWindow="2700" windowWidth="27640" windowHeight="16940" xr2:uid="{00000000-000D-0000-FFFF-FFFF00000000}"/>
  </bookViews>
  <sheets>
    <sheet name="gavi-down_XWD_export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6" i="1" l="1"/>
  <c r="AA76" i="1"/>
  <c r="AA83" i="1"/>
  <c r="AA136" i="1"/>
  <c r="AA134" i="1"/>
  <c r="AA132" i="1"/>
  <c r="AA130" i="1"/>
  <c r="AA128" i="1"/>
  <c r="AA126" i="1"/>
  <c r="AA125" i="1"/>
  <c r="AA122" i="1"/>
  <c r="AA121" i="1"/>
  <c r="AA114" i="1"/>
  <c r="AA113" i="1"/>
  <c r="AA109" i="1"/>
  <c r="AA106" i="1"/>
  <c r="AA102" i="1"/>
  <c r="AA100" i="1"/>
  <c r="AA99" i="1"/>
  <c r="AA98" i="1"/>
  <c r="AA95" i="1"/>
  <c r="AA94" i="1"/>
  <c r="AA91" i="1"/>
  <c r="AA88" i="1"/>
  <c r="AA81" i="1"/>
  <c r="AA78" i="1"/>
  <c r="AA75" i="1"/>
  <c r="AA73" i="1"/>
  <c r="AA72" i="1"/>
  <c r="AA69" i="1"/>
  <c r="AA66" i="1"/>
  <c r="AA61" i="1"/>
  <c r="AA57" i="1"/>
  <c r="AA56" i="1"/>
  <c r="AA55" i="1"/>
  <c r="AA52" i="1"/>
  <c r="AA48" i="1"/>
  <c r="AA47" i="1"/>
  <c r="AA44" i="1"/>
  <c r="AA42" i="1"/>
  <c r="AA39" i="1"/>
  <c r="AA38" i="1"/>
  <c r="AA37" i="1"/>
  <c r="AA36" i="1"/>
  <c r="AA31" i="1"/>
  <c r="AA29" i="1"/>
  <c r="AA28" i="1"/>
  <c r="AA26" i="1"/>
  <c r="AA21" i="1"/>
  <c r="AA17" i="1"/>
  <c r="AA15" i="1"/>
  <c r="AA14" i="1"/>
  <c r="AA12" i="1"/>
  <c r="AA11" i="1"/>
  <c r="AA7" i="1"/>
  <c r="AA6" i="1"/>
  <c r="X136" i="1"/>
  <c r="W136" i="1"/>
  <c r="V136" i="1"/>
  <c r="Z136" i="1"/>
  <c r="Z134" i="1"/>
  <c r="Z132" i="1"/>
  <c r="Z130" i="1"/>
  <c r="Z128" i="1"/>
  <c r="Z126" i="1"/>
  <c r="Z125" i="1"/>
  <c r="Z122" i="1"/>
  <c r="Z121" i="1"/>
  <c r="Z114" i="1"/>
  <c r="Z113" i="1"/>
  <c r="Z109" i="1"/>
  <c r="Z106" i="1"/>
  <c r="Z102" i="1"/>
  <c r="Z100" i="1"/>
  <c r="Z99" i="1"/>
  <c r="Z98" i="1"/>
  <c r="Z95" i="1"/>
  <c r="Z94" i="1"/>
  <c r="Z91" i="1"/>
  <c r="Z88" i="1"/>
  <c r="Z83" i="1"/>
  <c r="Z81" i="1"/>
  <c r="Z78" i="1"/>
  <c r="Z76" i="1"/>
  <c r="Z75" i="1"/>
  <c r="Z73" i="1"/>
  <c r="Z72" i="1"/>
  <c r="Z69" i="1"/>
  <c r="Z66" i="1"/>
  <c r="Z61" i="1"/>
  <c r="Z57" i="1"/>
  <c r="Z56" i="1"/>
  <c r="Z55" i="1"/>
  <c r="Z52" i="1"/>
  <c r="Z48" i="1"/>
  <c r="Z47" i="1"/>
  <c r="Z46" i="1"/>
  <c r="Z44" i="1"/>
  <c r="Z42" i="1"/>
  <c r="Z39" i="1"/>
  <c r="Z38" i="1"/>
  <c r="Z37" i="1"/>
  <c r="Z36" i="1"/>
  <c r="Z31" i="1"/>
  <c r="Z29" i="1"/>
  <c r="Z28" i="1"/>
  <c r="Z26" i="1"/>
  <c r="Z21" i="1"/>
  <c r="Z17" i="1"/>
  <c r="Z15" i="1"/>
  <c r="Z14" i="1"/>
  <c r="Z12" i="1"/>
  <c r="Z11" i="1"/>
  <c r="Z7" i="1"/>
  <c r="Z6" i="1"/>
  <c r="Y136" i="1"/>
  <c r="Y132" i="1"/>
  <c r="X132" i="1"/>
  <c r="V132" i="1"/>
  <c r="W132" i="1"/>
  <c r="W134" i="1"/>
  <c r="Y134" i="1"/>
  <c r="Y130" i="1"/>
  <c r="Y128" i="1"/>
  <c r="Y126" i="1"/>
  <c r="Y125" i="1"/>
  <c r="Y122" i="1"/>
  <c r="Y121" i="1"/>
  <c r="Y114" i="1"/>
  <c r="Y113" i="1"/>
  <c r="Y109" i="1"/>
  <c r="Y106" i="1"/>
  <c r="Y102" i="1"/>
  <c r="Y100" i="1"/>
  <c r="Y99" i="1"/>
  <c r="Y98" i="1"/>
  <c r="Y95" i="1"/>
  <c r="Y94" i="1"/>
  <c r="Y91" i="1"/>
  <c r="Y88" i="1"/>
  <c r="Y83" i="1"/>
  <c r="Y81" i="1"/>
  <c r="Y78" i="1"/>
  <c r="Y76" i="1"/>
  <c r="Y75" i="1"/>
  <c r="Y73" i="1"/>
  <c r="Y72" i="1"/>
  <c r="Y69" i="1"/>
  <c r="Y66" i="1"/>
  <c r="Y61" i="1"/>
  <c r="Y57" i="1"/>
  <c r="Y56" i="1"/>
  <c r="Y55" i="1"/>
  <c r="Y52" i="1"/>
  <c r="Y48" i="1"/>
  <c r="Y47" i="1"/>
  <c r="Y46" i="1"/>
  <c r="Y44" i="1"/>
  <c r="Y42" i="1"/>
  <c r="Y39" i="1"/>
  <c r="W42" i="1"/>
  <c r="V42" i="1"/>
  <c r="Y38" i="1"/>
  <c r="Y37" i="1"/>
  <c r="Y36" i="1"/>
  <c r="Y31" i="1"/>
  <c r="Y29" i="1"/>
  <c r="Y28" i="1"/>
  <c r="Y26" i="1"/>
  <c r="Y21" i="1"/>
  <c r="Y17" i="1"/>
  <c r="Y15" i="1"/>
  <c r="Y14" i="1"/>
  <c r="Y12" i="1"/>
  <c r="Y7" i="1"/>
  <c r="Y6" i="1"/>
  <c r="W26" i="1"/>
  <c r="Y11" i="1"/>
  <c r="X134" i="1"/>
  <c r="X130" i="1"/>
  <c r="X128" i="1"/>
  <c r="X126" i="1"/>
  <c r="X125" i="1"/>
  <c r="X122" i="1"/>
  <c r="X121" i="1"/>
  <c r="X114" i="1"/>
  <c r="X113" i="1"/>
  <c r="X109" i="1"/>
  <c r="X106" i="1"/>
  <c r="X102" i="1"/>
  <c r="X100" i="1"/>
  <c r="X99" i="1"/>
  <c r="X98" i="1"/>
  <c r="X95" i="1"/>
  <c r="X94" i="1"/>
  <c r="X91" i="1"/>
  <c r="X88" i="1"/>
  <c r="X83" i="1"/>
  <c r="X81" i="1"/>
  <c r="X78" i="1"/>
  <c r="X76" i="1"/>
  <c r="X75" i="1"/>
  <c r="X73" i="1"/>
  <c r="X72" i="1"/>
  <c r="X69" i="1"/>
  <c r="X66" i="1"/>
  <c r="X61" i="1"/>
  <c r="X57" i="1"/>
  <c r="X56" i="1"/>
  <c r="X55" i="1"/>
  <c r="X52" i="1"/>
  <c r="X48" i="1"/>
  <c r="X47" i="1"/>
  <c r="X46" i="1"/>
  <c r="X44" i="1"/>
  <c r="X42" i="1"/>
  <c r="X39" i="1"/>
  <c r="X38" i="1"/>
  <c r="X37" i="1"/>
  <c r="X36" i="1"/>
  <c r="X31" i="1"/>
  <c r="X29" i="1"/>
  <c r="X28" i="1"/>
  <c r="X26" i="1"/>
  <c r="X21" i="1"/>
  <c r="X17" i="1"/>
  <c r="X15" i="1"/>
  <c r="X14" i="1"/>
  <c r="X12" i="1"/>
  <c r="X11" i="1"/>
  <c r="X7" i="1"/>
  <c r="X6" i="1"/>
  <c r="X4" i="1"/>
  <c r="V134" i="1"/>
  <c r="V130" i="1"/>
  <c r="V128" i="1"/>
  <c r="V126" i="1"/>
  <c r="V125" i="1"/>
  <c r="V122" i="1"/>
  <c r="V121" i="1"/>
  <c r="V114" i="1"/>
  <c r="V113" i="1"/>
  <c r="V109" i="1"/>
  <c r="V106" i="1"/>
  <c r="V102" i="1"/>
  <c r="V100" i="1"/>
  <c r="V99" i="1"/>
  <c r="V98" i="1"/>
  <c r="V95" i="1"/>
  <c r="V94" i="1"/>
  <c r="V91" i="1"/>
  <c r="V88" i="1"/>
  <c r="V83" i="1"/>
  <c r="V81" i="1"/>
  <c r="V78" i="1"/>
  <c r="V76" i="1"/>
  <c r="V75" i="1"/>
  <c r="V73" i="1"/>
  <c r="V72" i="1"/>
  <c r="V69" i="1"/>
  <c r="V66" i="1"/>
  <c r="V61" i="1"/>
  <c r="V57" i="1"/>
  <c r="V56" i="1"/>
  <c r="V55" i="1"/>
  <c r="V52" i="1"/>
  <c r="V48" i="1"/>
  <c r="V47" i="1"/>
  <c r="V46" i="1"/>
  <c r="V44" i="1"/>
  <c r="V39" i="1"/>
  <c r="V38" i="1"/>
  <c r="V37" i="1"/>
  <c r="V36" i="1"/>
  <c r="V31" i="1"/>
  <c r="V29" i="1"/>
  <c r="V28" i="1"/>
  <c r="V26" i="1"/>
  <c r="V21" i="1"/>
  <c r="V17" i="1"/>
  <c r="V15" i="1"/>
  <c r="V14" i="1"/>
  <c r="V12" i="1"/>
  <c r="V11" i="1"/>
  <c r="V7" i="1"/>
  <c r="V6" i="1"/>
  <c r="V4" i="1"/>
  <c r="W39" i="1"/>
  <c r="W130" i="1"/>
  <c r="W128" i="1"/>
  <c r="W126" i="1"/>
  <c r="W125" i="1"/>
  <c r="W122" i="1"/>
  <c r="W121" i="1"/>
  <c r="W114" i="1"/>
  <c r="W113" i="1"/>
  <c r="W109" i="1"/>
  <c r="W106" i="1"/>
  <c r="W102" i="1"/>
  <c r="W100" i="1"/>
  <c r="W99" i="1"/>
  <c r="W98" i="1"/>
  <c r="W95" i="1"/>
  <c r="W94" i="1"/>
  <c r="W91" i="1"/>
  <c r="W88" i="1"/>
  <c r="W83" i="1"/>
  <c r="W81" i="1"/>
  <c r="W78" i="1"/>
  <c r="W76" i="1"/>
  <c r="W75" i="1"/>
  <c r="W73" i="1"/>
  <c r="W72" i="1"/>
  <c r="W69" i="1"/>
  <c r="W66" i="1"/>
  <c r="W61" i="1"/>
  <c r="W57" i="1"/>
  <c r="W56" i="1"/>
  <c r="W55" i="1"/>
  <c r="W52" i="1"/>
  <c r="W48" i="1"/>
  <c r="W47" i="1"/>
  <c r="W46" i="1"/>
  <c r="W44" i="1"/>
  <c r="W38" i="1"/>
  <c r="W37" i="1"/>
  <c r="W36" i="1"/>
  <c r="W31" i="1"/>
  <c r="W4" i="1"/>
  <c r="W29" i="1"/>
  <c r="W28" i="1"/>
  <c r="W21" i="1"/>
  <c r="W17" i="1"/>
  <c r="W15" i="1"/>
  <c r="W14" i="1"/>
  <c r="W12" i="1"/>
  <c r="W11" i="1"/>
  <c r="W7" i="1"/>
  <c r="W6" i="1"/>
</calcChain>
</file>

<file path=xl/sharedStrings.xml><?xml version="1.0" encoding="utf-8"?>
<sst xmlns="http://schemas.openxmlformats.org/spreadsheetml/2006/main" count="711" uniqueCount="66">
  <si>
    <t>lat_fit</t>
  </si>
  <si>
    <t>lon_fit</t>
  </si>
  <si>
    <t>ele_fit</t>
  </si>
  <si>
    <t>x_pred</t>
  </si>
  <si>
    <t>date</t>
  </si>
  <si>
    <t>x</t>
  </si>
  <si>
    <t>d</t>
  </si>
  <si>
    <t>w</t>
  </si>
  <si>
    <t>Flux_ave</t>
  </si>
  <si>
    <t>adjusted_ppm</t>
  </si>
  <si>
    <t>DOC</t>
  </si>
  <si>
    <t>TDN</t>
  </si>
  <si>
    <t>WaterTemp_c</t>
  </si>
  <si>
    <t>BaroPress_kpa</t>
  </si>
  <si>
    <t>AirTemp_c</t>
  </si>
  <si>
    <t>Total_hPa</t>
  </si>
  <si>
    <t>VaisalaType</t>
  </si>
  <si>
    <t>EOS_no</t>
  </si>
  <si>
    <t>notes</t>
  </si>
  <si>
    <t>ele_arcpro</t>
  </si>
  <si>
    <t>dist_diff</t>
  </si>
  <si>
    <t>slope_up</t>
  </si>
  <si>
    <t>Q_m3s</t>
  </si>
  <si>
    <t>catchment_ha</t>
  </si>
  <si>
    <t>NA</t>
  </si>
  <si>
    <t>part of wet land drains here</t>
  </si>
  <si>
    <t>new</t>
  </si>
  <si>
    <t>EOS1</t>
  </si>
  <si>
    <t>syn</t>
  </si>
  <si>
    <t>stn 2</t>
  </si>
  <si>
    <t>14,5</t>
  </si>
  <si>
    <t>little waterfall</t>
  </si>
  <si>
    <t>little trib, river rt</t>
  </si>
  <si>
    <t>top of waterfall - &gt; still very steep</t>
  </si>
  <si>
    <t>base of waterfall</t>
  </si>
  <si>
    <t>plung poo</t>
  </si>
  <si>
    <t>river splits</t>
  </si>
  <si>
    <t>waterfalls</t>
  </si>
  <si>
    <t>river underground, segundo and liz did this synop</t>
  </si>
  <si>
    <t>groundwater (underground stream) ruver rt</t>
  </si>
  <si>
    <t>steep slope</t>
  </si>
  <si>
    <t>water coming out of ground (underground river)</t>
  </si>
  <si>
    <t>manmade "dam" metal barrier</t>
  </si>
  <si>
    <t>water bubbling up</t>
  </si>
  <si>
    <t>stn 3</t>
  </si>
  <si>
    <t>log jam, moving slowly and deep</t>
  </si>
  <si>
    <t>this is where it is less incized, bank &lt; 1M</t>
  </si>
  <si>
    <t>underground</t>
  </si>
  <si>
    <t>syn?</t>
  </si>
  <si>
    <t>waterfall 1 m high</t>
  </si>
  <si>
    <t>stn4</t>
  </si>
  <si>
    <t>syn 4</t>
  </si>
  <si>
    <t>tributary river left w: 40, d:1.5</t>
  </si>
  <si>
    <t>tributarty river rt, trib mputh W 14, d 11</t>
  </si>
  <si>
    <t>entrance to culvert</t>
  </si>
  <si>
    <t>culvert, tributary river rt</t>
  </si>
  <si>
    <t>waterfall</t>
  </si>
  <si>
    <t>2m wf</t>
  </si>
  <si>
    <t>top of waterfall</t>
  </si>
  <si>
    <t>10m waterfall</t>
  </si>
  <si>
    <t>very turbulent</t>
  </si>
  <si>
    <t>dist_diff_mid</t>
  </si>
  <si>
    <t>slope_mid</t>
  </si>
  <si>
    <t>ele_diff_mid</t>
  </si>
  <si>
    <t>dist_diff_up</t>
  </si>
  <si>
    <t>ele_diff_up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</si>
</sst>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7"/>
  <sheetViews>
    <sheetView tabSelected="1" topLeftCell="B1" workbookViewId="0">
      <selection activeCell="E12" sqref="E12"/>
    </sheetView>
  </sheetViews>
  <sheetFormatPr baseColWidth="10" defaultRowHeight="16" x14ac:dyDescent="0.2"/>
  <cols>
    <col min="5" max="19" width="10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63</v>
      </c>
      <c r="W1" t="s">
        <v>61</v>
      </c>
      <c r="X1" t="s">
        <v>62</v>
      </c>
      <c r="Y1" t="s">
        <v>64</v>
      </c>
      <c r="Z1" t="s">
        <v>65</v>
      </c>
      <c r="AA1" t="s">
        <v>21</v>
      </c>
      <c r="AB1" t="s">
        <v>22</v>
      </c>
      <c r="AC1" t="s">
        <v>23</v>
      </c>
    </row>
    <row r="2" spans="1:29" x14ac:dyDescent="0.2">
      <c r="A2">
        <v>-0.32826899300000001</v>
      </c>
      <c r="B2">
        <v>-78.200572579999999</v>
      </c>
      <c r="C2">
        <v>4103.7560880000001</v>
      </c>
      <c r="D2">
        <v>13.17601052</v>
      </c>
      <c r="F2">
        <v>18</v>
      </c>
      <c r="G2" t="s">
        <v>24</v>
      </c>
      <c r="H2" t="s">
        <v>24</v>
      </c>
      <c r="I2">
        <v>0.6</v>
      </c>
      <c r="J2">
        <v>7591.788998</v>
      </c>
      <c r="K2" t="s">
        <v>24</v>
      </c>
      <c r="L2" t="s">
        <v>24</v>
      </c>
      <c r="M2">
        <v>8.3242499999999993</v>
      </c>
      <c r="N2">
        <v>62.355699999999999</v>
      </c>
      <c r="O2">
        <v>7.8970000000000002</v>
      </c>
      <c r="P2">
        <v>626.04539999999997</v>
      </c>
      <c r="S2" t="s">
        <v>25</v>
      </c>
      <c r="T2">
        <v>4098.4726559999999</v>
      </c>
      <c r="AB2">
        <v>2.378284E-2</v>
      </c>
      <c r="AC2">
        <v>81.779399999999995</v>
      </c>
    </row>
    <row r="3" spans="1:29" x14ac:dyDescent="0.2">
      <c r="A3">
        <v>-0.32827499300000001</v>
      </c>
      <c r="B3">
        <v>-78.200577179999996</v>
      </c>
      <c r="C3">
        <v>4103.7122380000001</v>
      </c>
      <c r="D3">
        <v>14.068058499999999</v>
      </c>
      <c r="F3">
        <v>19</v>
      </c>
      <c r="G3">
        <v>19</v>
      </c>
      <c r="H3">
        <v>90</v>
      </c>
      <c r="I3" t="s">
        <v>24</v>
      </c>
      <c r="J3" t="s">
        <v>24</v>
      </c>
      <c r="K3" t="s">
        <v>24</v>
      </c>
      <c r="L3" t="s">
        <v>24</v>
      </c>
      <c r="T3">
        <v>4098.4726559999999</v>
      </c>
    </row>
    <row r="4" spans="1:29" x14ac:dyDescent="0.2">
      <c r="A4">
        <v>-0.328343993</v>
      </c>
      <c r="B4">
        <v>-78.200617140000006</v>
      </c>
      <c r="C4">
        <v>4103.3254669999997</v>
      </c>
      <c r="D4">
        <v>22.988538290000001</v>
      </c>
      <c r="F4">
        <v>29</v>
      </c>
      <c r="G4">
        <v>15</v>
      </c>
      <c r="H4">
        <v>53</v>
      </c>
      <c r="I4" t="s">
        <v>24</v>
      </c>
      <c r="J4" t="s">
        <v>24</v>
      </c>
      <c r="K4" t="s">
        <v>24</v>
      </c>
      <c r="L4" t="s">
        <v>24</v>
      </c>
      <c r="T4">
        <v>4098.4726559999999</v>
      </c>
      <c r="U4">
        <v>10</v>
      </c>
      <c r="V4">
        <f>T6-T3</f>
        <v>-4.0527000000111002E-2</v>
      </c>
      <c r="W4">
        <f>D6-D3</f>
        <v>21.888545749999999</v>
      </c>
      <c r="X4">
        <f>ABS(V4)/W4</f>
        <v>1.8515163347528926E-3</v>
      </c>
    </row>
    <row r="5" spans="1:29" x14ac:dyDescent="0.2">
      <c r="A5">
        <v>-0.32834899299999998</v>
      </c>
      <c r="B5">
        <v>-78.200619090000004</v>
      </c>
      <c r="C5">
        <v>4103.3035090000003</v>
      </c>
      <c r="D5">
        <v>23.56722671</v>
      </c>
      <c r="E5" s="1">
        <v>44365</v>
      </c>
      <c r="I5">
        <v>0.6</v>
      </c>
      <c r="J5">
        <v>7591.788998</v>
      </c>
      <c r="K5">
        <v>2.3929999999999998</v>
      </c>
      <c r="L5">
        <v>0.10630000000000001</v>
      </c>
      <c r="M5">
        <v>8.3242499999999993</v>
      </c>
      <c r="N5">
        <v>62.355699999999999</v>
      </c>
      <c r="O5">
        <v>7.8970000000000002</v>
      </c>
      <c r="P5">
        <v>626.04539999999997</v>
      </c>
      <c r="Q5" t="s">
        <v>26</v>
      </c>
      <c r="R5" t="s">
        <v>27</v>
      </c>
      <c r="AC5">
        <v>81.779399999999995</v>
      </c>
    </row>
    <row r="6" spans="1:29" x14ac:dyDescent="0.2">
      <c r="A6">
        <v>-0.328457993</v>
      </c>
      <c r="B6">
        <v>-78.200633760000002</v>
      </c>
      <c r="C6">
        <v>4102.9457689999999</v>
      </c>
      <c r="D6">
        <v>35.956604249999998</v>
      </c>
      <c r="F6">
        <v>39</v>
      </c>
      <c r="G6">
        <v>34</v>
      </c>
      <c r="H6">
        <v>63</v>
      </c>
      <c r="I6" t="s">
        <v>24</v>
      </c>
      <c r="J6" t="s">
        <v>24</v>
      </c>
      <c r="K6" t="s">
        <v>24</v>
      </c>
      <c r="L6" t="s">
        <v>24</v>
      </c>
      <c r="T6">
        <v>4098.4321289999998</v>
      </c>
      <c r="U6">
        <v>10</v>
      </c>
      <c r="V6">
        <f>T7-T4</f>
        <v>-0.28564399999959278</v>
      </c>
      <c r="W6">
        <f>D7-D4</f>
        <v>23.912338839999997</v>
      </c>
      <c r="X6">
        <f>ABS(V6)/W6</f>
        <v>1.1945464720572386E-2</v>
      </c>
      <c r="Y6">
        <f>D6-D3</f>
        <v>21.888545749999999</v>
      </c>
      <c r="Z6">
        <f>T6-T3</f>
        <v>-4.0527000000111002E-2</v>
      </c>
      <c r="AA6">
        <f>ABS(Z6)/Y6</f>
        <v>1.8515163347528926E-3</v>
      </c>
    </row>
    <row r="7" spans="1:29" x14ac:dyDescent="0.2">
      <c r="A7">
        <v>-0.32855499300000002</v>
      </c>
      <c r="B7">
        <v>-78.200617449999996</v>
      </c>
      <c r="C7">
        <v>4102.866258</v>
      </c>
      <c r="D7">
        <v>46.900877129999998</v>
      </c>
      <c r="F7">
        <v>49</v>
      </c>
      <c r="G7">
        <v>37</v>
      </c>
      <c r="H7">
        <v>99</v>
      </c>
      <c r="I7" t="s">
        <v>24</v>
      </c>
      <c r="J7" t="s">
        <v>24</v>
      </c>
      <c r="K7" t="s">
        <v>24</v>
      </c>
      <c r="L7" t="s">
        <v>24</v>
      </c>
      <c r="T7">
        <v>4098.1870120000003</v>
      </c>
      <c r="U7">
        <v>10</v>
      </c>
      <c r="V7">
        <f>T11-T6</f>
        <v>-0.91845699999976205</v>
      </c>
      <c r="W7">
        <f>D11-D6</f>
        <v>21.217895750000004</v>
      </c>
      <c r="X7">
        <f>ABS(V7)/W7</f>
        <v>4.3286903226478615E-2</v>
      </c>
      <c r="Y7">
        <f>D7-D4</f>
        <v>23.912338839999997</v>
      </c>
      <c r="Z7">
        <f>T7-T4</f>
        <v>-0.28564399999959278</v>
      </c>
      <c r="AA7">
        <f t="shared" ref="AA7:AA69" si="0">ABS(Z7)/Y7</f>
        <v>1.1945464720572386E-2</v>
      </c>
    </row>
    <row r="8" spans="1:29" x14ac:dyDescent="0.2">
      <c r="A8">
        <v>-0.32858299299999999</v>
      </c>
      <c r="B8">
        <v>-78.200610949999998</v>
      </c>
      <c r="C8">
        <v>4102.7911560000002</v>
      </c>
      <c r="D8">
        <v>50.069859059999999</v>
      </c>
      <c r="E8" s="1">
        <v>44365</v>
      </c>
      <c r="I8">
        <v>0.75</v>
      </c>
      <c r="J8">
        <v>7288.1204550000002</v>
      </c>
      <c r="K8" t="s">
        <v>24</v>
      </c>
      <c r="L8" t="s">
        <v>24</v>
      </c>
      <c r="M8">
        <v>8.2722499999999997</v>
      </c>
      <c r="N8">
        <v>62.372500000000002</v>
      </c>
      <c r="O8">
        <v>7.89</v>
      </c>
      <c r="P8">
        <v>626.21339999999998</v>
      </c>
      <c r="Q8" t="s">
        <v>26</v>
      </c>
      <c r="R8" t="s">
        <v>27</v>
      </c>
      <c r="AC8">
        <v>81.808199999999999</v>
      </c>
    </row>
    <row r="9" spans="1:29" x14ac:dyDescent="0.2">
      <c r="A9">
        <v>-0.32858399300000002</v>
      </c>
      <c r="B9">
        <v>-78.20061072</v>
      </c>
      <c r="C9">
        <v>4102.7875770000001</v>
      </c>
      <c r="D9">
        <v>50.184159000000001</v>
      </c>
      <c r="F9">
        <v>52</v>
      </c>
      <c r="G9">
        <v>58</v>
      </c>
      <c r="H9">
        <v>83</v>
      </c>
      <c r="I9" t="s">
        <v>24</v>
      </c>
      <c r="J9" t="s">
        <v>24</v>
      </c>
      <c r="K9" t="s">
        <v>24</v>
      </c>
      <c r="L9" t="s">
        <v>24</v>
      </c>
      <c r="S9" t="s">
        <v>28</v>
      </c>
      <c r="T9">
        <v>4098.0776370000003</v>
      </c>
    </row>
    <row r="10" spans="1:29" x14ac:dyDescent="0.2">
      <c r="A10">
        <v>-0.32861899300000003</v>
      </c>
      <c r="B10">
        <v>-78.200602810000007</v>
      </c>
      <c r="C10">
        <v>4102.6235859999997</v>
      </c>
      <c r="D10">
        <v>54.178639570000001</v>
      </c>
      <c r="F10">
        <v>56</v>
      </c>
      <c r="G10">
        <v>24</v>
      </c>
      <c r="H10">
        <v>56</v>
      </c>
      <c r="I10" t="s">
        <v>24</v>
      </c>
      <c r="J10" t="s">
        <v>24</v>
      </c>
      <c r="K10" t="s">
        <v>24</v>
      </c>
      <c r="L10" t="s">
        <v>24</v>
      </c>
      <c r="S10" t="s">
        <v>29</v>
      </c>
      <c r="T10">
        <v>4097.7163090000004</v>
      </c>
      <c r="AB10">
        <v>2.6713540000000001E-2</v>
      </c>
    </row>
    <row r="11" spans="1:29" x14ac:dyDescent="0.2">
      <c r="A11">
        <v>-0.328644993</v>
      </c>
      <c r="B11">
        <v>-78.200597540000004</v>
      </c>
      <c r="C11">
        <v>4102.4531930000003</v>
      </c>
      <c r="D11">
        <v>57.174500000000002</v>
      </c>
      <c r="F11">
        <v>59</v>
      </c>
      <c r="G11">
        <v>23</v>
      </c>
      <c r="H11">
        <v>72</v>
      </c>
      <c r="I11" t="s">
        <v>24</v>
      </c>
      <c r="J11" t="s">
        <v>24</v>
      </c>
      <c r="K11" t="s">
        <v>24</v>
      </c>
      <c r="L11" t="s">
        <v>24</v>
      </c>
      <c r="T11">
        <v>4097.513672</v>
      </c>
      <c r="U11">
        <v>10</v>
      </c>
      <c r="V11">
        <f>T12-T7</f>
        <v>-1.5727540000007139</v>
      </c>
      <c r="W11">
        <f>D12-D7</f>
        <v>21.328225240000009</v>
      </c>
      <c r="X11">
        <f>ABS(V11)/W11</f>
        <v>7.3740500313691976E-2</v>
      </c>
      <c r="Y11">
        <f>D11-D6</f>
        <v>21.217895750000004</v>
      </c>
      <c r="Z11">
        <f>T11-T6</f>
        <v>-0.91845699999976205</v>
      </c>
      <c r="AA11">
        <f t="shared" si="0"/>
        <v>4.3286903226478615E-2</v>
      </c>
    </row>
    <row r="12" spans="1:29" x14ac:dyDescent="0.2">
      <c r="A12">
        <v>-0.32874399300000001</v>
      </c>
      <c r="B12">
        <v>-78.200587060000004</v>
      </c>
      <c r="C12">
        <v>4101.4295739999998</v>
      </c>
      <c r="D12">
        <v>68.229102370000007</v>
      </c>
      <c r="F12">
        <v>69</v>
      </c>
      <c r="G12" t="s">
        <v>30</v>
      </c>
      <c r="H12">
        <v>56</v>
      </c>
      <c r="I12" t="s">
        <v>24</v>
      </c>
      <c r="J12" t="s">
        <v>24</v>
      </c>
      <c r="K12" t="s">
        <v>24</v>
      </c>
      <c r="L12" t="s">
        <v>24</v>
      </c>
      <c r="T12">
        <v>4096.6142579999996</v>
      </c>
      <c r="U12">
        <v>10</v>
      </c>
      <c r="V12">
        <f>T14-T11</f>
        <v>-1.7333990000001904</v>
      </c>
      <c r="W12">
        <f>D14-D11</f>
        <v>21.862650670000001</v>
      </c>
      <c r="X12">
        <f>ABS(V12)/W12</f>
        <v>7.9285857244143138E-2</v>
      </c>
      <c r="Y12">
        <f>D12-D7</f>
        <v>21.328225240000009</v>
      </c>
      <c r="Z12">
        <f>T12-T7</f>
        <v>-1.5727540000007139</v>
      </c>
      <c r="AA12">
        <f t="shared" si="0"/>
        <v>7.3740500313691976E-2</v>
      </c>
    </row>
    <row r="13" spans="1:29" x14ac:dyDescent="0.2">
      <c r="A13">
        <v>-0.32878699300000003</v>
      </c>
      <c r="B13">
        <v>-78.200588879999998</v>
      </c>
      <c r="C13">
        <v>4100.7952290000003</v>
      </c>
      <c r="D13">
        <v>73.022128739999999</v>
      </c>
      <c r="E13" s="1">
        <v>44365</v>
      </c>
      <c r="I13">
        <v>0.505</v>
      </c>
      <c r="J13">
        <v>4817.0560800000003</v>
      </c>
      <c r="K13" t="s">
        <v>24</v>
      </c>
      <c r="L13" t="s">
        <v>24</v>
      </c>
      <c r="M13">
        <v>8.2947500000000005</v>
      </c>
      <c r="N13">
        <v>62.3688</v>
      </c>
      <c r="O13">
        <v>7.8860000000000001</v>
      </c>
      <c r="P13">
        <v>626.17639999999994</v>
      </c>
      <c r="Q13" t="s">
        <v>26</v>
      </c>
      <c r="R13" t="s">
        <v>27</v>
      </c>
      <c r="AC13">
        <v>81.814499999999995</v>
      </c>
    </row>
    <row r="14" spans="1:29" x14ac:dyDescent="0.2">
      <c r="A14">
        <v>-0.328839993</v>
      </c>
      <c r="B14">
        <v>-78.200597189999996</v>
      </c>
      <c r="C14">
        <v>4099.8370210000003</v>
      </c>
      <c r="D14">
        <v>79.037150670000003</v>
      </c>
      <c r="F14">
        <v>79</v>
      </c>
      <c r="G14">
        <v>14</v>
      </c>
      <c r="H14">
        <v>75</v>
      </c>
      <c r="I14" t="s">
        <v>24</v>
      </c>
      <c r="J14" t="s">
        <v>24</v>
      </c>
      <c r="K14" t="s">
        <v>24</v>
      </c>
      <c r="L14" t="s">
        <v>24</v>
      </c>
      <c r="T14">
        <v>4095.7802729999999</v>
      </c>
      <c r="U14">
        <v>10</v>
      </c>
      <c r="V14">
        <f>T15-T12</f>
        <v>-2.1381839999994554</v>
      </c>
      <c r="W14">
        <f>D15-D12</f>
        <v>18.735462969999986</v>
      </c>
      <c r="X14">
        <f>ABS(V14)/W14</f>
        <v>0.11412496202646318</v>
      </c>
      <c r="Y14">
        <f>D14-D11</f>
        <v>21.862650670000001</v>
      </c>
      <c r="Z14">
        <f>T14-T11</f>
        <v>-1.7333990000001904</v>
      </c>
      <c r="AA14">
        <f t="shared" si="0"/>
        <v>7.9285857244143138E-2</v>
      </c>
    </row>
    <row r="15" spans="1:29" x14ac:dyDescent="0.2">
      <c r="A15">
        <v>-0.32890799300000001</v>
      </c>
      <c r="B15">
        <v>-78.200617530000002</v>
      </c>
      <c r="C15">
        <v>4098.2083940000002</v>
      </c>
      <c r="D15">
        <v>86.964565339999993</v>
      </c>
      <c r="F15">
        <v>89</v>
      </c>
      <c r="G15">
        <v>7</v>
      </c>
      <c r="H15">
        <v>48</v>
      </c>
      <c r="I15" t="s">
        <v>24</v>
      </c>
      <c r="J15" t="s">
        <v>24</v>
      </c>
      <c r="K15" t="s">
        <v>24</v>
      </c>
      <c r="L15" t="s">
        <v>24</v>
      </c>
      <c r="S15" t="s">
        <v>31</v>
      </c>
      <c r="T15">
        <v>4094.4760740000002</v>
      </c>
      <c r="U15">
        <v>10</v>
      </c>
      <c r="V15">
        <f>T17-T14</f>
        <v>-2.9169919999999365</v>
      </c>
      <c r="W15">
        <f>D17-D14</f>
        <v>17.295146160000002</v>
      </c>
      <c r="X15">
        <f>ABS(V15)/W15</f>
        <v>0.16865957494746817</v>
      </c>
      <c r="Y15">
        <f>D15-D12</f>
        <v>18.735462969999986</v>
      </c>
      <c r="Z15">
        <f>T15-T12</f>
        <v>-2.1381839999994554</v>
      </c>
      <c r="AA15">
        <f t="shared" si="0"/>
        <v>0.11412496202646318</v>
      </c>
    </row>
    <row r="16" spans="1:29" x14ac:dyDescent="0.2">
      <c r="A16">
        <v>-0.32891199300000001</v>
      </c>
      <c r="B16">
        <v>-78.20061905</v>
      </c>
      <c r="C16">
        <v>4098.0958570000003</v>
      </c>
      <c r="D16">
        <v>87.432951919999994</v>
      </c>
      <c r="F16">
        <v>89.5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S16" t="s">
        <v>32</v>
      </c>
      <c r="T16">
        <v>4094.4760740000002</v>
      </c>
    </row>
    <row r="17" spans="1:29" x14ac:dyDescent="0.2">
      <c r="A17">
        <v>-0.328984993</v>
      </c>
      <c r="B17">
        <v>-78.200652250000005</v>
      </c>
      <c r="C17">
        <v>4095.9240289999998</v>
      </c>
      <c r="D17">
        <v>96.332296830000004</v>
      </c>
      <c r="F17">
        <v>99</v>
      </c>
      <c r="G17">
        <v>6</v>
      </c>
      <c r="H17">
        <v>62</v>
      </c>
      <c r="I17" t="s">
        <v>24</v>
      </c>
      <c r="J17" t="s">
        <v>24</v>
      </c>
      <c r="K17" t="s">
        <v>24</v>
      </c>
      <c r="L17" t="s">
        <v>24</v>
      </c>
      <c r="T17">
        <v>4092.8632809999999</v>
      </c>
      <c r="U17">
        <v>10</v>
      </c>
      <c r="V17">
        <f>T21-T15</f>
        <v>-2.9443360000000212</v>
      </c>
      <c r="W17">
        <f>D21-D15</f>
        <v>19.641805260000012</v>
      </c>
      <c r="X17">
        <f>ABS(V17)/W17</f>
        <v>0.14990149637600161</v>
      </c>
      <c r="Y17">
        <f>D17-D14</f>
        <v>17.295146160000002</v>
      </c>
      <c r="Z17">
        <f>T17-T14</f>
        <v>-2.9169919999999365</v>
      </c>
      <c r="AA17">
        <f t="shared" si="0"/>
        <v>0.16865957494746817</v>
      </c>
    </row>
    <row r="18" spans="1:29" x14ac:dyDescent="0.2">
      <c r="A18">
        <v>-0.32899999299999999</v>
      </c>
      <c r="B18">
        <v>-78.200660240000005</v>
      </c>
      <c r="C18">
        <v>4095.490436</v>
      </c>
      <c r="D18">
        <v>98.205843130000005</v>
      </c>
      <c r="F18">
        <v>101</v>
      </c>
      <c r="G18">
        <v>6</v>
      </c>
      <c r="H18">
        <v>50</v>
      </c>
      <c r="I18" t="s">
        <v>24</v>
      </c>
      <c r="J18" t="s">
        <v>24</v>
      </c>
      <c r="K18" t="s">
        <v>24</v>
      </c>
      <c r="L18" t="s">
        <v>24</v>
      </c>
      <c r="S18" t="s">
        <v>28</v>
      </c>
      <c r="T18">
        <v>4092.8632809999999</v>
      </c>
    </row>
    <row r="19" spans="1:29" x14ac:dyDescent="0.2">
      <c r="A19">
        <v>-0.32900199299999999</v>
      </c>
      <c r="B19">
        <v>-78.200661330000003</v>
      </c>
      <c r="C19">
        <v>4095.43408</v>
      </c>
      <c r="D19">
        <v>98.459469459999994</v>
      </c>
      <c r="E19" s="1">
        <v>44365</v>
      </c>
      <c r="I19">
        <v>0.51500000000000001</v>
      </c>
      <c r="J19">
        <v>2236.7199519999999</v>
      </c>
      <c r="K19" t="s">
        <v>24</v>
      </c>
      <c r="L19" t="s">
        <v>24</v>
      </c>
      <c r="M19">
        <v>8.2122499999999992</v>
      </c>
      <c r="N19">
        <v>62.390700000000002</v>
      </c>
      <c r="O19">
        <v>7.875</v>
      </c>
      <c r="P19">
        <v>626.3954</v>
      </c>
      <c r="Q19" t="s">
        <v>26</v>
      </c>
      <c r="R19" t="s">
        <v>27</v>
      </c>
      <c r="AC19">
        <v>82.256399999999999</v>
      </c>
    </row>
    <row r="20" spans="1:29" x14ac:dyDescent="0.2">
      <c r="A20">
        <v>-0.329036993</v>
      </c>
      <c r="B20">
        <v>-78.200681349999996</v>
      </c>
      <c r="C20">
        <v>4094.5337469999999</v>
      </c>
      <c r="D20">
        <v>102.9484209</v>
      </c>
      <c r="E20" s="1">
        <v>44365</v>
      </c>
      <c r="I20">
        <v>0.30499999999999999</v>
      </c>
      <c r="J20">
        <v>1758.9381820000001</v>
      </c>
      <c r="K20" t="s">
        <v>24</v>
      </c>
      <c r="L20" t="s">
        <v>24</v>
      </c>
      <c r="M20">
        <v>8.15625</v>
      </c>
      <c r="N20">
        <v>62.395200000000003</v>
      </c>
      <c r="O20">
        <v>7.8680000000000003</v>
      </c>
      <c r="P20">
        <v>626.44039999999995</v>
      </c>
      <c r="Q20" t="s">
        <v>26</v>
      </c>
      <c r="R20" t="s">
        <v>27</v>
      </c>
      <c r="AC20">
        <v>82.374300000000005</v>
      </c>
    </row>
    <row r="21" spans="1:29" x14ac:dyDescent="0.2">
      <c r="A21">
        <v>-0.32906499299999997</v>
      </c>
      <c r="B21">
        <v>-78.200698489999994</v>
      </c>
      <c r="C21">
        <v>4093.980192</v>
      </c>
      <c r="D21">
        <v>106.60637060000001</v>
      </c>
      <c r="F21">
        <v>109</v>
      </c>
      <c r="G21">
        <v>9</v>
      </c>
      <c r="H21">
        <v>59</v>
      </c>
      <c r="I21" t="s">
        <v>24</v>
      </c>
      <c r="J21" t="s">
        <v>24</v>
      </c>
      <c r="K21" t="s">
        <v>24</v>
      </c>
      <c r="L21" t="s">
        <v>24</v>
      </c>
      <c r="T21">
        <v>4091.5317380000001</v>
      </c>
      <c r="U21">
        <v>10</v>
      </c>
      <c r="V21">
        <f>T26-T17</f>
        <v>-3.5649410000000898</v>
      </c>
      <c r="W21">
        <f>D26-D17</f>
        <v>18.794261469999995</v>
      </c>
      <c r="X21">
        <f t="shared" ref="X21:X81" si="1">ABS(V21)/W21</f>
        <v>0.18968242012012887</v>
      </c>
      <c r="Y21">
        <f>D21-D15</f>
        <v>19.641805260000012</v>
      </c>
      <c r="Z21">
        <f>T21-T15</f>
        <v>-2.9443360000000212</v>
      </c>
      <c r="AA21">
        <f t="shared" si="0"/>
        <v>0.14990149637600161</v>
      </c>
    </row>
    <row r="22" spans="1:29" x14ac:dyDescent="0.2">
      <c r="A22">
        <v>-0.32907299299999998</v>
      </c>
      <c r="B22">
        <v>-78.20070355</v>
      </c>
      <c r="C22">
        <v>4093.8068899999998</v>
      </c>
      <c r="D22">
        <v>107.6564365</v>
      </c>
      <c r="F22">
        <v>110</v>
      </c>
      <c r="G22">
        <v>18</v>
      </c>
      <c r="H22">
        <v>42</v>
      </c>
      <c r="I22" t="s">
        <v>24</v>
      </c>
      <c r="J22" t="s">
        <v>24</v>
      </c>
      <c r="K22" t="s">
        <v>24</v>
      </c>
      <c r="L22" t="s">
        <v>24</v>
      </c>
      <c r="S22" t="s">
        <v>28</v>
      </c>
      <c r="T22">
        <v>4090.6958009999998</v>
      </c>
      <c r="U22">
        <v>10</v>
      </c>
    </row>
    <row r="23" spans="1:29" x14ac:dyDescent="0.2">
      <c r="A23">
        <v>-0.32908499299999999</v>
      </c>
      <c r="B23">
        <v>-78.200711249999998</v>
      </c>
      <c r="C23">
        <v>4093.5652909999999</v>
      </c>
      <c r="D23">
        <v>109.24366070000001</v>
      </c>
      <c r="F23">
        <v>111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S23" t="s">
        <v>33</v>
      </c>
      <c r="T23">
        <v>4090.6958009999998</v>
      </c>
    </row>
    <row r="24" spans="1:29" x14ac:dyDescent="0.2">
      <c r="A24">
        <v>-0.329094993</v>
      </c>
      <c r="B24">
        <v>-78.200717760000003</v>
      </c>
      <c r="C24">
        <v>4093.359555</v>
      </c>
      <c r="D24">
        <v>110.5724305</v>
      </c>
      <c r="F24">
        <v>114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S24" t="s">
        <v>34</v>
      </c>
      <c r="T24">
        <v>4090.125732</v>
      </c>
    </row>
    <row r="25" spans="1:29" x14ac:dyDescent="0.2">
      <c r="A25">
        <v>-0.329121993</v>
      </c>
      <c r="B25">
        <v>-78.200735760000001</v>
      </c>
      <c r="C25">
        <v>4092.9321439999999</v>
      </c>
      <c r="D25">
        <v>114.2157327</v>
      </c>
      <c r="F25">
        <v>118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S25" t="s">
        <v>35</v>
      </c>
      <c r="T25">
        <v>4089.2983399999998</v>
      </c>
    </row>
    <row r="26" spans="1:29" x14ac:dyDescent="0.2">
      <c r="A26">
        <v>-0.32912899299999998</v>
      </c>
      <c r="B26">
        <v>-78.200740519999997</v>
      </c>
      <c r="C26">
        <v>4092.854206</v>
      </c>
      <c r="D26">
        <v>115.1265583</v>
      </c>
      <c r="F26">
        <v>119</v>
      </c>
      <c r="G26">
        <v>37</v>
      </c>
      <c r="H26">
        <v>81</v>
      </c>
      <c r="I26" t="s">
        <v>24</v>
      </c>
      <c r="J26" t="s">
        <v>24</v>
      </c>
      <c r="K26" t="s">
        <v>24</v>
      </c>
      <c r="L26" t="s">
        <v>24</v>
      </c>
      <c r="S26" t="s">
        <v>28</v>
      </c>
      <c r="T26">
        <v>4089.2983399999998</v>
      </c>
      <c r="U26">
        <v>10</v>
      </c>
      <c r="V26">
        <f>T28-T21</f>
        <v>-4.62036100000023</v>
      </c>
      <c r="W26">
        <f>D28-D21</f>
        <v>18.707960499999999</v>
      </c>
      <c r="X26">
        <f t="shared" si="1"/>
        <v>0.24697299312772392</v>
      </c>
      <c r="Y26">
        <f>D26-D17</f>
        <v>18.794261469999995</v>
      </c>
      <c r="Z26">
        <f>T26-T17</f>
        <v>-3.5649410000000898</v>
      </c>
      <c r="AA26">
        <f t="shared" si="0"/>
        <v>0.18968242012012887</v>
      </c>
    </row>
    <row r="27" spans="1:29" x14ac:dyDescent="0.2">
      <c r="A27">
        <v>-0.329198993</v>
      </c>
      <c r="B27">
        <v>-78.200789400000005</v>
      </c>
      <c r="C27">
        <v>4092.4401480000001</v>
      </c>
      <c r="D27">
        <v>124.6310229</v>
      </c>
      <c r="E27" s="1">
        <v>44365</v>
      </c>
      <c r="I27">
        <v>0.13500000000000001</v>
      </c>
      <c r="J27">
        <v>899.41652239999996</v>
      </c>
      <c r="K27" t="s">
        <v>24</v>
      </c>
      <c r="L27" t="s">
        <v>24</v>
      </c>
      <c r="M27">
        <v>8.0995000000000008</v>
      </c>
      <c r="N27">
        <v>62.412999999999997</v>
      </c>
      <c r="O27">
        <v>7.8570000000000002</v>
      </c>
      <c r="P27">
        <v>626.61839999999995</v>
      </c>
      <c r="Q27" t="s">
        <v>26</v>
      </c>
      <c r="R27" t="s">
        <v>27</v>
      </c>
      <c r="AC27">
        <v>82.589399999999998</v>
      </c>
    </row>
    <row r="28" spans="1:29" x14ac:dyDescent="0.2">
      <c r="A28">
        <v>-0.32920399299999997</v>
      </c>
      <c r="B28">
        <v>-78.200792960000001</v>
      </c>
      <c r="C28">
        <v>4092.4141380000001</v>
      </c>
      <c r="D28">
        <v>125.3143311</v>
      </c>
      <c r="F28">
        <v>129</v>
      </c>
      <c r="G28">
        <v>16</v>
      </c>
      <c r="H28">
        <v>69</v>
      </c>
      <c r="I28" t="s">
        <v>24</v>
      </c>
      <c r="J28" t="s">
        <v>24</v>
      </c>
      <c r="K28" t="s">
        <v>24</v>
      </c>
      <c r="L28" t="s">
        <v>24</v>
      </c>
      <c r="S28" t="s">
        <v>28</v>
      </c>
      <c r="T28">
        <v>4086.9113769999999</v>
      </c>
      <c r="U28">
        <v>10</v>
      </c>
      <c r="V28">
        <f>T29-T26</f>
        <v>-4.773682000000008</v>
      </c>
      <c r="W28">
        <f>D29-D26</f>
        <v>20.375545600000009</v>
      </c>
      <c r="X28">
        <f t="shared" si="1"/>
        <v>0.23428486744423696</v>
      </c>
      <c r="Y28">
        <f>D28-D25</f>
        <v>11.0985984</v>
      </c>
      <c r="Z28">
        <f>T28-T25</f>
        <v>-2.3869629999999233</v>
      </c>
      <c r="AA28">
        <f t="shared" si="0"/>
        <v>0.21506886851585902</v>
      </c>
    </row>
    <row r="29" spans="1:29" x14ac:dyDescent="0.2">
      <c r="A29">
        <v>-0.32927799299999999</v>
      </c>
      <c r="B29">
        <v>-78.200846159999998</v>
      </c>
      <c r="C29">
        <v>4091.430836</v>
      </c>
      <c r="D29">
        <v>135.50210390000001</v>
      </c>
      <c r="F29">
        <v>139</v>
      </c>
      <c r="G29">
        <v>16</v>
      </c>
      <c r="H29">
        <v>25</v>
      </c>
      <c r="I29" t="s">
        <v>24</v>
      </c>
      <c r="J29" t="s">
        <v>24</v>
      </c>
      <c r="K29" t="s">
        <v>24</v>
      </c>
      <c r="L29" t="s">
        <v>24</v>
      </c>
      <c r="T29">
        <v>4084.5246579999998</v>
      </c>
      <c r="U29">
        <v>10</v>
      </c>
      <c r="V29">
        <f>T31-T28</f>
        <v>-4.0119629999999233</v>
      </c>
      <c r="W29">
        <f>D31-D28</f>
        <v>17.896582599999988</v>
      </c>
      <c r="X29">
        <f t="shared" si="1"/>
        <v>0.2241748097762489</v>
      </c>
      <c r="Y29">
        <f>D29-D26</f>
        <v>20.375545600000009</v>
      </c>
      <c r="Z29">
        <f>T29-T26</f>
        <v>-4.773682000000008</v>
      </c>
      <c r="AA29">
        <f t="shared" si="0"/>
        <v>0.23428486744423696</v>
      </c>
    </row>
    <row r="30" spans="1:29" x14ac:dyDescent="0.2">
      <c r="A30">
        <v>-0.32930499299999999</v>
      </c>
      <c r="B30">
        <v>-78.200865680000007</v>
      </c>
      <c r="C30">
        <v>4090.701446</v>
      </c>
      <c r="D30">
        <v>139.18418260000001</v>
      </c>
      <c r="F30">
        <v>144.5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S30" t="s">
        <v>36</v>
      </c>
      <c r="T30">
        <v>4083.6870119999999</v>
      </c>
    </row>
    <row r="31" spans="1:29" x14ac:dyDescent="0.2">
      <c r="A31">
        <v>-0.32933399299999999</v>
      </c>
      <c r="B31">
        <v>-78.200886659999995</v>
      </c>
      <c r="C31">
        <v>4089.8673650000001</v>
      </c>
      <c r="D31">
        <v>143.21091369999999</v>
      </c>
      <c r="F31">
        <v>149</v>
      </c>
      <c r="G31">
        <v>40</v>
      </c>
      <c r="H31">
        <v>76</v>
      </c>
      <c r="I31" t="s">
        <v>24</v>
      </c>
      <c r="J31" t="s">
        <v>24</v>
      </c>
      <c r="K31" t="s">
        <v>24</v>
      </c>
      <c r="L31" t="s">
        <v>24</v>
      </c>
      <c r="S31" t="s">
        <v>36</v>
      </c>
      <c r="T31">
        <v>4082.899414</v>
      </c>
      <c r="U31">
        <v>10</v>
      </c>
      <c r="V31">
        <f>T36-T29</f>
        <v>-3.0305169999996906</v>
      </c>
      <c r="W31">
        <f>D36-D29</f>
        <v>16.657101099999977</v>
      </c>
      <c r="X31">
        <f t="shared" si="1"/>
        <v>0.18193543893419095</v>
      </c>
      <c r="Y31">
        <f>D31-D28</f>
        <v>17.896582599999988</v>
      </c>
      <c r="Z31">
        <f>T31-T28</f>
        <v>-4.0119629999999233</v>
      </c>
      <c r="AA31">
        <f t="shared" si="0"/>
        <v>0.2241748097762489</v>
      </c>
    </row>
    <row r="32" spans="1:29" x14ac:dyDescent="0.2">
      <c r="A32">
        <v>-0.32933599299999999</v>
      </c>
      <c r="B32">
        <v>-78.2008881</v>
      </c>
      <c r="C32">
        <v>4089.8121000000001</v>
      </c>
      <c r="D32">
        <v>143.4276332</v>
      </c>
      <c r="E32" s="1">
        <v>44365</v>
      </c>
      <c r="I32">
        <v>0.99</v>
      </c>
      <c r="J32">
        <v>794.6122934</v>
      </c>
      <c r="K32" t="s">
        <v>24</v>
      </c>
      <c r="L32" t="s">
        <v>24</v>
      </c>
      <c r="M32">
        <v>8.0090000000000003</v>
      </c>
      <c r="N32">
        <v>62.428400000000003</v>
      </c>
      <c r="O32">
        <v>7.8440000000000003</v>
      </c>
      <c r="P32">
        <v>626.77239999999995</v>
      </c>
      <c r="Q32" t="s">
        <v>26</v>
      </c>
      <c r="R32" t="s">
        <v>27</v>
      </c>
      <c r="AC32">
        <v>82.759500000000003</v>
      </c>
    </row>
    <row r="33" spans="1:29" x14ac:dyDescent="0.2">
      <c r="A33">
        <v>-0.329341993</v>
      </c>
      <c r="B33">
        <v>-78.200892440000004</v>
      </c>
      <c r="C33">
        <v>4089.6501210000001</v>
      </c>
      <c r="D33">
        <v>144.28470870000001</v>
      </c>
      <c r="F33">
        <v>150.19999999999999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S33" t="s">
        <v>36</v>
      </c>
      <c r="T33">
        <v>4082.899414</v>
      </c>
    </row>
    <row r="34" spans="1:29" x14ac:dyDescent="0.2">
      <c r="A34">
        <v>-0.32935399300000001</v>
      </c>
      <c r="B34">
        <v>-78.200901130000005</v>
      </c>
      <c r="C34">
        <v>4089.3483729999998</v>
      </c>
      <c r="D34">
        <v>145.89540109999999</v>
      </c>
      <c r="F34">
        <v>152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S34" t="s">
        <v>37</v>
      </c>
      <c r="T34">
        <v>4082.899414</v>
      </c>
    </row>
    <row r="35" spans="1:29" x14ac:dyDescent="0.2">
      <c r="A35">
        <v>-0.32937999299999998</v>
      </c>
      <c r="B35">
        <v>-78.200919959999993</v>
      </c>
      <c r="C35">
        <v>4088.846853</v>
      </c>
      <c r="D35">
        <v>149.47471759999999</v>
      </c>
      <c r="F35">
        <v>156</v>
      </c>
      <c r="G35" t="s">
        <v>24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S35" t="s">
        <v>38</v>
      </c>
      <c r="T35">
        <v>4082.1760250000002</v>
      </c>
    </row>
    <row r="36" spans="1:29" x14ac:dyDescent="0.2">
      <c r="A36">
        <v>-0.329399993</v>
      </c>
      <c r="B36">
        <v>-78.200934470000007</v>
      </c>
      <c r="C36">
        <v>4088.622511</v>
      </c>
      <c r="D36">
        <v>152.15920499999999</v>
      </c>
      <c r="F36">
        <v>159</v>
      </c>
      <c r="G36">
        <v>18</v>
      </c>
      <c r="H36">
        <v>80</v>
      </c>
      <c r="I36" t="s">
        <v>24</v>
      </c>
      <c r="J36" t="s">
        <v>24</v>
      </c>
      <c r="K36" t="s">
        <v>24</v>
      </c>
      <c r="L36" t="s">
        <v>24</v>
      </c>
      <c r="T36">
        <v>4081.4941410000001</v>
      </c>
      <c r="U36">
        <v>10</v>
      </c>
      <c r="V36">
        <f>T37-T31</f>
        <v>-2.2387690000000475</v>
      </c>
      <c r="W36">
        <f>D37-D31</f>
        <v>17.896582600000016</v>
      </c>
      <c r="X36">
        <f t="shared" si="1"/>
        <v>0.12509477647425524</v>
      </c>
      <c r="Y36">
        <f>D36-D29</f>
        <v>16.657101099999977</v>
      </c>
      <c r="Z36">
        <f>T36-T29</f>
        <v>-3.0305169999996906</v>
      </c>
      <c r="AA36">
        <f t="shared" si="0"/>
        <v>0.18193543893419095</v>
      </c>
    </row>
    <row r="37" spans="1:29" x14ac:dyDescent="0.2">
      <c r="A37">
        <v>-0.32946399300000001</v>
      </c>
      <c r="B37">
        <v>-78.200981260000006</v>
      </c>
      <c r="C37">
        <v>4088.2298959999998</v>
      </c>
      <c r="D37">
        <v>161.10749630000001</v>
      </c>
      <c r="F37">
        <v>169</v>
      </c>
      <c r="G37">
        <v>30</v>
      </c>
      <c r="H37">
        <v>74</v>
      </c>
      <c r="I37" t="s">
        <v>24</v>
      </c>
      <c r="J37" t="s">
        <v>24</v>
      </c>
      <c r="K37" t="s">
        <v>24</v>
      </c>
      <c r="L37" t="s">
        <v>24</v>
      </c>
      <c r="S37" t="s">
        <v>39</v>
      </c>
      <c r="T37">
        <v>4080.6606449999999</v>
      </c>
      <c r="U37">
        <v>10</v>
      </c>
      <c r="V37">
        <f>T38-T36</f>
        <v>-1.4135750000000371</v>
      </c>
      <c r="W37">
        <f>D38-D36</f>
        <v>9.7475522000000012</v>
      </c>
      <c r="X37">
        <f t="shared" si="1"/>
        <v>0.14501845909581659</v>
      </c>
      <c r="Y37">
        <f>D37-D31</f>
        <v>17.896582600000016</v>
      </c>
      <c r="Z37">
        <f>T37-T31</f>
        <v>-2.2387690000000475</v>
      </c>
      <c r="AA37">
        <f t="shared" si="0"/>
        <v>0.12509477647425524</v>
      </c>
    </row>
    <row r="38" spans="1:29" x14ac:dyDescent="0.2">
      <c r="A38">
        <v>-0.32946999300000002</v>
      </c>
      <c r="B38">
        <v>-78.200985689999996</v>
      </c>
      <c r="C38">
        <v>4088.2091989999999</v>
      </c>
      <c r="D38">
        <v>161.90675719999999</v>
      </c>
      <c r="F38">
        <v>179</v>
      </c>
      <c r="G38">
        <v>14</v>
      </c>
      <c r="H38">
        <v>45</v>
      </c>
      <c r="I38" t="s">
        <v>24</v>
      </c>
      <c r="J38" t="s">
        <v>24</v>
      </c>
      <c r="K38" t="s">
        <v>24</v>
      </c>
      <c r="L38" t="s">
        <v>24</v>
      </c>
      <c r="T38">
        <v>4080.0805660000001</v>
      </c>
      <c r="U38">
        <v>10</v>
      </c>
      <c r="V38">
        <f>T39-T37</f>
        <v>-1.0830080000000635</v>
      </c>
      <c r="W38">
        <f>D39-D37</f>
        <v>6.2044953999999848</v>
      </c>
      <c r="X38">
        <f t="shared" si="1"/>
        <v>0.17455214810862235</v>
      </c>
      <c r="Y38">
        <f>D38-D36</f>
        <v>9.7475522000000012</v>
      </c>
      <c r="Z38">
        <f>T38-T36</f>
        <v>-1.4135750000000371</v>
      </c>
      <c r="AA38">
        <f t="shared" si="0"/>
        <v>0.14501845909581659</v>
      </c>
    </row>
    <row r="39" spans="1:29" x14ac:dyDescent="0.2">
      <c r="A39">
        <v>-0.32950899299999997</v>
      </c>
      <c r="B39">
        <v>-78.201014790000002</v>
      </c>
      <c r="C39">
        <v>4088.0995990000001</v>
      </c>
      <c r="D39">
        <v>167.31199169999999</v>
      </c>
      <c r="F39">
        <v>189</v>
      </c>
      <c r="G39">
        <v>8</v>
      </c>
      <c r="H39">
        <v>58</v>
      </c>
      <c r="I39" t="s">
        <v>24</v>
      </c>
      <c r="J39" t="s">
        <v>24</v>
      </c>
      <c r="K39" t="s">
        <v>24</v>
      </c>
      <c r="L39" t="s">
        <v>24</v>
      </c>
      <c r="T39">
        <v>4079.5776369999999</v>
      </c>
      <c r="U39">
        <v>10</v>
      </c>
      <c r="V39">
        <f>T42-T38</f>
        <v>-0.96411100000022998</v>
      </c>
      <c r="W39">
        <f>D42-D38</f>
        <v>10.810469100000006</v>
      </c>
      <c r="X39">
        <f t="shared" si="1"/>
        <v>8.9183086421312605E-2</v>
      </c>
      <c r="Y39">
        <f>D39-D37</f>
        <v>6.2044953999999848</v>
      </c>
      <c r="Z39">
        <f>T39-T37</f>
        <v>-1.0830080000000635</v>
      </c>
      <c r="AA39">
        <f t="shared" si="0"/>
        <v>0.17455214810862235</v>
      </c>
    </row>
    <row r="40" spans="1:29" x14ac:dyDescent="0.2">
      <c r="A40">
        <v>-0.329532993</v>
      </c>
      <c r="B40">
        <v>-78.201033030000005</v>
      </c>
      <c r="C40">
        <v>4088.0299100000002</v>
      </c>
      <c r="D40">
        <v>170.65353529999999</v>
      </c>
      <c r="E40" s="1">
        <v>44365</v>
      </c>
      <c r="I40">
        <v>0.91500000000000004</v>
      </c>
      <c r="J40">
        <v>760.32682929999999</v>
      </c>
      <c r="K40">
        <v>2.7909999999999999</v>
      </c>
      <c r="L40">
        <v>0.19070000000000001</v>
      </c>
      <c r="M40">
        <v>7.9255000000000004</v>
      </c>
      <c r="N40">
        <v>62.443300000000001</v>
      </c>
      <c r="O40">
        <v>7.8410000000000002</v>
      </c>
      <c r="P40">
        <v>626.92139999999995</v>
      </c>
      <c r="Q40" t="s">
        <v>26</v>
      </c>
      <c r="R40" t="s">
        <v>27</v>
      </c>
      <c r="AC40">
        <v>82.921499999999995</v>
      </c>
    </row>
    <row r="41" spans="1:29" x14ac:dyDescent="0.2">
      <c r="A41">
        <v>-0.32953999299999998</v>
      </c>
      <c r="B41">
        <v>-78.201038409999995</v>
      </c>
      <c r="C41">
        <v>4088.005725</v>
      </c>
      <c r="D41">
        <v>171.6361794</v>
      </c>
      <c r="F41">
        <v>197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S41" t="s">
        <v>28</v>
      </c>
      <c r="T41">
        <v>4079.1164549999999</v>
      </c>
    </row>
    <row r="42" spans="1:29" x14ac:dyDescent="0.2">
      <c r="A42">
        <v>-0.32954799299999998</v>
      </c>
      <c r="B42">
        <v>-78.201044589999995</v>
      </c>
      <c r="C42">
        <v>4087.9748260000001</v>
      </c>
      <c r="D42">
        <v>172.71722629999999</v>
      </c>
      <c r="F42">
        <v>199</v>
      </c>
      <c r="G42">
        <v>21</v>
      </c>
      <c r="H42">
        <v>28</v>
      </c>
      <c r="I42" t="s">
        <v>24</v>
      </c>
      <c r="J42" t="s">
        <v>24</v>
      </c>
      <c r="K42" t="s">
        <v>24</v>
      </c>
      <c r="L42" t="s">
        <v>24</v>
      </c>
      <c r="T42">
        <v>4079.1164549999999</v>
      </c>
      <c r="U42">
        <v>10</v>
      </c>
      <c r="V42">
        <f>T44-T39</f>
        <v>-2.914307000000008</v>
      </c>
      <c r="W42">
        <f>D44-D39</f>
        <v>29.380949799999996</v>
      </c>
      <c r="X42">
        <f t="shared" si="1"/>
        <v>9.9190360415101639E-2</v>
      </c>
      <c r="Y42">
        <f>D42-D38</f>
        <v>10.810469100000006</v>
      </c>
      <c r="Z42">
        <f>T42-T38</f>
        <v>-0.96411100000022998</v>
      </c>
      <c r="AA42">
        <f t="shared" si="0"/>
        <v>8.9183086421312605E-2</v>
      </c>
    </row>
    <row r="43" spans="1:29" x14ac:dyDescent="0.2">
      <c r="A43">
        <v>-0.32954799299999998</v>
      </c>
      <c r="B43">
        <v>-78.201044589999995</v>
      </c>
      <c r="C43">
        <v>4087.9748260000001</v>
      </c>
      <c r="D43">
        <v>172.82533100000001</v>
      </c>
      <c r="F43">
        <v>199.2</v>
      </c>
      <c r="G43" t="s">
        <v>24</v>
      </c>
      <c r="H43" t="s">
        <v>24</v>
      </c>
      <c r="I43" t="s">
        <v>24</v>
      </c>
      <c r="J43" t="s">
        <v>24</v>
      </c>
      <c r="K43" t="s">
        <v>24</v>
      </c>
      <c r="L43" t="s">
        <v>24</v>
      </c>
      <c r="S43" t="s">
        <v>40</v>
      </c>
      <c r="T43">
        <v>4079.1164549999999</v>
      </c>
    </row>
    <row r="44" spans="1:29" x14ac:dyDescent="0.2">
      <c r="A44">
        <v>-0.32971199299999998</v>
      </c>
      <c r="B44">
        <v>-78.201183459999996</v>
      </c>
      <c r="C44">
        <v>4085.9636860000001</v>
      </c>
      <c r="D44">
        <v>196.69294149999999</v>
      </c>
      <c r="F44">
        <v>203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S44" t="s">
        <v>28</v>
      </c>
      <c r="T44">
        <v>4076.6633299999999</v>
      </c>
      <c r="U44">
        <v>4</v>
      </c>
      <c r="V44">
        <f>T46-T42</f>
        <v>-3.7053219999997964</v>
      </c>
      <c r="W44">
        <f>D46-D42</f>
        <v>39.961687000000012</v>
      </c>
      <c r="X44">
        <f t="shared" si="1"/>
        <v>9.272186131681065E-2</v>
      </c>
      <c r="Y44">
        <f>D44-D39</f>
        <v>29.380949799999996</v>
      </c>
      <c r="Z44">
        <f>T44-T39</f>
        <v>-2.914307000000008</v>
      </c>
      <c r="AA44">
        <f t="shared" si="0"/>
        <v>9.9190360415101639E-2</v>
      </c>
    </row>
    <row r="45" spans="1:29" x14ac:dyDescent="0.2">
      <c r="A45">
        <v>-0.329727993</v>
      </c>
      <c r="B45">
        <v>-78.201198640000001</v>
      </c>
      <c r="C45">
        <v>4085.6740799999998</v>
      </c>
      <c r="D45">
        <v>199.14815720000001</v>
      </c>
      <c r="E45" s="1">
        <v>44365</v>
      </c>
      <c r="I45">
        <v>0.245</v>
      </c>
      <c r="J45">
        <v>920.42624939999996</v>
      </c>
      <c r="K45" t="s">
        <v>24</v>
      </c>
      <c r="L45" t="s">
        <v>24</v>
      </c>
      <c r="M45">
        <v>7.8922499999999998</v>
      </c>
      <c r="N45">
        <v>62.434800000000003</v>
      </c>
      <c r="O45">
        <v>7.8360000000000003</v>
      </c>
      <c r="P45">
        <v>626.83640000000003</v>
      </c>
      <c r="Q45" t="s">
        <v>26</v>
      </c>
      <c r="R45" t="s">
        <v>27</v>
      </c>
      <c r="AC45">
        <v>83.382300000000001</v>
      </c>
    </row>
    <row r="46" spans="1:29" x14ac:dyDescent="0.2">
      <c r="A46">
        <v>-0.329812993</v>
      </c>
      <c r="B46">
        <v>-78.201285499999997</v>
      </c>
      <c r="C46">
        <v>4083.9793500000001</v>
      </c>
      <c r="D46">
        <v>212.6789133</v>
      </c>
      <c r="F46">
        <v>219</v>
      </c>
      <c r="G46">
        <v>23</v>
      </c>
      <c r="H46">
        <v>37</v>
      </c>
      <c r="I46" t="s">
        <v>24</v>
      </c>
      <c r="J46" t="s">
        <v>24</v>
      </c>
      <c r="K46" t="s">
        <v>24</v>
      </c>
      <c r="L46" t="s">
        <v>24</v>
      </c>
      <c r="S46" t="s">
        <v>28</v>
      </c>
      <c r="T46">
        <v>4075.4111330000001</v>
      </c>
      <c r="U46">
        <v>16</v>
      </c>
      <c r="V46">
        <f>T47-T44</f>
        <v>-0.43774399999983871</v>
      </c>
      <c r="W46">
        <f>D47-D44</f>
        <v>25.056762100000014</v>
      </c>
      <c r="X46">
        <f t="shared" si="1"/>
        <v>1.747009443011148E-2</v>
      </c>
      <c r="Y46">
        <f>D46-D42</f>
        <v>39.961687000000012</v>
      </c>
      <c r="Z46">
        <f>T46-T42</f>
        <v>-3.7053219999997964</v>
      </c>
      <c r="AA46">
        <f t="shared" si="0"/>
        <v>9.272186131681065E-2</v>
      </c>
    </row>
    <row r="47" spans="1:29" x14ac:dyDescent="0.2">
      <c r="A47">
        <v>-0.329866993</v>
      </c>
      <c r="B47">
        <v>-78.201346520000001</v>
      </c>
      <c r="C47">
        <v>4082.681994</v>
      </c>
      <c r="D47">
        <v>221.7497036</v>
      </c>
      <c r="F47">
        <v>209</v>
      </c>
      <c r="G47">
        <v>9</v>
      </c>
      <c r="H47">
        <v>27</v>
      </c>
      <c r="I47" t="s">
        <v>24</v>
      </c>
      <c r="J47" t="s">
        <v>24</v>
      </c>
      <c r="K47" t="s">
        <v>24</v>
      </c>
      <c r="L47" t="s">
        <v>24</v>
      </c>
      <c r="T47">
        <v>4076.225586</v>
      </c>
      <c r="U47">
        <v>10</v>
      </c>
      <c r="V47">
        <f>T48-T46</f>
        <v>-1.4926759999998467</v>
      </c>
      <c r="W47">
        <f>D48-D46</f>
        <v>9.9300845999999865</v>
      </c>
      <c r="X47">
        <f t="shared" si="1"/>
        <v>0.15031855821246967</v>
      </c>
      <c r="Y47">
        <f>D47-D44</f>
        <v>25.056762100000014</v>
      </c>
      <c r="Z47">
        <f>T47-T44</f>
        <v>-0.43774399999983871</v>
      </c>
      <c r="AA47">
        <f t="shared" si="0"/>
        <v>1.747009443011148E-2</v>
      </c>
    </row>
    <row r="48" spans="1:29" x14ac:dyDescent="0.2">
      <c r="A48">
        <v>-0.32987199299999997</v>
      </c>
      <c r="B48">
        <v>-78.201352400000005</v>
      </c>
      <c r="C48">
        <v>4082.5519949999998</v>
      </c>
      <c r="D48">
        <v>222.60899789999999</v>
      </c>
      <c r="F48">
        <v>229</v>
      </c>
      <c r="G48">
        <v>28</v>
      </c>
      <c r="H48">
        <v>76</v>
      </c>
      <c r="I48" t="s">
        <v>24</v>
      </c>
      <c r="J48" t="s">
        <v>24</v>
      </c>
      <c r="K48" t="s">
        <v>24</v>
      </c>
      <c r="L48" t="s">
        <v>24</v>
      </c>
      <c r="S48" t="s">
        <v>28</v>
      </c>
      <c r="T48">
        <v>4073.9184570000002</v>
      </c>
      <c r="U48">
        <v>20</v>
      </c>
      <c r="V48">
        <f>T52-T46</f>
        <v>-2.0910650000000714</v>
      </c>
      <c r="W48">
        <f>D52-D46</f>
        <v>19.860169100000007</v>
      </c>
      <c r="X48">
        <f t="shared" si="1"/>
        <v>0.10528938547658542</v>
      </c>
      <c r="Y48">
        <f>D48-D44</f>
        <v>25.916056400000002</v>
      </c>
      <c r="Z48">
        <f>T48-T44</f>
        <v>-2.7448729999996431</v>
      </c>
      <c r="AA48">
        <f t="shared" si="0"/>
        <v>0.10591399237731412</v>
      </c>
    </row>
    <row r="49" spans="1:29" x14ac:dyDescent="0.2">
      <c r="A49">
        <v>-0.329872993</v>
      </c>
      <c r="B49">
        <v>-78.201353580000003</v>
      </c>
      <c r="C49">
        <v>4082.525842</v>
      </c>
      <c r="D49">
        <v>222.78135019999999</v>
      </c>
      <c r="E49" s="1">
        <v>44365</v>
      </c>
      <c r="I49">
        <v>0.38500000000000001</v>
      </c>
      <c r="J49">
        <v>1095.0796700000001</v>
      </c>
      <c r="K49" t="s">
        <v>24</v>
      </c>
      <c r="L49" t="s">
        <v>24</v>
      </c>
      <c r="M49">
        <v>7.8017500000000002</v>
      </c>
      <c r="N49">
        <v>62.450600000000001</v>
      </c>
      <c r="O49">
        <v>7.8280000000000003</v>
      </c>
      <c r="P49">
        <v>626.99440000000004</v>
      </c>
      <c r="Q49" t="s">
        <v>26</v>
      </c>
      <c r="R49" t="s">
        <v>27</v>
      </c>
      <c r="AC49">
        <v>83.397599999999997</v>
      </c>
    </row>
    <row r="50" spans="1:29" x14ac:dyDescent="0.2">
      <c r="A50">
        <v>-0.32987899300000001</v>
      </c>
      <c r="B50">
        <v>-78.201360710000003</v>
      </c>
      <c r="C50">
        <v>4082.3679280000001</v>
      </c>
      <c r="D50">
        <v>223.89990890000001</v>
      </c>
      <c r="F50">
        <v>230.3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S50" t="s">
        <v>41</v>
      </c>
      <c r="T50">
        <v>4073.9184570000002</v>
      </c>
    </row>
    <row r="51" spans="1:29" x14ac:dyDescent="0.2">
      <c r="A51">
        <v>-0.32988899300000002</v>
      </c>
      <c r="B51">
        <v>-78.201372710000001</v>
      </c>
      <c r="C51">
        <v>4082.101349</v>
      </c>
      <c r="D51">
        <v>225.58802320000001</v>
      </c>
      <c r="F51">
        <v>232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S51" t="s">
        <v>42</v>
      </c>
      <c r="T51">
        <v>4073.9184570000002</v>
      </c>
    </row>
    <row r="52" spans="1:29" x14ac:dyDescent="0.2">
      <c r="A52">
        <v>-0.32992799299999997</v>
      </c>
      <c r="B52">
        <v>-78.201421049999993</v>
      </c>
      <c r="C52">
        <v>4081.038247</v>
      </c>
      <c r="D52">
        <v>232.53908240000001</v>
      </c>
      <c r="F52">
        <v>239</v>
      </c>
      <c r="G52">
        <v>18</v>
      </c>
      <c r="H52">
        <v>51</v>
      </c>
      <c r="I52" t="s">
        <v>24</v>
      </c>
      <c r="J52" t="s">
        <v>24</v>
      </c>
      <c r="K52" t="s">
        <v>24</v>
      </c>
      <c r="L52" t="s">
        <v>24</v>
      </c>
      <c r="T52">
        <v>4073.320068</v>
      </c>
      <c r="U52">
        <v>10</v>
      </c>
      <c r="V52">
        <f>T55-T48</f>
        <v>-1.2700190000000475</v>
      </c>
      <c r="W52">
        <f>D55-D48</f>
        <v>19.034044600000016</v>
      </c>
      <c r="X52">
        <f t="shared" si="1"/>
        <v>6.6723548604065291E-2</v>
      </c>
      <c r="Y52">
        <f>D52-D46</f>
        <v>19.860169100000007</v>
      </c>
      <c r="Z52">
        <f>T52-T46</f>
        <v>-2.0910650000000714</v>
      </c>
      <c r="AA52">
        <f t="shared" si="0"/>
        <v>0.10528938547658542</v>
      </c>
    </row>
    <row r="53" spans="1:29" x14ac:dyDescent="0.2">
      <c r="A53">
        <v>-0.32994499300000002</v>
      </c>
      <c r="B53">
        <v>-78.20144286</v>
      </c>
      <c r="C53">
        <v>4080.574314</v>
      </c>
      <c r="D53">
        <v>235.5181078</v>
      </c>
      <c r="F53">
        <v>242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S53" t="s">
        <v>40</v>
      </c>
      <c r="T53">
        <v>4073.0598140000002</v>
      </c>
    </row>
    <row r="54" spans="1:29" x14ac:dyDescent="0.2">
      <c r="A54">
        <v>-0.32997199300000002</v>
      </c>
      <c r="B54">
        <v>-78.201478399999999</v>
      </c>
      <c r="C54">
        <v>4079.8563210000002</v>
      </c>
      <c r="D54">
        <v>240.48314999999999</v>
      </c>
      <c r="F54">
        <v>247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S54" t="s">
        <v>40</v>
      </c>
      <c r="T54">
        <v>4072.8796390000002</v>
      </c>
    </row>
    <row r="55" spans="1:29" x14ac:dyDescent="0.2">
      <c r="A55">
        <v>-0.32997799300000002</v>
      </c>
      <c r="B55">
        <v>-78.201486439999996</v>
      </c>
      <c r="C55">
        <v>4079.7020579999999</v>
      </c>
      <c r="D55">
        <v>241.64304250000001</v>
      </c>
      <c r="F55">
        <v>249</v>
      </c>
      <c r="G55">
        <v>11</v>
      </c>
      <c r="H55">
        <v>39</v>
      </c>
      <c r="I55" t="s">
        <v>24</v>
      </c>
      <c r="J55" t="s">
        <v>24</v>
      </c>
      <c r="K55" t="s">
        <v>24</v>
      </c>
      <c r="L55" t="s">
        <v>24</v>
      </c>
      <c r="T55">
        <v>4072.6484380000002</v>
      </c>
      <c r="U55">
        <v>10</v>
      </c>
      <c r="V55">
        <f>T56-T52</f>
        <v>-1.1806639999999788</v>
      </c>
      <c r="W55">
        <f>D56-D52</f>
        <v>18.620982399999974</v>
      </c>
      <c r="X55">
        <f t="shared" si="1"/>
        <v>6.3405032808579453E-2</v>
      </c>
      <c r="Y55">
        <f>D55-D48</f>
        <v>19.034044600000016</v>
      </c>
      <c r="Z55">
        <f>T55-T48</f>
        <v>-1.2700190000000475</v>
      </c>
      <c r="AA55">
        <f t="shared" si="0"/>
        <v>6.6723548604065291E-2</v>
      </c>
    </row>
    <row r="56" spans="1:29" x14ac:dyDescent="0.2">
      <c r="A56">
        <v>-0.33002799300000002</v>
      </c>
      <c r="B56">
        <v>-78.201555380000002</v>
      </c>
      <c r="C56">
        <v>4078.5467189999999</v>
      </c>
      <c r="D56">
        <v>251.16006479999999</v>
      </c>
      <c r="F56">
        <v>259</v>
      </c>
      <c r="G56">
        <v>14</v>
      </c>
      <c r="H56">
        <v>26</v>
      </c>
      <c r="I56" t="s">
        <v>24</v>
      </c>
      <c r="J56" t="s">
        <v>24</v>
      </c>
      <c r="K56" t="s">
        <v>24</v>
      </c>
      <c r="L56" t="s">
        <v>24</v>
      </c>
      <c r="T56">
        <v>4072.139404</v>
      </c>
      <c r="U56">
        <v>10</v>
      </c>
      <c r="V56">
        <f>T57-T55</f>
        <v>-1.0461430000000291</v>
      </c>
      <c r="W56">
        <f>D57-D55</f>
        <v>19.034044599999987</v>
      </c>
      <c r="X56">
        <f t="shared" si="1"/>
        <v>5.4961676405866459E-2</v>
      </c>
      <c r="Y56">
        <f>D56-D52</f>
        <v>18.620982399999974</v>
      </c>
      <c r="Z56">
        <f>T56-T52</f>
        <v>-1.1806639999999788</v>
      </c>
      <c r="AA56">
        <f t="shared" si="0"/>
        <v>6.3405032808579453E-2</v>
      </c>
    </row>
    <row r="57" spans="1:29" x14ac:dyDescent="0.2">
      <c r="A57">
        <v>-0.33007699299999999</v>
      </c>
      <c r="B57">
        <v>-78.201625930000006</v>
      </c>
      <c r="C57">
        <v>4077.77387</v>
      </c>
      <c r="D57">
        <v>260.67708709999999</v>
      </c>
      <c r="F57">
        <v>269</v>
      </c>
      <c r="G57">
        <v>11</v>
      </c>
      <c r="H57">
        <v>20</v>
      </c>
      <c r="I57" t="s">
        <v>24</v>
      </c>
      <c r="J57" t="s">
        <v>24</v>
      </c>
      <c r="K57" t="s">
        <v>24</v>
      </c>
      <c r="L57" t="s">
        <v>24</v>
      </c>
      <c r="T57">
        <v>4071.6022950000001</v>
      </c>
      <c r="U57">
        <v>10</v>
      </c>
      <c r="V57">
        <f>T61-T56</f>
        <v>-1.2080080000000635</v>
      </c>
      <c r="W57">
        <f>D61-D56</f>
        <v>20.989388600000041</v>
      </c>
      <c r="X57">
        <f t="shared" si="1"/>
        <v>5.7553272418809816E-2</v>
      </c>
      <c r="Y57">
        <f>D57-D55</f>
        <v>19.034044599999987</v>
      </c>
      <c r="Z57">
        <f>T57-T55</f>
        <v>-1.0461430000000291</v>
      </c>
      <c r="AA57">
        <f t="shared" si="0"/>
        <v>5.4961676405866459E-2</v>
      </c>
    </row>
    <row r="58" spans="1:29" x14ac:dyDescent="0.2">
      <c r="A58">
        <v>-0.33012299299999998</v>
      </c>
      <c r="B58">
        <v>-78.201694349999997</v>
      </c>
      <c r="C58">
        <v>4077.4260909999998</v>
      </c>
      <c r="D58">
        <v>269.8549802</v>
      </c>
      <c r="F58">
        <v>277</v>
      </c>
      <c r="G58">
        <v>29</v>
      </c>
      <c r="H58">
        <v>48</v>
      </c>
      <c r="I58" t="s">
        <v>24</v>
      </c>
      <c r="J58" t="s">
        <v>24</v>
      </c>
      <c r="K58" t="s">
        <v>24</v>
      </c>
      <c r="L58" t="s">
        <v>24</v>
      </c>
      <c r="S58" t="s">
        <v>28</v>
      </c>
      <c r="T58">
        <v>4071.2058109999998</v>
      </c>
    </row>
    <row r="59" spans="1:29" x14ac:dyDescent="0.2">
      <c r="A59">
        <v>-0.33012899299999998</v>
      </c>
      <c r="B59">
        <v>-78.2017034</v>
      </c>
      <c r="C59">
        <v>4077.3963239999998</v>
      </c>
      <c r="D59">
        <v>271.00221679999999</v>
      </c>
      <c r="F59">
        <v>278</v>
      </c>
      <c r="G59" t="s">
        <v>24</v>
      </c>
      <c r="H59" t="s">
        <v>24</v>
      </c>
      <c r="I59" t="s">
        <v>24</v>
      </c>
      <c r="J59" t="s">
        <v>24</v>
      </c>
      <c r="K59" t="s">
        <v>24</v>
      </c>
      <c r="L59" t="s">
        <v>24</v>
      </c>
      <c r="S59" t="s">
        <v>43</v>
      </c>
      <c r="T59">
        <v>4071.2058109999998</v>
      </c>
    </row>
    <row r="60" spans="1:29" x14ac:dyDescent="0.2">
      <c r="A60">
        <v>-0.33013299299999999</v>
      </c>
      <c r="B60">
        <v>-78.201709449999996</v>
      </c>
      <c r="C60">
        <v>4077.377461</v>
      </c>
      <c r="D60">
        <v>271.87120979999997</v>
      </c>
      <c r="E60" s="1">
        <v>44365</v>
      </c>
      <c r="I60">
        <v>2.665</v>
      </c>
      <c r="J60">
        <v>859.34925069999997</v>
      </c>
      <c r="K60" t="s">
        <v>24</v>
      </c>
      <c r="L60" t="s">
        <v>24</v>
      </c>
      <c r="M60">
        <v>7.7450000000000001</v>
      </c>
      <c r="N60">
        <v>62.447000000000003</v>
      </c>
      <c r="O60">
        <v>7.8250000000000002</v>
      </c>
      <c r="P60">
        <v>626.95839999999998</v>
      </c>
      <c r="Q60" t="s">
        <v>26</v>
      </c>
      <c r="R60" t="s">
        <v>27</v>
      </c>
      <c r="AC60">
        <v>83.4084</v>
      </c>
    </row>
    <row r="61" spans="1:29" x14ac:dyDescent="0.2">
      <c r="A61">
        <v>-0.33013399300000001</v>
      </c>
      <c r="B61">
        <v>-78.20171096</v>
      </c>
      <c r="C61">
        <v>4077.3728420000002</v>
      </c>
      <c r="D61">
        <v>272.14945340000003</v>
      </c>
      <c r="F61">
        <v>279</v>
      </c>
      <c r="G61">
        <v>12</v>
      </c>
      <c r="H61">
        <v>81</v>
      </c>
      <c r="I61" t="s">
        <v>24</v>
      </c>
      <c r="J61" t="s">
        <v>24</v>
      </c>
      <c r="K61" t="s">
        <v>24</v>
      </c>
      <c r="L61" t="s">
        <v>24</v>
      </c>
      <c r="T61">
        <v>4070.9313959999999</v>
      </c>
      <c r="U61">
        <v>10</v>
      </c>
      <c r="V61">
        <f>T66-T57</f>
        <v>-1.3127440000002935</v>
      </c>
      <c r="W61">
        <f>D66-D57</f>
        <v>20.683816799999988</v>
      </c>
      <c r="X61">
        <f t="shared" si="1"/>
        <v>6.3467203016432355E-2</v>
      </c>
      <c r="Y61">
        <f>D61-D56</f>
        <v>20.989388600000041</v>
      </c>
      <c r="Z61">
        <f>T61-T56</f>
        <v>-1.2080080000000635</v>
      </c>
      <c r="AA61">
        <f t="shared" si="0"/>
        <v>5.7553272418809816E-2</v>
      </c>
    </row>
    <row r="62" spans="1:29" x14ac:dyDescent="0.2">
      <c r="A62">
        <v>-0.33013999300000002</v>
      </c>
      <c r="B62">
        <v>-78.20172006</v>
      </c>
      <c r="C62">
        <v>4077.3457210000001</v>
      </c>
      <c r="D62">
        <v>273.29669000000001</v>
      </c>
      <c r="F62">
        <v>280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S62" t="s">
        <v>40</v>
      </c>
      <c r="T62">
        <v>4070.9313959999999</v>
      </c>
    </row>
    <row r="63" spans="1:29" x14ac:dyDescent="0.2">
      <c r="A63">
        <v>-0.330150993</v>
      </c>
      <c r="B63">
        <v>-78.201736800000006</v>
      </c>
      <c r="C63">
        <v>4077.297028</v>
      </c>
      <c r="D63">
        <v>275.60794199999998</v>
      </c>
      <c r="F63">
        <v>283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S63" t="s">
        <v>32</v>
      </c>
      <c r="T63">
        <v>4070.6540530000002</v>
      </c>
    </row>
    <row r="64" spans="1:29" x14ac:dyDescent="0.2">
      <c r="A64">
        <v>-0.33016999299999999</v>
      </c>
      <c r="B64">
        <v>-78.201765870000003</v>
      </c>
      <c r="C64">
        <v>4077.215232</v>
      </c>
      <c r="D64">
        <v>279.44324990000001</v>
      </c>
      <c r="F64">
        <v>287</v>
      </c>
      <c r="G64" t="s">
        <v>24</v>
      </c>
      <c r="H64" t="s">
        <v>24</v>
      </c>
      <c r="I64" t="s">
        <v>24</v>
      </c>
      <c r="J64" t="s">
        <v>24</v>
      </c>
      <c r="K64" t="s">
        <v>24</v>
      </c>
      <c r="L64" t="s">
        <v>24</v>
      </c>
      <c r="S64" t="s">
        <v>40</v>
      </c>
      <c r="T64">
        <v>4070.546875</v>
      </c>
    </row>
    <row r="65" spans="1:29" x14ac:dyDescent="0.2">
      <c r="A65">
        <v>-0.33017499300000003</v>
      </c>
      <c r="B65">
        <v>-78.201773549999999</v>
      </c>
      <c r="C65">
        <v>4077.1985159999999</v>
      </c>
      <c r="D65">
        <v>280.4020769</v>
      </c>
      <c r="F65">
        <v>288</v>
      </c>
      <c r="G65">
        <v>21</v>
      </c>
      <c r="H65">
        <v>46</v>
      </c>
      <c r="I65" t="s">
        <v>24</v>
      </c>
      <c r="J65" t="s">
        <v>24</v>
      </c>
      <c r="K65" t="s">
        <v>24</v>
      </c>
      <c r="L65" t="s">
        <v>24</v>
      </c>
      <c r="S65" t="s">
        <v>44</v>
      </c>
      <c r="T65">
        <v>4070.4418949999999</v>
      </c>
      <c r="AB65">
        <v>2.3912249999999999E-2</v>
      </c>
    </row>
    <row r="66" spans="1:29" x14ac:dyDescent="0.2">
      <c r="A66">
        <v>-0.330179993</v>
      </c>
      <c r="B66">
        <v>-78.201781240000003</v>
      </c>
      <c r="C66">
        <v>4077.1867499999998</v>
      </c>
      <c r="D66">
        <v>281.36090389999998</v>
      </c>
      <c r="F66">
        <v>289</v>
      </c>
      <c r="G66">
        <v>21</v>
      </c>
      <c r="H66">
        <v>40</v>
      </c>
      <c r="I66" t="s">
        <v>24</v>
      </c>
      <c r="J66" t="s">
        <v>24</v>
      </c>
      <c r="K66" t="s">
        <v>24</v>
      </c>
      <c r="L66" t="s">
        <v>24</v>
      </c>
      <c r="T66">
        <v>4070.2895509999998</v>
      </c>
      <c r="U66">
        <v>10</v>
      </c>
      <c r="V66">
        <f>T69-T61</f>
        <v>-0.9804679999997461</v>
      </c>
      <c r="W66">
        <f>D69-D61</f>
        <v>18.324512199999958</v>
      </c>
      <c r="X66">
        <f t="shared" si="1"/>
        <v>5.3505817197128352E-2</v>
      </c>
      <c r="Y66">
        <f>D66-D57</f>
        <v>20.683816799999988</v>
      </c>
      <c r="Z66">
        <f>T66-T57</f>
        <v>-1.3127440000002935</v>
      </c>
      <c r="AA66">
        <f t="shared" si="0"/>
        <v>6.3467203016432355E-2</v>
      </c>
    </row>
    <row r="67" spans="1:29" x14ac:dyDescent="0.2">
      <c r="A67">
        <v>-0.33019799300000002</v>
      </c>
      <c r="B67">
        <v>-78.201808999999997</v>
      </c>
      <c r="C67">
        <v>4077.1712900000002</v>
      </c>
      <c r="D67">
        <v>285.19621180000001</v>
      </c>
      <c r="F67">
        <v>293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S67" t="s">
        <v>40</v>
      </c>
      <c r="T67">
        <v>4070.1921390000002</v>
      </c>
    </row>
    <row r="68" spans="1:29" x14ac:dyDescent="0.2">
      <c r="A68">
        <v>-0.33020799299999998</v>
      </c>
      <c r="B68">
        <v>-78.201824459999997</v>
      </c>
      <c r="C68">
        <v>4077.169535</v>
      </c>
      <c r="D68">
        <v>287.11386570000002</v>
      </c>
      <c r="F68">
        <v>295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S68" t="s">
        <v>40</v>
      </c>
      <c r="T68">
        <v>4069.9509280000002</v>
      </c>
    </row>
    <row r="69" spans="1:29" x14ac:dyDescent="0.2">
      <c r="A69">
        <v>-0.33022399299999999</v>
      </c>
      <c r="B69">
        <v>-78.201849240000001</v>
      </c>
      <c r="C69">
        <v>4077.1682089999999</v>
      </c>
      <c r="D69">
        <v>290.47396559999999</v>
      </c>
      <c r="F69">
        <v>299</v>
      </c>
      <c r="G69">
        <v>27</v>
      </c>
      <c r="H69">
        <v>56</v>
      </c>
      <c r="I69" t="s">
        <v>24</v>
      </c>
      <c r="J69" t="s">
        <v>24</v>
      </c>
      <c r="K69" t="s">
        <v>24</v>
      </c>
      <c r="L69" t="s">
        <v>24</v>
      </c>
      <c r="T69">
        <v>4069.9509280000002</v>
      </c>
      <c r="U69">
        <v>10</v>
      </c>
      <c r="V69">
        <f>T72-T66</f>
        <v>-0.87426800000002913</v>
      </c>
      <c r="W69">
        <f>D72-D66</f>
        <v>18.269324200000028</v>
      </c>
      <c r="X69">
        <f t="shared" si="1"/>
        <v>4.7854424741120297E-2</v>
      </c>
      <c r="Y69">
        <f>D69-D61</f>
        <v>18.324512199999958</v>
      </c>
      <c r="Z69">
        <f>T69-T61</f>
        <v>-0.9804679999997461</v>
      </c>
      <c r="AA69">
        <f t="shared" si="0"/>
        <v>5.3505817197128352E-2</v>
      </c>
    </row>
    <row r="70" spans="1:29" x14ac:dyDescent="0.2">
      <c r="A70">
        <v>-0.33024199300000001</v>
      </c>
      <c r="B70">
        <v>-78.201877150000001</v>
      </c>
      <c r="C70">
        <v>4077.1979689999998</v>
      </c>
      <c r="D70">
        <v>294.1364706</v>
      </c>
      <c r="F70">
        <v>303</v>
      </c>
      <c r="G70">
        <v>9</v>
      </c>
      <c r="H70">
        <v>81</v>
      </c>
      <c r="I70" t="s">
        <v>24</v>
      </c>
      <c r="J70" t="s">
        <v>24</v>
      </c>
      <c r="K70" t="s">
        <v>24</v>
      </c>
      <c r="L70" t="s">
        <v>24</v>
      </c>
      <c r="S70" t="s">
        <v>28</v>
      </c>
      <c r="T70">
        <v>4069.703125</v>
      </c>
    </row>
    <row r="71" spans="1:29" x14ac:dyDescent="0.2">
      <c r="A71">
        <v>-0.33024999300000002</v>
      </c>
      <c r="B71">
        <v>-78.201889559999998</v>
      </c>
      <c r="C71">
        <v>4077.2208209999999</v>
      </c>
      <c r="D71">
        <v>295.77978130000002</v>
      </c>
      <c r="E71" s="1">
        <v>44365</v>
      </c>
      <c r="I71">
        <v>0.84499999999999997</v>
      </c>
      <c r="J71">
        <v>1183.100985</v>
      </c>
      <c r="K71" t="s">
        <v>24</v>
      </c>
      <c r="L71" t="s">
        <v>24</v>
      </c>
      <c r="M71">
        <v>7.7137500000000001</v>
      </c>
      <c r="N71">
        <v>62.4679</v>
      </c>
      <c r="O71">
        <v>7.8230000000000004</v>
      </c>
      <c r="P71">
        <v>627.16740000000004</v>
      </c>
      <c r="Q71" t="s">
        <v>26</v>
      </c>
      <c r="R71" t="s">
        <v>27</v>
      </c>
      <c r="AC71">
        <v>83.485799999999998</v>
      </c>
    </row>
    <row r="72" spans="1:29" x14ac:dyDescent="0.2">
      <c r="A72">
        <v>-0.33026899300000001</v>
      </c>
      <c r="B72">
        <v>-78.201919009999997</v>
      </c>
      <c r="C72">
        <v>4077.2936119999999</v>
      </c>
      <c r="D72">
        <v>299.63022810000001</v>
      </c>
      <c r="F72">
        <v>309</v>
      </c>
      <c r="G72">
        <v>9</v>
      </c>
      <c r="H72">
        <v>57</v>
      </c>
      <c r="I72" t="s">
        <v>24</v>
      </c>
      <c r="J72" t="s">
        <v>24</v>
      </c>
      <c r="K72" t="s">
        <v>24</v>
      </c>
      <c r="L72" t="s">
        <v>24</v>
      </c>
      <c r="T72">
        <v>4069.4152829999998</v>
      </c>
      <c r="U72">
        <v>10</v>
      </c>
      <c r="V72">
        <f>T73-T69</f>
        <v>-0.9257820000002539</v>
      </c>
      <c r="W72">
        <f>D73-D69</f>
        <v>20.045874400000002</v>
      </c>
      <c r="X72">
        <f t="shared" si="1"/>
        <v>4.6183168742205322E-2</v>
      </c>
      <c r="Y72">
        <f>D72-D66</f>
        <v>18.269324200000028</v>
      </c>
      <c r="Z72">
        <f>T72-T66</f>
        <v>-0.87426800000002913</v>
      </c>
      <c r="AA72">
        <f t="shared" ref="AA72:AA134" si="2">ABS(Z72)/Y72</f>
        <v>4.7854424741120297E-2</v>
      </c>
    </row>
    <row r="73" spans="1:29" x14ac:dyDescent="0.2">
      <c r="A73">
        <v>-0.33032199299999998</v>
      </c>
      <c r="B73">
        <v>-78.202000690000006</v>
      </c>
      <c r="C73">
        <v>4077.5651229999999</v>
      </c>
      <c r="D73">
        <v>310.51983999999999</v>
      </c>
      <c r="F73">
        <v>319</v>
      </c>
      <c r="G73">
        <v>13</v>
      </c>
      <c r="H73">
        <v>64</v>
      </c>
      <c r="I73" t="s">
        <v>24</v>
      </c>
      <c r="J73" t="s">
        <v>24</v>
      </c>
      <c r="K73" t="s">
        <v>24</v>
      </c>
      <c r="L73" t="s">
        <v>24</v>
      </c>
      <c r="T73">
        <v>4069.0251459999999</v>
      </c>
      <c r="U73">
        <v>10</v>
      </c>
      <c r="V73">
        <f>T75-T72</f>
        <v>-0.7180169999996906</v>
      </c>
      <c r="W73">
        <f>D75-D72</f>
        <v>20.735907099999963</v>
      </c>
      <c r="X73">
        <f t="shared" si="1"/>
        <v>3.4626746567537038E-2</v>
      </c>
      <c r="Y73">
        <f>D73-D69</f>
        <v>20.045874400000002</v>
      </c>
      <c r="Z73">
        <f>T73-T69</f>
        <v>-0.9257820000002539</v>
      </c>
      <c r="AA73">
        <f t="shared" si="2"/>
        <v>4.6183168742205322E-2</v>
      </c>
    </row>
    <row r="74" spans="1:29" x14ac:dyDescent="0.2">
      <c r="A74">
        <v>-0.33035599300000001</v>
      </c>
      <c r="B74">
        <v>-78.202052429999995</v>
      </c>
      <c r="C74">
        <v>4077.7223429999999</v>
      </c>
      <c r="D74">
        <v>317.41224670000003</v>
      </c>
      <c r="F74">
        <v>326</v>
      </c>
      <c r="G74">
        <v>13</v>
      </c>
      <c r="H74">
        <v>84</v>
      </c>
      <c r="I74" t="s">
        <v>24</v>
      </c>
      <c r="J74" t="s">
        <v>24</v>
      </c>
      <c r="K74" t="s">
        <v>24</v>
      </c>
      <c r="L74" t="s">
        <v>24</v>
      </c>
      <c r="S74" t="s">
        <v>28</v>
      </c>
      <c r="T74">
        <v>4068.7075199999999</v>
      </c>
    </row>
    <row r="75" spans="1:29" x14ac:dyDescent="0.2">
      <c r="A75">
        <v>-0.330370993</v>
      </c>
      <c r="B75">
        <v>-78.202075030000003</v>
      </c>
      <c r="C75">
        <v>4077.7713709999998</v>
      </c>
      <c r="D75">
        <v>320.36613519999997</v>
      </c>
      <c r="F75">
        <v>329</v>
      </c>
      <c r="G75">
        <v>8</v>
      </c>
      <c r="H75">
        <v>61</v>
      </c>
      <c r="I75" t="s">
        <v>24</v>
      </c>
      <c r="J75" t="s">
        <v>24</v>
      </c>
      <c r="K75" t="s">
        <v>24</v>
      </c>
      <c r="L75" t="s">
        <v>24</v>
      </c>
      <c r="T75">
        <v>4068.6972660000001</v>
      </c>
      <c r="U75">
        <v>10</v>
      </c>
      <c r="V75">
        <f>T76-T73</f>
        <v>-0.6687010000000555</v>
      </c>
      <c r="W75">
        <f>D76-D73</f>
        <v>20.396605599999987</v>
      </c>
      <c r="X75">
        <f t="shared" si="1"/>
        <v>3.2784915937191822E-2</v>
      </c>
      <c r="Y75">
        <f>D75-D72</f>
        <v>20.735907099999963</v>
      </c>
      <c r="Z75">
        <f>T75-T72</f>
        <v>-0.7180169999996906</v>
      </c>
      <c r="AA75">
        <f t="shared" si="2"/>
        <v>3.4626746567537038E-2</v>
      </c>
    </row>
    <row r="76" spans="1:29" x14ac:dyDescent="0.2">
      <c r="A76">
        <v>-0.33042399300000003</v>
      </c>
      <c r="B76">
        <v>-78.202153490000001</v>
      </c>
      <c r="C76">
        <v>4077.7720909999998</v>
      </c>
      <c r="D76">
        <v>330.91644559999997</v>
      </c>
      <c r="F76">
        <v>339</v>
      </c>
      <c r="G76">
        <v>9</v>
      </c>
      <c r="H76">
        <v>53</v>
      </c>
      <c r="I76" t="s">
        <v>24</v>
      </c>
      <c r="J76" t="s">
        <v>24</v>
      </c>
      <c r="K76" t="s">
        <v>24</v>
      </c>
      <c r="L76" t="s">
        <v>24</v>
      </c>
      <c r="T76">
        <v>4068.3564449999999</v>
      </c>
      <c r="U76">
        <v>10</v>
      </c>
      <c r="V76">
        <f>T78-T75</f>
        <v>-0.67846700000018245</v>
      </c>
      <c r="W76">
        <f>D78-D75</f>
        <v>20.938155800000004</v>
      </c>
      <c r="X76">
        <f t="shared" si="1"/>
        <v>3.2403379097990202E-2</v>
      </c>
      <c r="Y76">
        <f>D76-D73</f>
        <v>20.396605599999987</v>
      </c>
      <c r="Z76">
        <f>T76-T73</f>
        <v>-0.6687010000000555</v>
      </c>
      <c r="AA76">
        <f t="shared" si="2"/>
        <v>3.2784915937191822E-2</v>
      </c>
    </row>
    <row r="77" spans="1:29" x14ac:dyDescent="0.2">
      <c r="A77">
        <v>-0.33046999300000002</v>
      </c>
      <c r="B77">
        <v>-78.20221952</v>
      </c>
      <c r="C77">
        <v>4077.4626699999999</v>
      </c>
      <c r="D77">
        <v>339.92981379999998</v>
      </c>
      <c r="E77" s="1">
        <v>44365</v>
      </c>
      <c r="I77">
        <v>0.505</v>
      </c>
      <c r="J77">
        <v>1485.9578899999999</v>
      </c>
      <c r="K77" t="s">
        <v>24</v>
      </c>
      <c r="L77" t="s">
        <v>24</v>
      </c>
      <c r="M77">
        <v>7.6762499999999996</v>
      </c>
      <c r="N77">
        <v>62.476500000000001</v>
      </c>
      <c r="O77">
        <v>7.8170000000000002</v>
      </c>
      <c r="P77">
        <v>627.25340000000006</v>
      </c>
      <c r="Q77" t="s">
        <v>26</v>
      </c>
      <c r="R77" t="s">
        <v>27</v>
      </c>
      <c r="AC77">
        <v>86.3172</v>
      </c>
    </row>
    <row r="78" spans="1:29" x14ac:dyDescent="0.2">
      <c r="A78">
        <v>-0.330476993</v>
      </c>
      <c r="B78">
        <v>-78.202229380000006</v>
      </c>
      <c r="C78">
        <v>4077.3844370000002</v>
      </c>
      <c r="D78">
        <v>341.30429099999998</v>
      </c>
      <c r="F78">
        <v>349</v>
      </c>
      <c r="G78">
        <v>18</v>
      </c>
      <c r="H78">
        <v>61</v>
      </c>
      <c r="I78" t="s">
        <v>24</v>
      </c>
      <c r="J78" t="s">
        <v>24</v>
      </c>
      <c r="K78" t="s">
        <v>24</v>
      </c>
      <c r="L78" t="s">
        <v>24</v>
      </c>
      <c r="T78">
        <v>4068.0187989999999</v>
      </c>
      <c r="U78">
        <v>10</v>
      </c>
      <c r="V78">
        <f>T81-T76</f>
        <v>-0.66332999999985987</v>
      </c>
      <c r="W78">
        <f>D81-D76</f>
        <v>20.775690700000041</v>
      </c>
      <c r="X78">
        <f t="shared" si="1"/>
        <v>3.1928180370911018E-2</v>
      </c>
      <c r="Y78">
        <f>D78-D75</f>
        <v>20.938155800000004</v>
      </c>
      <c r="Z78">
        <f>T78-T75</f>
        <v>-0.67846700000018245</v>
      </c>
      <c r="AA78">
        <f t="shared" si="2"/>
        <v>3.2403379097990202E-2</v>
      </c>
    </row>
    <row r="79" spans="1:29" x14ac:dyDescent="0.2">
      <c r="A79">
        <v>-0.33048799299999998</v>
      </c>
      <c r="B79">
        <v>-78.202244769999993</v>
      </c>
      <c r="C79">
        <v>4077.2472050000001</v>
      </c>
      <c r="D79">
        <v>343.38186009999998</v>
      </c>
      <c r="F79">
        <v>351</v>
      </c>
      <c r="G79">
        <v>21</v>
      </c>
      <c r="H79">
        <v>60</v>
      </c>
      <c r="I79" t="s">
        <v>24</v>
      </c>
      <c r="J79" t="s">
        <v>24</v>
      </c>
      <c r="K79" t="s">
        <v>24</v>
      </c>
      <c r="L79" t="s">
        <v>24</v>
      </c>
      <c r="S79" t="s">
        <v>28</v>
      </c>
      <c r="T79">
        <v>4067.9995119999999</v>
      </c>
    </row>
    <row r="80" spans="1:29" x14ac:dyDescent="0.2">
      <c r="A80">
        <v>-0.33049299300000001</v>
      </c>
      <c r="B80">
        <v>-78.20225173</v>
      </c>
      <c r="C80">
        <v>4077.1798079999999</v>
      </c>
      <c r="D80">
        <v>344.4206446</v>
      </c>
      <c r="F80">
        <v>352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T80">
        <v>4067.9995119999999</v>
      </c>
    </row>
    <row r="81" spans="1:29" x14ac:dyDescent="0.2">
      <c r="A81">
        <v>-0.33053199300000002</v>
      </c>
      <c r="B81">
        <v>-78.202305039999999</v>
      </c>
      <c r="C81">
        <v>4076.5822760000001</v>
      </c>
      <c r="D81">
        <v>351.69213630000002</v>
      </c>
      <c r="F81">
        <v>359</v>
      </c>
      <c r="G81">
        <v>87</v>
      </c>
      <c r="H81">
        <v>48</v>
      </c>
      <c r="I81" t="s">
        <v>24</v>
      </c>
      <c r="J81" t="s">
        <v>24</v>
      </c>
      <c r="K81" t="s">
        <v>24</v>
      </c>
      <c r="L81" t="s">
        <v>24</v>
      </c>
      <c r="T81">
        <v>4067.693115</v>
      </c>
      <c r="U81">
        <v>10</v>
      </c>
      <c r="V81">
        <f>T83-T78</f>
        <v>-0.58203099999991537</v>
      </c>
      <c r="W81">
        <f>D83-D78</f>
        <v>21.051916000000006</v>
      </c>
      <c r="X81">
        <f t="shared" si="1"/>
        <v>2.764741223553786E-2</v>
      </c>
      <c r="Y81">
        <f>D81-D76</f>
        <v>20.775690700000041</v>
      </c>
      <c r="Z81">
        <f>T81-T76</f>
        <v>-0.66332999999985987</v>
      </c>
      <c r="AA81">
        <f t="shared" si="2"/>
        <v>3.1928180370911018E-2</v>
      </c>
    </row>
    <row r="82" spans="1:29" x14ac:dyDescent="0.2">
      <c r="A82">
        <v>-0.33056699299999998</v>
      </c>
      <c r="B82">
        <v>-78.202351500000006</v>
      </c>
      <c r="C82">
        <v>4076.0101669999999</v>
      </c>
      <c r="D82">
        <v>358.13968549999998</v>
      </c>
      <c r="F82">
        <v>365</v>
      </c>
      <c r="G82" t="s">
        <v>24</v>
      </c>
      <c r="H82" t="s">
        <v>24</v>
      </c>
      <c r="I82" t="s">
        <v>24</v>
      </c>
      <c r="J82" t="s">
        <v>24</v>
      </c>
      <c r="K82" t="s">
        <v>24</v>
      </c>
      <c r="L82" t="s">
        <v>24</v>
      </c>
      <c r="S82" t="s">
        <v>45</v>
      </c>
      <c r="T82">
        <v>4067.5607909999999</v>
      </c>
    </row>
    <row r="83" spans="1:29" x14ac:dyDescent="0.2">
      <c r="A83">
        <v>-0.33058999300000003</v>
      </c>
      <c r="B83">
        <v>-78.202381320000001</v>
      </c>
      <c r="C83">
        <v>4075.6580819999999</v>
      </c>
      <c r="D83">
        <v>362.35620699999998</v>
      </c>
      <c r="F83">
        <v>369</v>
      </c>
      <c r="G83">
        <v>19</v>
      </c>
      <c r="H83">
        <v>56</v>
      </c>
      <c r="I83" t="s">
        <v>24</v>
      </c>
      <c r="J83" t="s">
        <v>24</v>
      </c>
      <c r="K83" t="s">
        <v>24</v>
      </c>
      <c r="L83" t="s">
        <v>24</v>
      </c>
      <c r="S83" t="s">
        <v>28</v>
      </c>
      <c r="T83">
        <v>4067.436768</v>
      </c>
      <c r="U83">
        <v>10</v>
      </c>
      <c r="V83">
        <f>T88-T81</f>
        <v>-0.493652000000111</v>
      </c>
      <c r="W83">
        <f>D88-D81</f>
        <v>21.205374599999971</v>
      </c>
      <c r="X83">
        <f t="shared" ref="X83:X136" si="3">ABS(V83)/W83</f>
        <v>2.3279569887914721E-2</v>
      </c>
      <c r="Y83">
        <f>D83-D78</f>
        <v>21.051916000000006</v>
      </c>
      <c r="Z83">
        <f>T83-T78</f>
        <v>-0.58203099999991537</v>
      </c>
      <c r="AA83">
        <f t="shared" si="2"/>
        <v>2.764741223553786E-2</v>
      </c>
    </row>
    <row r="84" spans="1:29" x14ac:dyDescent="0.2">
      <c r="A84">
        <v>-0.33060099300000001</v>
      </c>
      <c r="B84">
        <v>-78.2023954</v>
      </c>
      <c r="C84">
        <v>4075.5041270000002</v>
      </c>
      <c r="D84">
        <v>364.34460059999998</v>
      </c>
      <c r="E84" s="1">
        <v>44365</v>
      </c>
      <c r="I84">
        <v>0.45</v>
      </c>
      <c r="J84">
        <v>1715.493786</v>
      </c>
      <c r="K84">
        <v>2.6429999999999998</v>
      </c>
      <c r="L84">
        <v>0.12859999999999999</v>
      </c>
      <c r="M84">
        <v>7.5945</v>
      </c>
      <c r="N84">
        <v>62.489400000000003</v>
      </c>
      <c r="O84">
        <v>7.8159999999999998</v>
      </c>
      <c r="P84">
        <v>627.38239999999996</v>
      </c>
      <c r="Q84" t="s">
        <v>26</v>
      </c>
      <c r="R84" t="s">
        <v>27</v>
      </c>
      <c r="AC84">
        <v>86.322599999999994</v>
      </c>
    </row>
    <row r="85" spans="1:29" x14ac:dyDescent="0.2">
      <c r="A85">
        <v>-0.33061899300000003</v>
      </c>
      <c r="B85">
        <v>-78.202418170000001</v>
      </c>
      <c r="C85">
        <v>4075.2577259999998</v>
      </c>
      <c r="D85">
        <v>367.6268589</v>
      </c>
      <c r="F85">
        <v>374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S85" t="s">
        <v>46</v>
      </c>
      <c r="T85">
        <v>4067.313232</v>
      </c>
    </row>
    <row r="86" spans="1:29" x14ac:dyDescent="0.2">
      <c r="A86">
        <v>-0.33063699299999999</v>
      </c>
      <c r="B86">
        <v>-78.202440640000006</v>
      </c>
      <c r="C86">
        <v>4075.0188389999998</v>
      </c>
      <c r="D86">
        <v>370.7892501</v>
      </c>
      <c r="F86">
        <v>377</v>
      </c>
      <c r="G86">
        <v>15</v>
      </c>
      <c r="H86">
        <v>36</v>
      </c>
      <c r="I86" t="s">
        <v>24</v>
      </c>
      <c r="J86" t="s">
        <v>24</v>
      </c>
      <c r="K86" t="s">
        <v>24</v>
      </c>
      <c r="L86" t="s">
        <v>24</v>
      </c>
      <c r="T86">
        <v>4067.313232</v>
      </c>
    </row>
    <row r="87" spans="1:29" x14ac:dyDescent="0.2">
      <c r="A87">
        <v>-0.330642993</v>
      </c>
      <c r="B87">
        <v>-78.202448070000003</v>
      </c>
      <c r="C87">
        <v>4074.9432320000001</v>
      </c>
      <c r="D87">
        <v>371.84338050000002</v>
      </c>
      <c r="F87">
        <v>378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S87" t="s">
        <v>47</v>
      </c>
      <c r="T87">
        <v>4067.1994629999999</v>
      </c>
    </row>
    <row r="88" spans="1:29" x14ac:dyDescent="0.2">
      <c r="A88">
        <v>-0.330648993</v>
      </c>
      <c r="B88">
        <v>-78.202455459999996</v>
      </c>
      <c r="C88">
        <v>4074.8682349999999</v>
      </c>
      <c r="D88">
        <v>372.89751089999999</v>
      </c>
      <c r="F88">
        <v>379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S88" t="s">
        <v>47</v>
      </c>
      <c r="T88">
        <v>4067.1994629999999</v>
      </c>
      <c r="U88">
        <v>10</v>
      </c>
      <c r="V88">
        <f>T90-T83</f>
        <v>-0.47802799999999479</v>
      </c>
      <c r="W88">
        <f>D90-D83</f>
        <v>19.672612200000003</v>
      </c>
      <c r="X88">
        <f t="shared" si="3"/>
        <v>2.429916246709701E-2</v>
      </c>
      <c r="Y88">
        <f>D88-D81</f>
        <v>21.205374599999971</v>
      </c>
      <c r="Z88">
        <f>T88-T81</f>
        <v>-0.493652000000111</v>
      </c>
      <c r="AA88">
        <f t="shared" si="2"/>
        <v>2.3279569887914721E-2</v>
      </c>
    </row>
    <row r="89" spans="1:29" x14ac:dyDescent="0.2">
      <c r="A89">
        <v>-0.33065499300000001</v>
      </c>
      <c r="B89">
        <v>-78.202462830000002</v>
      </c>
      <c r="C89">
        <v>4074.7938020000001</v>
      </c>
      <c r="D89">
        <v>373.95164119999998</v>
      </c>
      <c r="F89">
        <v>380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S89" t="s">
        <v>32</v>
      </c>
      <c r="T89">
        <v>4067.1994629999999</v>
      </c>
    </row>
    <row r="90" spans="1:29" x14ac:dyDescent="0.2">
      <c r="A90">
        <v>-0.330700993</v>
      </c>
      <c r="B90">
        <v>-78.202518389999994</v>
      </c>
      <c r="C90">
        <v>4074.2370770000002</v>
      </c>
      <c r="D90">
        <v>382.02881919999999</v>
      </c>
      <c r="F90">
        <v>389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S90" t="s">
        <v>47</v>
      </c>
      <c r="T90">
        <v>4066.95874</v>
      </c>
    </row>
    <row r="91" spans="1:29" x14ac:dyDescent="0.2">
      <c r="A91">
        <v>-0.330700993</v>
      </c>
      <c r="B91">
        <v>-78.202518389999994</v>
      </c>
      <c r="C91">
        <v>4074.2370770000002</v>
      </c>
      <c r="D91">
        <v>382.02881919999999</v>
      </c>
      <c r="F91">
        <v>389</v>
      </c>
      <c r="G91">
        <v>9</v>
      </c>
      <c r="H91">
        <v>53</v>
      </c>
      <c r="I91" t="s">
        <v>24</v>
      </c>
      <c r="J91" t="s">
        <v>24</v>
      </c>
      <c r="K91" t="s">
        <v>24</v>
      </c>
      <c r="L91" t="s">
        <v>24</v>
      </c>
      <c r="T91">
        <v>4066.95874</v>
      </c>
      <c r="U91">
        <v>10</v>
      </c>
      <c r="V91">
        <f>T94-T88</f>
        <v>-0.53637699999990218</v>
      </c>
      <c r="W91">
        <f>D94-D88</f>
        <v>18.967614400000002</v>
      </c>
      <c r="X91">
        <f t="shared" si="3"/>
        <v>2.8278569391409714E-2</v>
      </c>
      <c r="Y91">
        <f>D91-D83</f>
        <v>19.672612200000003</v>
      </c>
      <c r="Z91">
        <f>T91-T83</f>
        <v>-0.47802799999999479</v>
      </c>
      <c r="AA91">
        <f t="shared" si="2"/>
        <v>2.429916246709701E-2</v>
      </c>
    </row>
    <row r="92" spans="1:29" x14ac:dyDescent="0.2">
      <c r="A92">
        <v>-0.33072399299999999</v>
      </c>
      <c r="B92">
        <v>-78.202545670000006</v>
      </c>
      <c r="C92">
        <v>4073.9639499999998</v>
      </c>
      <c r="D92">
        <v>385.96334159999998</v>
      </c>
      <c r="F92">
        <v>393</v>
      </c>
      <c r="G92">
        <v>17</v>
      </c>
      <c r="H92">
        <v>48</v>
      </c>
      <c r="I92" t="s">
        <v>24</v>
      </c>
      <c r="J92" t="s">
        <v>24</v>
      </c>
      <c r="K92" t="s">
        <v>24</v>
      </c>
      <c r="L92" t="s">
        <v>24</v>
      </c>
      <c r="S92" t="s">
        <v>28</v>
      </c>
      <c r="T92">
        <v>4066.8178710000002</v>
      </c>
    </row>
    <row r="93" spans="1:29" x14ac:dyDescent="0.2">
      <c r="A93">
        <v>-0.33072699300000002</v>
      </c>
      <c r="B93">
        <v>-78.202549210000001</v>
      </c>
      <c r="C93">
        <v>4073.9283970000001</v>
      </c>
      <c r="D93">
        <v>386.47969089999998</v>
      </c>
      <c r="E93" s="1">
        <v>44369</v>
      </c>
      <c r="I93">
        <v>2.5000000000000001E-2</v>
      </c>
      <c r="J93">
        <v>605.59832410000001</v>
      </c>
      <c r="K93" t="s">
        <v>24</v>
      </c>
      <c r="L93" t="s">
        <v>24</v>
      </c>
      <c r="M93">
        <v>7.6174999999999997</v>
      </c>
      <c r="N93">
        <v>62.509599999999999</v>
      </c>
      <c r="O93">
        <v>6.7279999999999998</v>
      </c>
      <c r="P93">
        <v>627.58439999999996</v>
      </c>
      <c r="Q93" t="s">
        <v>26</v>
      </c>
      <c r="R93" t="s">
        <v>27</v>
      </c>
      <c r="AC93">
        <v>88.710300000000004</v>
      </c>
    </row>
    <row r="94" spans="1:29" x14ac:dyDescent="0.2">
      <c r="A94">
        <v>-0.33075799299999997</v>
      </c>
      <c r="B94">
        <v>-78.202585549999995</v>
      </c>
      <c r="C94">
        <v>4073.5600770000001</v>
      </c>
      <c r="D94">
        <v>391.86512529999999</v>
      </c>
      <c r="F94">
        <v>399</v>
      </c>
      <c r="G94">
        <v>23</v>
      </c>
      <c r="H94">
        <v>56</v>
      </c>
      <c r="I94" t="s">
        <v>24</v>
      </c>
      <c r="J94" t="s">
        <v>24</v>
      </c>
      <c r="K94" t="s">
        <v>24</v>
      </c>
      <c r="L94" t="s">
        <v>24</v>
      </c>
      <c r="T94">
        <v>4066.663086</v>
      </c>
      <c r="U94">
        <v>10</v>
      </c>
      <c r="V94">
        <f>T95-T91</f>
        <v>-0.69165000000020882</v>
      </c>
      <c r="W94">
        <f>D95-D91</f>
        <v>19.13797500000004</v>
      </c>
      <c r="X94">
        <f t="shared" si="3"/>
        <v>3.6140187245526624E-2</v>
      </c>
      <c r="Y94">
        <f>D94-D88</f>
        <v>18.967614400000002</v>
      </c>
      <c r="Z94">
        <f>T94-T88</f>
        <v>-0.53637699999990218</v>
      </c>
      <c r="AA94">
        <f t="shared" si="2"/>
        <v>2.8278569391409714E-2</v>
      </c>
    </row>
    <row r="95" spans="1:29" x14ac:dyDescent="0.2">
      <c r="A95">
        <v>-0.330812993</v>
      </c>
      <c r="B95">
        <v>-78.202649440000002</v>
      </c>
      <c r="C95">
        <v>4072.8889720000002</v>
      </c>
      <c r="D95">
        <v>401.16679420000003</v>
      </c>
      <c r="F95">
        <v>409</v>
      </c>
      <c r="G95">
        <v>23</v>
      </c>
      <c r="H95">
        <v>50</v>
      </c>
      <c r="I95" t="s">
        <v>24</v>
      </c>
      <c r="J95" t="s">
        <v>24</v>
      </c>
      <c r="K95" t="s">
        <v>24</v>
      </c>
      <c r="L95" t="s">
        <v>24</v>
      </c>
      <c r="T95">
        <v>4066.2670899999998</v>
      </c>
      <c r="U95">
        <v>10</v>
      </c>
      <c r="V95">
        <f>T98-T94</f>
        <v>-1.4072270000001481</v>
      </c>
      <c r="W95">
        <f>D98-D94</f>
        <v>22.143927700000006</v>
      </c>
      <c r="X95">
        <f t="shared" si="3"/>
        <v>6.3549114640585991E-2</v>
      </c>
      <c r="Y95">
        <f>D95-D90</f>
        <v>19.13797500000004</v>
      </c>
      <c r="Z95">
        <f>T95-T90</f>
        <v>-0.69165000000020882</v>
      </c>
      <c r="AA95">
        <f t="shared" si="2"/>
        <v>3.6140187245526624E-2</v>
      </c>
    </row>
    <row r="96" spans="1:29" x14ac:dyDescent="0.2">
      <c r="A96">
        <v>-0.33086299299999999</v>
      </c>
      <c r="B96">
        <v>-78.202707590000003</v>
      </c>
      <c r="C96">
        <v>4072.2363409999998</v>
      </c>
      <c r="D96">
        <v>409.71873620000002</v>
      </c>
      <c r="F96">
        <v>418</v>
      </c>
      <c r="G96">
        <v>10</v>
      </c>
      <c r="H96">
        <v>59</v>
      </c>
      <c r="I96" t="s">
        <v>24</v>
      </c>
      <c r="J96" t="s">
        <v>24</v>
      </c>
      <c r="K96" t="s">
        <v>24</v>
      </c>
      <c r="L96" t="s">
        <v>24</v>
      </c>
      <c r="S96" t="s">
        <v>48</v>
      </c>
      <c r="T96">
        <v>4065.610596</v>
      </c>
    </row>
    <row r="97" spans="1:29" x14ac:dyDescent="0.2">
      <c r="A97">
        <v>-0.330870993</v>
      </c>
      <c r="B97">
        <v>-78.202716949999996</v>
      </c>
      <c r="C97">
        <v>4072.1264230000002</v>
      </c>
      <c r="D97">
        <v>411.08943870000002</v>
      </c>
      <c r="E97" s="1">
        <v>44369</v>
      </c>
      <c r="I97">
        <v>0.25</v>
      </c>
      <c r="J97">
        <v>605.53993790000004</v>
      </c>
      <c r="K97" t="s">
        <v>24</v>
      </c>
      <c r="L97" t="s">
        <v>24</v>
      </c>
      <c r="M97">
        <v>7.7205000000000004</v>
      </c>
      <c r="N97">
        <v>62.490699999999997</v>
      </c>
      <c r="O97">
        <v>6.7350000000000003</v>
      </c>
      <c r="P97">
        <v>627.3954</v>
      </c>
      <c r="Q97" t="s">
        <v>26</v>
      </c>
      <c r="R97" t="s">
        <v>27</v>
      </c>
      <c r="AC97">
        <v>88.747200000000007</v>
      </c>
    </row>
    <row r="98" spans="1:29" x14ac:dyDescent="0.2">
      <c r="A98">
        <v>-0.33088799299999999</v>
      </c>
      <c r="B98">
        <v>-78.202736920000007</v>
      </c>
      <c r="C98">
        <v>4071.886712</v>
      </c>
      <c r="D98">
        <v>414.00905299999999</v>
      </c>
      <c r="F98">
        <v>419</v>
      </c>
      <c r="G98">
        <v>16</v>
      </c>
      <c r="H98">
        <v>41</v>
      </c>
      <c r="I98" t="s">
        <v>24</v>
      </c>
      <c r="J98" t="s">
        <v>24</v>
      </c>
      <c r="K98" t="s">
        <v>24</v>
      </c>
      <c r="L98" t="s">
        <v>24</v>
      </c>
      <c r="S98" t="s">
        <v>28</v>
      </c>
      <c r="T98">
        <v>4065.2558589999999</v>
      </c>
      <c r="U98">
        <v>10</v>
      </c>
      <c r="V98">
        <f>T99-T95</f>
        <v>-2.2248540000000503</v>
      </c>
      <c r="W98">
        <f>D99-D95</f>
        <v>25.481761499999948</v>
      </c>
      <c r="X98">
        <f t="shared" si="3"/>
        <v>8.7311624826252876E-2</v>
      </c>
      <c r="Y98">
        <f>D98-D94</f>
        <v>22.143927700000006</v>
      </c>
      <c r="Z98">
        <f>T98-T94</f>
        <v>-1.4072270000001481</v>
      </c>
      <c r="AA98">
        <f t="shared" si="2"/>
        <v>6.3549114640585991E-2</v>
      </c>
    </row>
    <row r="99" spans="1:29" x14ac:dyDescent="0.2">
      <c r="A99">
        <v>-0.33096099299999998</v>
      </c>
      <c r="B99">
        <v>-78.202824460000002</v>
      </c>
      <c r="C99">
        <v>4070.651989</v>
      </c>
      <c r="D99">
        <v>426.64855569999997</v>
      </c>
      <c r="F99">
        <v>432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S99" t="s">
        <v>40</v>
      </c>
      <c r="T99">
        <v>4064.0422359999998</v>
      </c>
      <c r="U99">
        <v>13</v>
      </c>
      <c r="V99">
        <f>T100-T98</f>
        <v>-1.6098629999996774</v>
      </c>
      <c r="W99">
        <f>D100-D98</f>
        <v>19.445388799999989</v>
      </c>
      <c r="X99">
        <f t="shared" si="3"/>
        <v>8.2788933487392052E-2</v>
      </c>
      <c r="Y99">
        <f>D99-D95</f>
        <v>25.481761499999948</v>
      </c>
      <c r="Z99">
        <f>T99-T95</f>
        <v>-2.2248540000000503</v>
      </c>
      <c r="AA99">
        <f t="shared" si="2"/>
        <v>8.7311624826252876E-2</v>
      </c>
    </row>
    <row r="100" spans="1:29" x14ac:dyDescent="0.2">
      <c r="A100">
        <v>-0.33099899300000002</v>
      </c>
      <c r="B100">
        <v>-78.202871520000002</v>
      </c>
      <c r="C100">
        <v>4069.905616</v>
      </c>
      <c r="D100">
        <v>433.45444179999998</v>
      </c>
      <c r="F100">
        <v>439</v>
      </c>
      <c r="G100">
        <v>15</v>
      </c>
      <c r="H100">
        <v>49</v>
      </c>
      <c r="I100" t="s">
        <v>24</v>
      </c>
      <c r="J100" t="s">
        <v>24</v>
      </c>
      <c r="K100" t="s">
        <v>24</v>
      </c>
      <c r="L100" t="s">
        <v>24</v>
      </c>
      <c r="T100">
        <v>4063.6459960000002</v>
      </c>
      <c r="U100">
        <v>7</v>
      </c>
      <c r="V100">
        <f>T102-T99</f>
        <v>-1.2099609999995664</v>
      </c>
      <c r="W100">
        <f>D102-D99</f>
        <v>15.909793100000002</v>
      </c>
      <c r="X100">
        <f t="shared" si="3"/>
        <v>7.6051334696462289E-2</v>
      </c>
      <c r="Y100">
        <f>D100-D98</f>
        <v>19.445388799999989</v>
      </c>
      <c r="Z100">
        <f>T100-T98</f>
        <v>-1.6098629999996774</v>
      </c>
      <c r="AA100">
        <f t="shared" si="2"/>
        <v>8.2788933487392052E-2</v>
      </c>
    </row>
    <row r="101" spans="1:29" x14ac:dyDescent="0.2">
      <c r="A101">
        <v>-0.331009993</v>
      </c>
      <c r="B101">
        <v>-78.202885359999996</v>
      </c>
      <c r="C101">
        <v>4069.6871820000001</v>
      </c>
      <c r="D101">
        <v>435.39898069999998</v>
      </c>
      <c r="E101" s="1">
        <v>44369</v>
      </c>
      <c r="F101">
        <v>441</v>
      </c>
      <c r="I101">
        <v>1.3149999999999999</v>
      </c>
      <c r="J101">
        <v>583.12535809999997</v>
      </c>
      <c r="K101" t="s">
        <v>24</v>
      </c>
      <c r="L101" t="s">
        <v>24</v>
      </c>
      <c r="M101">
        <v>7.9007500000000004</v>
      </c>
      <c r="N101">
        <v>62.477200000000003</v>
      </c>
      <c r="O101">
        <v>6.7389999999999999</v>
      </c>
      <c r="P101">
        <v>627.2604</v>
      </c>
      <c r="Q101" t="s">
        <v>26</v>
      </c>
      <c r="R101" t="s">
        <v>27</v>
      </c>
      <c r="AC101">
        <v>88.764300000000006</v>
      </c>
    </row>
    <row r="102" spans="1:29" x14ac:dyDescent="0.2">
      <c r="A102">
        <v>-0.33104999299999999</v>
      </c>
      <c r="B102">
        <v>-78.202936589999993</v>
      </c>
      <c r="C102">
        <v>4068.9176870000001</v>
      </c>
      <c r="D102">
        <v>442.55834879999998</v>
      </c>
      <c r="F102">
        <v>449</v>
      </c>
      <c r="G102">
        <v>9</v>
      </c>
      <c r="H102">
        <v>50</v>
      </c>
      <c r="I102" t="s">
        <v>24</v>
      </c>
      <c r="J102" t="s">
        <v>24</v>
      </c>
      <c r="K102" t="s">
        <v>24</v>
      </c>
      <c r="L102" t="s">
        <v>24</v>
      </c>
      <c r="T102">
        <v>4062.8322750000002</v>
      </c>
      <c r="U102">
        <v>10</v>
      </c>
      <c r="V102">
        <f>T106-T100</f>
        <v>-1.3774410000000898</v>
      </c>
      <c r="W102">
        <f>D106-D100</f>
        <v>18.053117200000031</v>
      </c>
      <c r="X102">
        <f t="shared" si="3"/>
        <v>7.6299344026863544E-2</v>
      </c>
      <c r="Y102">
        <f>D102-D99</f>
        <v>15.909793100000002</v>
      </c>
      <c r="Z102">
        <f>T102-T99</f>
        <v>-1.2099609999995664</v>
      </c>
      <c r="AA102">
        <f t="shared" si="2"/>
        <v>7.6051334696462289E-2</v>
      </c>
    </row>
    <row r="103" spans="1:29" x14ac:dyDescent="0.2">
      <c r="A103">
        <v>-0.331059993</v>
      </c>
      <c r="B103">
        <v>-78.202949610000005</v>
      </c>
      <c r="C103">
        <v>4068.7374869999999</v>
      </c>
      <c r="D103">
        <v>444.46133279999998</v>
      </c>
      <c r="E103" s="1">
        <v>44369</v>
      </c>
      <c r="I103">
        <v>0.26</v>
      </c>
      <c r="J103">
        <v>577.62167999999997</v>
      </c>
      <c r="K103" t="s">
        <v>24</v>
      </c>
      <c r="L103" t="s">
        <v>24</v>
      </c>
      <c r="M103">
        <v>8.18675</v>
      </c>
      <c r="N103">
        <v>62.469000000000001</v>
      </c>
      <c r="O103">
        <v>6.7450000000000001</v>
      </c>
      <c r="P103">
        <v>627.17840000000001</v>
      </c>
      <c r="Q103" t="s">
        <v>26</v>
      </c>
      <c r="R103" t="s">
        <v>27</v>
      </c>
      <c r="AC103">
        <v>88.793999999999997</v>
      </c>
    </row>
    <row r="104" spans="1:29" x14ac:dyDescent="0.2">
      <c r="A104">
        <v>-0.331061993</v>
      </c>
      <c r="B104">
        <v>-78.20295222</v>
      </c>
      <c r="C104">
        <v>4068.7022910000001</v>
      </c>
      <c r="D104">
        <v>444.7956514</v>
      </c>
      <c r="F104">
        <v>451.5</v>
      </c>
      <c r="G104" t="s">
        <v>24</v>
      </c>
      <c r="H104" t="s">
        <v>24</v>
      </c>
      <c r="I104" t="s">
        <v>24</v>
      </c>
      <c r="J104" t="s">
        <v>24</v>
      </c>
      <c r="K104" t="s">
        <v>24</v>
      </c>
      <c r="L104" t="s">
        <v>24</v>
      </c>
      <c r="S104" t="s">
        <v>49</v>
      </c>
      <c r="T104">
        <v>4062.8322750000002</v>
      </c>
    </row>
    <row r="105" spans="1:29" x14ac:dyDescent="0.2">
      <c r="A105">
        <v>-0.33107399300000001</v>
      </c>
      <c r="B105">
        <v>-78.202967979999997</v>
      </c>
      <c r="C105">
        <v>4068.4979039999998</v>
      </c>
      <c r="D105">
        <v>447.0329539</v>
      </c>
      <c r="F105">
        <v>454</v>
      </c>
      <c r="G105">
        <v>17</v>
      </c>
      <c r="H105">
        <v>83</v>
      </c>
      <c r="I105" t="s">
        <v>24</v>
      </c>
      <c r="J105" t="s">
        <v>24</v>
      </c>
      <c r="K105" t="s">
        <v>24</v>
      </c>
      <c r="L105" t="s">
        <v>24</v>
      </c>
      <c r="S105" t="s">
        <v>50</v>
      </c>
      <c r="T105">
        <v>4062.5390630000002</v>
      </c>
    </row>
    <row r="106" spans="1:29" x14ac:dyDescent="0.2">
      <c r="A106">
        <v>-0.33109799299999998</v>
      </c>
      <c r="B106">
        <v>-78.202999869999999</v>
      </c>
      <c r="C106">
        <v>4068.0765769999998</v>
      </c>
      <c r="D106">
        <v>451.50755900000001</v>
      </c>
      <c r="F106">
        <v>459</v>
      </c>
      <c r="G106">
        <v>6</v>
      </c>
      <c r="H106">
        <v>76</v>
      </c>
      <c r="I106" t="s">
        <v>24</v>
      </c>
      <c r="J106" t="s">
        <v>24</v>
      </c>
      <c r="K106" t="s">
        <v>24</v>
      </c>
      <c r="L106" t="s">
        <v>24</v>
      </c>
      <c r="T106">
        <v>4062.2685550000001</v>
      </c>
      <c r="U106">
        <v>10</v>
      </c>
      <c r="V106">
        <f>T109-T102</f>
        <v>4.2209479999996802</v>
      </c>
      <c r="W106">
        <f>D109-D102</f>
        <v>14.353871700000013</v>
      </c>
      <c r="X106">
        <f t="shared" si="3"/>
        <v>0.29406337803616261</v>
      </c>
      <c r="Y106">
        <f>D106-D100</f>
        <v>18.053117200000031</v>
      </c>
      <c r="Z106">
        <f>T106-T100</f>
        <v>-1.3774410000000898</v>
      </c>
      <c r="AA106">
        <f t="shared" si="2"/>
        <v>7.6299344026863544E-2</v>
      </c>
    </row>
    <row r="107" spans="1:29" x14ac:dyDescent="0.2">
      <c r="A107">
        <v>-0.33111899299999997</v>
      </c>
      <c r="B107">
        <v>-78.203028140000001</v>
      </c>
      <c r="C107">
        <v>4067.6809830000002</v>
      </c>
      <c r="D107">
        <v>455.4229024</v>
      </c>
      <c r="F107">
        <v>460</v>
      </c>
      <c r="G107" t="s">
        <v>24</v>
      </c>
      <c r="H107" t="s">
        <v>24</v>
      </c>
      <c r="I107" t="s">
        <v>24</v>
      </c>
      <c r="J107" t="s">
        <v>24</v>
      </c>
      <c r="K107" t="s">
        <v>24</v>
      </c>
      <c r="L107" t="s">
        <v>24</v>
      </c>
      <c r="T107">
        <v>4062.0048830000001</v>
      </c>
    </row>
    <row r="108" spans="1:29" x14ac:dyDescent="0.2">
      <c r="A108">
        <v>-0.33112699299999998</v>
      </c>
      <c r="B108">
        <v>-78.203039000000004</v>
      </c>
      <c r="C108">
        <v>4067.5279209999999</v>
      </c>
      <c r="D108">
        <v>456.91222049999999</v>
      </c>
      <c r="F108">
        <v>429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S108" t="s">
        <v>40</v>
      </c>
      <c r="T108">
        <v>4062.0048830000001</v>
      </c>
    </row>
    <row r="109" spans="1:29" x14ac:dyDescent="0.2">
      <c r="A109">
        <v>-0.33112699299999998</v>
      </c>
      <c r="B109">
        <v>-78.203039000000004</v>
      </c>
      <c r="C109">
        <v>4067.5279209999999</v>
      </c>
      <c r="D109">
        <v>456.91222049999999</v>
      </c>
      <c r="F109">
        <v>429</v>
      </c>
      <c r="G109">
        <v>14</v>
      </c>
      <c r="H109">
        <v>53</v>
      </c>
      <c r="I109" t="s">
        <v>24</v>
      </c>
      <c r="J109" t="s">
        <v>24</v>
      </c>
      <c r="K109" t="s">
        <v>24</v>
      </c>
      <c r="L109" t="s">
        <v>24</v>
      </c>
      <c r="T109">
        <v>4067.0532229999999</v>
      </c>
      <c r="U109">
        <v>10</v>
      </c>
      <c r="V109">
        <f>T113-T106</f>
        <v>-0.93774400000029345</v>
      </c>
      <c r="W109">
        <f>D113-D106</f>
        <v>12.956782199999964</v>
      </c>
      <c r="X109">
        <f t="shared" si="3"/>
        <v>7.2374759838156125E-2</v>
      </c>
      <c r="Y109">
        <f>D109-D99</f>
        <v>30.263664800000015</v>
      </c>
      <c r="Z109">
        <f>T109-T99</f>
        <v>3.0109870000001138</v>
      </c>
      <c r="AA109">
        <f t="shared" si="2"/>
        <v>9.9491816998981311E-2</v>
      </c>
    </row>
    <row r="110" spans="1:29" x14ac:dyDescent="0.2">
      <c r="A110">
        <v>-0.33115399299999998</v>
      </c>
      <c r="B110">
        <v>-78.203075990000002</v>
      </c>
      <c r="C110">
        <v>4067.0208910000001</v>
      </c>
      <c r="D110">
        <v>461.9950288</v>
      </c>
      <c r="F110">
        <v>464.7</v>
      </c>
      <c r="G110">
        <v>30</v>
      </c>
      <c r="H110">
        <v>41</v>
      </c>
      <c r="I110" t="s">
        <v>24</v>
      </c>
      <c r="J110" t="s">
        <v>24</v>
      </c>
      <c r="K110" t="s">
        <v>24</v>
      </c>
      <c r="L110" t="s">
        <v>24</v>
      </c>
      <c r="S110" t="s">
        <v>51</v>
      </c>
      <c r="T110">
        <v>4061.7348630000001</v>
      </c>
      <c r="AB110">
        <v>1.6905839999999998E-2</v>
      </c>
    </row>
    <row r="111" spans="1:29" x14ac:dyDescent="0.2">
      <c r="A111">
        <v>-0.33115999299999999</v>
      </c>
      <c r="B111">
        <v>-78.203084270000005</v>
      </c>
      <c r="C111">
        <v>4066.9132530000002</v>
      </c>
      <c r="D111">
        <v>463.11368859999999</v>
      </c>
      <c r="F111">
        <v>465.5</v>
      </c>
      <c r="G111">
        <v>17</v>
      </c>
      <c r="H111">
        <v>83</v>
      </c>
      <c r="I111" t="s">
        <v>24</v>
      </c>
      <c r="J111" t="s">
        <v>24</v>
      </c>
      <c r="K111" t="s">
        <v>24</v>
      </c>
      <c r="L111" t="s">
        <v>24</v>
      </c>
      <c r="T111">
        <v>4061.4604490000002</v>
      </c>
    </row>
    <row r="112" spans="1:29" x14ac:dyDescent="0.2">
      <c r="A112">
        <v>-0.33116099300000001</v>
      </c>
      <c r="B112">
        <v>-78.203085650000006</v>
      </c>
      <c r="C112">
        <v>4066.8955820000001</v>
      </c>
      <c r="D112">
        <v>463.2535211</v>
      </c>
      <c r="F112">
        <v>465.6</v>
      </c>
      <c r="G112" t="s">
        <v>24</v>
      </c>
      <c r="H112" t="s">
        <v>24</v>
      </c>
      <c r="I112" t="s">
        <v>24</v>
      </c>
      <c r="J112" t="s">
        <v>24</v>
      </c>
      <c r="K112" t="s">
        <v>24</v>
      </c>
      <c r="L112" t="s">
        <v>24</v>
      </c>
      <c r="S112" t="s">
        <v>52</v>
      </c>
      <c r="T112">
        <v>4061.4604490000002</v>
      </c>
    </row>
    <row r="113" spans="1:29" x14ac:dyDescent="0.2">
      <c r="A113">
        <v>-0.33116699300000002</v>
      </c>
      <c r="B113">
        <v>-78.203093960000004</v>
      </c>
      <c r="C113">
        <v>4066.791377</v>
      </c>
      <c r="D113">
        <v>464.46434119999998</v>
      </c>
      <c r="F113">
        <v>469</v>
      </c>
      <c r="G113">
        <v>10</v>
      </c>
      <c r="H113">
        <v>64</v>
      </c>
      <c r="I113" t="s">
        <v>24</v>
      </c>
      <c r="J113" t="s">
        <v>24</v>
      </c>
      <c r="K113" t="s">
        <v>24</v>
      </c>
      <c r="L113" t="s">
        <v>24</v>
      </c>
      <c r="T113">
        <v>4061.3308109999998</v>
      </c>
      <c r="U113">
        <v>10</v>
      </c>
      <c r="V113">
        <f>T114-T109</f>
        <v>-6.2363279999999577</v>
      </c>
      <c r="W113">
        <f>D114-D109</f>
        <v>17.130532700000003</v>
      </c>
      <c r="X113">
        <f t="shared" si="3"/>
        <v>0.36404752316896466</v>
      </c>
      <c r="Y113">
        <f>D113-D102</f>
        <v>21.905992400000002</v>
      </c>
      <c r="Z113">
        <f>T113-T102</f>
        <v>-1.5014640000003965</v>
      </c>
      <c r="AA113">
        <f t="shared" si="2"/>
        <v>6.8541245362634035E-2</v>
      </c>
    </row>
    <row r="114" spans="1:29" x14ac:dyDescent="0.2">
      <c r="A114">
        <v>-0.33121699300000002</v>
      </c>
      <c r="B114">
        <v>-78.203163930000002</v>
      </c>
      <c r="C114">
        <v>4066.0791920000001</v>
      </c>
      <c r="D114">
        <v>474.04275319999999</v>
      </c>
      <c r="F114">
        <v>479</v>
      </c>
      <c r="G114">
        <v>8</v>
      </c>
      <c r="H114">
        <v>22</v>
      </c>
      <c r="I114" t="s">
        <v>24</v>
      </c>
      <c r="J114" t="s">
        <v>24</v>
      </c>
      <c r="K114" t="s">
        <v>24</v>
      </c>
      <c r="L114" t="s">
        <v>24</v>
      </c>
      <c r="T114">
        <v>4060.8168949999999</v>
      </c>
      <c r="U114">
        <v>10</v>
      </c>
      <c r="V114">
        <f>T121-T113</f>
        <v>-1.8186039999995955</v>
      </c>
      <c r="W114">
        <f>D121-D113</f>
        <v>26.795504200000039</v>
      </c>
      <c r="X114">
        <f t="shared" si="3"/>
        <v>6.7869743611676206E-2</v>
      </c>
      <c r="Y114">
        <f>D114-D106</f>
        <v>22.535194199999978</v>
      </c>
      <c r="Z114">
        <f>T114-T106</f>
        <v>-1.4516600000001745</v>
      </c>
      <c r="AA114">
        <f t="shared" si="2"/>
        <v>6.4417461288182543E-2</v>
      </c>
    </row>
    <row r="115" spans="1:29" x14ac:dyDescent="0.2">
      <c r="A115">
        <v>-0.33122199299999999</v>
      </c>
      <c r="B115">
        <v>-78.203170990000004</v>
      </c>
      <c r="C115">
        <v>4066.0219689999999</v>
      </c>
      <c r="D115">
        <v>474.90481030000001</v>
      </c>
      <c r="F115">
        <v>479.9</v>
      </c>
      <c r="G115">
        <v>21</v>
      </c>
      <c r="H115">
        <v>22</v>
      </c>
      <c r="I115" t="s">
        <v>24</v>
      </c>
      <c r="J115" t="s">
        <v>24</v>
      </c>
      <c r="K115" t="s">
        <v>24</v>
      </c>
      <c r="L115" t="s">
        <v>24</v>
      </c>
      <c r="T115">
        <v>4060.8168949999999</v>
      </c>
    </row>
    <row r="116" spans="1:29" x14ac:dyDescent="0.2">
      <c r="A116">
        <v>-0.33122199299999999</v>
      </c>
      <c r="B116">
        <v>-78.203170990000004</v>
      </c>
      <c r="C116">
        <v>4066.0219689999999</v>
      </c>
      <c r="D116">
        <v>475.00059440000001</v>
      </c>
      <c r="F116">
        <v>480</v>
      </c>
      <c r="G116" t="s">
        <v>24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S116" t="s">
        <v>53</v>
      </c>
      <c r="T116">
        <v>4060.83374</v>
      </c>
    </row>
    <row r="117" spans="1:29" x14ac:dyDescent="0.2">
      <c r="A117">
        <v>-0.33122699300000003</v>
      </c>
      <c r="B117">
        <v>-78.203178059999999</v>
      </c>
      <c r="C117">
        <v>4065.9669250000002</v>
      </c>
      <c r="D117">
        <v>475.95843559999997</v>
      </c>
      <c r="F117">
        <v>481</v>
      </c>
      <c r="G117" t="s">
        <v>24</v>
      </c>
      <c r="H117" t="s">
        <v>24</v>
      </c>
      <c r="I117" t="s">
        <v>24</v>
      </c>
      <c r="J117" t="s">
        <v>24</v>
      </c>
      <c r="K117" t="s">
        <v>24</v>
      </c>
      <c r="L117" t="s">
        <v>24</v>
      </c>
      <c r="S117" t="s">
        <v>54</v>
      </c>
      <c r="T117">
        <v>4060.8168949999999</v>
      </c>
    </row>
    <row r="118" spans="1:29" x14ac:dyDescent="0.2">
      <c r="A118">
        <v>-0.33127799299999999</v>
      </c>
      <c r="B118">
        <v>-78.203250650000001</v>
      </c>
      <c r="C118">
        <v>4065.513567</v>
      </c>
      <c r="D118">
        <v>485.84009500000002</v>
      </c>
      <c r="F118">
        <v>486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S118" t="s">
        <v>55</v>
      </c>
      <c r="T118">
        <v>4060.1108399999998</v>
      </c>
    </row>
    <row r="119" spans="1:29" x14ac:dyDescent="0.2">
      <c r="A119">
        <v>-0.33129799300000001</v>
      </c>
      <c r="B119">
        <v>-78.203279350000003</v>
      </c>
      <c r="C119">
        <v>4065.379027</v>
      </c>
      <c r="D119">
        <v>489.73406610000001</v>
      </c>
      <c r="E119" s="1">
        <v>44369</v>
      </c>
      <c r="I119">
        <v>0.43</v>
      </c>
      <c r="J119">
        <v>537.64021849999995</v>
      </c>
      <c r="K119" t="s">
        <v>24</v>
      </c>
      <c r="L119" t="s">
        <v>24</v>
      </c>
      <c r="M119">
        <v>8.3405000000000005</v>
      </c>
      <c r="N119">
        <v>62.465499999999999</v>
      </c>
      <c r="O119">
        <v>6.7480000000000002</v>
      </c>
      <c r="P119">
        <v>627.14340000000004</v>
      </c>
      <c r="Q119" t="s">
        <v>26</v>
      </c>
      <c r="R119" t="s">
        <v>27</v>
      </c>
      <c r="AC119">
        <v>88.8309</v>
      </c>
    </row>
    <row r="120" spans="1:29" x14ac:dyDescent="0.2">
      <c r="A120">
        <v>-0.33129999300000001</v>
      </c>
      <c r="B120">
        <v>-78.203282229999999</v>
      </c>
      <c r="C120">
        <v>4065.366591</v>
      </c>
      <c r="D120">
        <v>490.12418029999998</v>
      </c>
      <c r="E120" s="1">
        <v>44369</v>
      </c>
      <c r="I120">
        <v>0.17</v>
      </c>
      <c r="J120">
        <v>567.72249790000001</v>
      </c>
      <c r="K120">
        <v>3.698</v>
      </c>
      <c r="L120">
        <v>0.128</v>
      </c>
      <c r="M120">
        <v>8.4674999999999994</v>
      </c>
      <c r="N120">
        <v>62.461199999999998</v>
      </c>
      <c r="O120">
        <v>6.7510000000000003</v>
      </c>
      <c r="P120">
        <v>627.10040000000004</v>
      </c>
      <c r="Q120" t="s">
        <v>26</v>
      </c>
      <c r="R120" t="s">
        <v>27</v>
      </c>
      <c r="AC120">
        <v>107.12430000000001</v>
      </c>
    </row>
    <row r="121" spans="1:29" x14ac:dyDescent="0.2">
      <c r="A121">
        <v>-0.33130599300000002</v>
      </c>
      <c r="B121">
        <v>-78.203290870000004</v>
      </c>
      <c r="C121">
        <v>4065.3309429999999</v>
      </c>
      <c r="D121">
        <v>491.25984540000002</v>
      </c>
      <c r="F121">
        <v>489</v>
      </c>
      <c r="G121">
        <v>77</v>
      </c>
      <c r="H121">
        <v>53</v>
      </c>
      <c r="I121" t="s">
        <v>24</v>
      </c>
      <c r="J121" t="s">
        <v>24</v>
      </c>
      <c r="K121" t="s">
        <v>24</v>
      </c>
      <c r="L121" t="s">
        <v>24</v>
      </c>
      <c r="T121">
        <v>4059.5122070000002</v>
      </c>
      <c r="U121">
        <v>10</v>
      </c>
      <c r="V121">
        <f>T122-T114</f>
        <v>-1.6047370000001138</v>
      </c>
      <c r="W121">
        <f>D122-D114</f>
        <v>20.88373260000003</v>
      </c>
      <c r="X121">
        <f t="shared" si="3"/>
        <v>7.6841483787247464E-2</v>
      </c>
      <c r="Y121">
        <f>D121-D113</f>
        <v>26.795504200000039</v>
      </c>
      <c r="Z121">
        <f>T121-T113</f>
        <v>-1.8186039999995955</v>
      </c>
      <c r="AA121">
        <f t="shared" si="2"/>
        <v>6.7869743611676206E-2</v>
      </c>
    </row>
    <row r="122" spans="1:29" x14ac:dyDescent="0.2">
      <c r="A122">
        <v>-0.33132499300000001</v>
      </c>
      <c r="B122">
        <v>-78.203318339999996</v>
      </c>
      <c r="C122">
        <v>4065.2887420000002</v>
      </c>
      <c r="D122">
        <v>494.92648580000002</v>
      </c>
      <c r="F122">
        <v>499</v>
      </c>
      <c r="G122">
        <v>10</v>
      </c>
      <c r="H122">
        <v>47</v>
      </c>
      <c r="I122" t="s">
        <v>24</v>
      </c>
      <c r="J122" t="s">
        <v>24</v>
      </c>
      <c r="K122" t="s">
        <v>24</v>
      </c>
      <c r="L122" t="s">
        <v>24</v>
      </c>
      <c r="T122">
        <v>4059.2121579999998</v>
      </c>
      <c r="U122">
        <v>10</v>
      </c>
      <c r="V122">
        <f>T125-T121</f>
        <v>-1.1271970000002511</v>
      </c>
      <c r="W122">
        <f>D125-D121</f>
        <v>10.656171699999959</v>
      </c>
      <c r="X122">
        <f t="shared" si="3"/>
        <v>0.10577879483682263</v>
      </c>
      <c r="Y122">
        <f>D122-D114</f>
        <v>20.88373260000003</v>
      </c>
      <c r="Z122">
        <f>T122-T114</f>
        <v>-1.6047370000001138</v>
      </c>
      <c r="AA122">
        <f t="shared" si="2"/>
        <v>7.6841483787247464E-2</v>
      </c>
    </row>
    <row r="123" spans="1:29" x14ac:dyDescent="0.2">
      <c r="A123">
        <v>-0.33134599300000001</v>
      </c>
      <c r="B123">
        <v>-78.203348939999998</v>
      </c>
      <c r="C123">
        <v>4065.3301499999998</v>
      </c>
      <c r="D123">
        <v>499.1202045</v>
      </c>
      <c r="F123">
        <v>505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S123" t="s">
        <v>33</v>
      </c>
      <c r="T123">
        <v>4058.773682</v>
      </c>
    </row>
    <row r="124" spans="1:29" x14ac:dyDescent="0.2">
      <c r="A124">
        <v>-0.33135299299999998</v>
      </c>
      <c r="B124">
        <v>-78.203359210000002</v>
      </c>
      <c r="C124">
        <v>4065.3516549999999</v>
      </c>
      <c r="D124">
        <v>500.51811079999999</v>
      </c>
      <c r="F124">
        <v>507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S124" t="s">
        <v>56</v>
      </c>
      <c r="T124">
        <v>4058.38501</v>
      </c>
    </row>
    <row r="125" spans="1:29" x14ac:dyDescent="0.2">
      <c r="A125">
        <v>-0.33135999300000002</v>
      </c>
      <c r="B125">
        <v>-78.203369519999995</v>
      </c>
      <c r="C125">
        <v>4065.37212</v>
      </c>
      <c r="D125">
        <v>501.91601709999998</v>
      </c>
      <c r="F125">
        <v>509</v>
      </c>
      <c r="G125">
        <v>6</v>
      </c>
      <c r="H125">
        <v>78</v>
      </c>
      <c r="I125" t="s">
        <v>24</v>
      </c>
      <c r="J125" t="s">
        <v>24</v>
      </c>
      <c r="K125" t="s">
        <v>24</v>
      </c>
      <c r="L125" t="s">
        <v>24</v>
      </c>
      <c r="T125">
        <v>4058.38501</v>
      </c>
      <c r="U125">
        <v>10</v>
      </c>
      <c r="V125">
        <f>T126-T122</f>
        <v>-1.7746579999998175</v>
      </c>
      <c r="W125">
        <f>D126-D122</f>
        <v>13.163180499999953</v>
      </c>
      <c r="X125">
        <f t="shared" si="3"/>
        <v>0.13481984844011094</v>
      </c>
      <c r="Y125">
        <f>D125-D121</f>
        <v>10.656171699999959</v>
      </c>
      <c r="Z125">
        <f>T125-T121</f>
        <v>-1.1271970000002511</v>
      </c>
      <c r="AA125">
        <f t="shared" si="2"/>
        <v>0.10577879483682263</v>
      </c>
    </row>
    <row r="126" spans="1:29" x14ac:dyDescent="0.2">
      <c r="A126">
        <v>-0.33139099300000002</v>
      </c>
      <c r="B126">
        <v>-78.203415870000001</v>
      </c>
      <c r="C126">
        <v>4065.371251</v>
      </c>
      <c r="D126">
        <v>508.08966629999998</v>
      </c>
      <c r="F126">
        <v>519</v>
      </c>
      <c r="G126">
        <v>25</v>
      </c>
      <c r="H126">
        <v>75</v>
      </c>
      <c r="I126" t="s">
        <v>24</v>
      </c>
      <c r="J126" t="s">
        <v>24</v>
      </c>
      <c r="K126" t="s">
        <v>24</v>
      </c>
      <c r="L126" t="s">
        <v>24</v>
      </c>
      <c r="T126">
        <v>4057.4375</v>
      </c>
      <c r="U126">
        <v>10</v>
      </c>
      <c r="V126">
        <f>T128-T125</f>
        <v>-1.465331999999762</v>
      </c>
      <c r="W126">
        <f>D128-D125</f>
        <v>12.3472984</v>
      </c>
      <c r="X126">
        <f t="shared" si="3"/>
        <v>0.11867632517893648</v>
      </c>
      <c r="Y126">
        <f>D126-D122</f>
        <v>13.163180499999953</v>
      </c>
      <c r="Z126">
        <f>T126-T122</f>
        <v>-1.7746579999998175</v>
      </c>
      <c r="AA126">
        <f t="shared" si="2"/>
        <v>0.13481984844011094</v>
      </c>
    </row>
    <row r="127" spans="1:29" x14ac:dyDescent="0.2">
      <c r="A127">
        <v>-0.33140599300000001</v>
      </c>
      <c r="B127">
        <v>-78.203438840000004</v>
      </c>
      <c r="C127">
        <v>4065.2592439999999</v>
      </c>
      <c r="D127">
        <v>511.17649089999998</v>
      </c>
      <c r="F127">
        <v>524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S127" t="s">
        <v>57</v>
      </c>
      <c r="T127">
        <v>4056.9196780000002</v>
      </c>
    </row>
    <row r="128" spans="1:29" x14ac:dyDescent="0.2">
      <c r="A128">
        <v>-0.331420993</v>
      </c>
      <c r="B128">
        <v>-78.203462279999997</v>
      </c>
      <c r="C128">
        <v>4065.0264520000001</v>
      </c>
      <c r="D128">
        <v>514.26331549999998</v>
      </c>
      <c r="F128">
        <v>529</v>
      </c>
      <c r="G128">
        <v>60</v>
      </c>
      <c r="H128">
        <v>70</v>
      </c>
      <c r="I128" t="s">
        <v>24</v>
      </c>
      <c r="J128" t="s">
        <v>24</v>
      </c>
      <c r="K128" t="s">
        <v>24</v>
      </c>
      <c r="L128" t="s">
        <v>24</v>
      </c>
      <c r="T128">
        <v>4056.9196780000002</v>
      </c>
      <c r="U128">
        <v>10</v>
      </c>
      <c r="V128">
        <f>T130-T126</f>
        <v>-2.4519040000000132</v>
      </c>
      <c r="W128">
        <f>D130-D126</f>
        <v>20.187843900000075</v>
      </c>
      <c r="X128">
        <f t="shared" si="3"/>
        <v>0.12145447587892257</v>
      </c>
      <c r="Y128">
        <f>D128-D125</f>
        <v>12.3472984</v>
      </c>
      <c r="Z128">
        <f>T128-T125</f>
        <v>-1.465331999999762</v>
      </c>
      <c r="AA128">
        <f t="shared" si="2"/>
        <v>0.11867632517893648</v>
      </c>
    </row>
    <row r="129" spans="1:29" x14ac:dyDescent="0.2">
      <c r="A129">
        <v>-0.33143899300000002</v>
      </c>
      <c r="B129">
        <v>-78.203491229999997</v>
      </c>
      <c r="C129">
        <v>4064.5609089999998</v>
      </c>
      <c r="D129">
        <v>517.96750499999996</v>
      </c>
      <c r="F129">
        <v>535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T129">
        <v>4055.9418949999999</v>
      </c>
    </row>
    <row r="130" spans="1:29" x14ac:dyDescent="0.2">
      <c r="A130">
        <v>-0.33148499300000001</v>
      </c>
      <c r="B130">
        <v>-78.203571179999997</v>
      </c>
      <c r="C130">
        <v>4062.841066</v>
      </c>
      <c r="D130">
        <v>528.27751020000005</v>
      </c>
      <c r="F130">
        <v>539</v>
      </c>
      <c r="G130">
        <v>35</v>
      </c>
      <c r="H130">
        <v>95</v>
      </c>
      <c r="I130" t="s">
        <v>24</v>
      </c>
      <c r="J130" t="s">
        <v>24</v>
      </c>
      <c r="K130" t="s">
        <v>24</v>
      </c>
      <c r="L130" t="s">
        <v>24</v>
      </c>
      <c r="T130">
        <v>4054.985596</v>
      </c>
      <c r="U130">
        <v>10</v>
      </c>
      <c r="V130">
        <f>T134-T128</f>
        <v>-4.7331550000003517</v>
      </c>
      <c r="W130">
        <f>D134-D128</f>
        <v>33.354326000000015</v>
      </c>
      <c r="X130">
        <f t="shared" si="3"/>
        <v>0.14190528089221019</v>
      </c>
      <c r="Y130">
        <f>D130-D126</f>
        <v>20.187843900000075</v>
      </c>
      <c r="Z130">
        <f>T130-T126</f>
        <v>-2.4519040000000132</v>
      </c>
      <c r="AA130">
        <f t="shared" si="2"/>
        <v>0.12145447587892257</v>
      </c>
    </row>
    <row r="131" spans="1:29" x14ac:dyDescent="0.2">
      <c r="A131">
        <v>-0.33149699300000002</v>
      </c>
      <c r="B131">
        <v>-78.203594010000003</v>
      </c>
      <c r="C131">
        <v>4062.5183229999998</v>
      </c>
      <c r="D131">
        <v>531.20940659999997</v>
      </c>
      <c r="E131" s="1">
        <v>44369</v>
      </c>
      <c r="I131">
        <v>0.75</v>
      </c>
      <c r="J131">
        <v>466.82553680000001</v>
      </c>
      <c r="K131" t="s">
        <v>24</v>
      </c>
      <c r="L131" t="s">
        <v>24</v>
      </c>
      <c r="M131">
        <v>8.6772500000000008</v>
      </c>
      <c r="N131">
        <v>62.454000000000001</v>
      </c>
      <c r="O131">
        <v>6.7560000000000002</v>
      </c>
      <c r="P131">
        <v>627.02840000000003</v>
      </c>
      <c r="Q131" t="s">
        <v>26</v>
      </c>
      <c r="R131" t="s">
        <v>27</v>
      </c>
      <c r="AC131">
        <v>107.8146</v>
      </c>
    </row>
    <row r="132" spans="1:29" x14ac:dyDescent="0.2">
      <c r="A132">
        <v>-0.33153599299999997</v>
      </c>
      <c r="B132">
        <v>-78.203676520000002</v>
      </c>
      <c r="C132">
        <v>4061.527063</v>
      </c>
      <c r="D132">
        <v>541.37058709999997</v>
      </c>
      <c r="F132">
        <v>553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S132" t="s">
        <v>58</v>
      </c>
      <c r="T132">
        <v>4052.9553219999998</v>
      </c>
      <c r="U132">
        <v>14</v>
      </c>
      <c r="V132">
        <f>T132-T129</f>
        <v>-2.9865730000001349</v>
      </c>
      <c r="W132">
        <f>D132-D129</f>
        <v>23.403082100000006</v>
      </c>
      <c r="X132">
        <f t="shared" si="3"/>
        <v>0.12761451620938996</v>
      </c>
      <c r="Y132">
        <f>D132-D129</f>
        <v>23.403082100000006</v>
      </c>
      <c r="Z132">
        <f>T132-T129</f>
        <v>-2.9865730000001349</v>
      </c>
      <c r="AA132">
        <f t="shared" si="2"/>
        <v>0.12761451620938996</v>
      </c>
    </row>
    <row r="133" spans="1:29" x14ac:dyDescent="0.2">
      <c r="A133">
        <v>-0.33154599299999998</v>
      </c>
      <c r="B133">
        <v>-78.203700260000005</v>
      </c>
      <c r="C133">
        <v>4060.8016259999999</v>
      </c>
      <c r="D133">
        <v>544.23846149999997</v>
      </c>
      <c r="F133">
        <v>553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S133" t="s">
        <v>59</v>
      </c>
      <c r="T133">
        <v>4052.3076169999999</v>
      </c>
    </row>
    <row r="134" spans="1:29" x14ac:dyDescent="0.2">
      <c r="A134">
        <v>-0.33155699300000002</v>
      </c>
      <c r="B134">
        <v>-78.203727880000002</v>
      </c>
      <c r="C134">
        <v>4059.0799459999998</v>
      </c>
      <c r="D134">
        <v>547.61764149999999</v>
      </c>
      <c r="F134">
        <v>559</v>
      </c>
      <c r="G134">
        <v>25</v>
      </c>
      <c r="H134">
        <v>120</v>
      </c>
      <c r="I134" t="s">
        <v>24</v>
      </c>
      <c r="J134" t="s">
        <v>24</v>
      </c>
      <c r="K134" t="s">
        <v>24</v>
      </c>
      <c r="L134" t="s">
        <v>24</v>
      </c>
      <c r="T134">
        <v>4052.1865229999999</v>
      </c>
      <c r="U134">
        <v>6</v>
      </c>
      <c r="V134">
        <f>T136-T130</f>
        <v>-2.7990730000001349</v>
      </c>
      <c r="W134">
        <f>D136-D130</f>
        <v>26.812035100000003</v>
      </c>
      <c r="X134">
        <f t="shared" si="3"/>
        <v>0.10439614111948312</v>
      </c>
      <c r="Y134">
        <f>D134-D130</f>
        <v>19.340131299999939</v>
      </c>
      <c r="Z134">
        <f>T134-T130</f>
        <v>-2.7990730000001349</v>
      </c>
      <c r="AA134">
        <f t="shared" si="2"/>
        <v>0.14472874855819329</v>
      </c>
    </row>
    <row r="135" spans="1:29" x14ac:dyDescent="0.2">
      <c r="A135">
        <v>-0.33157699299999999</v>
      </c>
      <c r="B135">
        <v>-78.203782779999997</v>
      </c>
      <c r="C135">
        <v>4053.6705419999998</v>
      </c>
      <c r="D135">
        <v>554.05277999999998</v>
      </c>
      <c r="E135" s="1">
        <v>44369</v>
      </c>
      <c r="I135">
        <v>2.5000000000000001E-2</v>
      </c>
      <c r="J135">
        <v>475.4753116</v>
      </c>
      <c r="K135">
        <v>3.7469999999999999</v>
      </c>
      <c r="L135">
        <v>0.12039999999999999</v>
      </c>
      <c r="M135">
        <v>8.6585000000000001</v>
      </c>
      <c r="N135">
        <v>62.459400000000002</v>
      </c>
      <c r="O135">
        <v>6.76</v>
      </c>
      <c r="P135">
        <v>627.08240000000001</v>
      </c>
      <c r="Q135" t="s">
        <v>26</v>
      </c>
      <c r="R135" t="s">
        <v>27</v>
      </c>
      <c r="AC135">
        <v>107.85599999999999</v>
      </c>
    </row>
    <row r="136" spans="1:29" x14ac:dyDescent="0.2">
      <c r="A136">
        <v>-0.33157999300000002</v>
      </c>
      <c r="B136">
        <v>-78.203791600000002</v>
      </c>
      <c r="C136">
        <v>4052.8917289999999</v>
      </c>
      <c r="D136">
        <v>555.08954530000005</v>
      </c>
      <c r="F136">
        <v>569</v>
      </c>
      <c r="G136">
        <v>60</v>
      </c>
      <c r="H136">
        <v>90</v>
      </c>
      <c r="I136" t="s">
        <v>24</v>
      </c>
      <c r="J136" t="s">
        <v>24</v>
      </c>
      <c r="K136" t="s">
        <v>24</v>
      </c>
      <c r="L136" t="s">
        <v>24</v>
      </c>
      <c r="S136" t="s">
        <v>60</v>
      </c>
      <c r="T136">
        <v>4052.1865229999999</v>
      </c>
      <c r="U136">
        <v>10</v>
      </c>
      <c r="V136">
        <f>T136-T132</f>
        <v>-0.7687989999999445</v>
      </c>
      <c r="W136">
        <f>D136-D132</f>
        <v>13.718958200000088</v>
      </c>
      <c r="X136">
        <f t="shared" si="3"/>
        <v>5.603916775545971E-2</v>
      </c>
      <c r="Y136">
        <f>D136-D130</f>
        <v>26.812035100000003</v>
      </c>
      <c r="Z136">
        <f>T136-T130</f>
        <v>-2.7990730000001349</v>
      </c>
      <c r="AA136">
        <f t="shared" ref="AA136" si="4">ABS(Z136)/Y136</f>
        <v>0.10439614111948312</v>
      </c>
    </row>
    <row r="137" spans="1:29" x14ac:dyDescent="0.2">
      <c r="A137">
        <v>-0.331592993</v>
      </c>
      <c r="B137">
        <v>-78.203831780000002</v>
      </c>
      <c r="C137">
        <v>4053.5215830000002</v>
      </c>
      <c r="D137">
        <v>559.7910799</v>
      </c>
      <c r="E137" s="1">
        <v>44369</v>
      </c>
      <c r="I137">
        <v>-3.5000000000000003E-2</v>
      </c>
      <c r="J137">
        <v>443.98435009999997</v>
      </c>
      <c r="K137" t="s">
        <v>24</v>
      </c>
      <c r="L137" t="s">
        <v>24</v>
      </c>
      <c r="M137">
        <v>8.7550000000000008</v>
      </c>
      <c r="N137">
        <v>62.457599999999999</v>
      </c>
      <c r="O137">
        <v>6.7590000000000003</v>
      </c>
      <c r="P137">
        <v>627.06439999999998</v>
      </c>
      <c r="Q137" t="s">
        <v>26</v>
      </c>
      <c r="R137" t="s">
        <v>27</v>
      </c>
      <c r="AB137">
        <v>1.6905839999999998E-2</v>
      </c>
      <c r="AC137">
        <v>107.9568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gavi-down_XWD_export_co2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2024-09-15T17:47:05Z</dcterms:created>
  <dcterms:modified xsi:type="dcterms:W3CDTF">2024-09-17T18:16:22Z</dcterms:modified>
</cp:coreProperties>
</file>