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38" documentId="11_E41653B26AE0FAEE5A738F5761B2AD9A282F1D4F" xr6:coauthVersionLast="46" xr6:coauthVersionMax="46" xr10:uidLastSave="{07403A33-E3A1-424C-8FF6-7515C9373F32}"/>
  <bookViews>
    <workbookView xWindow="-110" yWindow="-110" windowWidth="19420" windowHeight="1042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C32" i="1"/>
  <c r="B32" i="1"/>
  <c r="A32" i="1"/>
  <c r="A34" i="2" l="1"/>
  <c r="A36" i="3"/>
  <c r="C34" i="3" l="1"/>
  <c r="B34" i="3"/>
  <c r="A34" i="3"/>
  <c r="B22" i="3" l="1"/>
  <c r="F19" i="1" l="1"/>
  <c r="F20" i="2"/>
  <c r="F20" i="3"/>
  <c r="B30" i="1" l="1"/>
  <c r="B29" i="1"/>
  <c r="B28" i="1"/>
  <c r="B27" i="1"/>
  <c r="B26" i="1"/>
  <c r="B25" i="1"/>
  <c r="B24" i="1"/>
  <c r="B23" i="1"/>
  <c r="B22" i="1"/>
  <c r="B21" i="1"/>
  <c r="B20" i="1"/>
  <c r="B19" i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32" i="3"/>
  <c r="B31" i="3"/>
  <c r="B30" i="3"/>
  <c r="B29" i="3"/>
  <c r="B28" i="3"/>
  <c r="B27" i="3"/>
  <c r="B26" i="3"/>
  <c r="B25" i="3"/>
  <c r="B24" i="3"/>
  <c r="B23" i="3"/>
  <c r="B21" i="3"/>
  <c r="B20" i="3"/>
  <c r="F3" i="3"/>
  <c r="D30" i="1"/>
  <c r="D29" i="1"/>
  <c r="D28" i="1"/>
  <c r="D27" i="1"/>
  <c r="E27" i="1" s="1"/>
  <c r="D26" i="1"/>
  <c r="E26" i="1" s="1"/>
  <c r="D25" i="1"/>
  <c r="D24" i="1"/>
  <c r="E24" i="1" s="1"/>
  <c r="D23" i="1"/>
  <c r="E23" i="1" s="1"/>
  <c r="D22" i="1"/>
  <c r="D21" i="1"/>
  <c r="D20" i="1"/>
  <c r="D19" i="1"/>
  <c r="F3" i="1"/>
  <c r="D32" i="2"/>
  <c r="E32" i="2" s="1"/>
  <c r="D31" i="2"/>
  <c r="E31" i="2" s="1"/>
  <c r="D30" i="2"/>
  <c r="E30" i="2" s="1"/>
  <c r="D29" i="2"/>
  <c r="E29" i="2" s="1"/>
  <c r="D28" i="2"/>
  <c r="E28" i="2" s="1"/>
  <c r="D27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F3" i="2"/>
  <c r="D32" i="3"/>
  <c r="E32" i="3" s="1"/>
  <c r="D31" i="3"/>
  <c r="D30" i="3"/>
  <c r="E30" i="3" s="1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E22" i="3" s="1"/>
  <c r="D21" i="3"/>
  <c r="E21" i="3" s="1"/>
  <c r="D20" i="3"/>
  <c r="E20" i="1" l="1"/>
  <c r="E29" i="1"/>
  <c r="E30" i="1"/>
  <c r="E22" i="1"/>
  <c r="E28" i="1"/>
  <c r="E21" i="1"/>
  <c r="E25" i="1"/>
  <c r="E27" i="2"/>
  <c r="E27" i="3"/>
  <c r="E23" i="3"/>
  <c r="E31" i="3"/>
  <c r="D14" i="1"/>
  <c r="E14" i="1" s="1"/>
  <c r="D13" i="1"/>
  <c r="E13" i="1" s="1"/>
  <c r="D12" i="1"/>
  <c r="D11" i="1"/>
  <c r="D10" i="1"/>
  <c r="E10" i="1" s="1"/>
  <c r="D9" i="1"/>
  <c r="D8" i="1"/>
  <c r="E8" i="1" s="1"/>
  <c r="D7" i="1"/>
  <c r="E7" i="1" s="1"/>
  <c r="D6" i="1"/>
  <c r="E6" i="1" s="1"/>
  <c r="D5" i="1"/>
  <c r="D4" i="1"/>
  <c r="E4" i="1" s="1"/>
  <c r="D3" i="1"/>
  <c r="E7" i="2"/>
  <c r="D15" i="2"/>
  <c r="E15" i="2" s="1"/>
  <c r="D14" i="2"/>
  <c r="E14" i="2" s="1"/>
  <c r="D13" i="2"/>
  <c r="E13" i="2" s="1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E5" i="2" s="1"/>
  <c r="D4" i="2"/>
  <c r="E4" i="2" s="1"/>
  <c r="D3" i="2"/>
  <c r="D11" i="3"/>
  <c r="D12" i="3"/>
  <c r="E12" i="3" s="1"/>
  <c r="D13" i="3"/>
  <c r="D14" i="3"/>
  <c r="E14" i="3"/>
  <c r="D15" i="3"/>
  <c r="D10" i="3"/>
  <c r="D9" i="3"/>
  <c r="E9" i="3" s="1"/>
  <c r="D8" i="3"/>
  <c r="E8" i="3" s="1"/>
  <c r="D7" i="3"/>
  <c r="E7" i="3" s="1"/>
  <c r="D6" i="3"/>
  <c r="D5" i="3"/>
  <c r="D4" i="3"/>
  <c r="E4" i="3" s="1"/>
  <c r="D3" i="3"/>
  <c r="E11" i="3" l="1"/>
  <c r="E9" i="2"/>
  <c r="E9" i="1"/>
  <c r="E15" i="3"/>
  <c r="E11" i="2"/>
  <c r="E11" i="1"/>
  <c r="E5" i="3"/>
  <c r="E10" i="3"/>
  <c r="E12" i="1"/>
  <c r="E5" i="1"/>
  <c r="E13" i="3"/>
  <c r="E6" i="3"/>
</calcChain>
</file>

<file path=xl/sharedStrings.xml><?xml version="1.0" encoding="utf-8"?>
<sst xmlns="http://schemas.openxmlformats.org/spreadsheetml/2006/main" count="45" uniqueCount="14">
  <si>
    <t>Station 4</t>
  </si>
  <si>
    <t>Width: .52m</t>
  </si>
  <si>
    <t>Time: 2:38-2:53</t>
  </si>
  <si>
    <t>Station 3</t>
  </si>
  <si>
    <t>Width: .6m</t>
  </si>
  <si>
    <t>Time 3:00-3:15</t>
  </si>
  <si>
    <t>X</t>
  </si>
  <si>
    <t>V</t>
  </si>
  <si>
    <t>D</t>
  </si>
  <si>
    <t>Station 1</t>
  </si>
  <si>
    <t>Time: 3:22-3:37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</si>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</sst>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1" workbookViewId="0">
      <selection activeCell="A37" sqref="A37"/>
    </sheetView>
  </sheetViews>
  <sheetFormatPr defaultRowHeight="14.5" x14ac:dyDescent="0.35"/>
  <sheetData>
    <row r="1" spans="1:6" x14ac:dyDescent="0.35">
      <c r="A1" t="s">
        <v>9</v>
      </c>
      <c r="B1" t="s">
        <v>4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SUM(E3:E15)</f>
        <v>0.23384999999999995</v>
      </c>
    </row>
    <row r="4" spans="1:6" x14ac:dyDescent="0.35">
      <c r="A4">
        <v>0.85</v>
      </c>
      <c r="B4">
        <v>1.3</v>
      </c>
      <c r="C4">
        <v>0.16</v>
      </c>
      <c r="D4">
        <f>(A4+(A5-A4)/2)</f>
        <v>0.875</v>
      </c>
      <c r="E4">
        <f>(D4-D3)*(B4)*C4</f>
        <v>1.5599999999999992E-2</v>
      </c>
    </row>
    <row r="5" spans="1:6" x14ac:dyDescent="0.35">
      <c r="A5">
        <v>0.9</v>
      </c>
      <c r="B5">
        <v>2</v>
      </c>
      <c r="C5">
        <v>0.16</v>
      </c>
      <c r="D5">
        <f t="shared" ref="D5:D10" si="0">(A5+(A6-A5)/2)</f>
        <v>0.92500000000000004</v>
      </c>
      <c r="E5">
        <f>(D5-D4)*(B5)*C5</f>
        <v>1.6000000000000014E-2</v>
      </c>
    </row>
    <row r="6" spans="1:6" x14ac:dyDescent="0.35">
      <c r="A6">
        <v>0.95</v>
      </c>
      <c r="B6">
        <v>2.2000000000000002</v>
      </c>
      <c r="C6">
        <v>0.16</v>
      </c>
      <c r="D6">
        <f t="shared" si="0"/>
        <v>0.97499999999999998</v>
      </c>
      <c r="E6">
        <f t="shared" ref="E6:E10" si="1">(D6-D5)*(B6)*C6</f>
        <v>1.7599999999999977E-2</v>
      </c>
    </row>
    <row r="7" spans="1:6" x14ac:dyDescent="0.35">
      <c r="A7">
        <v>1</v>
      </c>
      <c r="B7">
        <v>2.4</v>
      </c>
      <c r="C7">
        <v>0.14499999999999999</v>
      </c>
      <c r="D7">
        <f>(A7+(A8-A7)/2)</f>
        <v>1.0249999999999999</v>
      </c>
      <c r="E7">
        <f t="shared" si="1"/>
        <v>1.7399999999999975E-2</v>
      </c>
    </row>
    <row r="8" spans="1:6" x14ac:dyDescent="0.35">
      <c r="A8">
        <v>1.05</v>
      </c>
      <c r="B8">
        <v>2.9</v>
      </c>
      <c r="C8">
        <v>0.14000000000000001</v>
      </c>
      <c r="D8">
        <f t="shared" si="0"/>
        <v>1.0750000000000002</v>
      </c>
      <c r="E8">
        <f t="shared" si="1"/>
        <v>2.030000000000011E-2</v>
      </c>
    </row>
    <row r="9" spans="1:6" x14ac:dyDescent="0.35">
      <c r="A9">
        <v>1.1000000000000001</v>
      </c>
      <c r="B9">
        <v>4.0999999999999996</v>
      </c>
      <c r="C9">
        <v>0.14000000000000001</v>
      </c>
      <c r="D9">
        <f t="shared" si="0"/>
        <v>1.125</v>
      </c>
      <c r="E9">
        <f t="shared" si="1"/>
        <v>2.8699999999999899E-2</v>
      </c>
    </row>
    <row r="10" spans="1:6" x14ac:dyDescent="0.35">
      <c r="A10">
        <v>1.1499999999999999</v>
      </c>
      <c r="B10">
        <v>4.7</v>
      </c>
      <c r="C10">
        <v>0.15</v>
      </c>
      <c r="D10">
        <f t="shared" si="0"/>
        <v>1.1749999999999998</v>
      </c>
      <c r="E10">
        <f t="shared" si="1"/>
        <v>3.5249999999999879E-2</v>
      </c>
    </row>
    <row r="11" spans="1:6" x14ac:dyDescent="0.35">
      <c r="A11">
        <v>1.2</v>
      </c>
      <c r="B11">
        <v>4</v>
      </c>
      <c r="C11">
        <v>0.17</v>
      </c>
      <c r="D11">
        <f t="shared" ref="D11:D15" si="2">(A11+(A12-A11)/2)</f>
        <v>1.2250000000000001</v>
      </c>
      <c r="E11">
        <f t="shared" ref="E11:E15" si="3">(D11-D10)*(B11)*C11</f>
        <v>3.4000000000000183E-2</v>
      </c>
    </row>
    <row r="12" spans="1:6" x14ac:dyDescent="0.35">
      <c r="A12">
        <v>1.25</v>
      </c>
      <c r="B12">
        <v>3.3</v>
      </c>
      <c r="C12">
        <v>0.17499999999999999</v>
      </c>
      <c r="D12">
        <f t="shared" si="2"/>
        <v>1.2749999999999999</v>
      </c>
      <c r="E12">
        <f t="shared" si="3"/>
        <v>2.8874999999999894E-2</v>
      </c>
    </row>
    <row r="13" spans="1:6" x14ac:dyDescent="0.35">
      <c r="A13">
        <v>1.3</v>
      </c>
      <c r="B13">
        <v>1.3</v>
      </c>
      <c r="C13">
        <v>0.185</v>
      </c>
      <c r="D13">
        <f t="shared" si="2"/>
        <v>1.3250000000000002</v>
      </c>
      <c r="E13">
        <f t="shared" si="3"/>
        <v>1.2025000000000065E-2</v>
      </c>
    </row>
    <row r="14" spans="1:6" x14ac:dyDescent="0.35">
      <c r="A14">
        <v>1.35</v>
      </c>
      <c r="B14">
        <v>0.9</v>
      </c>
      <c r="C14">
        <v>0.18</v>
      </c>
      <c r="D14">
        <f t="shared" si="2"/>
        <v>1.375</v>
      </c>
      <c r="E14">
        <f t="shared" si="3"/>
        <v>8.0999999999999701E-3</v>
      </c>
    </row>
    <row r="15" spans="1:6" x14ac:dyDescent="0.35">
      <c r="A15">
        <v>1.4</v>
      </c>
      <c r="B15">
        <v>0</v>
      </c>
      <c r="C15">
        <v>0</v>
      </c>
      <c r="D15">
        <f t="shared" si="2"/>
        <v>0.7</v>
      </c>
      <c r="E15">
        <f t="shared" si="3"/>
        <v>0</v>
      </c>
    </row>
    <row r="19" spans="1:6" x14ac:dyDescent="0.35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35">
      <c r="A20">
        <v>0.8</v>
      </c>
      <c r="B20">
        <f>0.0572*B3</f>
        <v>0</v>
      </c>
      <c r="C20">
        <v>0</v>
      </c>
      <c r="D20">
        <f>A20</f>
        <v>0.8</v>
      </c>
      <c r="F20">
        <f>SUM(E20:E38)</f>
        <v>1.3376219999999998E-2</v>
      </c>
    </row>
    <row r="21" spans="1:6" x14ac:dyDescent="0.35">
      <c r="A21">
        <v>0.85</v>
      </c>
      <c r="B21">
        <f t="shared" ref="B21:B32" si="4">0.0572*B4</f>
        <v>7.4360000000000009E-2</v>
      </c>
      <c r="C21">
        <v>0.16</v>
      </c>
      <c r="D21">
        <f>(A21+(A22-A21)/2)</f>
        <v>0.875</v>
      </c>
      <c r="E21">
        <f>(D21-D20)*(B21)*C21</f>
        <v>8.9231999999999962E-4</v>
      </c>
    </row>
    <row r="22" spans="1:6" x14ac:dyDescent="0.35">
      <c r="A22">
        <v>0.9</v>
      </c>
      <c r="B22">
        <f>0.0572*B5</f>
        <v>0.1144</v>
      </c>
      <c r="C22">
        <v>0.16</v>
      </c>
      <c r="D22">
        <f t="shared" ref="D22:D23" si="5">(A22+(A23-A22)/2)</f>
        <v>0.92500000000000004</v>
      </c>
      <c r="E22">
        <f>(D22-D21)*(B22)*C22</f>
        <v>9.1520000000000089E-4</v>
      </c>
    </row>
    <row r="23" spans="1:6" x14ac:dyDescent="0.35">
      <c r="A23">
        <v>0.95</v>
      </c>
      <c r="B23">
        <f t="shared" si="4"/>
        <v>0.12584000000000001</v>
      </c>
      <c r="C23">
        <v>0.16</v>
      </c>
      <c r="D23">
        <f t="shared" si="5"/>
        <v>0.97499999999999998</v>
      </c>
      <c r="E23">
        <f t="shared" ref="E23:E32" si="6">(D23-D22)*(B23)*C23</f>
        <v>1.0067199999999987E-3</v>
      </c>
    </row>
    <row r="24" spans="1:6" x14ac:dyDescent="0.35">
      <c r="A24">
        <v>1</v>
      </c>
      <c r="B24">
        <f t="shared" si="4"/>
        <v>0.13727999999999999</v>
      </c>
      <c r="C24">
        <v>0.14499999999999999</v>
      </c>
      <c r="D24">
        <f>(A24+(A25-A24)/2)</f>
        <v>1.0249999999999999</v>
      </c>
      <c r="E24">
        <f t="shared" si="6"/>
        <v>9.9527999999999856E-4</v>
      </c>
    </row>
    <row r="25" spans="1:6" x14ac:dyDescent="0.35">
      <c r="A25">
        <v>1.05</v>
      </c>
      <c r="B25">
        <f t="shared" si="4"/>
        <v>0.16588</v>
      </c>
      <c r="C25">
        <v>0.14000000000000001</v>
      </c>
      <c r="D25">
        <f t="shared" ref="D25:D32" si="7">(A25+(A26-A25)/2)</f>
        <v>1.0750000000000002</v>
      </c>
      <c r="E25">
        <f t="shared" si="6"/>
        <v>1.1611600000000063E-3</v>
      </c>
    </row>
    <row r="26" spans="1:6" x14ac:dyDescent="0.35">
      <c r="A26">
        <v>1.1000000000000001</v>
      </c>
      <c r="B26">
        <f t="shared" si="4"/>
        <v>0.23451999999999998</v>
      </c>
      <c r="C26">
        <v>0.14000000000000001</v>
      </c>
      <c r="D26">
        <f t="shared" si="7"/>
        <v>1.125</v>
      </c>
      <c r="E26">
        <f t="shared" si="6"/>
        <v>1.6416399999999941E-3</v>
      </c>
    </row>
    <row r="27" spans="1:6" x14ac:dyDescent="0.35">
      <c r="A27">
        <v>1.1499999999999999</v>
      </c>
      <c r="B27">
        <f t="shared" si="4"/>
        <v>0.26884000000000002</v>
      </c>
      <c r="C27">
        <v>0.15</v>
      </c>
      <c r="D27">
        <f t="shared" si="7"/>
        <v>1.1749999999999998</v>
      </c>
      <c r="E27">
        <f t="shared" si="6"/>
        <v>2.016299999999993E-3</v>
      </c>
    </row>
    <row r="28" spans="1:6" x14ac:dyDescent="0.35">
      <c r="A28">
        <v>1.2</v>
      </c>
      <c r="B28">
        <f t="shared" si="4"/>
        <v>0.2288</v>
      </c>
      <c r="C28">
        <v>0.17</v>
      </c>
      <c r="D28">
        <f t="shared" si="7"/>
        <v>1.2250000000000001</v>
      </c>
      <c r="E28">
        <f t="shared" si="6"/>
        <v>1.9448000000000106E-3</v>
      </c>
    </row>
    <row r="29" spans="1:6" x14ac:dyDescent="0.35">
      <c r="A29">
        <v>1.25</v>
      </c>
      <c r="B29">
        <f t="shared" si="4"/>
        <v>0.18875999999999998</v>
      </c>
      <c r="C29">
        <v>0.17499999999999999</v>
      </c>
      <c r="D29">
        <f t="shared" si="7"/>
        <v>1.2749999999999999</v>
      </c>
      <c r="E29">
        <f t="shared" si="6"/>
        <v>1.6516499999999939E-3</v>
      </c>
    </row>
    <row r="30" spans="1:6" x14ac:dyDescent="0.35">
      <c r="A30">
        <v>1.3</v>
      </c>
      <c r="B30">
        <f t="shared" si="4"/>
        <v>7.4360000000000009E-2</v>
      </c>
      <c r="C30">
        <v>0.185</v>
      </c>
      <c r="D30">
        <f t="shared" si="7"/>
        <v>1.3250000000000002</v>
      </c>
      <c r="E30">
        <f t="shared" si="6"/>
        <v>6.8783000000000375E-4</v>
      </c>
    </row>
    <row r="31" spans="1:6" x14ac:dyDescent="0.35">
      <c r="A31">
        <v>1.35</v>
      </c>
      <c r="B31">
        <f t="shared" si="4"/>
        <v>5.1480000000000005E-2</v>
      </c>
      <c r="C31">
        <v>0.18</v>
      </c>
      <c r="D31">
        <f t="shared" si="7"/>
        <v>1.375</v>
      </c>
      <c r="E31">
        <f t="shared" si="6"/>
        <v>4.633199999999984E-4</v>
      </c>
    </row>
    <row r="32" spans="1:6" x14ac:dyDescent="0.35">
      <c r="A32">
        <v>1.4</v>
      </c>
      <c r="B32">
        <f t="shared" si="4"/>
        <v>0</v>
      </c>
      <c r="C32">
        <v>0</v>
      </c>
      <c r="D32">
        <f t="shared" si="7"/>
        <v>0.7</v>
      </c>
      <c r="E32">
        <f t="shared" si="6"/>
        <v>0</v>
      </c>
    </row>
    <row r="34" spans="1:3" x14ac:dyDescent="0.35">
      <c r="A34">
        <f>MEDIAN(A20:A32)</f>
        <v>1.1000000000000001</v>
      </c>
      <c r="B34">
        <f>B26</f>
        <v>0.23451999999999998</v>
      </c>
      <c r="C34">
        <f>C26</f>
        <v>0.14000000000000001</v>
      </c>
    </row>
    <row r="36" spans="1:3" x14ac:dyDescent="0.35">
      <c r="A36">
        <f>A32-A20</f>
        <v>0.59999999999999987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35" sqref="A3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0.35</v>
      </c>
      <c r="B3">
        <v>0</v>
      </c>
      <c r="C3">
        <v>0</v>
      </c>
      <c r="D3">
        <f>A3</f>
        <v>0.35</v>
      </c>
      <c r="F3">
        <f>SUM(E3:E15)</f>
        <v>0.20710000000000001</v>
      </c>
    </row>
    <row r="4" spans="1:6" x14ac:dyDescent="0.35">
      <c r="A4">
        <v>0.4</v>
      </c>
      <c r="B4">
        <v>5.5</v>
      </c>
      <c r="C4">
        <v>0.06</v>
      </c>
      <c r="D4">
        <f>(A4+(A5-A4)/2)</f>
        <v>0.42500000000000004</v>
      </c>
      <c r="E4">
        <f>(D4-D3)*(B4)*C4</f>
        <v>2.4750000000000022E-2</v>
      </c>
    </row>
    <row r="5" spans="1:6" x14ac:dyDescent="0.35">
      <c r="A5">
        <v>0.45</v>
      </c>
      <c r="B5">
        <v>7.3</v>
      </c>
      <c r="C5">
        <v>7.0000000000000007E-2</v>
      </c>
      <c r="D5">
        <f t="shared" ref="D5:D14" si="0">(A5+(A6-A5)/2)</f>
        <v>0.47499999999999998</v>
      </c>
      <c r="E5">
        <f>(D5-D4)*(B5)*C5</f>
        <v>2.5549999999999969E-2</v>
      </c>
    </row>
    <row r="6" spans="1:6" x14ac:dyDescent="0.35">
      <c r="A6">
        <v>0.5</v>
      </c>
      <c r="B6">
        <v>6.2</v>
      </c>
      <c r="C6">
        <v>0.09</v>
      </c>
      <c r="D6">
        <f t="shared" si="0"/>
        <v>0.52500000000000002</v>
      </c>
      <c r="E6">
        <f t="shared" ref="E6:E15" si="1">(D6-D5)*(B6)*C6</f>
        <v>2.7900000000000025E-2</v>
      </c>
    </row>
    <row r="7" spans="1:6" x14ac:dyDescent="0.35">
      <c r="A7">
        <v>0.55000000000000004</v>
      </c>
      <c r="B7">
        <v>4.7</v>
      </c>
      <c r="C7">
        <v>0.1</v>
      </c>
      <c r="D7">
        <f>(A7+(A8-A7)/2)</f>
        <v>0.57499999999999996</v>
      </c>
      <c r="E7">
        <f>(D7-D6)*(B7)*C7</f>
        <v>2.3499999999999972E-2</v>
      </c>
    </row>
    <row r="8" spans="1:6" x14ac:dyDescent="0.35">
      <c r="A8">
        <v>0.6</v>
      </c>
      <c r="B8">
        <v>3.2</v>
      </c>
      <c r="C8">
        <v>0.1</v>
      </c>
      <c r="D8">
        <f t="shared" si="0"/>
        <v>0.625</v>
      </c>
      <c r="E8">
        <f t="shared" si="1"/>
        <v>1.6000000000000014E-2</v>
      </c>
    </row>
    <row r="9" spans="1:6" x14ac:dyDescent="0.35">
      <c r="A9">
        <v>0.65</v>
      </c>
      <c r="B9">
        <v>1.8</v>
      </c>
      <c r="C9">
        <v>0.11</v>
      </c>
      <c r="D9">
        <f t="shared" si="0"/>
        <v>0.67500000000000004</v>
      </c>
      <c r="E9">
        <f t="shared" si="1"/>
        <v>9.9000000000000095E-3</v>
      </c>
    </row>
    <row r="10" spans="1:6" x14ac:dyDescent="0.35">
      <c r="A10">
        <v>0.7</v>
      </c>
      <c r="B10">
        <v>1.8</v>
      </c>
      <c r="C10">
        <v>0.19</v>
      </c>
      <c r="D10">
        <f t="shared" si="0"/>
        <v>0.72499999999999998</v>
      </c>
      <c r="E10">
        <f t="shared" si="1"/>
        <v>1.709999999999998E-2</v>
      </c>
    </row>
    <row r="11" spans="1:6" x14ac:dyDescent="0.35">
      <c r="A11">
        <v>0.75</v>
      </c>
      <c r="B11">
        <v>2.2999999999999998</v>
      </c>
      <c r="C11">
        <v>0.2</v>
      </c>
      <c r="D11">
        <f t="shared" si="0"/>
        <v>0.77500000000000002</v>
      </c>
      <c r="E11">
        <f t="shared" si="1"/>
        <v>2.300000000000002E-2</v>
      </c>
    </row>
    <row r="12" spans="1:6" x14ac:dyDescent="0.35">
      <c r="A12">
        <v>0.8</v>
      </c>
      <c r="B12">
        <v>2.6</v>
      </c>
      <c r="C12">
        <v>0.2</v>
      </c>
      <c r="D12">
        <f t="shared" si="0"/>
        <v>0.82499999999999996</v>
      </c>
      <c r="E12">
        <f t="shared" si="1"/>
        <v>2.5999999999999968E-2</v>
      </c>
    </row>
    <row r="13" spans="1:6" x14ac:dyDescent="0.35">
      <c r="A13">
        <v>0.85</v>
      </c>
      <c r="B13">
        <v>1.9</v>
      </c>
      <c r="C13">
        <v>0.12</v>
      </c>
      <c r="D13">
        <f t="shared" si="0"/>
        <v>0.875</v>
      </c>
      <c r="E13">
        <f t="shared" si="1"/>
        <v>1.1400000000000009E-2</v>
      </c>
    </row>
    <row r="14" spans="1:6" x14ac:dyDescent="0.35">
      <c r="A14">
        <v>0.9</v>
      </c>
      <c r="B14">
        <v>1</v>
      </c>
      <c r="C14">
        <v>0.04</v>
      </c>
      <c r="D14">
        <f t="shared" si="0"/>
        <v>0.92500000000000004</v>
      </c>
      <c r="E14">
        <f t="shared" si="1"/>
        <v>2.0000000000000018E-3</v>
      </c>
    </row>
    <row r="15" spans="1:6" x14ac:dyDescent="0.35">
      <c r="A15">
        <v>0.95</v>
      </c>
      <c r="B15">
        <v>0</v>
      </c>
      <c r="C15">
        <v>0</v>
      </c>
      <c r="D15">
        <f>(A15+(A16-A15)/2)</f>
        <v>0.47499999999999998</v>
      </c>
      <c r="E15">
        <f t="shared" si="1"/>
        <v>0</v>
      </c>
    </row>
    <row r="19" spans="1:6" x14ac:dyDescent="0.35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35">
      <c r="A20">
        <v>0.35</v>
      </c>
      <c r="B20">
        <f>0.0572*B3</f>
        <v>0</v>
      </c>
      <c r="C20">
        <v>0</v>
      </c>
      <c r="D20">
        <f>A20</f>
        <v>0.35</v>
      </c>
      <c r="F20">
        <f>SUM(E20:E32)</f>
        <v>1.184612E-2</v>
      </c>
    </row>
    <row r="21" spans="1:6" x14ac:dyDescent="0.35">
      <c r="A21">
        <v>0.4</v>
      </c>
      <c r="B21">
        <f t="shared" ref="B21:B32" si="2">0.0572*B4</f>
        <v>0.31459999999999999</v>
      </c>
      <c r="C21">
        <v>0.06</v>
      </c>
      <c r="D21">
        <f>(A21+(A22-A21)/2)</f>
        <v>0.42500000000000004</v>
      </c>
      <c r="E21">
        <f>(D21-D20)*(B21)*C21</f>
        <v>1.4157000000000011E-3</v>
      </c>
    </row>
    <row r="22" spans="1:6" x14ac:dyDescent="0.35">
      <c r="A22">
        <v>0.45</v>
      </c>
      <c r="B22">
        <f t="shared" si="2"/>
        <v>0.41755999999999999</v>
      </c>
      <c r="C22">
        <v>7.0000000000000007E-2</v>
      </c>
      <c r="D22">
        <f t="shared" ref="D22:D23" si="3">(A22+(A23-A22)/2)</f>
        <v>0.47499999999999998</v>
      </c>
      <c r="E22">
        <f>(D22-D21)*(B22)*C22</f>
        <v>1.4614599999999982E-3</v>
      </c>
    </row>
    <row r="23" spans="1:6" x14ac:dyDescent="0.35">
      <c r="A23">
        <v>0.5</v>
      </c>
      <c r="B23">
        <f t="shared" si="2"/>
        <v>0.35464000000000001</v>
      </c>
      <c r="C23">
        <v>0.09</v>
      </c>
      <c r="D23">
        <f t="shared" si="3"/>
        <v>0.52500000000000002</v>
      </c>
      <c r="E23">
        <f t="shared" ref="E23" si="4">(D23-D22)*(B23)*C23</f>
        <v>1.5958800000000013E-3</v>
      </c>
    </row>
    <row r="24" spans="1:6" x14ac:dyDescent="0.35">
      <c r="A24">
        <v>0.55000000000000004</v>
      </c>
      <c r="B24">
        <f t="shared" si="2"/>
        <v>0.26884000000000002</v>
      </c>
      <c r="C24">
        <v>0.1</v>
      </c>
      <c r="D24">
        <f>(A24+(A25-A24)/2)</f>
        <v>0.57499999999999996</v>
      </c>
      <c r="E24">
        <f>(D24-D23)*(B24)*C24</f>
        <v>1.3441999999999985E-3</v>
      </c>
    </row>
    <row r="25" spans="1:6" x14ac:dyDescent="0.35">
      <c r="A25">
        <v>0.6</v>
      </c>
      <c r="B25">
        <f t="shared" si="2"/>
        <v>0.18304000000000001</v>
      </c>
      <c r="C25">
        <v>0.1</v>
      </c>
      <c r="D25">
        <f t="shared" ref="D25:D31" si="5">(A25+(A26-A25)/2)</f>
        <v>0.625</v>
      </c>
      <c r="E25">
        <f t="shared" ref="E25:E32" si="6">(D25-D24)*(B25)*C25</f>
        <v>9.15200000000001E-4</v>
      </c>
    </row>
    <row r="26" spans="1:6" x14ac:dyDescent="0.35">
      <c r="A26">
        <v>0.65</v>
      </c>
      <c r="B26">
        <f t="shared" si="2"/>
        <v>0.10296000000000001</v>
      </c>
      <c r="C26">
        <v>0.11</v>
      </c>
      <c r="D26">
        <f t="shared" si="5"/>
        <v>0.67500000000000004</v>
      </c>
      <c r="E26">
        <f t="shared" si="6"/>
        <v>5.662800000000006E-4</v>
      </c>
    </row>
    <row r="27" spans="1:6" x14ac:dyDescent="0.35">
      <c r="A27">
        <v>0.7</v>
      </c>
      <c r="B27">
        <f t="shared" si="2"/>
        <v>0.10296000000000001</v>
      </c>
      <c r="C27">
        <v>0.19</v>
      </c>
      <c r="D27">
        <f t="shared" si="5"/>
        <v>0.72499999999999998</v>
      </c>
      <c r="E27">
        <f t="shared" si="6"/>
        <v>9.7811999999999877E-4</v>
      </c>
    </row>
    <row r="28" spans="1:6" x14ac:dyDescent="0.35">
      <c r="A28">
        <v>0.75</v>
      </c>
      <c r="B28">
        <f t="shared" si="2"/>
        <v>0.13155999999999998</v>
      </c>
      <c r="C28">
        <v>0.2</v>
      </c>
      <c r="D28">
        <f t="shared" si="5"/>
        <v>0.77500000000000002</v>
      </c>
      <c r="E28">
        <f t="shared" si="6"/>
        <v>1.315600000000001E-3</v>
      </c>
    </row>
    <row r="29" spans="1:6" x14ac:dyDescent="0.35">
      <c r="A29">
        <v>0.8</v>
      </c>
      <c r="B29">
        <f t="shared" si="2"/>
        <v>0.14872000000000002</v>
      </c>
      <c r="C29">
        <v>0.2</v>
      </c>
      <c r="D29">
        <f t="shared" si="5"/>
        <v>0.82499999999999996</v>
      </c>
      <c r="E29">
        <f t="shared" si="6"/>
        <v>1.4871999999999984E-3</v>
      </c>
    </row>
    <row r="30" spans="1:6" x14ac:dyDescent="0.35">
      <c r="A30">
        <v>0.85</v>
      </c>
      <c r="B30">
        <f t="shared" si="2"/>
        <v>0.10868</v>
      </c>
      <c r="C30">
        <v>0.12</v>
      </c>
      <c r="D30">
        <f t="shared" si="5"/>
        <v>0.875</v>
      </c>
      <c r="E30">
        <f t="shared" si="6"/>
        <v>6.5208000000000052E-4</v>
      </c>
    </row>
    <row r="31" spans="1:6" x14ac:dyDescent="0.35">
      <c r="A31">
        <v>0.9</v>
      </c>
      <c r="B31">
        <f t="shared" si="2"/>
        <v>5.7200000000000001E-2</v>
      </c>
      <c r="C31">
        <v>0.04</v>
      </c>
      <c r="D31">
        <f t="shared" si="5"/>
        <v>0.92500000000000004</v>
      </c>
      <c r="E31">
        <f t="shared" si="6"/>
        <v>1.1440000000000011E-4</v>
      </c>
    </row>
    <row r="32" spans="1:6" x14ac:dyDescent="0.35">
      <c r="A32">
        <v>0.95</v>
      </c>
      <c r="B32">
        <f t="shared" si="2"/>
        <v>0</v>
      </c>
      <c r="C32">
        <v>0</v>
      </c>
      <c r="D32">
        <f>(A32+(A33-A32)/2)</f>
        <v>0.47499999999999998</v>
      </c>
      <c r="E32">
        <f t="shared" si="6"/>
        <v>0</v>
      </c>
    </row>
    <row r="34" spans="1:1" x14ac:dyDescent="0.35">
      <c r="A34">
        <f>A32-A20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8" workbookViewId="0">
      <selection activeCell="A34" sqref="A34"/>
    </sheetView>
  </sheetViews>
  <sheetFormatPr defaultRowHeight="14.5" x14ac:dyDescent="0.35"/>
  <cols>
    <col min="2" max="2" width="10.7265625" customWidth="1"/>
    <col min="3" max="3" width="13.453125" customWidth="1"/>
    <col min="11" max="11" width="10.26953125" customWidth="1"/>
    <col min="12" max="12" width="12.542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SUM(E3:E14)</f>
        <v>0.23025000000000001</v>
      </c>
    </row>
    <row r="4" spans="1:6" x14ac:dyDescent="0.35">
      <c r="A4">
        <v>0.7</v>
      </c>
      <c r="B4">
        <v>1.6</v>
      </c>
      <c r="C4">
        <v>0.18</v>
      </c>
      <c r="D4">
        <f>(A4+(A5-A4)/2)</f>
        <v>0.72499999999999998</v>
      </c>
      <c r="E4">
        <f>(D4-D3)*(B4)*C4</f>
        <v>2.1599999999999987E-2</v>
      </c>
    </row>
    <row r="5" spans="1:6" x14ac:dyDescent="0.35">
      <c r="A5">
        <v>0.75</v>
      </c>
      <c r="B5">
        <v>2.2999999999999998</v>
      </c>
      <c r="C5">
        <v>0.17</v>
      </c>
      <c r="D5">
        <f t="shared" ref="D5:D14" si="0">(A5+(A6-A5)/2)</f>
        <v>0.77500000000000002</v>
      </c>
      <c r="E5">
        <f>(D5-D4)*(B5)*C5</f>
        <v>1.9550000000000015E-2</v>
      </c>
    </row>
    <row r="6" spans="1:6" x14ac:dyDescent="0.35">
      <c r="A6">
        <v>0.8</v>
      </c>
      <c r="B6">
        <v>2.5</v>
      </c>
      <c r="C6">
        <v>0.16</v>
      </c>
      <c r="D6">
        <f t="shared" si="0"/>
        <v>0.82499999999999996</v>
      </c>
      <c r="E6">
        <f t="shared" ref="E6:E14" si="1">(D6-D5)*(B6)*C6</f>
        <v>1.9999999999999973E-2</v>
      </c>
    </row>
    <row r="7" spans="1:6" x14ac:dyDescent="0.35">
      <c r="A7">
        <v>0.85</v>
      </c>
      <c r="B7">
        <v>3.5</v>
      </c>
      <c r="C7">
        <v>0.17</v>
      </c>
      <c r="D7">
        <f>(A7+(A8-A7)/2)</f>
        <v>0.875</v>
      </c>
      <c r="E7">
        <f>(D7-D6)*(B7)*C7</f>
        <v>2.975000000000003E-2</v>
      </c>
    </row>
    <row r="8" spans="1:6" x14ac:dyDescent="0.35">
      <c r="A8">
        <v>0.9</v>
      </c>
      <c r="B8">
        <v>4.5999999999999996</v>
      </c>
      <c r="C8">
        <v>0.17</v>
      </c>
      <c r="D8">
        <f t="shared" si="0"/>
        <v>0.92500000000000004</v>
      </c>
      <c r="E8">
        <f t="shared" si="1"/>
        <v>3.9100000000000031E-2</v>
      </c>
    </row>
    <row r="9" spans="1:6" x14ac:dyDescent="0.35">
      <c r="A9">
        <v>0.95</v>
      </c>
      <c r="B9">
        <v>4.5999999999999996</v>
      </c>
      <c r="C9">
        <v>0.16</v>
      </c>
      <c r="D9">
        <f t="shared" si="0"/>
        <v>0.97499999999999998</v>
      </c>
      <c r="E9">
        <f t="shared" si="1"/>
        <v>3.6799999999999951E-2</v>
      </c>
    </row>
    <row r="10" spans="1:6" x14ac:dyDescent="0.35">
      <c r="A10">
        <v>1</v>
      </c>
      <c r="B10">
        <v>3.9</v>
      </c>
      <c r="C10">
        <v>0.15</v>
      </c>
      <c r="D10">
        <f t="shared" si="0"/>
        <v>1.0249999999999999</v>
      </c>
      <c r="E10">
        <f t="shared" si="1"/>
        <v>2.9249999999999957E-2</v>
      </c>
    </row>
    <row r="11" spans="1:6" x14ac:dyDescent="0.35">
      <c r="A11">
        <v>1.05</v>
      </c>
      <c r="B11">
        <v>3.3</v>
      </c>
      <c r="C11">
        <v>0.13</v>
      </c>
      <c r="D11">
        <f t="shared" si="0"/>
        <v>1.0750000000000002</v>
      </c>
      <c r="E11">
        <f t="shared" si="1"/>
        <v>2.1450000000000115E-2</v>
      </c>
    </row>
    <row r="12" spans="1:6" x14ac:dyDescent="0.35">
      <c r="A12">
        <v>1.1000000000000001</v>
      </c>
      <c r="B12">
        <v>1.6</v>
      </c>
      <c r="C12">
        <v>0.12</v>
      </c>
      <c r="D12">
        <f t="shared" si="0"/>
        <v>1.125</v>
      </c>
      <c r="E12">
        <f t="shared" si="1"/>
        <v>9.5999999999999662E-3</v>
      </c>
    </row>
    <row r="13" spans="1:6" x14ac:dyDescent="0.35">
      <c r="A13">
        <v>1.1499999999999999</v>
      </c>
      <c r="B13">
        <v>0.9</v>
      </c>
      <c r="C13">
        <v>0.1</v>
      </c>
      <c r="D13">
        <f t="shared" si="0"/>
        <v>1.1599999999999999</v>
      </c>
      <c r="E13">
        <f t="shared" si="1"/>
        <v>3.1499999999999931E-3</v>
      </c>
    </row>
    <row r="14" spans="1:6" x14ac:dyDescent="0.35">
      <c r="A14">
        <v>1.17</v>
      </c>
      <c r="B14">
        <v>0</v>
      </c>
      <c r="C14">
        <v>0</v>
      </c>
      <c r="D14">
        <f t="shared" si="0"/>
        <v>0.58499999999999996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11</v>
      </c>
      <c r="E18" t="s">
        <v>12</v>
      </c>
      <c r="F18" t="s">
        <v>13</v>
      </c>
    </row>
    <row r="19" spans="1:6" x14ac:dyDescent="0.35">
      <c r="A19">
        <v>0.65</v>
      </c>
      <c r="B19">
        <f>0.0572*B3</f>
        <v>0</v>
      </c>
      <c r="C19">
        <v>0</v>
      </c>
      <c r="D19">
        <f>A19</f>
        <v>0.65</v>
      </c>
      <c r="F19">
        <f>SUM(E19:E30)</f>
        <v>1.3170299999999999E-2</v>
      </c>
    </row>
    <row r="20" spans="1:6" x14ac:dyDescent="0.35">
      <c r="A20">
        <v>0.7</v>
      </c>
      <c r="B20">
        <f t="shared" ref="B20:B30" si="2">0.0572*B4</f>
        <v>9.1520000000000004E-2</v>
      </c>
      <c r="C20">
        <v>0.18</v>
      </c>
      <c r="D20">
        <f>(A20+(A21-A20)/2)</f>
        <v>0.72499999999999998</v>
      </c>
      <c r="E20">
        <f>(D20-D19)*(B20)*C20</f>
        <v>1.2355199999999993E-3</v>
      </c>
    </row>
    <row r="21" spans="1:6" x14ac:dyDescent="0.35">
      <c r="A21">
        <v>0.75</v>
      </c>
      <c r="B21">
        <f t="shared" si="2"/>
        <v>0.13155999999999998</v>
      </c>
      <c r="C21">
        <v>0.17</v>
      </c>
      <c r="D21">
        <f t="shared" ref="D21:D22" si="3">(A21+(A22-A21)/2)</f>
        <v>0.77500000000000002</v>
      </c>
      <c r="E21">
        <f>(D21-D20)*(B21)*C21</f>
        <v>1.1182600000000009E-3</v>
      </c>
    </row>
    <row r="22" spans="1:6" x14ac:dyDescent="0.35">
      <c r="A22">
        <v>0.8</v>
      </c>
      <c r="B22">
        <f t="shared" si="2"/>
        <v>0.14300000000000002</v>
      </c>
      <c r="C22">
        <v>0.16</v>
      </c>
      <c r="D22">
        <f t="shared" si="3"/>
        <v>0.82499999999999996</v>
      </c>
      <c r="E22">
        <f t="shared" ref="E22" si="4">(D22-D21)*(B22)*C22</f>
        <v>1.1439999999999988E-3</v>
      </c>
    </row>
    <row r="23" spans="1:6" x14ac:dyDescent="0.35">
      <c r="A23">
        <v>0.85</v>
      </c>
      <c r="B23">
        <f t="shared" si="2"/>
        <v>0.20019999999999999</v>
      </c>
      <c r="C23">
        <v>0.17</v>
      </c>
      <c r="D23">
        <f>(A23+(A24-A23)/2)</f>
        <v>0.875</v>
      </c>
      <c r="E23">
        <f>(D23-D22)*(B23)*C23</f>
        <v>1.7017000000000015E-3</v>
      </c>
    </row>
    <row r="24" spans="1:6" x14ac:dyDescent="0.35">
      <c r="A24">
        <v>0.9</v>
      </c>
      <c r="B24">
        <f t="shared" si="2"/>
        <v>0.26311999999999997</v>
      </c>
      <c r="C24">
        <v>0.17</v>
      </c>
      <c r="D24">
        <f t="shared" ref="D24:D30" si="5">(A24+(A25-A24)/2)</f>
        <v>0.92500000000000004</v>
      </c>
      <c r="E24">
        <f t="shared" ref="E24:E30" si="6">(D24-D23)*(B24)*C24</f>
        <v>2.2365200000000018E-3</v>
      </c>
    </row>
    <row r="25" spans="1:6" x14ac:dyDescent="0.35">
      <c r="A25">
        <v>0.95</v>
      </c>
      <c r="B25">
        <f t="shared" si="2"/>
        <v>0.26311999999999997</v>
      </c>
      <c r="C25">
        <v>0.16</v>
      </c>
      <c r="D25">
        <f t="shared" si="5"/>
        <v>0.97499999999999998</v>
      </c>
      <c r="E25">
        <f t="shared" si="6"/>
        <v>2.1049599999999969E-3</v>
      </c>
    </row>
    <row r="26" spans="1:6" x14ac:dyDescent="0.35">
      <c r="A26">
        <v>1</v>
      </c>
      <c r="B26">
        <f t="shared" si="2"/>
        <v>0.22308</v>
      </c>
      <c r="C26">
        <v>0.15</v>
      </c>
      <c r="D26">
        <f t="shared" si="5"/>
        <v>1.0249999999999999</v>
      </c>
      <c r="E26">
        <f t="shared" si="6"/>
        <v>1.6730999999999977E-3</v>
      </c>
    </row>
    <row r="27" spans="1:6" x14ac:dyDescent="0.35">
      <c r="A27">
        <v>1.05</v>
      </c>
      <c r="B27">
        <f t="shared" si="2"/>
        <v>0.18875999999999998</v>
      </c>
      <c r="C27">
        <v>0.13</v>
      </c>
      <c r="D27">
        <f t="shared" si="5"/>
        <v>1.0750000000000002</v>
      </c>
      <c r="E27">
        <f t="shared" si="6"/>
        <v>1.2269400000000064E-3</v>
      </c>
    </row>
    <row r="28" spans="1:6" x14ac:dyDescent="0.35">
      <c r="A28">
        <v>1.1000000000000001</v>
      </c>
      <c r="B28">
        <f t="shared" si="2"/>
        <v>9.1520000000000004E-2</v>
      </c>
      <c r="C28">
        <v>0.12</v>
      </c>
      <c r="D28">
        <f t="shared" si="5"/>
        <v>1.125</v>
      </c>
      <c r="E28">
        <f t="shared" si="6"/>
        <v>5.49119999999998E-4</v>
      </c>
    </row>
    <row r="29" spans="1:6" x14ac:dyDescent="0.35">
      <c r="A29">
        <v>1.1499999999999999</v>
      </c>
      <c r="B29">
        <f t="shared" si="2"/>
        <v>5.1480000000000005E-2</v>
      </c>
      <c r="C29">
        <v>0.1</v>
      </c>
      <c r="D29">
        <f t="shared" si="5"/>
        <v>1.1599999999999999</v>
      </c>
      <c r="E29">
        <f t="shared" si="6"/>
        <v>1.8017999999999962E-4</v>
      </c>
    </row>
    <row r="30" spans="1:6" x14ac:dyDescent="0.35">
      <c r="A30">
        <v>1.17</v>
      </c>
      <c r="B30">
        <f t="shared" si="2"/>
        <v>0</v>
      </c>
      <c r="C30">
        <v>0</v>
      </c>
      <c r="D30">
        <f t="shared" si="5"/>
        <v>0.58499999999999996</v>
      </c>
      <c r="E30">
        <f t="shared" si="6"/>
        <v>0</v>
      </c>
    </row>
    <row r="32" spans="1:6" x14ac:dyDescent="0.35">
      <c r="A32">
        <f>(A30-A19)/2+A19</f>
        <v>0.90999999999999992</v>
      </c>
      <c r="B32">
        <f>B24</f>
        <v>0.26311999999999997</v>
      </c>
      <c r="C32">
        <f>C24</f>
        <v>0.17</v>
      </c>
    </row>
    <row r="33" spans="1:1" x14ac:dyDescent="0.35">
      <c r="A33">
        <f>A30-A19</f>
        <v>0.51999999999999991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C63020-A5FF-44AB-B1E0-672EB84E97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75931-ED90-491D-9397-D5DA6293E3E2}">
  <ds:schemaRefs>
    <ds:schemaRef ds:uri="http://schemas.microsoft.com/office/2006/documentManagement/types"/>
    <ds:schemaRef ds:uri="http://schemas.openxmlformats.org/package/2006/metadata/core-properties"/>
    <ds:schemaRef ds:uri="18299441-e87c-4909-bb3a-a1a391a25027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5AF3AD-2BD2-4C2F-BBB3-C5462A110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2020-02-24T20:15:11Z</dcterms:created>
  <dcterms:modified xsi:type="dcterms:W3CDTF">2021-01-15T16:54:59Z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