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2EECA5C4-79E7-2E44-85AE-30D238AE2862}" xr6:coauthVersionLast="47" xr6:coauthVersionMax="47" xr10:uidLastSave="{00000000-0000-0000-0000-000000000000}"/>
  <bookViews>
    <workbookView xWindow="9000" yWindow="3140" windowWidth="26840" windowHeight="15940" xr2:uid="{5E9050EA-99EC-FD48-90DA-263D9E316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C21" i="1"/>
  <c r="E21" i="1" l="1"/>
</calcChain>
</file>

<file path=xl/sharedStrings.xml><?xml version="1.0" encoding="utf-8"?>
<sst xmlns="http://schemas.openxmlformats.org/spreadsheetml/2006/main" count="49" uniqueCount="43">
  <si>
    <t>Date</t>
  </si>
  <si>
    <t>Site</t>
  </si>
  <si>
    <t>time_start</t>
  </si>
  <si>
    <t>time_end</t>
  </si>
  <si>
    <t>WaterTempC_ave</t>
  </si>
  <si>
    <t>k_m/d</t>
  </si>
  <si>
    <t>k600_m/d</t>
  </si>
  <si>
    <t>Dist</t>
  </si>
  <si>
    <t>xn10</t>
  </si>
  <si>
    <t>x0</t>
  </si>
  <si>
    <t>x25</t>
  </si>
  <si>
    <t>x50</t>
  </si>
  <si>
    <t>CO2_air</t>
  </si>
  <si>
    <t>NA</t>
  </si>
  <si>
    <t>CO2_preplatue</t>
  </si>
  <si>
    <t>CO2_platue</t>
  </si>
  <si>
    <t>CO2_postPlateu</t>
  </si>
  <si>
    <t>Q(handheld)_l/s</t>
  </si>
  <si>
    <t>Q(salt)_l/s</t>
  </si>
  <si>
    <t>Methane_nu</t>
  </si>
  <si>
    <t>ER</t>
  </si>
  <si>
    <t>GPP</t>
  </si>
  <si>
    <t>Gavilan</t>
  </si>
  <si>
    <t>dist_total (m)</t>
  </si>
  <si>
    <t>velocity (m/s)</t>
  </si>
  <si>
    <t>Q_time_peak</t>
  </si>
  <si>
    <t>*I trust handheld more on this one because I don't know what the salt concntration is,  but we can use peaks for velocity.</t>
  </si>
  <si>
    <t>Background data @ -10m</t>
  </si>
  <si>
    <t>Ave flux um/m2</t>
  </si>
  <si>
    <t>TDN mg/l</t>
  </si>
  <si>
    <t>DOC mg/l</t>
  </si>
  <si>
    <t>this is assuming 238g/l salt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</si>
  <si>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</si>
  <si>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</si>
  <si>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</si>
  <si>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</si>
  <si>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</si>
  <si>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</si>
  <si>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%diff in CO2 ppm during injection</t>
  </si>
  <si>
    <t>slope btw 0 and 25</t>
  </si>
  <si>
    <t>slope btw 25 and 50</t>
  </si>
  <si>
    <t>slope btw 0 and 50</t>
  </si>
  <si>
    <t>Ave Pressure kpa (air)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</si>
</sst>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19" fontId="0" fillId="0" borderId="0" xfId="0" applyNumberFormat="1"/>
    <xf numFmtId="21" fontId="1" fillId="0" borderId="0" xfId="0" applyNumberFormat="1" applyFont="1"/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38"/>
  <sheetViews>
    <sheetView tabSelected="1" topLeftCell="A16" workbookViewId="0">
      <selection activeCell="E33" sqref="E33"/>
    </sheetView>
  </sheetViews>
  <sheetFormatPr baseColWidth="10" defaultRowHeight="16" x14ac:dyDescent="0.2"/>
  <cols>
    <col min="1" max="1" width="18.5" bestFit="1" customWidth="1"/>
    <col min="3" max="3" width="11.5" bestFit="1" customWidth="1"/>
  </cols>
  <sheetData>
    <row r="1" spans="1:9" x14ac:dyDescent="0.2">
      <c r="A1" s="8" t="s">
        <v>0</v>
      </c>
      <c r="B1" s="1">
        <v>44748</v>
      </c>
    </row>
    <row r="2" spans="1:9" x14ac:dyDescent="0.2">
      <c r="A2" s="8" t="s">
        <v>1</v>
      </c>
      <c r="B2" t="s">
        <v>22</v>
      </c>
    </row>
    <row r="3" spans="1:9" x14ac:dyDescent="0.2">
      <c r="A3" s="8" t="s">
        <v>39</v>
      </c>
      <c r="B3">
        <v>0.28400000000000003</v>
      </c>
    </row>
    <row r="4" spans="1:9" x14ac:dyDescent="0.2">
      <c r="A4" s="8" t="s">
        <v>40</v>
      </c>
      <c r="B4">
        <v>0.94400000000000006</v>
      </c>
    </row>
    <row r="5" spans="1:9" x14ac:dyDescent="0.2">
      <c r="A5" s="8" t="s">
        <v>41</v>
      </c>
      <c r="B5">
        <v>0.6140000000000001</v>
      </c>
    </row>
    <row r="6" spans="1:9" x14ac:dyDescent="0.2">
      <c r="A6" s="8" t="s">
        <v>2</v>
      </c>
      <c r="B6" s="2">
        <v>0.46319444444444446</v>
      </c>
    </row>
    <row r="7" spans="1:9" x14ac:dyDescent="0.2">
      <c r="A7" s="8" t="s">
        <v>3</v>
      </c>
      <c r="B7" s="2">
        <v>0.5625</v>
      </c>
    </row>
    <row r="8" spans="1:9" x14ac:dyDescent="0.2">
      <c r="A8" s="8" t="s">
        <v>23</v>
      </c>
      <c r="B8" s="3">
        <v>50</v>
      </c>
    </row>
    <row r="9" spans="1:9" x14ac:dyDescent="0.2">
      <c r="A9" s="8" t="s">
        <v>4</v>
      </c>
      <c r="B9" s="3">
        <v>6.450996</v>
      </c>
    </row>
    <row r="10" spans="1:9" x14ac:dyDescent="0.2">
      <c r="A10" s="8" t="s">
        <v>24</v>
      </c>
      <c r="B10" s="3">
        <v>0.39682539999999999</v>
      </c>
    </row>
    <row r="11" spans="1:9" x14ac:dyDescent="0.2">
      <c r="A11" s="8" t="s">
        <v>5</v>
      </c>
      <c r="B11" s="3">
        <v>107.0646</v>
      </c>
    </row>
    <row r="12" spans="1:9" x14ac:dyDescent="0.2">
      <c r="A12" s="8" t="s">
        <v>6</v>
      </c>
      <c r="B12" s="3">
        <v>156.48560000000001</v>
      </c>
    </row>
    <row r="13" spans="1:9" x14ac:dyDescent="0.2">
      <c r="A13" s="8" t="s">
        <v>30</v>
      </c>
      <c r="B13">
        <v>4.0739999999999998</v>
      </c>
    </row>
    <row r="14" spans="1:9" x14ac:dyDescent="0.2">
      <c r="A14" s="8" t="s">
        <v>29</v>
      </c>
      <c r="B14">
        <v>0.126</v>
      </c>
    </row>
    <row r="16" spans="1:9" x14ac:dyDescent="0.2">
      <c r="A16" s="8" t="s">
        <v>7</v>
      </c>
      <c r="B16" t="s">
        <v>8</v>
      </c>
      <c r="C16" t="s">
        <v>9</v>
      </c>
      <c r="D16" t="s">
        <v>10</v>
      </c>
      <c r="E16" t="s">
        <v>11</v>
      </c>
      <c r="F16" s="4"/>
      <c r="G16" s="6"/>
      <c r="H16" s="4"/>
      <c r="I16" s="4"/>
    </row>
    <row r="17" spans="1:10" x14ac:dyDescent="0.2">
      <c r="A17" s="8" t="s">
        <v>12</v>
      </c>
      <c r="B17" s="4">
        <v>280.44819999999999</v>
      </c>
      <c r="C17" s="4">
        <v>409.87619999999998</v>
      </c>
      <c r="D17" s="4">
        <v>335.37220000000002</v>
      </c>
      <c r="E17" s="4">
        <v>313.70400000000001</v>
      </c>
      <c r="F17" s="4"/>
      <c r="G17" s="4"/>
      <c r="H17" s="4"/>
      <c r="I17" s="4"/>
      <c r="J17" s="4"/>
    </row>
    <row r="18" spans="1:10" x14ac:dyDescent="0.2">
      <c r="A18" s="8" t="s">
        <v>14</v>
      </c>
      <c r="B18" s="4">
        <v>1734.6880000000001</v>
      </c>
      <c r="C18" s="4">
        <v>1866.5419999999999</v>
      </c>
      <c r="D18" s="6" t="s">
        <v>13</v>
      </c>
      <c r="E18" s="4">
        <v>1423.8040000000001</v>
      </c>
      <c r="F18" s="4"/>
      <c r="G18" s="4"/>
      <c r="H18" s="4"/>
    </row>
    <row r="19" spans="1:10" x14ac:dyDescent="0.2">
      <c r="A19" s="8" t="s">
        <v>15</v>
      </c>
      <c r="B19" s="4">
        <v>1630.028</v>
      </c>
      <c r="C19" s="4">
        <v>2658.12</v>
      </c>
      <c r="D19" s="4">
        <v>1549.5940000000001</v>
      </c>
      <c r="E19" s="4">
        <v>1973.9639999999999</v>
      </c>
      <c r="F19" s="4"/>
      <c r="G19" s="4"/>
      <c r="H19" s="4"/>
    </row>
    <row r="20" spans="1:10" x14ac:dyDescent="0.2">
      <c r="A20" s="8" t="s">
        <v>16</v>
      </c>
      <c r="B20" s="4">
        <v>1630.5291</v>
      </c>
      <c r="C20" s="4">
        <v>1631.489</v>
      </c>
      <c r="D20" s="4">
        <v>960.62720000000002</v>
      </c>
      <c r="E20" s="4">
        <v>1296.3213000000001</v>
      </c>
      <c r="F20" s="4"/>
      <c r="G20" s="4"/>
    </row>
    <row r="21" spans="1:10" x14ac:dyDescent="0.2">
      <c r="A21" s="8" t="s">
        <v>17</v>
      </c>
      <c r="B21" t="s">
        <v>13</v>
      </c>
      <c r="C21">
        <f>0.041455*1000</f>
        <v>41.454999999999998</v>
      </c>
      <c r="D21" t="s">
        <v>13</v>
      </c>
      <c r="E21">
        <f>0.052515*1000</f>
        <v>52.515000000000001</v>
      </c>
      <c r="F21" t="s">
        <v>26</v>
      </c>
      <c r="G21" s="4"/>
    </row>
    <row r="22" spans="1:10" x14ac:dyDescent="0.2">
      <c r="A22" s="8" t="s">
        <v>18</v>
      </c>
      <c r="B22" t="s">
        <v>13</v>
      </c>
      <c r="C22">
        <v>54.98</v>
      </c>
      <c r="D22" s="3">
        <v>80.5</v>
      </c>
      <c r="E22" s="4">
        <v>83.15</v>
      </c>
      <c r="F22" t="s">
        <v>31</v>
      </c>
    </row>
    <row r="23" spans="1:10" x14ac:dyDescent="0.2">
      <c r="A23" s="8" t="s">
        <v>25</v>
      </c>
      <c r="B23" t="s">
        <v>13</v>
      </c>
      <c r="C23" s="10">
        <v>0.49333333333333335</v>
      </c>
      <c r="D23" s="11">
        <v>0.49431712962962965</v>
      </c>
      <c r="E23" s="12">
        <v>0.49479166666666669</v>
      </c>
    </row>
    <row r="24" spans="1:10" x14ac:dyDescent="0.2">
      <c r="A24" s="8" t="s">
        <v>19</v>
      </c>
      <c r="B24" t="s">
        <v>13</v>
      </c>
      <c r="C24" s="5">
        <v>90125</v>
      </c>
      <c r="D24" t="s">
        <v>13</v>
      </c>
      <c r="E24" s="5">
        <v>85025</v>
      </c>
    </row>
    <row r="27" spans="1:10" x14ac:dyDescent="0.2">
      <c r="A27" s="9" t="s">
        <v>27</v>
      </c>
      <c r="D27" s="9"/>
    </row>
    <row r="28" spans="1:10" x14ac:dyDescent="0.2">
      <c r="A28" s="9" t="s">
        <v>38</v>
      </c>
      <c r="B28">
        <f>(B18-B20)/AVERAGE(B18,B20)*100</f>
        <v>6.190322758077043</v>
      </c>
      <c r="D28" s="9"/>
    </row>
    <row r="29" spans="1:10" x14ac:dyDescent="0.2">
      <c r="A29" s="8" t="s">
        <v>32</v>
      </c>
      <c r="B29">
        <v>278.8211</v>
      </c>
      <c r="D29" s="8"/>
    </row>
    <row r="30" spans="1:10" x14ac:dyDescent="0.2">
      <c r="A30" s="9" t="s">
        <v>33</v>
      </c>
      <c r="B30" s="3">
        <v>1142</v>
      </c>
      <c r="D30" s="9"/>
      <c r="E30" s="3"/>
    </row>
    <row r="31" spans="1:10" x14ac:dyDescent="0.2">
      <c r="A31" s="9" t="s">
        <v>34</v>
      </c>
      <c r="B31" s="3">
        <v>7.306</v>
      </c>
      <c r="D31" s="9"/>
    </row>
    <row r="32" spans="1:10" x14ac:dyDescent="0.2">
      <c r="A32" s="9" t="s">
        <v>42</v>
      </c>
      <c r="B32" s="3">
        <v>62.77</v>
      </c>
      <c r="D32" s="9"/>
    </row>
    <row r="33" spans="1:5" x14ac:dyDescent="0.2">
      <c r="A33" s="9" t="s">
        <v>35</v>
      </c>
      <c r="B33" s="3">
        <v>6.3959999999999999</v>
      </c>
      <c r="D33" s="9"/>
    </row>
    <row r="34" spans="1:5" x14ac:dyDescent="0.2">
      <c r="A34" s="9" t="s">
        <v>28</v>
      </c>
      <c r="B34" s="3">
        <v>2.46</v>
      </c>
      <c r="D34" s="9"/>
      <c r="E34" s="3"/>
    </row>
    <row r="35" spans="1:5" x14ac:dyDescent="0.2">
      <c r="A35" s="9" t="s">
        <v>36</v>
      </c>
      <c r="B35" s="3">
        <v>38.21</v>
      </c>
      <c r="D35" s="9"/>
    </row>
    <row r="36" spans="1:5" x14ac:dyDescent="0.2">
      <c r="A36" s="9" t="s">
        <v>37</v>
      </c>
      <c r="B36" s="3">
        <v>55.94</v>
      </c>
      <c r="D36" s="9"/>
      <c r="E36" s="3"/>
    </row>
    <row r="37" spans="1:5" x14ac:dyDescent="0.2">
      <c r="A37" s="9" t="s">
        <v>20</v>
      </c>
      <c r="B37" s="7"/>
      <c r="D37" s="9"/>
    </row>
    <row r="38" spans="1:5" x14ac:dyDescent="0.2">
      <c r="A38" s="9" t="s">
        <v>21</v>
      </c>
      <c r="B38" s="7"/>
      <c r="D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2023-04-23T14:02:27Z</dcterms:modified>
</cp:coreProperties>
</file>