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e.admin\Documents\EcuadorData_2022\Injections\2022-06-06\"/>
    </mc:Choice>
  </mc:AlternateContent>
  <xr:revisionPtr revIDLastSave="0" documentId="13_ncr:1_{2AD2BCB0-2955-40B0-91D9-EAB0F7A21864}" xr6:coauthVersionLast="47" xr6:coauthVersionMax="47" xr10:uidLastSave="{00000000-0000-0000-0000-000000000000}"/>
  <bookViews>
    <workbookView xWindow="-120" yWindow="-120" windowWidth="15600" windowHeight="11160" activeTab="2" xr2:uid="{BEB17404-6336-4DE6-B01A-90F77B85CD7A}"/>
  </bookViews>
  <sheets>
    <sheet name="Sheet1" sheetId="1" r:id="rId1"/>
    <sheet name="upstream flow rate" sheetId="2" r:id="rId2"/>
    <sheet name="downstream condutivity" sheetId="3" r:id="rId3"/>
    <sheet name="width,depth,velocity" sheetId="4" r:id="rId4"/>
    <sheet name="discharg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8" i="3" l="1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12" i="3"/>
  <c r="I13" i="3"/>
  <c r="I14" i="3"/>
  <c r="I15" i="3"/>
  <c r="I16" i="3" s="1"/>
  <c r="I17" i="3" s="1"/>
  <c r="I18" i="3" s="1"/>
  <c r="I19" i="3" s="1"/>
  <c r="I20" i="3" s="1"/>
  <c r="I21" i="3" s="1"/>
  <c r="I22" i="3" s="1"/>
  <c r="I23" i="3" s="1"/>
  <c r="I24" i="3" s="1"/>
  <c r="I11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B11" i="1"/>
  <c r="B10" i="1"/>
  <c r="B12" i="1" s="1"/>
</calcChain>
</file>

<file path=xl/sharedStrings.xml><?xml version="1.0" encoding="utf-8"?>
<sst xmlns="http://schemas.openxmlformats.org/spreadsheetml/2006/main" count="94" uniqueCount="67">
  <si>
    <t>Injection Date</t>
  </si>
  <si>
    <t>Start time (Salt)</t>
  </si>
  <si>
    <t>Start time (CO2)</t>
  </si>
  <si>
    <t>Coordinates</t>
  </si>
  <si>
    <t>st gavi outlet</t>
  </si>
  <si>
    <t>Injection solution:</t>
  </si>
  <si>
    <t>Water volume</t>
  </si>
  <si>
    <t>Salt volume</t>
  </si>
  <si>
    <t>Salt concentrate</t>
  </si>
  <si>
    <t>g/l</t>
  </si>
  <si>
    <t>l</t>
  </si>
  <si>
    <t>c</t>
  </si>
  <si>
    <t>us/cm</t>
  </si>
  <si>
    <t>Upstream flow rate</t>
  </si>
  <si>
    <t>Downstream conductivity</t>
  </si>
  <si>
    <t>width depth velocity</t>
  </si>
  <si>
    <t>x</t>
  </si>
  <si>
    <t>width</t>
  </si>
  <si>
    <t>veolcity</t>
  </si>
  <si>
    <t>depth 1</t>
  </si>
  <si>
    <t>depth 2</t>
  </si>
  <si>
    <t>depth 3</t>
  </si>
  <si>
    <t>depth 4</t>
  </si>
  <si>
    <t>depth 5</t>
  </si>
  <si>
    <t>depth 6</t>
  </si>
  <si>
    <t>depth 7</t>
  </si>
  <si>
    <t>Discharge</t>
  </si>
  <si>
    <t>location</t>
  </si>
  <si>
    <t>0m</t>
  </si>
  <si>
    <t>time</t>
  </si>
  <si>
    <t>y</t>
  </si>
  <si>
    <t>v</t>
  </si>
  <si>
    <t>20m</t>
  </si>
  <si>
    <t>50m</t>
  </si>
  <si>
    <t>100m</t>
  </si>
  <si>
    <t>rate (mL/min)</t>
  </si>
  <si>
    <t>** end at 14:24</t>
  </si>
  <si>
    <t>** start at 13:26</t>
  </si>
  <si>
    <t>** start measuring C at 13:34</t>
  </si>
  <si>
    <t>spc Conductivity (us/cm)</t>
  </si>
  <si>
    <t>time since start (m)</t>
  </si>
  <si>
    <t>PLATEAU</t>
  </si>
  <si>
    <t xml:space="preserve">Temp </t>
  </si>
  <si>
    <t>Measuring C Upstream After Plateau</t>
  </si>
  <si>
    <t>Measuring C at 100m after Plateau</t>
  </si>
  <si>
    <t>** begin measuring again at 14:54</t>
  </si>
  <si>
    <t>time elapsed since 14:54</t>
  </si>
  <si>
    <t>spc C</t>
  </si>
  <si>
    <t>End time (Salt)</t>
  </si>
  <si>
    <t>End time (CO2)</t>
  </si>
  <si>
    <t>Injection solution temperature</t>
  </si>
  <si>
    <t>Injection solution conductivity</t>
  </si>
  <si>
    <t>Injection solution concentration</t>
  </si>
  <si>
    <t>Injection solution specific conductivity</t>
  </si>
  <si>
    <t>Temp (HOBO)</t>
  </si>
  <si>
    <t>Flux (EOSfd)</t>
  </si>
  <si>
    <t>CO2 (Vaisala)</t>
  </si>
  <si>
    <t>Baro (Hobo)</t>
  </si>
  <si>
    <t>use installed baro</t>
  </si>
  <si>
    <t>EC (Hobo)</t>
  </si>
  <si>
    <t xml:space="preserve">Instrument Location </t>
  </si>
  <si>
    <t xml:space="preserve"> -10 meter</t>
  </si>
  <si>
    <t>0 meter</t>
  </si>
  <si>
    <t>10 meter</t>
  </si>
  <si>
    <t>50 meter</t>
  </si>
  <si>
    <t>100 meter</t>
  </si>
  <si>
    <t>x (name)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</si>
</sst>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20" fontId="0" fillId="0" borderId="0" xfId="0" applyNumberFormat="1"/>
    <xf numFmtId="0" fontId="1" fillId="2" borderId="1" xfId="1"/>
    <xf numFmtId="0" fontId="2" fillId="0" borderId="0" xfId="0" applyFont="1"/>
    <xf numFmtId="0" fontId="0" fillId="3" borderId="0" xfId="0" applyFill="1"/>
    <xf numFmtId="0" fontId="3" fillId="3" borderId="0" xfId="0" applyFont="1" applyFill="1"/>
    <xf numFmtId="0" fontId="4" fillId="3" borderId="0" xfId="0" applyFont="1" applyFill="1"/>
    <xf numFmtId="14" fontId="0" fillId="0" borderId="0" xfId="0" applyNumberForma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B07F5-C3C0-4DE1-9537-1DA4075EB81C}">
  <dimension ref="A1:F25"/>
  <sheetViews>
    <sheetView topLeftCell="A5" workbookViewId="0">
      <selection activeCell="B13" sqref="B13"/>
    </sheetView>
  </sheetViews>
  <sheetFormatPr defaultRowHeight="15" x14ac:dyDescent="0.25"/>
  <cols>
    <col min="1" max="1" width="35.85546875" bestFit="1" customWidth="1"/>
  </cols>
  <sheetData>
    <row r="1" spans="1:3" x14ac:dyDescent="0.25">
      <c r="A1" s="3" t="s">
        <v>0</v>
      </c>
      <c r="B1" s="7">
        <v>44718</v>
      </c>
    </row>
    <row r="2" spans="1:3" x14ac:dyDescent="0.25">
      <c r="A2" t="s">
        <v>3</v>
      </c>
      <c r="B2" t="s">
        <v>4</v>
      </c>
    </row>
    <row r="3" spans="1:3" x14ac:dyDescent="0.25">
      <c r="A3" t="s">
        <v>1</v>
      </c>
      <c r="B3" s="1">
        <v>0.55972222222222223</v>
      </c>
    </row>
    <row r="4" spans="1:3" x14ac:dyDescent="0.25">
      <c r="A4" t="s">
        <v>2</v>
      </c>
    </row>
    <row r="5" spans="1:3" x14ac:dyDescent="0.25">
      <c r="A5" t="s">
        <v>48</v>
      </c>
      <c r="B5" s="1">
        <v>0.6166666666666667</v>
      </c>
    </row>
    <row r="6" spans="1:3" x14ac:dyDescent="0.25">
      <c r="A6" t="s">
        <v>49</v>
      </c>
      <c r="B6" s="1"/>
    </row>
    <row r="7" spans="1:3" x14ac:dyDescent="0.25">
      <c r="B7" s="1"/>
    </row>
    <row r="8" spans="1:3" x14ac:dyDescent="0.25">
      <c r="A8" s="3" t="s">
        <v>5</v>
      </c>
    </row>
    <row r="9" spans="1:3" x14ac:dyDescent="0.25">
      <c r="A9" t="s">
        <v>6</v>
      </c>
      <c r="B9">
        <v>50</v>
      </c>
      <c r="C9" t="s">
        <v>10</v>
      </c>
    </row>
    <row r="10" spans="1:3" x14ac:dyDescent="0.25">
      <c r="A10" t="s">
        <v>8</v>
      </c>
      <c r="B10">
        <f>238</f>
        <v>238</v>
      </c>
      <c r="C10" t="s">
        <v>9</v>
      </c>
    </row>
    <row r="11" spans="1:3" x14ac:dyDescent="0.25">
      <c r="A11" t="s">
        <v>7</v>
      </c>
      <c r="B11">
        <f>800/1000</f>
        <v>0.8</v>
      </c>
      <c r="C11" t="s">
        <v>10</v>
      </c>
    </row>
    <row r="12" spans="1:3" x14ac:dyDescent="0.25">
      <c r="A12" t="s">
        <v>52</v>
      </c>
      <c r="B12" s="2">
        <f>B10*B11/B9</f>
        <v>3.8080000000000003</v>
      </c>
      <c r="C12" t="s">
        <v>9</v>
      </c>
    </row>
    <row r="13" spans="1:3" x14ac:dyDescent="0.25">
      <c r="A13" t="s">
        <v>51</v>
      </c>
      <c r="C13" t="s">
        <v>12</v>
      </c>
    </row>
    <row r="14" spans="1:3" x14ac:dyDescent="0.25">
      <c r="A14" t="s">
        <v>50</v>
      </c>
      <c r="C14" t="s">
        <v>11</v>
      </c>
    </row>
    <row r="15" spans="1:3" x14ac:dyDescent="0.25">
      <c r="A15" t="s">
        <v>53</v>
      </c>
      <c r="C15" t="s">
        <v>12</v>
      </c>
    </row>
    <row r="18" spans="1:6" x14ac:dyDescent="0.25">
      <c r="A18" s="3" t="s">
        <v>60</v>
      </c>
    </row>
    <row r="19" spans="1:6" x14ac:dyDescent="0.25">
      <c r="B19" t="s">
        <v>55</v>
      </c>
      <c r="C19" t="s">
        <v>56</v>
      </c>
      <c r="D19" t="s">
        <v>59</v>
      </c>
      <c r="E19" t="s">
        <v>54</v>
      </c>
      <c r="F19" t="s">
        <v>57</v>
      </c>
    </row>
    <row r="20" spans="1:6" x14ac:dyDescent="0.25">
      <c r="A20" t="s">
        <v>61</v>
      </c>
      <c r="B20" t="s">
        <v>16</v>
      </c>
      <c r="C20" t="s">
        <v>66</v>
      </c>
      <c r="E20" t="s">
        <v>16</v>
      </c>
    </row>
    <row r="21" spans="1:6" x14ac:dyDescent="0.25">
      <c r="A21" t="s">
        <v>62</v>
      </c>
    </row>
    <row r="22" spans="1:6" x14ac:dyDescent="0.25">
      <c r="A22" t="s">
        <v>63</v>
      </c>
      <c r="C22" t="s">
        <v>66</v>
      </c>
    </row>
    <row r="23" spans="1:6" x14ac:dyDescent="0.25">
      <c r="A23" t="s">
        <v>64</v>
      </c>
      <c r="C23" t="s">
        <v>66</v>
      </c>
    </row>
    <row r="24" spans="1:6" x14ac:dyDescent="0.25">
      <c r="A24" t="s">
        <v>65</v>
      </c>
      <c r="C24" t="s">
        <v>66</v>
      </c>
    </row>
    <row r="25" spans="1:6" x14ac:dyDescent="0.25">
      <c r="F25" t="s">
        <v>58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B060A-C78D-4F76-9952-009029BB83BD}">
  <dimension ref="A1:C15"/>
  <sheetViews>
    <sheetView workbookViewId="0">
      <selection activeCell="A5" sqref="A5"/>
    </sheetView>
  </sheetViews>
  <sheetFormatPr defaultRowHeight="15" x14ac:dyDescent="0.25"/>
  <sheetData>
    <row r="1" spans="1:3" ht="21" x14ac:dyDescent="0.35">
      <c r="A1" s="6" t="s">
        <v>13</v>
      </c>
      <c r="B1" s="6"/>
      <c r="C1" s="6"/>
    </row>
    <row r="4" spans="1:3" x14ac:dyDescent="0.25">
      <c r="A4" t="s">
        <v>29</v>
      </c>
      <c r="B4" t="s">
        <v>35</v>
      </c>
    </row>
    <row r="5" spans="1:3" x14ac:dyDescent="0.25">
      <c r="A5" s="1">
        <v>0.55972222222222223</v>
      </c>
      <c r="B5">
        <v>400</v>
      </c>
    </row>
    <row r="6" spans="1:3" x14ac:dyDescent="0.25">
      <c r="A6" s="1">
        <v>0.56666666666666665</v>
      </c>
      <c r="B6">
        <v>460</v>
      </c>
    </row>
    <row r="7" spans="1:3" x14ac:dyDescent="0.25">
      <c r="A7" s="1">
        <v>0.57361111111111118</v>
      </c>
      <c r="B7">
        <v>460</v>
      </c>
    </row>
    <row r="8" spans="1:3" x14ac:dyDescent="0.25">
      <c r="A8" s="1">
        <v>0.5805555555555556</v>
      </c>
      <c r="B8">
        <v>460</v>
      </c>
    </row>
    <row r="9" spans="1:3" x14ac:dyDescent="0.25">
      <c r="A9" s="1">
        <v>0.58750000000000002</v>
      </c>
      <c r="B9">
        <v>460</v>
      </c>
    </row>
    <row r="10" spans="1:3" x14ac:dyDescent="0.25">
      <c r="A10" s="1">
        <v>0.59444444444444444</v>
      </c>
      <c r="B10">
        <v>460</v>
      </c>
    </row>
    <row r="11" spans="1:3" x14ac:dyDescent="0.25">
      <c r="A11" s="1">
        <v>0.60138888888888886</v>
      </c>
      <c r="B11">
        <v>460</v>
      </c>
    </row>
    <row r="12" spans="1:3" x14ac:dyDescent="0.25">
      <c r="A12" s="1">
        <v>0.60833333333333328</v>
      </c>
      <c r="B12">
        <v>460</v>
      </c>
    </row>
    <row r="13" spans="1:3" x14ac:dyDescent="0.25">
      <c r="A13" s="1">
        <v>0.61527777777777781</v>
      </c>
      <c r="B13">
        <v>460</v>
      </c>
    </row>
    <row r="14" spans="1:3" x14ac:dyDescent="0.25">
      <c r="A14" t="s">
        <v>37</v>
      </c>
    </row>
    <row r="15" spans="1:3" x14ac:dyDescent="0.25">
      <c r="A15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A3F9D-1ACC-497C-B502-156E9E10D37F}">
  <dimension ref="A1:J111"/>
  <sheetViews>
    <sheetView tabSelected="1" workbookViewId="0">
      <selection activeCell="D16" sqref="D16"/>
    </sheetView>
  </sheetViews>
  <sheetFormatPr defaultRowHeight="15" x14ac:dyDescent="0.25"/>
  <cols>
    <col min="1" max="1" width="21.28515625" customWidth="1"/>
    <col min="6" max="6" width="22" customWidth="1"/>
    <col min="9" max="9" width="25.140625" customWidth="1"/>
  </cols>
  <sheetData>
    <row r="1" spans="1:10" x14ac:dyDescent="0.25">
      <c r="A1" t="s">
        <v>14</v>
      </c>
    </row>
    <row r="4" spans="1:10" x14ac:dyDescent="0.25">
      <c r="A4" t="s">
        <v>38</v>
      </c>
      <c r="E4" t="s">
        <v>43</v>
      </c>
      <c r="I4" t="s">
        <v>44</v>
      </c>
    </row>
    <row r="5" spans="1:10" x14ac:dyDescent="0.25">
      <c r="I5" t="s">
        <v>45</v>
      </c>
    </row>
    <row r="6" spans="1:10" x14ac:dyDescent="0.25">
      <c r="A6" t="s">
        <v>40</v>
      </c>
      <c r="B6" t="s">
        <v>39</v>
      </c>
      <c r="E6" t="s">
        <v>16</v>
      </c>
      <c r="F6" t="s">
        <v>39</v>
      </c>
      <c r="G6" t="s">
        <v>42</v>
      </c>
      <c r="I6" t="s">
        <v>46</v>
      </c>
      <c r="J6" t="s">
        <v>47</v>
      </c>
    </row>
    <row r="7" spans="1:10" x14ac:dyDescent="0.25">
      <c r="A7">
        <v>0</v>
      </c>
      <c r="B7">
        <v>11.6</v>
      </c>
      <c r="E7">
        <v>100</v>
      </c>
      <c r="F7">
        <v>25.3</v>
      </c>
      <c r="G7">
        <v>11.2</v>
      </c>
      <c r="I7">
        <v>0</v>
      </c>
      <c r="J7">
        <v>25.7</v>
      </c>
    </row>
    <row r="8" spans="1:10" x14ac:dyDescent="0.25">
      <c r="A8">
        <v>1</v>
      </c>
      <c r="B8">
        <v>11.6</v>
      </c>
      <c r="E8">
        <v>90</v>
      </c>
      <c r="F8">
        <v>25.5</v>
      </c>
      <c r="G8">
        <v>11.2</v>
      </c>
      <c r="I8">
        <v>1</v>
      </c>
      <c r="J8">
        <v>25.8</v>
      </c>
    </row>
    <row r="9" spans="1:10" x14ac:dyDescent="0.25">
      <c r="A9">
        <v>2</v>
      </c>
      <c r="B9">
        <v>11.6</v>
      </c>
      <c r="E9">
        <v>80</v>
      </c>
      <c r="F9">
        <v>26.5</v>
      </c>
      <c r="I9">
        <v>2</v>
      </c>
      <c r="J9">
        <v>25.9</v>
      </c>
    </row>
    <row r="10" spans="1:10" x14ac:dyDescent="0.25">
      <c r="A10">
        <v>3</v>
      </c>
      <c r="B10">
        <v>11.6</v>
      </c>
      <c r="E10">
        <v>70</v>
      </c>
      <c r="F10">
        <v>26.2</v>
      </c>
      <c r="G10">
        <v>11.4</v>
      </c>
      <c r="I10">
        <v>3</v>
      </c>
      <c r="J10">
        <v>26</v>
      </c>
    </row>
    <row r="11" spans="1:10" x14ac:dyDescent="0.25">
      <c r="A11">
        <v>4</v>
      </c>
      <c r="B11">
        <v>11.6</v>
      </c>
      <c r="E11">
        <v>60</v>
      </c>
      <c r="F11">
        <v>26.9</v>
      </c>
      <c r="I11">
        <f>I10+1</f>
        <v>4</v>
      </c>
      <c r="J11">
        <v>26.1</v>
      </c>
    </row>
    <row r="12" spans="1:10" x14ac:dyDescent="0.25">
      <c r="A12">
        <v>5</v>
      </c>
      <c r="B12">
        <v>11.7</v>
      </c>
      <c r="E12">
        <v>50</v>
      </c>
      <c r="F12">
        <v>27.4</v>
      </c>
      <c r="G12">
        <v>11.5</v>
      </c>
      <c r="I12">
        <f t="shared" ref="I12:I24" si="0">I11+1</f>
        <v>5</v>
      </c>
      <c r="J12">
        <v>26.2</v>
      </c>
    </row>
    <row r="13" spans="1:10" x14ac:dyDescent="0.25">
      <c r="A13">
        <v>6</v>
      </c>
      <c r="B13">
        <v>11.7</v>
      </c>
      <c r="E13">
        <v>40</v>
      </c>
      <c r="F13">
        <v>28.1</v>
      </c>
      <c r="G13">
        <v>11.5</v>
      </c>
      <c r="I13">
        <f t="shared" si="0"/>
        <v>6</v>
      </c>
      <c r="J13">
        <v>26.2</v>
      </c>
    </row>
    <row r="14" spans="1:10" x14ac:dyDescent="0.25">
      <c r="A14">
        <v>7</v>
      </c>
      <c r="B14">
        <v>11.7</v>
      </c>
      <c r="E14">
        <v>30</v>
      </c>
      <c r="F14">
        <v>28.3</v>
      </c>
      <c r="G14">
        <v>11.5</v>
      </c>
      <c r="I14">
        <f t="shared" si="0"/>
        <v>7</v>
      </c>
      <c r="J14">
        <v>26.3</v>
      </c>
    </row>
    <row r="15" spans="1:10" x14ac:dyDescent="0.25">
      <c r="A15">
        <v>8</v>
      </c>
      <c r="B15">
        <v>11.8</v>
      </c>
      <c r="E15">
        <v>20</v>
      </c>
      <c r="F15">
        <v>28.3</v>
      </c>
      <c r="G15">
        <v>11.5</v>
      </c>
      <c r="I15">
        <f t="shared" si="0"/>
        <v>8</v>
      </c>
      <c r="J15">
        <v>26.4</v>
      </c>
    </row>
    <row r="16" spans="1:10" x14ac:dyDescent="0.25">
      <c r="A16">
        <v>9</v>
      </c>
      <c r="B16">
        <v>11.8</v>
      </c>
      <c r="E16">
        <v>10</v>
      </c>
      <c r="F16">
        <v>28.9</v>
      </c>
      <c r="G16">
        <v>11.5</v>
      </c>
      <c r="I16">
        <f t="shared" si="0"/>
        <v>9</v>
      </c>
      <c r="J16">
        <v>26.5</v>
      </c>
    </row>
    <row r="17" spans="1:10" x14ac:dyDescent="0.25">
      <c r="A17">
        <v>10</v>
      </c>
      <c r="B17">
        <v>11.8</v>
      </c>
      <c r="E17">
        <v>0</v>
      </c>
      <c r="F17">
        <v>28.7</v>
      </c>
      <c r="G17">
        <v>11.5</v>
      </c>
      <c r="I17">
        <f t="shared" si="0"/>
        <v>10</v>
      </c>
      <c r="J17">
        <v>26.5</v>
      </c>
    </row>
    <row r="18" spans="1:10" x14ac:dyDescent="0.25">
      <c r="A18">
        <v>11</v>
      </c>
      <c r="B18">
        <v>11.8</v>
      </c>
      <c r="I18">
        <f t="shared" si="0"/>
        <v>11</v>
      </c>
      <c r="J18">
        <v>26.5</v>
      </c>
    </row>
    <row r="19" spans="1:10" x14ac:dyDescent="0.25">
      <c r="A19">
        <v>12</v>
      </c>
      <c r="B19">
        <v>11.9</v>
      </c>
      <c r="I19">
        <f t="shared" si="0"/>
        <v>12</v>
      </c>
      <c r="J19">
        <v>26.5</v>
      </c>
    </row>
    <row r="20" spans="1:10" x14ac:dyDescent="0.25">
      <c r="A20">
        <v>13</v>
      </c>
      <c r="B20">
        <v>12</v>
      </c>
      <c r="I20">
        <f t="shared" si="0"/>
        <v>13</v>
      </c>
      <c r="J20">
        <v>26.5</v>
      </c>
    </row>
    <row r="21" spans="1:10" x14ac:dyDescent="0.25">
      <c r="A21">
        <v>13.5</v>
      </c>
      <c r="B21">
        <v>12.1</v>
      </c>
      <c r="I21">
        <f t="shared" si="0"/>
        <v>14</v>
      </c>
      <c r="J21">
        <v>26.4</v>
      </c>
    </row>
    <row r="22" spans="1:10" x14ac:dyDescent="0.25">
      <c r="A22">
        <v>14</v>
      </c>
      <c r="B22">
        <v>12.1</v>
      </c>
      <c r="I22">
        <f t="shared" si="0"/>
        <v>15</v>
      </c>
      <c r="J22">
        <v>26.3</v>
      </c>
    </row>
    <row r="23" spans="1:10" x14ac:dyDescent="0.25">
      <c r="A23">
        <v>14.5</v>
      </c>
      <c r="B23">
        <v>12.2</v>
      </c>
      <c r="I23">
        <f t="shared" si="0"/>
        <v>16</v>
      </c>
      <c r="J23">
        <v>26</v>
      </c>
    </row>
    <row r="24" spans="1:10" x14ac:dyDescent="0.25">
      <c r="A24">
        <v>15</v>
      </c>
      <c r="B24">
        <v>12.3</v>
      </c>
      <c r="I24">
        <f t="shared" si="0"/>
        <v>17</v>
      </c>
      <c r="J24">
        <v>25.7</v>
      </c>
    </row>
    <row r="25" spans="1:10" x14ac:dyDescent="0.25">
      <c r="A25">
        <v>15.5</v>
      </c>
      <c r="B25">
        <v>12.3</v>
      </c>
      <c r="I25">
        <v>17.5</v>
      </c>
      <c r="J25">
        <v>25.6</v>
      </c>
    </row>
    <row r="26" spans="1:10" x14ac:dyDescent="0.25">
      <c r="A26">
        <v>16</v>
      </c>
      <c r="B26">
        <v>12.4</v>
      </c>
      <c r="I26">
        <f t="shared" ref="I26:I58" si="1">I25+0.5</f>
        <v>18</v>
      </c>
    </row>
    <row r="27" spans="1:10" x14ac:dyDescent="0.25">
      <c r="A27">
        <v>16.5</v>
      </c>
      <c r="B27">
        <v>12.5</v>
      </c>
      <c r="I27">
        <f t="shared" si="1"/>
        <v>18.5</v>
      </c>
    </row>
    <row r="28" spans="1:10" x14ac:dyDescent="0.25">
      <c r="A28">
        <v>17</v>
      </c>
      <c r="B28">
        <v>12.7</v>
      </c>
      <c r="I28">
        <f t="shared" si="1"/>
        <v>19</v>
      </c>
    </row>
    <row r="29" spans="1:10" x14ac:dyDescent="0.25">
      <c r="A29">
        <v>17.5</v>
      </c>
      <c r="B29">
        <v>12.8</v>
      </c>
      <c r="I29">
        <f t="shared" si="1"/>
        <v>19.5</v>
      </c>
    </row>
    <row r="30" spans="1:10" x14ac:dyDescent="0.25">
      <c r="A30">
        <v>18</v>
      </c>
      <c r="B30">
        <v>13.1</v>
      </c>
      <c r="I30">
        <f t="shared" si="1"/>
        <v>20</v>
      </c>
    </row>
    <row r="31" spans="1:10" x14ac:dyDescent="0.25">
      <c r="A31">
        <v>18.5</v>
      </c>
      <c r="B31">
        <v>13.2</v>
      </c>
      <c r="I31">
        <f t="shared" si="1"/>
        <v>20.5</v>
      </c>
    </row>
    <row r="32" spans="1:10" x14ac:dyDescent="0.25">
      <c r="A32">
        <v>19</v>
      </c>
      <c r="B32">
        <v>13.3</v>
      </c>
      <c r="I32">
        <f t="shared" si="1"/>
        <v>21</v>
      </c>
    </row>
    <row r="33" spans="1:9" x14ac:dyDescent="0.25">
      <c r="A33">
        <v>19.5</v>
      </c>
      <c r="B33">
        <v>13.6</v>
      </c>
      <c r="I33">
        <f t="shared" si="1"/>
        <v>21.5</v>
      </c>
    </row>
    <row r="34" spans="1:9" x14ac:dyDescent="0.25">
      <c r="A34">
        <v>20</v>
      </c>
      <c r="B34">
        <v>13.8</v>
      </c>
      <c r="I34">
        <f t="shared" si="1"/>
        <v>22</v>
      </c>
    </row>
    <row r="35" spans="1:9" x14ac:dyDescent="0.25">
      <c r="A35">
        <v>20.5</v>
      </c>
      <c r="B35">
        <v>13.9</v>
      </c>
      <c r="I35">
        <f t="shared" si="1"/>
        <v>22.5</v>
      </c>
    </row>
    <row r="36" spans="1:9" x14ac:dyDescent="0.25">
      <c r="A36">
        <v>21</v>
      </c>
      <c r="B36">
        <v>14.2</v>
      </c>
      <c r="I36">
        <f t="shared" si="1"/>
        <v>23</v>
      </c>
    </row>
    <row r="37" spans="1:9" x14ac:dyDescent="0.25">
      <c r="A37">
        <v>21.5</v>
      </c>
      <c r="B37">
        <v>14.5</v>
      </c>
      <c r="I37">
        <f t="shared" si="1"/>
        <v>23.5</v>
      </c>
    </row>
    <row r="38" spans="1:9" x14ac:dyDescent="0.25">
      <c r="A38">
        <v>22</v>
      </c>
      <c r="B38">
        <v>14.7</v>
      </c>
      <c r="I38">
        <f t="shared" si="1"/>
        <v>24</v>
      </c>
    </row>
    <row r="39" spans="1:9" x14ac:dyDescent="0.25">
      <c r="A39">
        <v>22.5</v>
      </c>
      <c r="B39">
        <v>15</v>
      </c>
      <c r="I39">
        <f t="shared" si="1"/>
        <v>24.5</v>
      </c>
    </row>
    <row r="40" spans="1:9" x14ac:dyDescent="0.25">
      <c r="A40">
        <v>23</v>
      </c>
      <c r="B40">
        <v>15.2</v>
      </c>
      <c r="I40">
        <f t="shared" si="1"/>
        <v>25</v>
      </c>
    </row>
    <row r="41" spans="1:9" x14ac:dyDescent="0.25">
      <c r="A41">
        <v>23.5</v>
      </c>
      <c r="B41">
        <v>15.5</v>
      </c>
      <c r="I41">
        <f t="shared" si="1"/>
        <v>25.5</v>
      </c>
    </row>
    <row r="42" spans="1:9" x14ac:dyDescent="0.25">
      <c r="A42">
        <v>24</v>
      </c>
      <c r="B42">
        <v>15.8</v>
      </c>
      <c r="I42">
        <f t="shared" si="1"/>
        <v>26</v>
      </c>
    </row>
    <row r="43" spans="1:9" x14ac:dyDescent="0.25">
      <c r="A43">
        <v>24.5</v>
      </c>
      <c r="B43">
        <v>16.100000000000001</v>
      </c>
      <c r="I43">
        <f t="shared" si="1"/>
        <v>26.5</v>
      </c>
    </row>
    <row r="44" spans="1:9" x14ac:dyDescent="0.25">
      <c r="A44">
        <v>25</v>
      </c>
      <c r="B44">
        <v>16.3</v>
      </c>
      <c r="I44">
        <f t="shared" si="1"/>
        <v>27</v>
      </c>
    </row>
    <row r="45" spans="1:9" x14ac:dyDescent="0.25">
      <c r="A45">
        <v>25.5</v>
      </c>
      <c r="B45">
        <v>16.5</v>
      </c>
      <c r="I45">
        <f t="shared" si="1"/>
        <v>27.5</v>
      </c>
    </row>
    <row r="46" spans="1:9" x14ac:dyDescent="0.25">
      <c r="A46">
        <v>26</v>
      </c>
      <c r="B46">
        <v>16.8</v>
      </c>
      <c r="I46">
        <f t="shared" si="1"/>
        <v>28</v>
      </c>
    </row>
    <row r="47" spans="1:9" x14ac:dyDescent="0.25">
      <c r="A47">
        <v>26.5</v>
      </c>
      <c r="B47">
        <v>17.100000000000001</v>
      </c>
      <c r="I47">
        <f t="shared" si="1"/>
        <v>28.5</v>
      </c>
    </row>
    <row r="48" spans="1:9" x14ac:dyDescent="0.25">
      <c r="A48">
        <v>27</v>
      </c>
      <c r="I48">
        <f t="shared" si="1"/>
        <v>29</v>
      </c>
    </row>
    <row r="49" spans="1:9" x14ac:dyDescent="0.25">
      <c r="A49">
        <v>27.5</v>
      </c>
      <c r="B49">
        <v>17.600000000000001</v>
      </c>
      <c r="I49">
        <f t="shared" si="1"/>
        <v>29.5</v>
      </c>
    </row>
    <row r="50" spans="1:9" x14ac:dyDescent="0.25">
      <c r="A50">
        <f t="shared" ref="A50:A81" si="2">A49+0.5</f>
        <v>28</v>
      </c>
      <c r="B50">
        <v>17.899999999999999</v>
      </c>
      <c r="I50">
        <f t="shared" si="1"/>
        <v>30</v>
      </c>
    </row>
    <row r="51" spans="1:9" x14ac:dyDescent="0.25">
      <c r="A51">
        <f t="shared" si="2"/>
        <v>28.5</v>
      </c>
      <c r="I51">
        <f t="shared" si="1"/>
        <v>30.5</v>
      </c>
    </row>
    <row r="52" spans="1:9" x14ac:dyDescent="0.25">
      <c r="A52">
        <f t="shared" si="2"/>
        <v>29</v>
      </c>
      <c r="B52">
        <v>18.399999999999999</v>
      </c>
      <c r="I52">
        <f t="shared" si="1"/>
        <v>31</v>
      </c>
    </row>
    <row r="53" spans="1:9" x14ac:dyDescent="0.25">
      <c r="A53">
        <f t="shared" si="2"/>
        <v>29.5</v>
      </c>
      <c r="B53">
        <v>18.600000000000001</v>
      </c>
      <c r="I53">
        <f t="shared" si="1"/>
        <v>31.5</v>
      </c>
    </row>
    <row r="54" spans="1:9" x14ac:dyDescent="0.25">
      <c r="A54">
        <f t="shared" si="2"/>
        <v>30</v>
      </c>
      <c r="B54">
        <v>18.899999999999999</v>
      </c>
      <c r="I54">
        <f t="shared" si="1"/>
        <v>32</v>
      </c>
    </row>
    <row r="55" spans="1:9" x14ac:dyDescent="0.25">
      <c r="A55">
        <f t="shared" si="2"/>
        <v>30.5</v>
      </c>
      <c r="B55">
        <v>19.100000000000001</v>
      </c>
      <c r="I55">
        <f t="shared" si="1"/>
        <v>32.5</v>
      </c>
    </row>
    <row r="56" spans="1:9" x14ac:dyDescent="0.25">
      <c r="A56">
        <f t="shared" si="2"/>
        <v>31</v>
      </c>
      <c r="B56">
        <v>19.399999999999999</v>
      </c>
      <c r="I56">
        <f t="shared" si="1"/>
        <v>33</v>
      </c>
    </row>
    <row r="57" spans="1:9" x14ac:dyDescent="0.25">
      <c r="A57">
        <f t="shared" si="2"/>
        <v>31.5</v>
      </c>
      <c r="B57">
        <v>19.600000000000001</v>
      </c>
      <c r="I57">
        <f t="shared" si="1"/>
        <v>33.5</v>
      </c>
    </row>
    <row r="58" spans="1:9" x14ac:dyDescent="0.25">
      <c r="A58">
        <f t="shared" si="2"/>
        <v>32</v>
      </c>
      <c r="B58">
        <v>19.899999999999999</v>
      </c>
      <c r="I58">
        <f t="shared" si="1"/>
        <v>34</v>
      </c>
    </row>
    <row r="59" spans="1:9" x14ac:dyDescent="0.25">
      <c r="A59">
        <f t="shared" si="2"/>
        <v>32.5</v>
      </c>
      <c r="B59">
        <v>20.100000000000001</v>
      </c>
    </row>
    <row r="60" spans="1:9" x14ac:dyDescent="0.25">
      <c r="A60">
        <f t="shared" si="2"/>
        <v>33</v>
      </c>
      <c r="B60">
        <v>20.3</v>
      </c>
    </row>
    <row r="61" spans="1:9" x14ac:dyDescent="0.25">
      <c r="A61">
        <f t="shared" si="2"/>
        <v>33.5</v>
      </c>
      <c r="B61">
        <v>20.5</v>
      </c>
    </row>
    <row r="62" spans="1:9" x14ac:dyDescent="0.25">
      <c r="A62">
        <f t="shared" si="2"/>
        <v>34</v>
      </c>
      <c r="B62">
        <v>20.7</v>
      </c>
    </row>
    <row r="63" spans="1:9" x14ac:dyDescent="0.25">
      <c r="A63">
        <f t="shared" si="2"/>
        <v>34.5</v>
      </c>
      <c r="B63">
        <v>20.8</v>
      </c>
    </row>
    <row r="64" spans="1:9" x14ac:dyDescent="0.25">
      <c r="A64">
        <f t="shared" si="2"/>
        <v>35</v>
      </c>
      <c r="B64">
        <v>21</v>
      </c>
    </row>
    <row r="65" spans="1:2" x14ac:dyDescent="0.25">
      <c r="A65">
        <f t="shared" si="2"/>
        <v>35.5</v>
      </c>
      <c r="B65">
        <v>21.2</v>
      </c>
    </row>
    <row r="66" spans="1:2" x14ac:dyDescent="0.25">
      <c r="A66">
        <f t="shared" si="2"/>
        <v>36</v>
      </c>
      <c r="B66">
        <v>21.3</v>
      </c>
    </row>
    <row r="67" spans="1:2" x14ac:dyDescent="0.25">
      <c r="A67">
        <f t="shared" si="2"/>
        <v>36.5</v>
      </c>
      <c r="B67">
        <v>21.5</v>
      </c>
    </row>
    <row r="68" spans="1:2" x14ac:dyDescent="0.25">
      <c r="A68">
        <f t="shared" si="2"/>
        <v>37</v>
      </c>
      <c r="B68">
        <v>21.6</v>
      </c>
    </row>
    <row r="69" spans="1:2" x14ac:dyDescent="0.25">
      <c r="A69">
        <f t="shared" si="2"/>
        <v>37.5</v>
      </c>
      <c r="B69">
        <v>21.8</v>
      </c>
    </row>
    <row r="70" spans="1:2" x14ac:dyDescent="0.25">
      <c r="A70">
        <f t="shared" si="2"/>
        <v>38</v>
      </c>
      <c r="B70">
        <v>21.9</v>
      </c>
    </row>
    <row r="71" spans="1:2" x14ac:dyDescent="0.25">
      <c r="A71">
        <f t="shared" si="2"/>
        <v>38.5</v>
      </c>
      <c r="B71">
        <v>22</v>
      </c>
    </row>
    <row r="72" spans="1:2" x14ac:dyDescent="0.25">
      <c r="A72">
        <f t="shared" si="2"/>
        <v>39</v>
      </c>
      <c r="B72">
        <v>22.1</v>
      </c>
    </row>
    <row r="73" spans="1:2" x14ac:dyDescent="0.25">
      <c r="A73">
        <f t="shared" si="2"/>
        <v>39.5</v>
      </c>
      <c r="B73">
        <v>22.2</v>
      </c>
    </row>
    <row r="74" spans="1:2" x14ac:dyDescent="0.25">
      <c r="A74">
        <f t="shared" si="2"/>
        <v>40</v>
      </c>
      <c r="B74">
        <v>22.3</v>
      </c>
    </row>
    <row r="75" spans="1:2" x14ac:dyDescent="0.25">
      <c r="A75">
        <f t="shared" si="2"/>
        <v>40.5</v>
      </c>
      <c r="B75">
        <v>22.4</v>
      </c>
    </row>
    <row r="76" spans="1:2" x14ac:dyDescent="0.25">
      <c r="A76">
        <f t="shared" si="2"/>
        <v>41</v>
      </c>
      <c r="B76">
        <v>22.7</v>
      </c>
    </row>
    <row r="77" spans="1:2" x14ac:dyDescent="0.25">
      <c r="A77">
        <f t="shared" si="2"/>
        <v>41.5</v>
      </c>
      <c r="B77">
        <v>22.8</v>
      </c>
    </row>
    <row r="78" spans="1:2" x14ac:dyDescent="0.25">
      <c r="A78">
        <f t="shared" si="2"/>
        <v>42</v>
      </c>
      <c r="B78">
        <v>22.8</v>
      </c>
    </row>
    <row r="79" spans="1:2" x14ac:dyDescent="0.25">
      <c r="A79">
        <f t="shared" si="2"/>
        <v>42.5</v>
      </c>
      <c r="B79">
        <v>22.9</v>
      </c>
    </row>
    <row r="80" spans="1:2" x14ac:dyDescent="0.25">
      <c r="A80">
        <f t="shared" si="2"/>
        <v>43</v>
      </c>
      <c r="B80">
        <v>23.1</v>
      </c>
    </row>
    <row r="81" spans="1:2" x14ac:dyDescent="0.25">
      <c r="A81">
        <f t="shared" si="2"/>
        <v>43.5</v>
      </c>
      <c r="B81">
        <v>23.1</v>
      </c>
    </row>
    <row r="82" spans="1:2" x14ac:dyDescent="0.25">
      <c r="A82">
        <f t="shared" ref="A82:A109" si="3">A81+0.5</f>
        <v>44</v>
      </c>
      <c r="B82">
        <v>23.3</v>
      </c>
    </row>
    <row r="83" spans="1:2" x14ac:dyDescent="0.25">
      <c r="A83">
        <f t="shared" si="3"/>
        <v>44.5</v>
      </c>
      <c r="B83">
        <v>23.4</v>
      </c>
    </row>
    <row r="84" spans="1:2" x14ac:dyDescent="0.25">
      <c r="A84">
        <f t="shared" si="3"/>
        <v>45</v>
      </c>
      <c r="B84">
        <v>23.4</v>
      </c>
    </row>
    <row r="85" spans="1:2" x14ac:dyDescent="0.25">
      <c r="A85">
        <f t="shared" si="3"/>
        <v>45.5</v>
      </c>
      <c r="B85">
        <v>23.6</v>
      </c>
    </row>
    <row r="86" spans="1:2" x14ac:dyDescent="0.25">
      <c r="A86">
        <f t="shared" si="3"/>
        <v>46</v>
      </c>
      <c r="B86">
        <v>23.7</v>
      </c>
    </row>
    <row r="87" spans="1:2" x14ac:dyDescent="0.25">
      <c r="A87">
        <f t="shared" si="3"/>
        <v>46.5</v>
      </c>
      <c r="B87">
        <v>23.8</v>
      </c>
    </row>
    <row r="88" spans="1:2" x14ac:dyDescent="0.25">
      <c r="A88">
        <f t="shared" si="3"/>
        <v>47</v>
      </c>
      <c r="B88">
        <v>23.9</v>
      </c>
    </row>
    <row r="89" spans="1:2" x14ac:dyDescent="0.25">
      <c r="A89">
        <f t="shared" si="3"/>
        <v>47.5</v>
      </c>
      <c r="B89">
        <v>24</v>
      </c>
    </row>
    <row r="90" spans="1:2" x14ac:dyDescent="0.25">
      <c r="A90">
        <f t="shared" si="3"/>
        <v>48</v>
      </c>
      <c r="B90">
        <v>24.1</v>
      </c>
    </row>
    <row r="91" spans="1:2" x14ac:dyDescent="0.25">
      <c r="A91">
        <f t="shared" si="3"/>
        <v>48.5</v>
      </c>
      <c r="B91">
        <v>24.2</v>
      </c>
    </row>
    <row r="92" spans="1:2" x14ac:dyDescent="0.25">
      <c r="A92">
        <f t="shared" si="3"/>
        <v>49</v>
      </c>
      <c r="B92">
        <v>24.3</v>
      </c>
    </row>
    <row r="93" spans="1:2" x14ac:dyDescent="0.25">
      <c r="A93">
        <f t="shared" si="3"/>
        <v>49.5</v>
      </c>
      <c r="B93">
        <v>24.4</v>
      </c>
    </row>
    <row r="94" spans="1:2" x14ac:dyDescent="0.25">
      <c r="A94">
        <f t="shared" si="3"/>
        <v>50</v>
      </c>
      <c r="B94">
        <v>24.5</v>
      </c>
    </row>
    <row r="95" spans="1:2" x14ac:dyDescent="0.25">
      <c r="A95">
        <f t="shared" si="3"/>
        <v>50.5</v>
      </c>
      <c r="B95">
        <v>24.6</v>
      </c>
    </row>
    <row r="96" spans="1:2" x14ac:dyDescent="0.25">
      <c r="A96">
        <f t="shared" si="3"/>
        <v>51</v>
      </c>
      <c r="B96">
        <v>24.7</v>
      </c>
    </row>
    <row r="97" spans="1:2" x14ac:dyDescent="0.25">
      <c r="A97">
        <f t="shared" si="3"/>
        <v>51.5</v>
      </c>
      <c r="B97">
        <v>24.8</v>
      </c>
    </row>
    <row r="98" spans="1:2" x14ac:dyDescent="0.25">
      <c r="A98">
        <f t="shared" si="3"/>
        <v>52</v>
      </c>
      <c r="B98">
        <v>24.8</v>
      </c>
    </row>
    <row r="99" spans="1:2" x14ac:dyDescent="0.25">
      <c r="A99">
        <f t="shared" si="3"/>
        <v>52.5</v>
      </c>
      <c r="B99">
        <v>24.9</v>
      </c>
    </row>
    <row r="100" spans="1:2" x14ac:dyDescent="0.25">
      <c r="A100">
        <f t="shared" si="3"/>
        <v>53</v>
      </c>
      <c r="B100">
        <v>25</v>
      </c>
    </row>
    <row r="101" spans="1:2" x14ac:dyDescent="0.25">
      <c r="A101">
        <f t="shared" si="3"/>
        <v>53.5</v>
      </c>
      <c r="B101">
        <v>25</v>
      </c>
    </row>
    <row r="102" spans="1:2" x14ac:dyDescent="0.25">
      <c r="A102">
        <f t="shared" si="3"/>
        <v>54</v>
      </c>
      <c r="B102">
        <v>25.1</v>
      </c>
    </row>
    <row r="103" spans="1:2" x14ac:dyDescent="0.25">
      <c r="A103">
        <f t="shared" si="3"/>
        <v>54.5</v>
      </c>
      <c r="B103">
        <v>25.1</v>
      </c>
    </row>
    <row r="104" spans="1:2" x14ac:dyDescent="0.25">
      <c r="A104">
        <f t="shared" si="3"/>
        <v>55</v>
      </c>
      <c r="B104">
        <v>25.2</v>
      </c>
    </row>
    <row r="105" spans="1:2" x14ac:dyDescent="0.25">
      <c r="A105">
        <f t="shared" si="3"/>
        <v>55.5</v>
      </c>
      <c r="B105">
        <v>25.3</v>
      </c>
    </row>
    <row r="106" spans="1:2" x14ac:dyDescent="0.25">
      <c r="A106">
        <f t="shared" si="3"/>
        <v>56</v>
      </c>
      <c r="B106">
        <v>25.2</v>
      </c>
    </row>
    <row r="107" spans="1:2" x14ac:dyDescent="0.25">
      <c r="A107">
        <f t="shared" si="3"/>
        <v>56.5</v>
      </c>
      <c r="B107">
        <v>25.3</v>
      </c>
    </row>
    <row r="108" spans="1:2" x14ac:dyDescent="0.25">
      <c r="A108">
        <f t="shared" si="3"/>
        <v>57</v>
      </c>
      <c r="B108">
        <v>25.3</v>
      </c>
    </row>
    <row r="109" spans="1:2" x14ac:dyDescent="0.25">
      <c r="A109">
        <f t="shared" si="3"/>
        <v>57.5</v>
      </c>
      <c r="B109">
        <v>25.3</v>
      </c>
    </row>
    <row r="111" spans="1:2" x14ac:dyDescent="0.25">
      <c r="A111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BCC32-C988-4F35-A9B8-437A3C9646FF}">
  <dimension ref="A1:J14"/>
  <sheetViews>
    <sheetView zoomScaleNormal="100" workbookViewId="0">
      <selection activeCell="H19" sqref="H19"/>
    </sheetView>
  </sheetViews>
  <sheetFormatPr defaultRowHeight="15" x14ac:dyDescent="0.25"/>
  <cols>
    <col min="3" max="3" width="9.28515625" customWidth="1"/>
  </cols>
  <sheetData>
    <row r="1" spans="1:10" ht="26.25" x14ac:dyDescent="0.4">
      <c r="A1" s="5" t="s">
        <v>15</v>
      </c>
      <c r="B1" s="5"/>
      <c r="C1" s="5"/>
      <c r="D1" s="4"/>
    </row>
    <row r="2" spans="1:10" x14ac:dyDescent="0.25">
      <c r="A2" s="3" t="s">
        <v>16</v>
      </c>
      <c r="B2" s="3" t="s">
        <v>17</v>
      </c>
      <c r="C2" s="3" t="s">
        <v>19</v>
      </c>
      <c r="D2" s="3" t="s">
        <v>20</v>
      </c>
      <c r="E2" s="3" t="s">
        <v>21</v>
      </c>
      <c r="F2" s="3" t="s">
        <v>22</v>
      </c>
      <c r="G2" s="3" t="s">
        <v>23</v>
      </c>
      <c r="H2" s="3" t="s">
        <v>24</v>
      </c>
      <c r="I2" s="3" t="s">
        <v>25</v>
      </c>
      <c r="J2" s="3" t="s">
        <v>18</v>
      </c>
    </row>
    <row r="3" spans="1:10" x14ac:dyDescent="0.25">
      <c r="A3">
        <v>-10</v>
      </c>
    </row>
    <row r="4" spans="1:10" x14ac:dyDescent="0.25">
      <c r="A4">
        <v>0</v>
      </c>
      <c r="B4">
        <v>57</v>
      </c>
      <c r="C4">
        <v>23</v>
      </c>
      <c r="D4">
        <v>25</v>
      </c>
      <c r="E4">
        <v>24</v>
      </c>
      <c r="F4">
        <v>23</v>
      </c>
      <c r="G4">
        <v>23</v>
      </c>
      <c r="J4">
        <v>0.06</v>
      </c>
    </row>
    <row r="5" spans="1:10" x14ac:dyDescent="0.25">
      <c r="A5">
        <v>10</v>
      </c>
      <c r="B5">
        <v>60</v>
      </c>
      <c r="C5">
        <v>30</v>
      </c>
      <c r="D5">
        <v>32</v>
      </c>
      <c r="E5">
        <v>29</v>
      </c>
      <c r="F5">
        <v>32</v>
      </c>
      <c r="J5">
        <v>0.05</v>
      </c>
    </row>
    <row r="6" spans="1:10" x14ac:dyDescent="0.25">
      <c r="A6">
        <v>20</v>
      </c>
      <c r="B6">
        <v>50</v>
      </c>
      <c r="C6">
        <v>9</v>
      </c>
      <c r="D6">
        <v>9</v>
      </c>
      <c r="E6">
        <v>12</v>
      </c>
      <c r="F6">
        <v>12</v>
      </c>
      <c r="G6">
        <v>12</v>
      </c>
      <c r="J6">
        <v>0.19</v>
      </c>
    </row>
    <row r="7" spans="1:10" x14ac:dyDescent="0.25">
      <c r="A7">
        <v>30</v>
      </c>
      <c r="B7">
        <v>35</v>
      </c>
      <c r="C7">
        <v>8</v>
      </c>
      <c r="D7">
        <v>6</v>
      </c>
      <c r="E7">
        <v>6</v>
      </c>
      <c r="F7">
        <v>6</v>
      </c>
      <c r="G7">
        <v>2</v>
      </c>
      <c r="J7">
        <v>0.35</v>
      </c>
    </row>
    <row r="8" spans="1:10" x14ac:dyDescent="0.25">
      <c r="A8">
        <v>40</v>
      </c>
      <c r="B8">
        <v>65</v>
      </c>
      <c r="C8">
        <v>12</v>
      </c>
      <c r="D8">
        <v>16</v>
      </c>
      <c r="E8">
        <v>20</v>
      </c>
      <c r="F8">
        <v>20</v>
      </c>
      <c r="G8">
        <v>22</v>
      </c>
      <c r="H8">
        <v>8</v>
      </c>
      <c r="I8">
        <v>18</v>
      </c>
      <c r="J8">
        <v>0.09</v>
      </c>
    </row>
    <row r="9" spans="1:10" x14ac:dyDescent="0.25">
      <c r="A9">
        <v>50</v>
      </c>
      <c r="B9">
        <v>35</v>
      </c>
      <c r="C9">
        <v>8</v>
      </c>
      <c r="D9">
        <v>10</v>
      </c>
      <c r="E9">
        <v>14</v>
      </c>
      <c r="F9">
        <v>16</v>
      </c>
      <c r="G9">
        <v>14</v>
      </c>
      <c r="H9">
        <v>10</v>
      </c>
      <c r="J9">
        <v>0.14000000000000001</v>
      </c>
    </row>
    <row r="10" spans="1:10" x14ac:dyDescent="0.25">
      <c r="A10">
        <v>60</v>
      </c>
      <c r="B10">
        <v>30</v>
      </c>
      <c r="C10">
        <v>2</v>
      </c>
      <c r="D10">
        <v>6</v>
      </c>
      <c r="E10">
        <v>7</v>
      </c>
      <c r="F10">
        <v>8</v>
      </c>
      <c r="G10">
        <v>4</v>
      </c>
      <c r="H10">
        <v>2</v>
      </c>
      <c r="J10">
        <v>0.53</v>
      </c>
    </row>
    <row r="11" spans="1:10" x14ac:dyDescent="0.25">
      <c r="A11">
        <v>70</v>
      </c>
      <c r="B11">
        <v>50</v>
      </c>
      <c r="C11">
        <v>2</v>
      </c>
      <c r="D11">
        <v>2</v>
      </c>
      <c r="E11">
        <v>4</v>
      </c>
      <c r="F11">
        <v>5</v>
      </c>
      <c r="G11">
        <v>2</v>
      </c>
      <c r="H11">
        <v>2</v>
      </c>
      <c r="J11">
        <v>0.34</v>
      </c>
    </row>
    <row r="12" spans="1:10" x14ac:dyDescent="0.25">
      <c r="A12">
        <v>80</v>
      </c>
      <c r="B12">
        <v>65</v>
      </c>
      <c r="C12">
        <v>6</v>
      </c>
      <c r="D12">
        <v>6</v>
      </c>
      <c r="E12">
        <v>6</v>
      </c>
      <c r="F12">
        <v>9</v>
      </c>
      <c r="G12">
        <v>8</v>
      </c>
      <c r="H12">
        <v>3</v>
      </c>
      <c r="J12">
        <v>0.14000000000000001</v>
      </c>
    </row>
    <row r="13" spans="1:10" x14ac:dyDescent="0.25">
      <c r="A13">
        <v>90</v>
      </c>
      <c r="B13">
        <v>37</v>
      </c>
      <c r="C13">
        <v>1</v>
      </c>
      <c r="D13">
        <v>4</v>
      </c>
      <c r="E13">
        <v>6</v>
      </c>
      <c r="F13">
        <v>4</v>
      </c>
      <c r="G13">
        <v>1</v>
      </c>
      <c r="J13">
        <v>1.1399999999999999</v>
      </c>
    </row>
    <row r="14" spans="1:10" x14ac:dyDescent="0.25">
      <c r="A14">
        <v>100</v>
      </c>
      <c r="B14">
        <v>55</v>
      </c>
      <c r="C14">
        <v>28</v>
      </c>
      <c r="D14">
        <v>28</v>
      </c>
      <c r="E14">
        <v>36</v>
      </c>
      <c r="F14">
        <v>40</v>
      </c>
      <c r="G14">
        <v>20</v>
      </c>
      <c r="J14">
        <v>0.39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59CBD-CE75-4878-A137-CF457F79FFE9}">
  <dimension ref="A1:C51"/>
  <sheetViews>
    <sheetView topLeftCell="A35" workbookViewId="0">
      <selection activeCell="B56" sqref="B56"/>
    </sheetView>
  </sheetViews>
  <sheetFormatPr defaultRowHeight="15" x14ac:dyDescent="0.25"/>
  <sheetData>
    <row r="1" spans="1:3" ht="26.25" x14ac:dyDescent="0.4">
      <c r="A1" s="5" t="s">
        <v>26</v>
      </c>
      <c r="B1" s="4"/>
    </row>
    <row r="3" spans="1:3" x14ac:dyDescent="0.25">
      <c r="A3" s="3" t="s">
        <v>27</v>
      </c>
      <c r="B3" t="s">
        <v>28</v>
      </c>
    </row>
    <row r="4" spans="1:3" x14ac:dyDescent="0.25">
      <c r="A4" s="3" t="s">
        <v>29</v>
      </c>
      <c r="B4" s="1">
        <v>0.49583333333333335</v>
      </c>
    </row>
    <row r="6" spans="1:3" x14ac:dyDescent="0.25">
      <c r="A6" s="3" t="s">
        <v>16</v>
      </c>
      <c r="B6" s="3" t="s">
        <v>30</v>
      </c>
      <c r="C6" s="3" t="s">
        <v>31</v>
      </c>
    </row>
    <row r="7" spans="1:3" x14ac:dyDescent="0.25">
      <c r="A7">
        <v>100</v>
      </c>
      <c r="B7">
        <v>0</v>
      </c>
      <c r="C7">
        <v>0</v>
      </c>
    </row>
    <row r="8" spans="1:3" x14ac:dyDescent="0.25">
      <c r="A8">
        <v>105</v>
      </c>
      <c r="B8">
        <v>23</v>
      </c>
      <c r="C8">
        <v>0.04</v>
      </c>
    </row>
    <row r="9" spans="1:3" x14ac:dyDescent="0.25">
      <c r="A9">
        <v>110</v>
      </c>
      <c r="B9">
        <v>25</v>
      </c>
      <c r="C9">
        <v>0.03</v>
      </c>
    </row>
    <row r="10" spans="1:3" x14ac:dyDescent="0.25">
      <c r="A10">
        <v>120</v>
      </c>
      <c r="B10">
        <v>25</v>
      </c>
      <c r="C10">
        <v>0.06</v>
      </c>
    </row>
    <row r="11" spans="1:3" x14ac:dyDescent="0.25">
      <c r="A11">
        <v>130</v>
      </c>
      <c r="B11">
        <v>24</v>
      </c>
      <c r="C11">
        <v>0.02</v>
      </c>
    </row>
    <row r="12" spans="1:3" x14ac:dyDescent="0.25">
      <c r="A12">
        <v>140</v>
      </c>
      <c r="B12">
        <v>25</v>
      </c>
      <c r="C12">
        <v>0.02</v>
      </c>
    </row>
    <row r="13" spans="1:3" x14ac:dyDescent="0.25">
      <c r="A13">
        <v>145</v>
      </c>
      <c r="B13">
        <v>0</v>
      </c>
      <c r="C13">
        <v>0</v>
      </c>
    </row>
    <row r="15" spans="1:3" x14ac:dyDescent="0.25">
      <c r="A15" s="3" t="s">
        <v>27</v>
      </c>
      <c r="B15" t="s">
        <v>32</v>
      </c>
    </row>
    <row r="16" spans="1:3" x14ac:dyDescent="0.25">
      <c r="A16" s="3" t="s">
        <v>29</v>
      </c>
      <c r="B16" s="1">
        <v>0.5131944444444444</v>
      </c>
    </row>
    <row r="18" spans="1:3" x14ac:dyDescent="0.25">
      <c r="A18" s="3" t="s">
        <v>16</v>
      </c>
      <c r="B18" s="3" t="s">
        <v>30</v>
      </c>
      <c r="C18" s="3" t="s">
        <v>31</v>
      </c>
    </row>
    <row r="19" spans="1:3" x14ac:dyDescent="0.25">
      <c r="A19">
        <v>30</v>
      </c>
      <c r="B19">
        <v>0</v>
      </c>
      <c r="C19">
        <v>0</v>
      </c>
    </row>
    <row r="20" spans="1:3" x14ac:dyDescent="0.25">
      <c r="A20">
        <v>35</v>
      </c>
      <c r="B20">
        <v>9</v>
      </c>
      <c r="C20">
        <v>0.19</v>
      </c>
    </row>
    <row r="21" spans="1:3" x14ac:dyDescent="0.25">
      <c r="A21">
        <v>45</v>
      </c>
      <c r="B21">
        <v>9</v>
      </c>
      <c r="C21">
        <v>0.11</v>
      </c>
    </row>
    <row r="22" spans="1:3" x14ac:dyDescent="0.25">
      <c r="A22">
        <v>55</v>
      </c>
      <c r="B22">
        <v>12</v>
      </c>
      <c r="C22">
        <v>0.18</v>
      </c>
    </row>
    <row r="23" spans="1:3" x14ac:dyDescent="0.25">
      <c r="A23">
        <v>0</v>
      </c>
      <c r="B23">
        <v>12</v>
      </c>
      <c r="C23">
        <v>0.03</v>
      </c>
    </row>
    <row r="24" spans="1:3" x14ac:dyDescent="0.25">
      <c r="A24">
        <v>65</v>
      </c>
      <c r="B24">
        <v>12</v>
      </c>
      <c r="C24">
        <v>0.01</v>
      </c>
    </row>
    <row r="25" spans="1:3" x14ac:dyDescent="0.25">
      <c r="A25">
        <v>80</v>
      </c>
      <c r="B25">
        <v>0</v>
      </c>
      <c r="C25">
        <v>0</v>
      </c>
    </row>
    <row r="27" spans="1:3" x14ac:dyDescent="0.25">
      <c r="A27" s="3" t="s">
        <v>27</v>
      </c>
      <c r="B27" t="s">
        <v>33</v>
      </c>
    </row>
    <row r="28" spans="1:3" x14ac:dyDescent="0.25">
      <c r="A28" s="3" t="s">
        <v>29</v>
      </c>
      <c r="B28" s="1">
        <v>0.53125</v>
      </c>
    </row>
    <row r="30" spans="1:3" x14ac:dyDescent="0.25">
      <c r="A30" s="3" t="s">
        <v>16</v>
      </c>
      <c r="B30" s="3" t="s">
        <v>30</v>
      </c>
      <c r="C30" s="3" t="s">
        <v>31</v>
      </c>
    </row>
    <row r="31" spans="1:3" x14ac:dyDescent="0.25">
      <c r="A31">
        <v>15</v>
      </c>
      <c r="B31">
        <v>0</v>
      </c>
      <c r="C31">
        <v>0</v>
      </c>
    </row>
    <row r="32" spans="1:3" x14ac:dyDescent="0.25">
      <c r="A32">
        <v>20</v>
      </c>
      <c r="B32">
        <v>8</v>
      </c>
      <c r="C32">
        <v>0.08</v>
      </c>
    </row>
    <row r="33" spans="1:3" x14ac:dyDescent="0.25">
      <c r="A33">
        <v>25</v>
      </c>
      <c r="B33">
        <v>10</v>
      </c>
      <c r="C33">
        <v>0.04</v>
      </c>
    </row>
    <row r="34" spans="1:3" x14ac:dyDescent="0.25">
      <c r="A34">
        <v>30</v>
      </c>
      <c r="B34">
        <v>14</v>
      </c>
      <c r="C34">
        <v>0.14000000000000001</v>
      </c>
    </row>
    <row r="35" spans="1:3" x14ac:dyDescent="0.25">
      <c r="A35">
        <v>35</v>
      </c>
      <c r="B35">
        <v>16</v>
      </c>
      <c r="C35">
        <v>7.0000000000000007E-2</v>
      </c>
    </row>
    <row r="36" spans="1:3" x14ac:dyDescent="0.25">
      <c r="A36">
        <v>40</v>
      </c>
      <c r="B36">
        <v>14</v>
      </c>
      <c r="C36">
        <v>0.12</v>
      </c>
    </row>
    <row r="37" spans="1:3" x14ac:dyDescent="0.25">
      <c r="A37">
        <v>45</v>
      </c>
      <c r="B37">
        <v>10</v>
      </c>
      <c r="C37">
        <v>0.09</v>
      </c>
    </row>
    <row r="38" spans="1:3" x14ac:dyDescent="0.25">
      <c r="A38">
        <v>50</v>
      </c>
      <c r="B38">
        <v>0</v>
      </c>
      <c r="C38">
        <v>0</v>
      </c>
    </row>
    <row r="41" spans="1:3" x14ac:dyDescent="0.25">
      <c r="A41" s="3" t="s">
        <v>27</v>
      </c>
      <c r="B41" t="s">
        <v>34</v>
      </c>
    </row>
    <row r="42" spans="1:3" x14ac:dyDescent="0.25">
      <c r="A42" s="3" t="s">
        <v>29</v>
      </c>
      <c r="B42" s="1">
        <v>0.55763888888888891</v>
      </c>
    </row>
    <row r="44" spans="1:3" x14ac:dyDescent="0.25">
      <c r="A44" s="3" t="s">
        <v>16</v>
      </c>
      <c r="B44" s="3" t="s">
        <v>30</v>
      </c>
      <c r="C44" s="3" t="s">
        <v>31</v>
      </c>
    </row>
    <row r="45" spans="1:3" x14ac:dyDescent="0.25">
      <c r="A45">
        <v>40</v>
      </c>
      <c r="B45">
        <v>0</v>
      </c>
      <c r="C45">
        <v>0</v>
      </c>
    </row>
    <row r="46" spans="1:3" x14ac:dyDescent="0.25">
      <c r="A46">
        <v>50</v>
      </c>
      <c r="B46">
        <v>28</v>
      </c>
      <c r="C46">
        <v>0.11</v>
      </c>
    </row>
    <row r="47" spans="1:3" x14ac:dyDescent="0.25">
      <c r="A47">
        <v>60</v>
      </c>
      <c r="B47">
        <v>28</v>
      </c>
      <c r="C47">
        <v>0.04</v>
      </c>
    </row>
    <row r="48" spans="1:3" x14ac:dyDescent="0.25">
      <c r="A48">
        <v>70</v>
      </c>
      <c r="B48">
        <v>36</v>
      </c>
      <c r="C48">
        <v>0.36</v>
      </c>
    </row>
    <row r="49" spans="1:3" x14ac:dyDescent="0.25">
      <c r="A49">
        <v>80</v>
      </c>
      <c r="B49">
        <v>40</v>
      </c>
      <c r="C49">
        <v>7.0000000000000007E-2</v>
      </c>
    </row>
    <row r="50" spans="1:3" x14ac:dyDescent="0.25">
      <c r="A50">
        <v>90</v>
      </c>
      <c r="B50">
        <v>20</v>
      </c>
      <c r="C50">
        <v>0.39</v>
      </c>
    </row>
    <row r="51" spans="1:3" x14ac:dyDescent="0.25">
      <c r="A51">
        <v>95</v>
      </c>
      <c r="B51">
        <v>0</v>
      </c>
      <c r="C5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upstream flow rate</vt:lpstr>
      <vt:lpstr>downstream condutivity</vt:lpstr>
      <vt:lpstr>width,depth,velocity</vt:lpstr>
      <vt:lpstr>discharge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geo.admin</dc:creator>
  <cp:lastModifiedBy>geo.admin</cp:lastModifiedBy>
  <dcterms:created xsi:type="dcterms:W3CDTF">2022-06-08T18:11:25Z</dcterms:created>
  <dcterms:modified xsi:type="dcterms:W3CDTF">2022-06-09T21:50:36Z</dcterms:modified>
</cp:coreProperties>
</file>