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kriddie/Documents/Ecuador2022/Methane/"/>
    </mc:Choice>
  </mc:AlternateContent>
  <xr:revisionPtr revIDLastSave="0" documentId="8_{6862BB88-2E74-D04C-A083-5BBF706B90CA}" xr6:coauthVersionLast="47" xr6:coauthVersionMax="47" xr10:uidLastSave="{00000000-0000-0000-0000-000000000000}"/>
  <bookViews>
    <workbookView xWindow="0" yWindow="500" windowWidth="30380" windowHeight="19540" firstSheet="1" activeTab="2" xr2:uid="{00000000-000D-0000-FFFF-FFFF00000000}"/>
  </bookViews>
  <sheets>
    <sheet name="standard batch" sheetId="1" r:id="rId1"/>
    <sheet name="standards data" sheetId="7" r:id="rId2"/>
    <sheet name="DATA" sheetId="8" r:id="rId3"/>
    <sheet name="batch 1" sheetId="2" r:id="rId4"/>
    <sheet name="batch 2" sheetId="3" r:id="rId5"/>
    <sheet name="batch 3" sheetId="4" r:id="rId6"/>
    <sheet name="batch 4" sheetId="5" r:id="rId7"/>
    <sheet name="batch 5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2" i="7" l="1"/>
  <c r="I41" i="7"/>
  <c r="J41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40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0" i="7"/>
  <c r="I54" i="7"/>
  <c r="I53" i="7"/>
  <c r="I52" i="7"/>
  <c r="I51" i="7"/>
  <c r="I50" i="7"/>
  <c r="I49" i="7"/>
  <c r="I48" i="7"/>
  <c r="I47" i="7"/>
  <c r="I46" i="7"/>
  <c r="I45" i="7"/>
  <c r="I44" i="7"/>
  <c r="I43" i="7"/>
  <c r="I40" i="7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K12" i="2"/>
  <c r="K11" i="2"/>
  <c r="K10" i="2"/>
  <c r="K9" i="2"/>
  <c r="K8" i="2"/>
  <c r="K7" i="2"/>
  <c r="K6" i="2"/>
  <c r="K5" i="2"/>
  <c r="J13" i="2"/>
  <c r="J12" i="2"/>
  <c r="J11" i="2"/>
  <c r="J10" i="2"/>
  <c r="J9" i="2"/>
  <c r="J8" i="2"/>
  <c r="J7" i="2"/>
  <c r="J6" i="2"/>
  <c r="J5" i="2"/>
  <c r="F11" i="7"/>
  <c r="F10" i="7"/>
  <c r="F9" i="7"/>
  <c r="F8" i="7"/>
  <c r="F7" i="7"/>
  <c r="F6" i="7"/>
  <c r="F5" i="7"/>
  <c r="F4" i="7"/>
  <c r="F3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</calcChain>
</file>

<file path=xl/sharedStrings.xml><?xml version="1.0" encoding="utf-8"?>
<sst xmlns="http://schemas.openxmlformats.org/spreadsheetml/2006/main" count="1079" uniqueCount="303">
  <si>
    <t>c1</t>
  </si>
  <si>
    <t>c2</t>
  </si>
  <si>
    <t>c3</t>
  </si>
  <si>
    <t>c4</t>
  </si>
  <si>
    <t>c5</t>
  </si>
  <si>
    <t>NHC-A_2-25-22</t>
  </si>
  <si>
    <t>NHC-A_3-11-22</t>
  </si>
  <si>
    <t>NHC-A_3-18-22</t>
  </si>
  <si>
    <t>NHC-A_4-1-22</t>
  </si>
  <si>
    <t>NHC-A_4-15-22</t>
  </si>
  <si>
    <t>NHC-A_4-22-22</t>
  </si>
  <si>
    <t>NHC-A_4-29-22</t>
  </si>
  <si>
    <t>NHC-A_5-12-22</t>
  </si>
  <si>
    <t>NHC-A_6-10-22</t>
  </si>
  <si>
    <t>NHC-A_6-17-22</t>
  </si>
  <si>
    <t>NHC-A_7-8-22</t>
  </si>
  <si>
    <t>NHC-A_7-22-22</t>
  </si>
  <si>
    <t>NHC-A_unclear</t>
  </si>
  <si>
    <t>Summary(Compound)</t>
  </si>
  <si>
    <t>&lt;&lt;</t>
  </si>
  <si>
    <t>Channel</t>
  </si>
  <si>
    <t>&gt;&gt;</t>
  </si>
  <si>
    <t>ID#1</t>
  </si>
  <si>
    <t>Compound</t>
  </si>
  <si>
    <t>Name:</t>
  </si>
  <si>
    <t>CH4</t>
  </si>
  <si>
    <t>Title</t>
  </si>
  <si>
    <t>Sample</t>
  </si>
  <si>
    <t>Name</t>
  </si>
  <si>
    <t>NHC_air_Aug2022_c1_1.gcd</t>
  </si>
  <si>
    <t>NHC_air_Aug2022_c1_2.gcd</t>
  </si>
  <si>
    <t>NHC_air_Aug2022_c1_3.gcd</t>
  </si>
  <si>
    <t>NHC_air_Aug2022_c2_1.gcd</t>
  </si>
  <si>
    <t>NHC_air_Aug2022_c2_2.gcd</t>
  </si>
  <si>
    <t>NHC_air_Aug2022_c2_3.gcd</t>
  </si>
  <si>
    <t>NHC_air_Aug2022_c3_1.gcd</t>
  </si>
  <si>
    <t>NHC_air_Aug2022_c3_2.gcd</t>
  </si>
  <si>
    <t>NHC_air_Aug2022_c3_3.gcd</t>
  </si>
  <si>
    <t>NHC_air_Aug2022_c4_1.gcd</t>
  </si>
  <si>
    <t>NHC_air_Aug2022_c4_2.gcd</t>
  </si>
  <si>
    <t>NHC_air_Aug2022_c4_3.gcd</t>
  </si>
  <si>
    <t>NHC_air_Aug2022_c5_1.gcd</t>
  </si>
  <si>
    <t>NHC_air_Aug2022_c5_2.gcd</t>
  </si>
  <si>
    <t>NHC_air_Aug2022_c5_3.gcd</t>
  </si>
  <si>
    <t>Average</t>
  </si>
  <si>
    <t>%RSD</t>
  </si>
  <si>
    <t>Maximum</t>
  </si>
  <si>
    <t>Minimum</t>
  </si>
  <si>
    <t>Standard</t>
  </si>
  <si>
    <t>Deviation</t>
  </si>
  <si>
    <t>Area</t>
  </si>
  <si>
    <t>ID#2</t>
  </si>
  <si>
    <t>CO2</t>
  </si>
  <si>
    <t>N2O</t>
  </si>
  <si>
    <t>Ecuador2022_pt1_18_1.gcd</t>
  </si>
  <si>
    <t>Ecuador2022_pt1_113_1.gcd</t>
  </si>
  <si>
    <t>Ecuador2022_pt1_88_1.gcd</t>
  </si>
  <si>
    <t>Ecuador2022_pt1_36_1.gcd</t>
  </si>
  <si>
    <t>Ecuador2022_pt1_30_1.gcd</t>
  </si>
  <si>
    <t>Ecuador2022_pt1_32_1.gcd</t>
  </si>
  <si>
    <t>Ecuador2022_pt1_3_1.gcd</t>
  </si>
  <si>
    <t>Ecuador2022_pt1_85_1.gcd</t>
  </si>
  <si>
    <t>Ecuador2022_pt1_254_1.gcd</t>
  </si>
  <si>
    <t>Ecuador2022_pt1_278_1.gcd</t>
  </si>
  <si>
    <t>Ecuador2022_pt1_93_1.gcd</t>
  </si>
  <si>
    <t>Ecuador2022_pt1_317_1.gcd</t>
  </si>
  <si>
    <t>Ecuador2022_pt1_54_1.gcd</t>
  </si>
  <si>
    <t>Ecuador2022_pt1_302_1.gcd</t>
  </si>
  <si>
    <t>Ecuador2022_pt1_305_1.gcd</t>
  </si>
  <si>
    <t>Ecuador2022_pt1_295_1.gcd</t>
  </si>
  <si>
    <t>Ecuador2022_pt1_299_1.gcd</t>
  </si>
  <si>
    <t>Ecuador2022_pt1_31_1.gcd</t>
  </si>
  <si>
    <t>Ecuador2022_pt1_33_1.gcd</t>
  </si>
  <si>
    <t>Ecuador2022_pt1_34_1.gcd</t>
  </si>
  <si>
    <t>Ecuador2022_pt1_35_1.gcd</t>
  </si>
  <si>
    <t>Ecuador2022_pt1_29_1.gcd</t>
  </si>
  <si>
    <t>Ecuador2022_pt1_37_1.gcd</t>
  </si>
  <si>
    <t>Ecuador2022_pt1_39_1.gcd</t>
  </si>
  <si>
    <t>CH4- high curve</t>
  </si>
  <si>
    <t>CH4_low curve</t>
  </si>
  <si>
    <t>tedlar</t>
  </si>
  <si>
    <t>methane</t>
  </si>
  <si>
    <t>lab blank</t>
  </si>
  <si>
    <t>field blank</t>
  </si>
  <si>
    <t>W3</t>
  </si>
  <si>
    <t>W1</t>
  </si>
  <si>
    <t>W4</t>
  </si>
  <si>
    <t>W5</t>
  </si>
  <si>
    <t>w6</t>
  </si>
  <si>
    <t>InjGAVI</t>
  </si>
  <si>
    <t>76/2022</t>
  </si>
  <si>
    <t>W7</t>
  </si>
  <si>
    <t>W8</t>
  </si>
  <si>
    <t>W10</t>
  </si>
  <si>
    <t>InjCOLM</t>
  </si>
  <si>
    <t>W2</t>
  </si>
  <si>
    <t>W12</t>
  </si>
  <si>
    <t>Ecuador2022_pt1_38_1.gcd</t>
  </si>
  <si>
    <t>Ecuador2022_pt1_40_1.gcd</t>
  </si>
  <si>
    <t>Ecuador2022_pt1_41_1.gcd</t>
  </si>
  <si>
    <t>Ecuador2022_pt1_42_1.gcd</t>
  </si>
  <si>
    <t>Ecuador2022_pt1_43_1.gcd</t>
  </si>
  <si>
    <t>Ecuador2022_pt1_44_1.gcd</t>
  </si>
  <si>
    <t>Ecuador2022_pt1_45_1.gcd</t>
  </si>
  <si>
    <t>Ecuador2022_pt1_46_1.gcd</t>
  </si>
  <si>
    <t>Ecuador2022_pt1_47_1.gcd</t>
  </si>
  <si>
    <t>Ecuador2022_pt1_48_1.gcd</t>
  </si>
  <si>
    <t>Ecuador2022_pt1_323_1.gcd</t>
  </si>
  <si>
    <t>Ecuador2022_pt1_322_1.gcd</t>
  </si>
  <si>
    <t>Ecuador2022_pt1_4_1.gcd</t>
  </si>
  <si>
    <t>Ecuador2022_pt1_12_1.gcd</t>
  </si>
  <si>
    <t>Ecuador2022_pt1_294_1.gcd</t>
  </si>
  <si>
    <t>Ecuador2022_pt1_314_1.gcd</t>
  </si>
  <si>
    <t>Ecuador2022_pt1_289_1.gcd</t>
  </si>
  <si>
    <t>Ecuador2022_pt1_291_1.gcd</t>
  </si>
  <si>
    <t>Ecuador2022_pt1_306_1.gcd</t>
  </si>
  <si>
    <t>Ecuador2022_pt1_303_1.gcd</t>
  </si>
  <si>
    <t>Ecuador2022_pt1_293_1.gcd</t>
  </si>
  <si>
    <t>Ecuador2022_pt1_17_1.gcd</t>
  </si>
  <si>
    <t>Ecuador2022_pt1_19_1.gcd</t>
  </si>
  <si>
    <t>Ecuador2022_pt1_13_1.gcd</t>
  </si>
  <si>
    <t>Ecuador2022_pt1_7_1.gcd</t>
  </si>
  <si>
    <t>Ecuador2022_pt1_5_1.gcd</t>
  </si>
  <si>
    <t>Ecuador2022_pt2_c1_1.gcd</t>
  </si>
  <si>
    <t>Ecuador2022_pt2_c2_1.gcd</t>
  </si>
  <si>
    <t>Ecuador2022_pt2_c3_1.gcd</t>
  </si>
  <si>
    <t>Ecuador2022_pt2_c4_1.gcd</t>
  </si>
  <si>
    <t>Ecuador2022_pt2_c5_1.gcd</t>
  </si>
  <si>
    <t>Ecuador2022_pt2_11_1.gcd</t>
  </si>
  <si>
    <t>Ecuador2022_pt2_14_1.gcd</t>
  </si>
  <si>
    <t>Ecuador2022_pt2_15_1.gcd</t>
  </si>
  <si>
    <t>Ecuador2022_pt2_16_1.gcd</t>
  </si>
  <si>
    <t>Ecuador2022_pt2_300_1.gcd</t>
  </si>
  <si>
    <t>Ecuador2022_pt2_21_1.gcd</t>
  </si>
  <si>
    <t>Ecuador2022_pt2_301_1.gcd</t>
  </si>
  <si>
    <t>Ecuador2022_pt2_304_1.gcd</t>
  </si>
  <si>
    <t>Ecuador2022_pt2_24_1.gcd</t>
  </si>
  <si>
    <t>Ecuador2022_pt2_25_1.gcd</t>
  </si>
  <si>
    <t>Ecuador2022_pt2_26_1.gcd</t>
  </si>
  <si>
    <t>Ecuador2022_pt2_27_1.gcd</t>
  </si>
  <si>
    <t>Ecuador2022_pt2_28_1.gcd</t>
  </si>
  <si>
    <t>Ecuador2022_pt2_49_1.gcd</t>
  </si>
  <si>
    <t>Ecuador2022_pt2_50_1.gcd</t>
  </si>
  <si>
    <t>Ecuador2022_pt2_51_1.gcd</t>
  </si>
  <si>
    <t>Ecuador2022_pt2_52_1.gcd</t>
  </si>
  <si>
    <t>Ecuador2022_pt2_53_1.gcd</t>
  </si>
  <si>
    <t>Ecuador2022_pt2_55_1.gcd</t>
  </si>
  <si>
    <t>Ecuador2022_pt2_56_1.gcd</t>
  </si>
  <si>
    <t>Ecuador2022_pt2_57_1.gcd</t>
  </si>
  <si>
    <t>Ecuador2022_pt2_58_1.gcd</t>
  </si>
  <si>
    <t>Ecuador2022_pt2_59_1.gcd</t>
  </si>
  <si>
    <t>Ecuador2022_pt2_60_1.gcd</t>
  </si>
  <si>
    <t>Ecuador2022_pt2_61_1.gcd</t>
  </si>
  <si>
    <t>Ecuador2022_pt2_62_1.gcd</t>
  </si>
  <si>
    <t>Ecuador2022_pt2_63_1.gcd</t>
  </si>
  <si>
    <t>Ecuador2022_pt2_64_1.gcd</t>
  </si>
  <si>
    <t>Ecuador2022_pt2_65_1.gcd</t>
  </si>
  <si>
    <t>Ecuador2022_pt2_66_1.gcd</t>
  </si>
  <si>
    <t>Ecuador2022_pt2_67_1.gcd</t>
  </si>
  <si>
    <t>Ecuador2022_pt2_68_1.gcd</t>
  </si>
  <si>
    <t>Ecuador2022_pt2_308_1.gcd</t>
  </si>
  <si>
    <t>Ecuador2022_pt2_70_1.gcd</t>
  </si>
  <si>
    <t>Ecuador2022_pt2_71_1.gcd</t>
  </si>
  <si>
    <t>Ecuador2022_pt2_72_1.gcd</t>
  </si>
  <si>
    <t>Ecuador2022_pt2_73_1.gcd</t>
  </si>
  <si>
    <t>Ecuador2022_pt2_309_1.gcd</t>
  </si>
  <si>
    <t>Ecuador2022_pt2_75_1.gcd</t>
  </si>
  <si>
    <t>Ecuador2022_pt2_76_1.gcd</t>
  </si>
  <si>
    <t>Ecuador2022_pt2_77_1.gcd</t>
  </si>
  <si>
    <t>Ecuador2022_pt2_78_1.gcd</t>
  </si>
  <si>
    <t>Ecuador2022_pt2_320_1.gcd</t>
  </si>
  <si>
    <t>Ecuador2022_pt2_81_1.gcd</t>
  </si>
  <si>
    <t>Ecuador2022_pt2_82_1.gcd</t>
  </si>
  <si>
    <t>Ecuador2022_pt3_c1_1.gcd</t>
  </si>
  <si>
    <t>Ecuador2022_pt3_c2_1.gcd</t>
  </si>
  <si>
    <t>Ecuador2022_pt3_c3_1.gcd</t>
  </si>
  <si>
    <t>Ecuador2022_pt3_c4_1.gcd</t>
  </si>
  <si>
    <t>Ecuador2022_pt3_c5_1.gcd</t>
  </si>
  <si>
    <t>Ecuador2022_pt3_89_1.gcd</t>
  </si>
  <si>
    <t>Ecuador2022_pt3_90_1.gcd</t>
  </si>
  <si>
    <t>Ecuador2022_pt3_91_1.gcd</t>
  </si>
  <si>
    <t>Ecuador2022_pt3_92_1.gcd</t>
  </si>
  <si>
    <t>Ecuador2022_pt3_94_1.gcd</t>
  </si>
  <si>
    <t>Ecuador2022_pt3_95_1.gcd</t>
  </si>
  <si>
    <t>Ecuador2022_pt3_310_1.gcd</t>
  </si>
  <si>
    <t>Ecuador2022_pt3_97_1.gcd</t>
  </si>
  <si>
    <t>Ecuador2022_pt3_98_1.gcd</t>
  </si>
  <si>
    <t>Ecuador2022_pt3_99_1.gcd</t>
  </si>
  <si>
    <t>Ecuador2022_pt3_100_1.gcd</t>
  </si>
  <si>
    <t>Ecuador2022_pt3_311_1.gcd</t>
  </si>
  <si>
    <t>Ecuador2022_pt3_312_1.gcd</t>
  </si>
  <si>
    <t>Ecuador2022_pt3_103_1.gcd</t>
  </si>
  <si>
    <t>Ecuador2022_pt3_104_1.gcd</t>
  </si>
  <si>
    <t>Ecuador2022_pt3_105_1.gcd</t>
  </si>
  <si>
    <t>Ecuador2022_pt3_106_1.gcd</t>
  </si>
  <si>
    <t>Ecuador2022_pt3_107_1.gcd</t>
  </si>
  <si>
    <t>Ecuador2022_pt3_108_1.gcd</t>
  </si>
  <si>
    <t>Ecuador2022_pt3_109_1.gcd</t>
  </si>
  <si>
    <t>Ecuador2022_pt3_110_1.gcd</t>
  </si>
  <si>
    <t>Ecuador2022_pt3_111_1.gcd</t>
  </si>
  <si>
    <t>Ecuador2022_pt3_112_1.gcd</t>
  </si>
  <si>
    <t>Ecuador2022_pt3_114_1.gcd</t>
  </si>
  <si>
    <t>Ecuador2022_pt3_115_1.gcd</t>
  </si>
  <si>
    <t>Ecuador2022_pt3_313_1.gcd</t>
  </si>
  <si>
    <t>Ecuador2022_pt3_117_1.gcd</t>
  </si>
  <si>
    <t>Ecuador2022_pt3_118_1.gcd</t>
  </si>
  <si>
    <t>Ecuador2022_pt3_315_1.gcd</t>
  </si>
  <si>
    <t>Ecuador2022_pt3_120_1.gcd</t>
  </si>
  <si>
    <t>Ecuador2022_pt3_121_1.gcd</t>
  </si>
  <si>
    <t>Ecuador2022_pt3_122_1.gcd</t>
  </si>
  <si>
    <t>Ecuador2022_pt3_123_1.gcd</t>
  </si>
  <si>
    <t>Ecuador2022_pt3_316_1.gcd</t>
  </si>
  <si>
    <t>Ecuador2022_pt3_125_1.gcd</t>
  </si>
  <si>
    <t>Ecuador2022_pt3_126_1.gcd</t>
  </si>
  <si>
    <t>Ecuador2022_pt3_127_1.gcd</t>
  </si>
  <si>
    <t>Ecuador2022_pt3_128_1.gcd</t>
  </si>
  <si>
    <t>Ecuador2022_pt3_129_1.gcd</t>
  </si>
  <si>
    <t>Ecuador2022_pt3_130_1.gcd</t>
  </si>
  <si>
    <t>Ecuador2022_pt3_131_1.gcd</t>
  </si>
  <si>
    <t>Ecuador2022_pt3_132_1.gcd</t>
  </si>
  <si>
    <t>Ecuador2022_pt3_133_1.gcd</t>
  </si>
  <si>
    <t>Ecuador2022_pt3_134_1.gcd</t>
  </si>
  <si>
    <t>Ecuador2022_pt3_135_1.gcd</t>
  </si>
  <si>
    <t>Ecuador2022_pt4_c1_1.gcd</t>
  </si>
  <si>
    <t>Ecuador2022_pt4_c2_1.gcd</t>
  </si>
  <si>
    <t>Ecuador2022_pt4_c3_1.gcd</t>
  </si>
  <si>
    <t>Ecuador2022_pt4_c4_1.gcd</t>
  </si>
  <si>
    <t>Ecuador2022_pt4_c5_1.gcd</t>
  </si>
  <si>
    <t>Ecuador2022_pt4_141_1.gcd</t>
  </si>
  <si>
    <t>Ecuador2022_pt4_142_1.gcd</t>
  </si>
  <si>
    <t>Ecuador2022_pt4_144_1.gcd</t>
  </si>
  <si>
    <t>Ecuador2022_pt4_145_1.gcd</t>
  </si>
  <si>
    <t>Ecuador2022_pt4_154_1.gcd</t>
  </si>
  <si>
    <t>Ecuador2022_pt4_155_1.gcd</t>
  </si>
  <si>
    <t>Ecuador2022_pt4_161_1.gcd</t>
  </si>
  <si>
    <t>Ecuador2022_pt4_321_1.gcd</t>
  </si>
  <si>
    <t>Ecuador2022_pt4_324_1.gcd</t>
  </si>
  <si>
    <t>Ecuador2022_pt4_325_1.gcd</t>
  </si>
  <si>
    <t>Ecuador2022_pt4_181_1.gcd</t>
  </si>
  <si>
    <t>Ecuador2022_pt4_196_1.gcd</t>
  </si>
  <si>
    <t>Ecuador2022_pt4_197_1.gcd</t>
  </si>
  <si>
    <t>Ecuador2022_pt4_218_1.gcd</t>
  </si>
  <si>
    <t>Ecuador2022_pt4_221_1.gcd</t>
  </si>
  <si>
    <t>Ecuador2022_pt4_223_1.gcd</t>
  </si>
  <si>
    <t>Ecuador2022_pt4_226_1.gcd</t>
  </si>
  <si>
    <t>Ecuador2022_pt4_228_1.gcd</t>
  </si>
  <si>
    <t>Ecuador2022_pt4_232_1.gcd</t>
  </si>
  <si>
    <t>Ecuador2022_pt4_234_1.gcd</t>
  </si>
  <si>
    <t>Ecuador2022_pt4_235_1.gcd</t>
  </si>
  <si>
    <t>Ecuador2022_pt4_240_1.gcd</t>
  </si>
  <si>
    <t>Ecuador2022_pt4_242_1.gcd</t>
  </si>
  <si>
    <t>Ecuador2022_pt4_244_1.gcd</t>
  </si>
  <si>
    <t>Ecuador2022_pt4_247_1.gcd</t>
  </si>
  <si>
    <t>Ecuador2022_pt4_255_1.gcd</t>
  </si>
  <si>
    <t>Ecuador2022_pt4_263_1.gcd</t>
  </si>
  <si>
    <t>Ecuador2022_pt4_267_1.gcd</t>
  </si>
  <si>
    <t>Ecuador2022_pt4_270_1.gcd</t>
  </si>
  <si>
    <t>Ecuador2022_pt4_271_1.gcd</t>
  </si>
  <si>
    <t>Ecuador2022_pt4_277_1.gcd</t>
  </si>
  <si>
    <t>Ecuador2022_pt4_279_1.gcd</t>
  </si>
  <si>
    <t>Ecuador2022_pt4_298_1.gcd</t>
  </si>
  <si>
    <t>Ecuador2022_pt4_318_1.gcd</t>
  </si>
  <si>
    <t>Ecuador2022_pt4_319_1.gcd</t>
  </si>
  <si>
    <t>Ecuador2022_pt4_20_1.gcd</t>
  </si>
  <si>
    <t>Ecuador2022_pt4_22_1.gcd</t>
  </si>
  <si>
    <t>Ecuador2022_pt4_23_1.gcd</t>
  </si>
  <si>
    <t>Ecuador2022_pt4_69_1.gcd</t>
  </si>
  <si>
    <t>Ecuador2022_pt4_74_1.gcd</t>
  </si>
  <si>
    <t>Ecuador2022_pt4_79_1.gcd</t>
  </si>
  <si>
    <t>Ecuador2022_pt4_96_1.gcd</t>
  </si>
  <si>
    <t>Ecuador2022_pt4_101_1.gcd</t>
  </si>
  <si>
    <t>Ecuador2022_pt4_102_1.gcd</t>
  </si>
  <si>
    <t>Ecuador2022_pt4_116_1.gcd</t>
  </si>
  <si>
    <t>Ecuador2022_pt5_c2_1.gcd</t>
  </si>
  <si>
    <t>Ecuador2022_pt5_c4_1.gcd</t>
  </si>
  <si>
    <t>Ecuador2022_pt5_c5_1.gcd</t>
  </si>
  <si>
    <t>Ecuador2022_pt5_1_1.gcd</t>
  </si>
  <si>
    <t>Ecuador2022_pt5_2_1.gcd</t>
  </si>
  <si>
    <t>Ecuador2022_pt5_6_1.gcd</t>
  </si>
  <si>
    <t>Ecuador2022_pt5_8_1.gcd</t>
  </si>
  <si>
    <t>Ecuador2022_pt5_9_1.gcd</t>
  </si>
  <si>
    <t>Ecuador2022_pt5_10_1.gcd</t>
  </si>
  <si>
    <t>Ecuador2022_pt5_80_1.gcd</t>
  </si>
  <si>
    <t>Ecuador2022_pt5_83_1.gcd</t>
  </si>
  <si>
    <t>Ecuador2022_pt5_84_1.gcd</t>
  </si>
  <si>
    <t>Ecuador2022_pt5_86_1.gcd</t>
  </si>
  <si>
    <t>Ecuador2022_pt5_87_1.gcd</t>
  </si>
  <si>
    <t>Ecuador2022_pt5_119_1.gcd</t>
  </si>
  <si>
    <t>Ecuador2022_pt5_124_1.gcd</t>
  </si>
  <si>
    <t>Ecuador2022_pt5_170_1.gcd</t>
  </si>
  <si>
    <t>Ecuador2022_pt5_171_1.gcd</t>
  </si>
  <si>
    <t>Ecuador2022_pt5_177_1.gcd</t>
  </si>
  <si>
    <t>Ecuador2022_pt5_136_1.gcd</t>
  </si>
  <si>
    <t>Ecuador2022_pt5_137_1.gcd</t>
  </si>
  <si>
    <t>Ecuador2022_pt5_138_1.gcd</t>
  </si>
  <si>
    <t>Ecuador2022_pt5_139_1.gcd</t>
  </si>
  <si>
    <t>Ecuador2022_pt5_140_1.gcd</t>
  </si>
  <si>
    <t>CH4 conc (ppm)</t>
  </si>
  <si>
    <t>CO2 conc (ppm)</t>
  </si>
  <si>
    <t>N2O conc (ppm)</t>
  </si>
  <si>
    <t>improved n20</t>
  </si>
  <si>
    <r>
      <t>8E-10x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+ 1E-04x - 0.098</t>
    </r>
  </si>
  <si>
    <r>
      <t>y = 7E-10x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+ 0.0001x - 0.1889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</si>
</sst>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'standards data'!$D$3:$D$17</c:f>
              <c:numCache>
                <c:formatCode>General</c:formatCode>
                <c:ptCount val="15"/>
                <c:pt idx="0">
                  <c:v>405</c:v>
                </c:pt>
                <c:pt idx="1">
                  <c:v>378</c:v>
                </c:pt>
                <c:pt idx="2">
                  <c:v>385</c:v>
                </c:pt>
                <c:pt idx="3">
                  <c:v>999</c:v>
                </c:pt>
                <c:pt idx="4">
                  <c:v>974</c:v>
                </c:pt>
                <c:pt idx="5">
                  <c:v>970</c:v>
                </c:pt>
                <c:pt idx="6">
                  <c:v>3946</c:v>
                </c:pt>
                <c:pt idx="7">
                  <c:v>4186</c:v>
                </c:pt>
                <c:pt idx="8">
                  <c:v>3642</c:v>
                </c:pt>
                <c:pt idx="9">
                  <c:v>24586</c:v>
                </c:pt>
                <c:pt idx="10">
                  <c:v>22426</c:v>
                </c:pt>
                <c:pt idx="11">
                  <c:v>22457</c:v>
                </c:pt>
                <c:pt idx="12">
                  <c:v>160002</c:v>
                </c:pt>
                <c:pt idx="13">
                  <c:v>170977</c:v>
                </c:pt>
                <c:pt idx="14">
                  <c:v>167599</c:v>
                </c:pt>
              </c:numCache>
            </c:numRef>
          </c:xVal>
          <c:yVal>
            <c:numRef>
              <c:f>'standards data'!$E$3:$E$17</c:f>
              <c:numCache>
                <c:formatCode>General</c:formatCode>
                <c:ptCount val="15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F9-4912-8C5C-45EDA7E18782}"/>
            </c:ext>
          </c:extLst>
        </c:ser>
        <c:ser>
          <c:idx val="1"/>
          <c:order val="1"/>
          <c:tx>
            <c:v>low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222222222222224E-2"/>
                  <c:y val="-0.466813575386410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'standards data'!$D$3:$D$11</c:f>
              <c:numCache>
                <c:formatCode>General</c:formatCode>
                <c:ptCount val="9"/>
                <c:pt idx="0">
                  <c:v>405</c:v>
                </c:pt>
                <c:pt idx="1">
                  <c:v>378</c:v>
                </c:pt>
                <c:pt idx="2">
                  <c:v>385</c:v>
                </c:pt>
                <c:pt idx="3">
                  <c:v>999</c:v>
                </c:pt>
                <c:pt idx="4">
                  <c:v>974</c:v>
                </c:pt>
                <c:pt idx="5">
                  <c:v>970</c:v>
                </c:pt>
                <c:pt idx="6">
                  <c:v>3946</c:v>
                </c:pt>
                <c:pt idx="7">
                  <c:v>4186</c:v>
                </c:pt>
                <c:pt idx="8">
                  <c:v>3642</c:v>
                </c:pt>
              </c:numCache>
            </c:numRef>
          </c:xVal>
          <c:yVal>
            <c:numRef>
              <c:f>'standards data'!$E$3:$E$11</c:f>
              <c:numCache>
                <c:formatCode>General</c:formatCode>
                <c:ptCount val="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F9-4912-8C5C-45EDA7E18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0832"/>
        <c:axId val="213881816"/>
      </c:scatterChart>
      <c:valAx>
        <c:axId val="21388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816"/>
        <c:crosses val="autoZero"/>
        <c:crossBetween val="midCat"/>
      </c:valAx>
      <c:valAx>
        <c:axId val="21388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204877515310586"/>
                  <c:y val="-7.58275007290755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'standards data'!$G$40:$G$54</c:f>
              <c:numCache>
                <c:formatCode>General</c:formatCode>
                <c:ptCount val="15"/>
                <c:pt idx="0">
                  <c:v>124489</c:v>
                </c:pt>
                <c:pt idx="1">
                  <c:v>126253</c:v>
                </c:pt>
                <c:pt idx="2">
                  <c:v>120205</c:v>
                </c:pt>
                <c:pt idx="3">
                  <c:v>38006</c:v>
                </c:pt>
                <c:pt idx="4">
                  <c:v>37950</c:v>
                </c:pt>
                <c:pt idx="5">
                  <c:v>41105</c:v>
                </c:pt>
                <c:pt idx="6">
                  <c:v>9966</c:v>
                </c:pt>
                <c:pt idx="7">
                  <c:v>10516</c:v>
                </c:pt>
                <c:pt idx="8">
                  <c:v>9939</c:v>
                </c:pt>
                <c:pt idx="9">
                  <c:v>3971</c:v>
                </c:pt>
                <c:pt idx="10">
                  <c:v>4024</c:v>
                </c:pt>
                <c:pt idx="11">
                  <c:v>4080</c:v>
                </c:pt>
                <c:pt idx="12">
                  <c:v>1433</c:v>
                </c:pt>
                <c:pt idx="13">
                  <c:v>1558</c:v>
                </c:pt>
                <c:pt idx="14">
                  <c:v>1529</c:v>
                </c:pt>
              </c:numCache>
            </c:numRef>
          </c:xVal>
          <c:yVal>
            <c:numRef>
              <c:f>'standards data'!$H$40:$H$54</c:f>
              <c:numCache>
                <c:formatCode>General</c:formatCode>
                <c:ptCount val="1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2-9D4E-804E-78E29BEB4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143343"/>
        <c:axId val="2144123727"/>
      </c:scatterChart>
      <c:valAx>
        <c:axId val="214414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123727"/>
        <c:crosses val="autoZero"/>
        <c:crossBetween val="midCat"/>
      </c:valAx>
      <c:valAx>
        <c:axId val="21441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14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'standards data'!$G$46:$G$54</c:f>
              <c:numCache>
                <c:formatCode>General</c:formatCode>
                <c:ptCount val="9"/>
                <c:pt idx="0">
                  <c:v>9966</c:v>
                </c:pt>
                <c:pt idx="1">
                  <c:v>10516</c:v>
                </c:pt>
                <c:pt idx="2">
                  <c:v>9939</c:v>
                </c:pt>
                <c:pt idx="3">
                  <c:v>3971</c:v>
                </c:pt>
                <c:pt idx="4">
                  <c:v>4024</c:v>
                </c:pt>
                <c:pt idx="5">
                  <c:v>4080</c:v>
                </c:pt>
                <c:pt idx="6">
                  <c:v>1433</c:v>
                </c:pt>
                <c:pt idx="7">
                  <c:v>1558</c:v>
                </c:pt>
                <c:pt idx="8">
                  <c:v>1529</c:v>
                </c:pt>
              </c:numCache>
            </c:numRef>
          </c:xVal>
          <c:yVal>
            <c:numRef>
              <c:f>'standards data'!$H$46:$H$54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E-6847-B128-44B8C0F2B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058847"/>
        <c:axId val="1799999647"/>
      </c:scatterChart>
      <c:valAx>
        <c:axId val="170305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999647"/>
        <c:crosses val="autoZero"/>
        <c:crossBetween val="midCat"/>
      </c:valAx>
      <c:valAx>
        <c:axId val="17999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05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'standards data'!$G$40:$G$72</c:f>
              <c:numCache>
                <c:formatCode>General</c:formatCode>
                <c:ptCount val="33"/>
                <c:pt idx="0">
                  <c:v>124489</c:v>
                </c:pt>
                <c:pt idx="1">
                  <c:v>126253</c:v>
                </c:pt>
                <c:pt idx="2">
                  <c:v>120205</c:v>
                </c:pt>
                <c:pt idx="3">
                  <c:v>38006</c:v>
                </c:pt>
                <c:pt idx="4">
                  <c:v>37950</c:v>
                </c:pt>
                <c:pt idx="5">
                  <c:v>41105</c:v>
                </c:pt>
                <c:pt idx="6">
                  <c:v>9966</c:v>
                </c:pt>
                <c:pt idx="7">
                  <c:v>10516</c:v>
                </c:pt>
                <c:pt idx="8">
                  <c:v>9939</c:v>
                </c:pt>
                <c:pt idx="9">
                  <c:v>3971</c:v>
                </c:pt>
                <c:pt idx="10">
                  <c:v>4024</c:v>
                </c:pt>
                <c:pt idx="11">
                  <c:v>4080</c:v>
                </c:pt>
                <c:pt idx="12">
                  <c:v>1433</c:v>
                </c:pt>
                <c:pt idx="13">
                  <c:v>1558</c:v>
                </c:pt>
                <c:pt idx="14">
                  <c:v>1529</c:v>
                </c:pt>
                <c:pt idx="15">
                  <c:v>1573</c:v>
                </c:pt>
                <c:pt idx="16">
                  <c:v>3874</c:v>
                </c:pt>
                <c:pt idx="17">
                  <c:v>9884</c:v>
                </c:pt>
                <c:pt idx="18">
                  <c:v>38850</c:v>
                </c:pt>
                <c:pt idx="19">
                  <c:v>119803</c:v>
                </c:pt>
                <c:pt idx="20">
                  <c:v>1765</c:v>
                </c:pt>
                <c:pt idx="21">
                  <c:v>4149</c:v>
                </c:pt>
                <c:pt idx="22">
                  <c:v>10261</c:v>
                </c:pt>
                <c:pt idx="23">
                  <c:v>37234</c:v>
                </c:pt>
                <c:pt idx="24">
                  <c:v>130191</c:v>
                </c:pt>
                <c:pt idx="25">
                  <c:v>1347</c:v>
                </c:pt>
                <c:pt idx="26">
                  <c:v>3528</c:v>
                </c:pt>
                <c:pt idx="27">
                  <c:v>9521</c:v>
                </c:pt>
                <c:pt idx="28">
                  <c:v>36957</c:v>
                </c:pt>
                <c:pt idx="29">
                  <c:v>115680</c:v>
                </c:pt>
                <c:pt idx="30">
                  <c:v>3720</c:v>
                </c:pt>
                <c:pt idx="31">
                  <c:v>37592</c:v>
                </c:pt>
                <c:pt idx="32">
                  <c:v>126607</c:v>
                </c:pt>
              </c:numCache>
            </c:numRef>
          </c:xVal>
          <c:yVal>
            <c:numRef>
              <c:f>'standards data'!$H$40:$H$72</c:f>
              <c:numCache>
                <c:formatCode>General</c:formatCode>
                <c:ptCount val="33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0.3</c:v>
                </c:pt>
                <c:pt idx="17">
                  <c:v>1</c:v>
                </c:pt>
                <c:pt idx="18">
                  <c:v>5</c:v>
                </c:pt>
                <c:pt idx="19">
                  <c:v>25</c:v>
                </c:pt>
                <c:pt idx="20">
                  <c:v>0.1</c:v>
                </c:pt>
                <c:pt idx="21">
                  <c:v>0.3</c:v>
                </c:pt>
                <c:pt idx="22">
                  <c:v>1</c:v>
                </c:pt>
                <c:pt idx="23">
                  <c:v>5</c:v>
                </c:pt>
                <c:pt idx="24">
                  <c:v>25</c:v>
                </c:pt>
                <c:pt idx="25">
                  <c:v>0.1</c:v>
                </c:pt>
                <c:pt idx="26">
                  <c:v>0.3</c:v>
                </c:pt>
                <c:pt idx="27">
                  <c:v>1</c:v>
                </c:pt>
                <c:pt idx="28">
                  <c:v>5</c:v>
                </c:pt>
                <c:pt idx="29">
                  <c:v>25</c:v>
                </c:pt>
                <c:pt idx="30">
                  <c:v>0.3</c:v>
                </c:pt>
                <c:pt idx="31">
                  <c:v>5</c:v>
                </c:pt>
                <c:pt idx="32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8-A449-9FE4-D74344A22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767"/>
        <c:axId val="1716279951"/>
      </c:scatterChart>
      <c:valAx>
        <c:axId val="170478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279951"/>
        <c:crosses val="autoZero"/>
        <c:crossBetween val="midCat"/>
      </c:valAx>
      <c:valAx>
        <c:axId val="17162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8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6</xdr:row>
      <xdr:rowOff>52387</xdr:rowOff>
    </xdr:from>
    <xdr:to>
      <xdr:col>19</xdr:col>
      <xdr:colOff>438150</xdr:colOff>
      <xdr:row>20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29</xdr:row>
      <xdr:rowOff>127000</xdr:rowOff>
    </xdr:from>
    <xdr:to>
      <xdr:col>21</xdr:col>
      <xdr:colOff>279400</xdr:colOff>
      <xdr:row>44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4105EF-909B-857D-438D-7145D2C38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</xdr:colOff>
      <xdr:row>47</xdr:row>
      <xdr:rowOff>38100</xdr:rowOff>
    </xdr:from>
    <xdr:to>
      <xdr:col>21</xdr:col>
      <xdr:colOff>552450</xdr:colOff>
      <xdr:row>61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B4CA8F-5B0C-F052-0E38-38D5F60EE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552450</xdr:colOff>
      <xdr:row>63</xdr:row>
      <xdr:rowOff>25400</xdr:rowOff>
    </xdr:from>
    <xdr:to>
      <xdr:col>21</xdr:col>
      <xdr:colOff>412750</xdr:colOff>
      <xdr:row>77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A24AB3-A7A4-EBFD-6FD0-0F1664818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0</v>
      </c>
    </row>
    <row r="4" spans="1:2" x14ac:dyDescent="0.2">
      <c r="A4">
        <v>4</v>
      </c>
      <c r="B4" t="s">
        <v>1</v>
      </c>
    </row>
    <row r="5" spans="1:2" x14ac:dyDescent="0.2">
      <c r="A5">
        <v>5</v>
      </c>
      <c r="B5" t="s">
        <v>1</v>
      </c>
    </row>
    <row r="6" spans="1:2" x14ac:dyDescent="0.2">
      <c r="A6">
        <v>6</v>
      </c>
      <c r="B6" t="s">
        <v>1</v>
      </c>
    </row>
    <row r="7" spans="1:2" x14ac:dyDescent="0.2">
      <c r="A7">
        <v>7</v>
      </c>
      <c r="B7" t="s">
        <v>2</v>
      </c>
    </row>
    <row r="8" spans="1:2" x14ac:dyDescent="0.2">
      <c r="A8">
        <v>8</v>
      </c>
      <c r="B8" t="s">
        <v>2</v>
      </c>
    </row>
    <row r="9" spans="1:2" x14ac:dyDescent="0.2">
      <c r="A9">
        <v>9</v>
      </c>
      <c r="B9" t="s">
        <v>2</v>
      </c>
    </row>
    <row r="10" spans="1:2" x14ac:dyDescent="0.2">
      <c r="A10">
        <v>10</v>
      </c>
      <c r="B10" t="s">
        <v>3</v>
      </c>
    </row>
    <row r="11" spans="1:2" x14ac:dyDescent="0.2">
      <c r="A11">
        <v>11</v>
      </c>
      <c r="B11" t="s">
        <v>3</v>
      </c>
    </row>
    <row r="12" spans="1:2" x14ac:dyDescent="0.2">
      <c r="A12">
        <v>12</v>
      </c>
      <c r="B12" t="s">
        <v>3</v>
      </c>
    </row>
    <row r="13" spans="1:2" x14ac:dyDescent="0.2">
      <c r="A13">
        <v>13</v>
      </c>
      <c r="B13" t="s">
        <v>4</v>
      </c>
    </row>
    <row r="14" spans="1:2" x14ac:dyDescent="0.2">
      <c r="A14">
        <v>14</v>
      </c>
      <c r="B14" t="s">
        <v>4</v>
      </c>
    </row>
    <row r="15" spans="1:2" x14ac:dyDescent="0.2">
      <c r="A15">
        <v>15</v>
      </c>
      <c r="B15" t="s">
        <v>4</v>
      </c>
    </row>
    <row r="16" spans="1:2" x14ac:dyDescent="0.2">
      <c r="A16">
        <v>16</v>
      </c>
      <c r="B16" t="s">
        <v>5</v>
      </c>
    </row>
    <row r="17" spans="1:2" x14ac:dyDescent="0.2">
      <c r="A17">
        <v>17</v>
      </c>
      <c r="B17" t="s">
        <v>6</v>
      </c>
    </row>
    <row r="18" spans="1:2" x14ac:dyDescent="0.2">
      <c r="A18">
        <v>18</v>
      </c>
      <c r="B18" t="s">
        <v>7</v>
      </c>
    </row>
    <row r="19" spans="1:2" x14ac:dyDescent="0.2">
      <c r="A19">
        <v>19</v>
      </c>
      <c r="B19" t="s">
        <v>8</v>
      </c>
    </row>
    <row r="20" spans="1:2" x14ac:dyDescent="0.2">
      <c r="A20">
        <v>20</v>
      </c>
      <c r="B20" t="s">
        <v>9</v>
      </c>
    </row>
    <row r="21" spans="1:2" x14ac:dyDescent="0.2">
      <c r="A21">
        <v>21</v>
      </c>
      <c r="B21" t="s">
        <v>10</v>
      </c>
    </row>
    <row r="22" spans="1:2" x14ac:dyDescent="0.2">
      <c r="A22">
        <v>22</v>
      </c>
      <c r="B22" t="s">
        <v>11</v>
      </c>
    </row>
    <row r="23" spans="1:2" x14ac:dyDescent="0.2">
      <c r="A23">
        <v>23</v>
      </c>
      <c r="B23" t="s">
        <v>12</v>
      </c>
    </row>
    <row r="24" spans="1:2" x14ac:dyDescent="0.2">
      <c r="A24">
        <v>24</v>
      </c>
      <c r="B24" t="s">
        <v>13</v>
      </c>
    </row>
    <row r="25" spans="1:2" x14ac:dyDescent="0.2">
      <c r="A25">
        <v>25</v>
      </c>
      <c r="B25" t="s">
        <v>14</v>
      </c>
    </row>
    <row r="26" spans="1:2" x14ac:dyDescent="0.2">
      <c r="A26">
        <v>26</v>
      </c>
      <c r="B26" t="s">
        <v>15</v>
      </c>
    </row>
    <row r="27" spans="1:2" x14ac:dyDescent="0.2">
      <c r="A27">
        <v>27</v>
      </c>
      <c r="B27" t="s">
        <v>16</v>
      </c>
    </row>
    <row r="28" spans="1:2" x14ac:dyDescent="0.2">
      <c r="A28">
        <v>28</v>
      </c>
      <c r="B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2"/>
  <sheetViews>
    <sheetView topLeftCell="A29" workbookViewId="0">
      <selection activeCell="I43" sqref="I43"/>
    </sheetView>
  </sheetViews>
  <sheetFormatPr baseColWidth="10" defaultColWidth="8.83203125" defaultRowHeight="15" x14ac:dyDescent="0.2"/>
  <cols>
    <col min="5" max="5" width="10.83203125" bestFit="1" customWidth="1"/>
    <col min="7" max="7" width="15" bestFit="1" customWidth="1"/>
  </cols>
  <sheetData>
    <row r="1" spans="1:7" x14ac:dyDescent="0.2">
      <c r="A1" s="4" t="s">
        <v>25</v>
      </c>
    </row>
    <row r="2" spans="1:7" x14ac:dyDescent="0.2">
      <c r="B2" t="s">
        <v>26</v>
      </c>
      <c r="C2" t="s">
        <v>27</v>
      </c>
      <c r="D2" t="s">
        <v>25</v>
      </c>
      <c r="E2" t="s">
        <v>297</v>
      </c>
      <c r="F2" t="s">
        <v>79</v>
      </c>
      <c r="G2" t="s">
        <v>78</v>
      </c>
    </row>
    <row r="3" spans="1:7" x14ac:dyDescent="0.2">
      <c r="B3" t="s">
        <v>29</v>
      </c>
      <c r="C3" t="s">
        <v>0</v>
      </c>
      <c r="D3">
        <v>405</v>
      </c>
      <c r="E3">
        <v>0.3</v>
      </c>
      <c r="F3">
        <f xml:space="preserve"> 0.0013*D3 - 0.2468</f>
        <v>0.27969999999999995</v>
      </c>
      <c r="G3">
        <f xml:space="preserve"> 0.0012*D3 + 0.5191</f>
        <v>1.0050999999999999</v>
      </c>
    </row>
    <row r="4" spans="1:7" x14ac:dyDescent="0.2">
      <c r="B4" t="s">
        <v>30</v>
      </c>
      <c r="C4" t="s">
        <v>0</v>
      </c>
      <c r="D4">
        <v>378</v>
      </c>
      <c r="E4">
        <v>0.3</v>
      </c>
      <c r="F4">
        <f t="shared" ref="F4:F11" si="0" xml:space="preserve"> 0.0013*D4 - 0.2468</f>
        <v>0.24460000000000001</v>
      </c>
      <c r="G4">
        <f t="shared" ref="G4:G17" si="1" xml:space="preserve"> 0.0012*D4 + 0.5191</f>
        <v>0.9726999999999999</v>
      </c>
    </row>
    <row r="5" spans="1:7" x14ac:dyDescent="0.2">
      <c r="B5" t="s">
        <v>31</v>
      </c>
      <c r="C5" t="s">
        <v>0</v>
      </c>
      <c r="D5">
        <v>385</v>
      </c>
      <c r="E5">
        <v>0.3</v>
      </c>
      <c r="F5">
        <f t="shared" si="0"/>
        <v>0.25369999999999993</v>
      </c>
      <c r="G5">
        <f t="shared" si="1"/>
        <v>0.98109999999999997</v>
      </c>
    </row>
    <row r="6" spans="1:7" x14ac:dyDescent="0.2">
      <c r="B6" t="s">
        <v>32</v>
      </c>
      <c r="C6" t="s">
        <v>1</v>
      </c>
      <c r="D6">
        <v>999</v>
      </c>
      <c r="E6">
        <v>1</v>
      </c>
      <c r="F6">
        <f t="shared" si="0"/>
        <v>1.0519000000000001</v>
      </c>
      <c r="G6">
        <f t="shared" si="1"/>
        <v>1.7178999999999998</v>
      </c>
    </row>
    <row r="7" spans="1:7" x14ac:dyDescent="0.2">
      <c r="B7" t="s">
        <v>33</v>
      </c>
      <c r="C7" t="s">
        <v>1</v>
      </c>
      <c r="D7">
        <v>974</v>
      </c>
      <c r="E7">
        <v>1</v>
      </c>
      <c r="F7">
        <f t="shared" si="0"/>
        <v>1.0194000000000001</v>
      </c>
      <c r="G7">
        <f t="shared" si="1"/>
        <v>1.6879</v>
      </c>
    </row>
    <row r="8" spans="1:7" x14ac:dyDescent="0.2">
      <c r="B8" t="s">
        <v>34</v>
      </c>
      <c r="C8" t="s">
        <v>1</v>
      </c>
      <c r="D8">
        <v>970</v>
      </c>
      <c r="E8">
        <v>1</v>
      </c>
      <c r="F8">
        <f t="shared" si="0"/>
        <v>1.0142</v>
      </c>
      <c r="G8">
        <f t="shared" si="1"/>
        <v>1.6831</v>
      </c>
    </row>
    <row r="9" spans="1:7" x14ac:dyDescent="0.2">
      <c r="B9" t="s">
        <v>35</v>
      </c>
      <c r="C9" t="s">
        <v>2</v>
      </c>
      <c r="D9">
        <v>3946</v>
      </c>
      <c r="E9">
        <v>5</v>
      </c>
      <c r="F9">
        <f t="shared" si="0"/>
        <v>4.8829999999999991</v>
      </c>
      <c r="G9">
        <f t="shared" si="1"/>
        <v>5.2542999999999997</v>
      </c>
    </row>
    <row r="10" spans="1:7" x14ac:dyDescent="0.2">
      <c r="B10" t="s">
        <v>36</v>
      </c>
      <c r="C10" t="s">
        <v>2</v>
      </c>
      <c r="D10">
        <v>4186</v>
      </c>
      <c r="E10">
        <v>5</v>
      </c>
      <c r="F10">
        <f t="shared" si="0"/>
        <v>5.1949999999999994</v>
      </c>
      <c r="G10">
        <f t="shared" si="1"/>
        <v>5.5422999999999991</v>
      </c>
    </row>
    <row r="11" spans="1:7" x14ac:dyDescent="0.2">
      <c r="B11" t="s">
        <v>37</v>
      </c>
      <c r="C11" t="s">
        <v>2</v>
      </c>
      <c r="D11">
        <v>3642</v>
      </c>
      <c r="E11">
        <v>5</v>
      </c>
      <c r="F11">
        <f t="shared" si="0"/>
        <v>4.4877999999999991</v>
      </c>
      <c r="G11">
        <f t="shared" si="1"/>
        <v>4.8894999999999991</v>
      </c>
    </row>
    <row r="12" spans="1:7" x14ac:dyDescent="0.2">
      <c r="B12" t="s">
        <v>38</v>
      </c>
      <c r="C12" t="s">
        <v>3</v>
      </c>
      <c r="D12">
        <v>24586</v>
      </c>
      <c r="E12">
        <v>30</v>
      </c>
      <c r="G12">
        <f t="shared" si="1"/>
        <v>30.022299999999998</v>
      </c>
    </row>
    <row r="13" spans="1:7" x14ac:dyDescent="0.2">
      <c r="B13" t="s">
        <v>39</v>
      </c>
      <c r="C13" t="s">
        <v>3</v>
      </c>
      <c r="D13">
        <v>22426</v>
      </c>
      <c r="E13">
        <v>30</v>
      </c>
      <c r="G13">
        <f t="shared" si="1"/>
        <v>27.430299999999999</v>
      </c>
    </row>
    <row r="14" spans="1:7" x14ac:dyDescent="0.2">
      <c r="B14" t="s">
        <v>40</v>
      </c>
      <c r="C14" t="s">
        <v>3</v>
      </c>
      <c r="D14">
        <v>22457</v>
      </c>
      <c r="E14">
        <v>30</v>
      </c>
      <c r="G14">
        <f t="shared" si="1"/>
        <v>27.467499999999998</v>
      </c>
    </row>
    <row r="15" spans="1:7" x14ac:dyDescent="0.2">
      <c r="B15" t="s">
        <v>41</v>
      </c>
      <c r="C15" t="s">
        <v>4</v>
      </c>
      <c r="D15">
        <v>160002</v>
      </c>
      <c r="E15">
        <v>200</v>
      </c>
      <c r="G15">
        <f t="shared" si="1"/>
        <v>192.5215</v>
      </c>
    </row>
    <row r="16" spans="1:7" x14ac:dyDescent="0.2">
      <c r="B16" t="s">
        <v>42</v>
      </c>
      <c r="C16" t="s">
        <v>4</v>
      </c>
      <c r="D16">
        <v>170977</v>
      </c>
      <c r="E16">
        <v>200</v>
      </c>
      <c r="G16">
        <f t="shared" si="1"/>
        <v>205.69149999999999</v>
      </c>
    </row>
    <row r="17" spans="1:7" x14ac:dyDescent="0.2">
      <c r="B17" t="s">
        <v>43</v>
      </c>
      <c r="C17" t="s">
        <v>4</v>
      </c>
      <c r="D17">
        <v>167599</v>
      </c>
      <c r="E17">
        <v>200</v>
      </c>
      <c r="G17">
        <f t="shared" si="1"/>
        <v>201.6379</v>
      </c>
    </row>
    <row r="20" spans="1:7" x14ac:dyDescent="0.2">
      <c r="A20" s="4" t="s">
        <v>52</v>
      </c>
    </row>
    <row r="21" spans="1:7" x14ac:dyDescent="0.2">
      <c r="B21" t="s">
        <v>26</v>
      </c>
      <c r="C21" t="s">
        <v>27</v>
      </c>
      <c r="D21" t="s">
        <v>52</v>
      </c>
      <c r="E21" t="s">
        <v>298</v>
      </c>
    </row>
    <row r="22" spans="1:7" x14ac:dyDescent="0.2">
      <c r="B22" t="s">
        <v>29</v>
      </c>
      <c r="C22" t="s">
        <v>0</v>
      </c>
      <c r="D22">
        <v>93301</v>
      </c>
      <c r="E22">
        <v>100</v>
      </c>
    </row>
    <row r="23" spans="1:7" x14ac:dyDescent="0.2">
      <c r="B23" t="s">
        <v>30</v>
      </c>
      <c r="C23" t="s">
        <v>0</v>
      </c>
      <c r="D23">
        <v>93043</v>
      </c>
      <c r="E23">
        <v>100</v>
      </c>
    </row>
    <row r="24" spans="1:7" x14ac:dyDescent="0.2">
      <c r="B24" t="s">
        <v>31</v>
      </c>
      <c r="C24" t="s">
        <v>0</v>
      </c>
      <c r="D24">
        <v>89444</v>
      </c>
      <c r="E24">
        <v>100</v>
      </c>
    </row>
    <row r="25" spans="1:7" x14ac:dyDescent="0.2">
      <c r="B25" t="s">
        <v>32</v>
      </c>
      <c r="C25" t="s">
        <v>1</v>
      </c>
      <c r="D25">
        <v>391851</v>
      </c>
      <c r="E25">
        <v>500</v>
      </c>
    </row>
    <row r="26" spans="1:7" x14ac:dyDescent="0.2">
      <c r="B26" t="s">
        <v>33</v>
      </c>
      <c r="C26" t="s">
        <v>1</v>
      </c>
      <c r="D26">
        <v>390092</v>
      </c>
      <c r="E26">
        <v>500</v>
      </c>
    </row>
    <row r="27" spans="1:7" x14ac:dyDescent="0.2">
      <c r="B27" t="s">
        <v>34</v>
      </c>
      <c r="C27" t="s">
        <v>1</v>
      </c>
      <c r="D27">
        <v>387052</v>
      </c>
      <c r="E27">
        <v>500</v>
      </c>
    </row>
    <row r="28" spans="1:7" x14ac:dyDescent="0.2">
      <c r="B28" t="s">
        <v>35</v>
      </c>
      <c r="C28" t="s">
        <v>2</v>
      </c>
      <c r="D28">
        <v>736426</v>
      </c>
      <c r="E28">
        <v>1000</v>
      </c>
    </row>
    <row r="29" spans="1:7" x14ac:dyDescent="0.2">
      <c r="B29" t="s">
        <v>36</v>
      </c>
      <c r="C29" t="s">
        <v>2</v>
      </c>
      <c r="D29">
        <v>789630</v>
      </c>
      <c r="E29">
        <v>1000</v>
      </c>
    </row>
    <row r="30" spans="1:7" x14ac:dyDescent="0.2">
      <c r="B30" t="s">
        <v>37</v>
      </c>
      <c r="C30" t="s">
        <v>2</v>
      </c>
      <c r="D30">
        <v>737973</v>
      </c>
      <c r="E30">
        <v>1000</v>
      </c>
    </row>
    <row r="31" spans="1:7" x14ac:dyDescent="0.2">
      <c r="B31" t="s">
        <v>38</v>
      </c>
      <c r="C31" t="s">
        <v>3</v>
      </c>
      <c r="D31">
        <v>1589746</v>
      </c>
      <c r="E31">
        <v>2000</v>
      </c>
    </row>
    <row r="32" spans="1:7" x14ac:dyDescent="0.2">
      <c r="B32" t="s">
        <v>39</v>
      </c>
      <c r="C32" t="s">
        <v>3</v>
      </c>
      <c r="D32">
        <v>0</v>
      </c>
      <c r="E32">
        <v>2000</v>
      </c>
    </row>
    <row r="33" spans="1:12" x14ac:dyDescent="0.2">
      <c r="B33" t="s">
        <v>40</v>
      </c>
      <c r="C33" t="s">
        <v>3</v>
      </c>
      <c r="D33">
        <v>1421101</v>
      </c>
      <c r="E33">
        <v>2000</v>
      </c>
    </row>
    <row r="34" spans="1:12" x14ac:dyDescent="0.2">
      <c r="B34" t="s">
        <v>41</v>
      </c>
      <c r="C34" t="s">
        <v>4</v>
      </c>
      <c r="D34">
        <v>6651456</v>
      </c>
      <c r="E34">
        <v>10000</v>
      </c>
    </row>
    <row r="35" spans="1:12" x14ac:dyDescent="0.2">
      <c r="B35" t="s">
        <v>42</v>
      </c>
      <c r="C35" t="s">
        <v>4</v>
      </c>
      <c r="D35">
        <v>7051432</v>
      </c>
      <c r="E35">
        <v>10000</v>
      </c>
    </row>
    <row r="36" spans="1:12" x14ac:dyDescent="0.2">
      <c r="B36" t="s">
        <v>43</v>
      </c>
      <c r="C36" t="s">
        <v>4</v>
      </c>
      <c r="D36">
        <v>6940349</v>
      </c>
      <c r="E36">
        <v>10000</v>
      </c>
    </row>
    <row r="38" spans="1:12" x14ac:dyDescent="0.2">
      <c r="A38" s="4" t="s">
        <v>53</v>
      </c>
    </row>
    <row r="39" spans="1:12" ht="17" x14ac:dyDescent="0.2">
      <c r="B39" t="s">
        <v>26</v>
      </c>
      <c r="C39" t="s">
        <v>27</v>
      </c>
      <c r="D39" t="s">
        <v>53</v>
      </c>
      <c r="E39" t="s">
        <v>299</v>
      </c>
      <c r="G39" t="s">
        <v>300</v>
      </c>
      <c r="I39" t="s">
        <v>301</v>
      </c>
      <c r="K39" t="s">
        <v>302</v>
      </c>
    </row>
    <row r="40" spans="1:12" ht="17" x14ac:dyDescent="0.2">
      <c r="B40" t="s">
        <v>29</v>
      </c>
      <c r="C40" t="s">
        <v>0</v>
      </c>
      <c r="D40">
        <v>1529</v>
      </c>
      <c r="E40">
        <v>0.1</v>
      </c>
      <c r="G40">
        <v>124489</v>
      </c>
      <c r="H40">
        <v>25</v>
      </c>
      <c r="I40">
        <f>0.0000000008*G40^2 + 0.0001*G40 - 0.098</f>
        <v>24.748908896800003</v>
      </c>
      <c r="J40">
        <f>(I40-H40)/(H40+I40)/2*100</f>
        <v>-0.2523584021921611</v>
      </c>
      <c r="K40">
        <f xml:space="preserve"> 0.0000000007*G40^2 + 0.0001*G40 - 0.1889</f>
        <v>23.108257784699997</v>
      </c>
      <c r="L40">
        <f>(K40-H40)/(H40+K40)/2*100</f>
        <v>-1.9661304549482548</v>
      </c>
    </row>
    <row r="41" spans="1:12" x14ac:dyDescent="0.2">
      <c r="B41" t="s">
        <v>30</v>
      </c>
      <c r="C41" t="s">
        <v>0</v>
      </c>
      <c r="D41">
        <v>1558</v>
      </c>
      <c r="E41">
        <v>0.1</v>
      </c>
      <c r="G41">
        <v>126253</v>
      </c>
      <c r="H41">
        <v>25</v>
      </c>
      <c r="I41">
        <f>0.0000000008*G41^2 + 0.0001*G41 - 0.098</f>
        <v>25.279156007200001</v>
      </c>
      <c r="J41">
        <f t="shared" ref="J41:J72" si="2">(I41-H41)/(H41+I41)/2*100</f>
        <v>0.27760609899659583</v>
      </c>
      <c r="K41">
        <f t="shared" ref="K41:K72" si="3" xml:space="preserve"> 0.0000000007*G41^2 + 0.0001*G41 - 0.1889</f>
        <v>23.594274006300001</v>
      </c>
      <c r="L41">
        <f t="shared" ref="L41:L72" si="4">(K41-H41)/(H41+K41)/2*100</f>
        <v>-1.4463905701294704</v>
      </c>
    </row>
    <row r="42" spans="1:12" x14ac:dyDescent="0.2">
      <c r="B42" t="s">
        <v>31</v>
      </c>
      <c r="C42" t="s">
        <v>0</v>
      </c>
      <c r="D42">
        <v>1419</v>
      </c>
      <c r="E42">
        <v>0.1</v>
      </c>
      <c r="G42">
        <v>120205</v>
      </c>
      <c r="H42">
        <v>25</v>
      </c>
      <c r="I42">
        <f>0.0000000008*G42^2 + 0.0001*G42 - 0.098</f>
        <v>23.481893620000001</v>
      </c>
      <c r="J42">
        <f t="shared" si="2"/>
        <v>-1.5656426210358891</v>
      </c>
      <c r="K42">
        <f t="shared" si="3"/>
        <v>21.946069417499999</v>
      </c>
      <c r="L42">
        <f t="shared" si="4"/>
        <v>-3.2525945413457698</v>
      </c>
    </row>
    <row r="43" spans="1:12" x14ac:dyDescent="0.2">
      <c r="B43" t="s">
        <v>32</v>
      </c>
      <c r="C43" t="s">
        <v>1</v>
      </c>
      <c r="D43">
        <v>4051</v>
      </c>
      <c r="E43">
        <v>0.3</v>
      </c>
      <c r="G43">
        <v>38006</v>
      </c>
      <c r="H43">
        <v>5</v>
      </c>
      <c r="I43">
        <f t="shared" ref="I41:I72" si="5">0.0000000008*G43^2 + 0.0001*G43 - 0.098</f>
        <v>4.8581648288000006</v>
      </c>
      <c r="J43">
        <f t="shared" si="2"/>
        <v>-0.7193791829572429</v>
      </c>
      <c r="K43">
        <f t="shared" si="3"/>
        <v>4.6228192251999998</v>
      </c>
      <c r="L43">
        <f t="shared" si="4"/>
        <v>-1.9598246936420076</v>
      </c>
    </row>
    <row r="44" spans="1:12" x14ac:dyDescent="0.2">
      <c r="B44" t="s">
        <v>33</v>
      </c>
      <c r="C44" t="s">
        <v>1</v>
      </c>
      <c r="D44">
        <v>3989</v>
      </c>
      <c r="E44">
        <v>0.3</v>
      </c>
      <c r="G44">
        <v>37950</v>
      </c>
      <c r="H44">
        <v>5</v>
      </c>
      <c r="I44">
        <f t="shared" si="5"/>
        <v>4.8491620000000006</v>
      </c>
      <c r="J44">
        <f t="shared" si="2"/>
        <v>-0.76574027313186321</v>
      </c>
      <c r="K44">
        <f t="shared" si="3"/>
        <v>4.6142417499999997</v>
      </c>
      <c r="L44">
        <f t="shared" si="4"/>
        <v>-2.0061813507029838</v>
      </c>
    </row>
    <row r="45" spans="1:12" x14ac:dyDescent="0.2">
      <c r="B45" t="s">
        <v>34</v>
      </c>
      <c r="C45" t="s">
        <v>1</v>
      </c>
      <c r="D45">
        <v>3938</v>
      </c>
      <c r="E45">
        <v>0.3</v>
      </c>
      <c r="G45">
        <v>41105</v>
      </c>
      <c r="H45">
        <v>5</v>
      </c>
      <c r="I45">
        <f t="shared" si="5"/>
        <v>5.3641968200000001</v>
      </c>
      <c r="J45">
        <f t="shared" si="2"/>
        <v>1.7569949043094304</v>
      </c>
      <c r="K45">
        <f t="shared" si="3"/>
        <v>5.1043347174999996</v>
      </c>
      <c r="L45">
        <f t="shared" si="4"/>
        <v>0.51628692247941443</v>
      </c>
    </row>
    <row r="46" spans="1:12" x14ac:dyDescent="0.2">
      <c r="B46" t="s">
        <v>35</v>
      </c>
      <c r="C46" t="s">
        <v>2</v>
      </c>
      <c r="D46">
        <v>8193</v>
      </c>
      <c r="E46">
        <v>1</v>
      </c>
      <c r="G46">
        <v>9966</v>
      </c>
      <c r="H46">
        <v>1</v>
      </c>
      <c r="I46">
        <f t="shared" si="5"/>
        <v>0.97805692480000006</v>
      </c>
      <c r="J46">
        <f t="shared" si="2"/>
        <v>-0.55466237914812755</v>
      </c>
      <c r="K46">
        <f t="shared" si="3"/>
        <v>0.8772248091999999</v>
      </c>
      <c r="L46">
        <f t="shared" si="4"/>
        <v>-3.2701248725857743</v>
      </c>
    </row>
    <row r="47" spans="1:12" x14ac:dyDescent="0.2">
      <c r="B47" t="s">
        <v>36</v>
      </c>
      <c r="C47" t="s">
        <v>2</v>
      </c>
      <c r="D47">
        <v>10516</v>
      </c>
      <c r="E47">
        <v>1</v>
      </c>
      <c r="G47">
        <v>10516</v>
      </c>
      <c r="H47">
        <v>1</v>
      </c>
      <c r="I47">
        <f t="shared" si="5"/>
        <v>1.0420690048000001</v>
      </c>
      <c r="J47">
        <f t="shared" si="2"/>
        <v>1.0300583550583866</v>
      </c>
      <c r="K47">
        <f t="shared" si="3"/>
        <v>0.94011037920000007</v>
      </c>
      <c r="L47">
        <f t="shared" si="4"/>
        <v>-1.5434591104217295</v>
      </c>
    </row>
    <row r="48" spans="1:12" x14ac:dyDescent="0.2">
      <c r="B48" t="s">
        <v>37</v>
      </c>
      <c r="C48" t="s">
        <v>2</v>
      </c>
      <c r="D48">
        <v>9931</v>
      </c>
      <c r="E48">
        <v>1</v>
      </c>
      <c r="G48">
        <v>9939</v>
      </c>
      <c r="H48">
        <v>1</v>
      </c>
      <c r="I48">
        <f t="shared" si="5"/>
        <v>0.97492697680000007</v>
      </c>
      <c r="J48">
        <f t="shared" si="2"/>
        <v>-0.63478355135505016</v>
      </c>
      <c r="K48">
        <f t="shared" si="3"/>
        <v>0.8741486047</v>
      </c>
      <c r="L48">
        <f t="shared" si="4"/>
        <v>-3.3575618012464217</v>
      </c>
    </row>
    <row r="49" spans="2:12" x14ac:dyDescent="0.2">
      <c r="B49" t="s">
        <v>38</v>
      </c>
      <c r="C49" t="s">
        <v>3</v>
      </c>
      <c r="D49">
        <v>40534</v>
      </c>
      <c r="E49">
        <v>5</v>
      </c>
      <c r="G49">
        <v>3971</v>
      </c>
      <c r="H49">
        <v>0.3</v>
      </c>
      <c r="I49">
        <f t="shared" si="5"/>
        <v>0.31171507279999999</v>
      </c>
      <c r="J49">
        <f t="shared" si="2"/>
        <v>0.95755959930631307</v>
      </c>
      <c r="K49">
        <f t="shared" si="3"/>
        <v>0.2192381887</v>
      </c>
      <c r="L49">
        <f t="shared" si="4"/>
        <v>-7.7769521827930985</v>
      </c>
    </row>
    <row r="50" spans="2:12" x14ac:dyDescent="0.2">
      <c r="B50" t="s">
        <v>39</v>
      </c>
      <c r="C50" t="s">
        <v>3</v>
      </c>
      <c r="D50">
        <v>29355</v>
      </c>
      <c r="E50">
        <v>5</v>
      </c>
      <c r="G50">
        <v>4024</v>
      </c>
      <c r="H50">
        <v>0.3</v>
      </c>
      <c r="I50">
        <f t="shared" si="5"/>
        <v>0.31735406080000006</v>
      </c>
      <c r="J50">
        <f t="shared" si="2"/>
        <v>1.4055192880331717</v>
      </c>
      <c r="K50">
        <f t="shared" si="3"/>
        <v>0.22483480320000004</v>
      </c>
      <c r="L50">
        <f t="shared" si="4"/>
        <v>-7.1608434065067676</v>
      </c>
    </row>
    <row r="51" spans="2:12" x14ac:dyDescent="0.2">
      <c r="B51" t="s">
        <v>40</v>
      </c>
      <c r="C51" t="s">
        <v>3</v>
      </c>
      <c r="D51">
        <v>37544</v>
      </c>
      <c r="E51">
        <v>5</v>
      </c>
      <c r="G51">
        <v>4080</v>
      </c>
      <c r="H51">
        <v>0.3</v>
      </c>
      <c r="I51">
        <f t="shared" si="5"/>
        <v>0.32331712000000001</v>
      </c>
      <c r="J51">
        <f t="shared" si="2"/>
        <v>1.8704058698082944</v>
      </c>
      <c r="K51">
        <f t="shared" si="3"/>
        <v>0.23075248000000004</v>
      </c>
      <c r="L51">
        <f t="shared" si="4"/>
        <v>-6.5235229800527677</v>
      </c>
    </row>
    <row r="52" spans="2:12" x14ac:dyDescent="0.2">
      <c r="B52" t="s">
        <v>41</v>
      </c>
      <c r="C52" t="s">
        <v>4</v>
      </c>
      <c r="D52">
        <v>118972</v>
      </c>
      <c r="E52">
        <v>25</v>
      </c>
      <c r="G52">
        <v>1433</v>
      </c>
      <c r="H52">
        <v>0.1</v>
      </c>
      <c r="I52">
        <f t="shared" si="5"/>
        <v>4.69427912E-2</v>
      </c>
      <c r="J52">
        <f t="shared" si="2"/>
        <v>-18.053695716105331</v>
      </c>
      <c r="K52">
        <f t="shared" si="3"/>
        <v>-4.4162557699999994E-2</v>
      </c>
      <c r="L52">
        <f t="shared" si="4"/>
        <v>-129.09129766855384</v>
      </c>
    </row>
    <row r="53" spans="2:12" x14ac:dyDescent="0.2">
      <c r="B53" t="s">
        <v>42</v>
      </c>
      <c r="C53" t="s">
        <v>4</v>
      </c>
      <c r="D53">
        <v>125064</v>
      </c>
      <c r="E53">
        <v>25</v>
      </c>
      <c r="G53">
        <v>1558</v>
      </c>
      <c r="H53">
        <v>0.1</v>
      </c>
      <c r="I53">
        <f t="shared" si="5"/>
        <v>5.974189119999998E-2</v>
      </c>
      <c r="J53">
        <f t="shared" si="2"/>
        <v>-12.600986659659638</v>
      </c>
      <c r="K53">
        <f t="shared" si="3"/>
        <v>-3.1400845200000027E-2</v>
      </c>
      <c r="L53">
        <f t="shared" si="4"/>
        <v>-95.774390794680812</v>
      </c>
    </row>
    <row r="54" spans="2:12" x14ac:dyDescent="0.2">
      <c r="B54" t="s">
        <v>43</v>
      </c>
      <c r="C54" t="s">
        <v>4</v>
      </c>
      <c r="D54">
        <v>122865</v>
      </c>
      <c r="E54">
        <v>25</v>
      </c>
      <c r="G54">
        <v>1529</v>
      </c>
      <c r="H54">
        <v>0.1</v>
      </c>
      <c r="I54">
        <f t="shared" si="5"/>
        <v>5.6770272799999993E-2</v>
      </c>
      <c r="J54">
        <f t="shared" si="2"/>
        <v>-13.787603487540787</v>
      </c>
      <c r="K54">
        <f t="shared" si="3"/>
        <v>-3.436351130000001E-2</v>
      </c>
      <c r="L54">
        <f t="shared" si="4"/>
        <v>-102.35428034102014</v>
      </c>
    </row>
    <row r="55" spans="2:12" x14ac:dyDescent="0.2">
      <c r="F55" t="s">
        <v>0</v>
      </c>
      <c r="G55">
        <v>1573</v>
      </c>
      <c r="H55">
        <v>0.1</v>
      </c>
      <c r="I55">
        <f t="shared" si="5"/>
        <v>6.1279463199999995E-2</v>
      </c>
      <c r="J55">
        <f t="shared" si="2"/>
        <v>-12.004174626989956</v>
      </c>
      <c r="K55">
        <f t="shared" si="3"/>
        <v>-2.9867969700000024E-2</v>
      </c>
      <c r="L55">
        <f t="shared" si="4"/>
        <v>-92.588200530107898</v>
      </c>
    </row>
    <row r="56" spans="2:12" x14ac:dyDescent="0.2">
      <c r="F56" t="s">
        <v>1</v>
      </c>
      <c r="G56">
        <v>3874</v>
      </c>
      <c r="H56">
        <v>0.3</v>
      </c>
      <c r="I56">
        <f t="shared" si="5"/>
        <v>0.30140630079999997</v>
      </c>
      <c r="J56">
        <f t="shared" si="2"/>
        <v>0.11691769758059561</v>
      </c>
      <c r="K56">
        <f t="shared" si="3"/>
        <v>0.20900551319999999</v>
      </c>
      <c r="L56">
        <f t="shared" si="4"/>
        <v>-8.9384578791631064</v>
      </c>
    </row>
    <row r="57" spans="2:12" x14ac:dyDescent="0.2">
      <c r="F57" t="s">
        <v>2</v>
      </c>
      <c r="G57">
        <v>9884</v>
      </c>
      <c r="H57">
        <v>1</v>
      </c>
      <c r="I57">
        <f t="shared" si="5"/>
        <v>0.96855476480000002</v>
      </c>
      <c r="J57">
        <f t="shared" si="2"/>
        <v>-0.79868835153272288</v>
      </c>
      <c r="K57">
        <f t="shared" si="3"/>
        <v>0.86788541920000006</v>
      </c>
      <c r="L57">
        <f t="shared" si="4"/>
        <v>-3.536474439009849</v>
      </c>
    </row>
    <row r="58" spans="2:12" x14ac:dyDescent="0.2">
      <c r="F58" t="s">
        <v>3</v>
      </c>
      <c r="G58">
        <v>38850</v>
      </c>
      <c r="H58">
        <v>5</v>
      </c>
      <c r="I58">
        <f t="shared" si="5"/>
        <v>4.9944580000000007</v>
      </c>
      <c r="J58">
        <f t="shared" si="2"/>
        <v>-2.7725365397499636E-2</v>
      </c>
      <c r="K58">
        <f t="shared" si="3"/>
        <v>4.75262575</v>
      </c>
      <c r="L58">
        <f t="shared" si="4"/>
        <v>-1.2682443494768576</v>
      </c>
    </row>
    <row r="59" spans="2:12" x14ac:dyDescent="0.2">
      <c r="F59" t="s">
        <v>4</v>
      </c>
      <c r="G59">
        <v>119803</v>
      </c>
      <c r="H59">
        <v>25</v>
      </c>
      <c r="I59">
        <f t="shared" si="5"/>
        <v>23.3645070472</v>
      </c>
      <c r="J59">
        <f t="shared" si="2"/>
        <v>-1.6907987413206611</v>
      </c>
      <c r="K59">
        <f t="shared" si="3"/>
        <v>21.838331166299998</v>
      </c>
      <c r="L59">
        <f t="shared" si="4"/>
        <v>-3.3750869800147907</v>
      </c>
    </row>
    <row r="60" spans="2:12" x14ac:dyDescent="0.2">
      <c r="E60" t="s">
        <v>173</v>
      </c>
      <c r="F60" t="s">
        <v>0</v>
      </c>
      <c r="G60">
        <v>1765</v>
      </c>
      <c r="H60">
        <v>0.1</v>
      </c>
      <c r="I60">
        <f t="shared" si="5"/>
        <v>8.0992180000000025E-2</v>
      </c>
      <c r="J60">
        <f t="shared" si="2"/>
        <v>-5.2510058721873998</v>
      </c>
      <c r="K60">
        <f t="shared" si="3"/>
        <v>-1.0219342500000006E-2</v>
      </c>
      <c r="L60">
        <f t="shared" si="4"/>
        <v>-61.382565893995597</v>
      </c>
    </row>
    <row r="61" spans="2:12" x14ac:dyDescent="0.2">
      <c r="E61" t="s">
        <v>174</v>
      </c>
      <c r="F61" t="s">
        <v>1</v>
      </c>
      <c r="G61">
        <v>4149</v>
      </c>
      <c r="H61">
        <v>0.3</v>
      </c>
      <c r="I61">
        <f t="shared" si="5"/>
        <v>0.33067136080000004</v>
      </c>
      <c r="J61">
        <f t="shared" si="2"/>
        <v>2.4316436980025333</v>
      </c>
      <c r="K61">
        <f t="shared" si="3"/>
        <v>0.23804994070000002</v>
      </c>
      <c r="L61">
        <f t="shared" si="4"/>
        <v>-5.7569060614896905</v>
      </c>
    </row>
    <row r="62" spans="2:12" x14ac:dyDescent="0.2">
      <c r="E62" t="s">
        <v>175</v>
      </c>
      <c r="F62" t="s">
        <v>2</v>
      </c>
      <c r="G62">
        <v>10261</v>
      </c>
      <c r="H62">
        <v>1</v>
      </c>
      <c r="I62">
        <f t="shared" si="5"/>
        <v>1.0123304968</v>
      </c>
      <c r="J62">
        <f t="shared" si="2"/>
        <v>0.30637355095517083</v>
      </c>
      <c r="K62">
        <f t="shared" si="3"/>
        <v>0.91090168469999999</v>
      </c>
      <c r="L62">
        <f t="shared" si="4"/>
        <v>-2.3313160486848359</v>
      </c>
    </row>
    <row r="63" spans="2:12" x14ac:dyDescent="0.2">
      <c r="E63" t="s">
        <v>176</v>
      </c>
      <c r="F63" t="s">
        <v>3</v>
      </c>
      <c r="G63">
        <v>37234</v>
      </c>
      <c r="H63">
        <v>5</v>
      </c>
      <c r="I63">
        <f t="shared" si="5"/>
        <v>4.7344966048000003</v>
      </c>
      <c r="J63">
        <f t="shared" si="2"/>
        <v>-1.3637243196997064</v>
      </c>
      <c r="K63">
        <f t="shared" si="3"/>
        <v>4.5049595291999998</v>
      </c>
      <c r="L63">
        <f t="shared" si="4"/>
        <v>-2.60411666814149</v>
      </c>
    </row>
    <row r="64" spans="2:12" x14ac:dyDescent="0.2">
      <c r="E64" t="s">
        <v>177</v>
      </c>
      <c r="F64" t="s">
        <v>4</v>
      </c>
      <c r="G64">
        <v>130191</v>
      </c>
      <c r="H64">
        <v>25</v>
      </c>
      <c r="I64">
        <f t="shared" si="5"/>
        <v>26.480857184800001</v>
      </c>
      <c r="J64">
        <f t="shared" si="2"/>
        <v>1.4382600307957114</v>
      </c>
      <c r="K64">
        <f t="shared" si="3"/>
        <v>24.694987536700001</v>
      </c>
      <c r="L64">
        <f t="shared" si="4"/>
        <v>-0.3068845354621989</v>
      </c>
    </row>
    <row r="65" spans="5:12" x14ac:dyDescent="0.2">
      <c r="E65" t="s">
        <v>223</v>
      </c>
      <c r="F65" t="s">
        <v>0</v>
      </c>
      <c r="G65">
        <v>1347</v>
      </c>
      <c r="H65">
        <v>0.1</v>
      </c>
      <c r="I65">
        <f t="shared" si="5"/>
        <v>3.8151527200000007E-2</v>
      </c>
      <c r="J65">
        <f t="shared" si="2"/>
        <v>-22.384288488705174</v>
      </c>
      <c r="K65">
        <f t="shared" si="3"/>
        <v>-5.2929913699999998E-2</v>
      </c>
      <c r="L65">
        <f t="shared" si="4"/>
        <v>-162.4491537207995</v>
      </c>
    </row>
    <row r="66" spans="5:12" x14ac:dyDescent="0.2">
      <c r="E66" t="s">
        <v>224</v>
      </c>
      <c r="F66" t="s">
        <v>1</v>
      </c>
      <c r="G66">
        <v>3528</v>
      </c>
      <c r="H66">
        <v>0.3</v>
      </c>
      <c r="I66">
        <f t="shared" si="5"/>
        <v>0.26475742719999995</v>
      </c>
      <c r="J66">
        <f t="shared" si="2"/>
        <v>-3.1201513342399507</v>
      </c>
      <c r="K66">
        <f t="shared" si="3"/>
        <v>0.17261274879999999</v>
      </c>
      <c r="L66">
        <f t="shared" si="4"/>
        <v>-13.476916516053153</v>
      </c>
    </row>
    <row r="67" spans="5:12" x14ac:dyDescent="0.2">
      <c r="E67" t="s">
        <v>225</v>
      </c>
      <c r="F67" t="s">
        <v>2</v>
      </c>
      <c r="G67">
        <v>9521</v>
      </c>
      <c r="H67">
        <v>1</v>
      </c>
      <c r="I67">
        <f t="shared" si="5"/>
        <v>0.92661955279999997</v>
      </c>
      <c r="J67">
        <f t="shared" si="2"/>
        <v>-1.9043834340141144</v>
      </c>
      <c r="K67">
        <f t="shared" si="3"/>
        <v>0.82665460869999996</v>
      </c>
      <c r="L67">
        <f t="shared" si="4"/>
        <v>-4.7448869226396084</v>
      </c>
    </row>
    <row r="68" spans="5:12" x14ac:dyDescent="0.2">
      <c r="E68" t="s">
        <v>226</v>
      </c>
      <c r="F68" t="s">
        <v>3</v>
      </c>
      <c r="G68">
        <v>36957</v>
      </c>
      <c r="H68">
        <v>5</v>
      </c>
      <c r="I68">
        <f t="shared" si="5"/>
        <v>4.6903558792000002</v>
      </c>
      <c r="J68">
        <f t="shared" si="2"/>
        <v>-1.5976922037746817</v>
      </c>
      <c r="K68">
        <f t="shared" si="3"/>
        <v>4.4628738942999995</v>
      </c>
      <c r="L68">
        <f t="shared" si="4"/>
        <v>-2.83807071561812</v>
      </c>
    </row>
    <row r="69" spans="5:12" x14ac:dyDescent="0.2">
      <c r="E69" t="s">
        <v>227</v>
      </c>
      <c r="F69" t="s">
        <v>4</v>
      </c>
      <c r="G69">
        <v>115680</v>
      </c>
      <c r="H69">
        <v>25</v>
      </c>
      <c r="I69">
        <f t="shared" si="5"/>
        <v>22.175489920000004</v>
      </c>
      <c r="J69">
        <f t="shared" si="2"/>
        <v>-2.9936202939172314</v>
      </c>
      <c r="K69">
        <f t="shared" si="3"/>
        <v>20.74640368</v>
      </c>
      <c r="L69">
        <f t="shared" si="4"/>
        <v>-4.6491046047622335</v>
      </c>
    </row>
    <row r="70" spans="5:12" x14ac:dyDescent="0.2">
      <c r="E70" t="s">
        <v>273</v>
      </c>
      <c r="F70" t="s">
        <v>1</v>
      </c>
      <c r="G70">
        <v>3720</v>
      </c>
      <c r="H70">
        <v>0.3</v>
      </c>
      <c r="I70">
        <f t="shared" si="5"/>
        <v>0.28507072</v>
      </c>
      <c r="J70">
        <f t="shared" si="2"/>
        <v>-1.275852601203491</v>
      </c>
      <c r="K70">
        <f t="shared" si="3"/>
        <v>0.19278687999999999</v>
      </c>
      <c r="L70">
        <f t="shared" si="4"/>
        <v>-10.878244161045846</v>
      </c>
    </row>
    <row r="71" spans="5:12" x14ac:dyDescent="0.2">
      <c r="E71" t="s">
        <v>274</v>
      </c>
      <c r="F71" t="s">
        <v>3</v>
      </c>
      <c r="G71">
        <v>37592</v>
      </c>
      <c r="H71">
        <v>5</v>
      </c>
      <c r="I71">
        <f t="shared" si="5"/>
        <v>4.7917267712000005</v>
      </c>
      <c r="J71">
        <f t="shared" si="2"/>
        <v>-1.0635163422481566</v>
      </c>
      <c r="K71">
        <f t="shared" si="3"/>
        <v>4.5595109247999996</v>
      </c>
      <c r="L71">
        <f t="shared" si="4"/>
        <v>-2.3039310204523673</v>
      </c>
    </row>
    <row r="72" spans="5:12" x14ac:dyDescent="0.2">
      <c r="E72" t="s">
        <v>275</v>
      </c>
      <c r="F72" t="s">
        <v>4</v>
      </c>
      <c r="G72">
        <v>126607</v>
      </c>
      <c r="H72">
        <v>25</v>
      </c>
      <c r="I72">
        <f t="shared" si="5"/>
        <v>25.3861659592</v>
      </c>
      <c r="J72">
        <f t="shared" si="2"/>
        <v>0.38320633436635754</v>
      </c>
      <c r="K72">
        <f t="shared" si="3"/>
        <v>23.692332714299997</v>
      </c>
      <c r="L72">
        <f t="shared" si="4"/>
        <v>-1.342785622299798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28"/>
  <sheetViews>
    <sheetView tabSelected="1" workbookViewId="0">
      <selection activeCell="Q20" sqref="Q20"/>
    </sheetView>
  </sheetViews>
  <sheetFormatPr baseColWidth="10" defaultColWidth="8.83203125" defaultRowHeight="15" x14ac:dyDescent="0.2"/>
  <cols>
    <col min="2" max="2" width="26" bestFit="1" customWidth="1"/>
  </cols>
  <sheetData>
    <row r="1" spans="2:12" x14ac:dyDescent="0.2">
      <c r="B1" t="s">
        <v>18</v>
      </c>
    </row>
    <row r="2" spans="2:12" x14ac:dyDescent="0.2">
      <c r="B2" t="s">
        <v>19</v>
      </c>
      <c r="C2" t="s">
        <v>20</v>
      </c>
      <c r="D2">
        <v>1</v>
      </c>
      <c r="E2" t="s">
        <v>21</v>
      </c>
    </row>
    <row r="3" spans="2:12" x14ac:dyDescent="0.2">
      <c r="B3" t="s">
        <v>22</v>
      </c>
      <c r="C3" t="s">
        <v>23</v>
      </c>
      <c r="D3" t="s">
        <v>25</v>
      </c>
      <c r="H3" t="s">
        <v>52</v>
      </c>
      <c r="L3" t="s">
        <v>53</v>
      </c>
    </row>
    <row r="4" spans="2:12" x14ac:dyDescent="0.2">
      <c r="B4" t="s">
        <v>26</v>
      </c>
      <c r="C4" t="s">
        <v>27</v>
      </c>
      <c r="D4" t="s">
        <v>50</v>
      </c>
      <c r="F4" t="s">
        <v>26</v>
      </c>
      <c r="G4" t="s">
        <v>27</v>
      </c>
      <c r="H4" t="s">
        <v>50</v>
      </c>
      <c r="J4" t="s">
        <v>26</v>
      </c>
      <c r="K4" t="s">
        <v>27</v>
      </c>
      <c r="L4" t="s">
        <v>50</v>
      </c>
    </row>
    <row r="5" spans="2:12" x14ac:dyDescent="0.2">
      <c r="B5" t="s">
        <v>54</v>
      </c>
      <c r="C5">
        <v>18</v>
      </c>
      <c r="D5">
        <v>1365</v>
      </c>
      <c r="F5" t="s">
        <v>54</v>
      </c>
      <c r="G5">
        <v>18</v>
      </c>
      <c r="H5">
        <v>88408</v>
      </c>
      <c r="J5" t="s">
        <v>54</v>
      </c>
      <c r="K5">
        <v>18</v>
      </c>
      <c r="L5">
        <v>3749</v>
      </c>
    </row>
    <row r="6" spans="2:12" x14ac:dyDescent="0.2">
      <c r="B6" t="s">
        <v>55</v>
      </c>
      <c r="C6">
        <v>113</v>
      </c>
      <c r="D6">
        <v>1467</v>
      </c>
      <c r="F6" t="s">
        <v>55</v>
      </c>
      <c r="G6">
        <v>113</v>
      </c>
      <c r="H6">
        <v>103133</v>
      </c>
      <c r="J6" t="s">
        <v>55</v>
      </c>
      <c r="K6">
        <v>113</v>
      </c>
      <c r="L6">
        <v>3196</v>
      </c>
    </row>
    <row r="7" spans="2:12" x14ac:dyDescent="0.2">
      <c r="B7" t="s">
        <v>56</v>
      </c>
      <c r="C7">
        <v>88</v>
      </c>
      <c r="D7">
        <v>1505</v>
      </c>
      <c r="F7" t="s">
        <v>56</v>
      </c>
      <c r="G7">
        <v>88</v>
      </c>
      <c r="H7">
        <v>77602</v>
      </c>
      <c r="J7" t="s">
        <v>56</v>
      </c>
      <c r="K7">
        <v>88</v>
      </c>
      <c r="L7">
        <v>3285</v>
      </c>
    </row>
    <row r="8" spans="2:12" x14ac:dyDescent="0.2">
      <c r="B8" t="s">
        <v>57</v>
      </c>
      <c r="C8">
        <v>36</v>
      </c>
      <c r="D8">
        <v>30136</v>
      </c>
      <c r="F8" t="s">
        <v>57</v>
      </c>
      <c r="G8">
        <v>36</v>
      </c>
      <c r="H8">
        <v>200228</v>
      </c>
      <c r="J8" t="s">
        <v>57</v>
      </c>
      <c r="K8">
        <v>36</v>
      </c>
      <c r="L8">
        <v>3438</v>
      </c>
    </row>
    <row r="9" spans="2:12" x14ac:dyDescent="0.2">
      <c r="B9" t="s">
        <v>58</v>
      </c>
      <c r="C9">
        <v>30</v>
      </c>
      <c r="D9">
        <v>40553</v>
      </c>
      <c r="F9" t="s">
        <v>58</v>
      </c>
      <c r="G9">
        <v>30</v>
      </c>
      <c r="H9">
        <v>420208</v>
      </c>
      <c r="J9" t="s">
        <v>58</v>
      </c>
      <c r="K9">
        <v>30</v>
      </c>
      <c r="L9">
        <v>3656</v>
      </c>
    </row>
    <row r="10" spans="2:12" x14ac:dyDescent="0.2">
      <c r="B10" t="s">
        <v>59</v>
      </c>
      <c r="C10">
        <v>32</v>
      </c>
      <c r="D10">
        <v>44584</v>
      </c>
      <c r="F10" t="s">
        <v>59</v>
      </c>
      <c r="G10">
        <v>32</v>
      </c>
      <c r="H10">
        <v>509401</v>
      </c>
      <c r="J10" t="s">
        <v>59</v>
      </c>
      <c r="K10">
        <v>32</v>
      </c>
      <c r="L10">
        <v>3777</v>
      </c>
    </row>
    <row r="11" spans="2:12" x14ac:dyDescent="0.2">
      <c r="B11" t="s">
        <v>60</v>
      </c>
      <c r="C11">
        <v>3</v>
      </c>
      <c r="D11">
        <v>7042</v>
      </c>
      <c r="F11" t="s">
        <v>60</v>
      </c>
      <c r="G11">
        <v>3</v>
      </c>
      <c r="H11">
        <v>246592</v>
      </c>
      <c r="J11" t="s">
        <v>60</v>
      </c>
      <c r="K11">
        <v>3</v>
      </c>
      <c r="L11">
        <v>3564</v>
      </c>
    </row>
    <row r="12" spans="2:12" x14ac:dyDescent="0.2">
      <c r="B12" t="s">
        <v>61</v>
      </c>
      <c r="C12">
        <v>85</v>
      </c>
      <c r="D12">
        <v>19012</v>
      </c>
      <c r="F12" t="s">
        <v>61</v>
      </c>
      <c r="G12">
        <v>85</v>
      </c>
      <c r="H12">
        <v>374760</v>
      </c>
      <c r="J12" t="s">
        <v>61</v>
      </c>
      <c r="K12">
        <v>85</v>
      </c>
      <c r="L12">
        <v>3518</v>
      </c>
    </row>
    <row r="13" spans="2:12" x14ac:dyDescent="0.2">
      <c r="B13" t="s">
        <v>62</v>
      </c>
      <c r="C13">
        <v>254</v>
      </c>
      <c r="D13">
        <v>19517</v>
      </c>
      <c r="F13" t="s">
        <v>62</v>
      </c>
      <c r="G13">
        <v>254</v>
      </c>
      <c r="H13">
        <v>206825</v>
      </c>
      <c r="J13" t="s">
        <v>62</v>
      </c>
      <c r="K13">
        <v>254</v>
      </c>
      <c r="L13">
        <v>3611</v>
      </c>
    </row>
    <row r="14" spans="2:12" x14ac:dyDescent="0.2">
      <c r="B14" t="s">
        <v>63</v>
      </c>
      <c r="C14">
        <v>278</v>
      </c>
      <c r="D14">
        <v>71625</v>
      </c>
      <c r="F14" t="s">
        <v>63</v>
      </c>
      <c r="G14">
        <v>278</v>
      </c>
      <c r="H14">
        <v>5352756</v>
      </c>
      <c r="J14" t="s">
        <v>63</v>
      </c>
      <c r="K14">
        <v>278</v>
      </c>
      <c r="L14">
        <v>3624</v>
      </c>
    </row>
    <row r="15" spans="2:12" x14ac:dyDescent="0.2">
      <c r="B15" t="s">
        <v>64</v>
      </c>
      <c r="C15">
        <v>93</v>
      </c>
      <c r="D15">
        <v>67590</v>
      </c>
      <c r="F15" t="s">
        <v>64</v>
      </c>
      <c r="G15">
        <v>93</v>
      </c>
      <c r="H15">
        <v>199487</v>
      </c>
      <c r="J15" t="s">
        <v>64</v>
      </c>
      <c r="K15">
        <v>93</v>
      </c>
      <c r="L15">
        <v>2958</v>
      </c>
    </row>
    <row r="16" spans="2:12" x14ac:dyDescent="0.2">
      <c r="B16" t="s">
        <v>65</v>
      </c>
      <c r="C16">
        <v>317</v>
      </c>
      <c r="D16">
        <v>747</v>
      </c>
      <c r="F16" t="s">
        <v>65</v>
      </c>
      <c r="G16">
        <v>317</v>
      </c>
      <c r="H16">
        <v>145430</v>
      </c>
      <c r="J16" t="s">
        <v>65</v>
      </c>
      <c r="K16">
        <v>317</v>
      </c>
      <c r="L16">
        <v>1834</v>
      </c>
    </row>
    <row r="17" spans="2:12" x14ac:dyDescent="0.2">
      <c r="B17" t="s">
        <v>66</v>
      </c>
      <c r="C17">
        <v>54</v>
      </c>
      <c r="D17">
        <v>155864</v>
      </c>
      <c r="F17" t="s">
        <v>66</v>
      </c>
      <c r="G17">
        <v>54</v>
      </c>
      <c r="H17">
        <v>1009524</v>
      </c>
      <c r="J17" t="s">
        <v>66</v>
      </c>
      <c r="K17">
        <v>54</v>
      </c>
      <c r="L17">
        <v>2622</v>
      </c>
    </row>
    <row r="18" spans="2:12" x14ac:dyDescent="0.2">
      <c r="B18" t="s">
        <v>67</v>
      </c>
      <c r="C18">
        <v>302</v>
      </c>
      <c r="D18">
        <v>1010</v>
      </c>
      <c r="F18" t="s">
        <v>67</v>
      </c>
      <c r="G18">
        <v>302</v>
      </c>
      <c r="H18">
        <v>276837</v>
      </c>
      <c r="J18" t="s">
        <v>67</v>
      </c>
      <c r="K18">
        <v>302</v>
      </c>
      <c r="L18">
        <v>2607</v>
      </c>
    </row>
    <row r="19" spans="2:12" x14ac:dyDescent="0.2">
      <c r="B19" t="s">
        <v>68</v>
      </c>
      <c r="C19">
        <v>305</v>
      </c>
      <c r="D19">
        <v>27535</v>
      </c>
      <c r="F19" t="s">
        <v>68</v>
      </c>
      <c r="G19">
        <v>305</v>
      </c>
      <c r="H19">
        <v>130773</v>
      </c>
      <c r="J19" t="s">
        <v>68</v>
      </c>
      <c r="K19">
        <v>305</v>
      </c>
      <c r="L19">
        <v>1512</v>
      </c>
    </row>
    <row r="20" spans="2:12" x14ac:dyDescent="0.2">
      <c r="B20" t="s">
        <v>69</v>
      </c>
      <c r="C20">
        <v>295</v>
      </c>
      <c r="D20">
        <v>1171</v>
      </c>
      <c r="F20" t="s">
        <v>69</v>
      </c>
      <c r="G20">
        <v>295</v>
      </c>
      <c r="H20">
        <v>339595</v>
      </c>
      <c r="J20" t="s">
        <v>69</v>
      </c>
      <c r="K20">
        <v>295</v>
      </c>
      <c r="L20">
        <v>2890</v>
      </c>
    </row>
    <row r="21" spans="2:12" x14ac:dyDescent="0.2">
      <c r="B21" t="s">
        <v>70</v>
      </c>
      <c r="C21">
        <v>299</v>
      </c>
      <c r="D21">
        <v>1138</v>
      </c>
      <c r="F21" t="s">
        <v>70</v>
      </c>
      <c r="G21">
        <v>299</v>
      </c>
      <c r="H21">
        <v>303959</v>
      </c>
      <c r="J21" t="s">
        <v>70</v>
      </c>
      <c r="K21">
        <v>299</v>
      </c>
      <c r="L21">
        <v>2758</v>
      </c>
    </row>
    <row r="22" spans="2:12" x14ac:dyDescent="0.2">
      <c r="B22" t="s">
        <v>71</v>
      </c>
      <c r="C22">
        <v>31</v>
      </c>
      <c r="D22">
        <v>71980</v>
      </c>
      <c r="F22" t="s">
        <v>71</v>
      </c>
      <c r="G22">
        <v>31</v>
      </c>
      <c r="H22">
        <v>162239</v>
      </c>
      <c r="J22" t="s">
        <v>71</v>
      </c>
      <c r="K22">
        <v>31</v>
      </c>
      <c r="L22">
        <v>3327</v>
      </c>
    </row>
    <row r="23" spans="2:12" x14ac:dyDescent="0.2">
      <c r="B23" t="s">
        <v>72</v>
      </c>
      <c r="C23">
        <v>33</v>
      </c>
      <c r="D23">
        <v>31096</v>
      </c>
      <c r="F23" t="s">
        <v>72</v>
      </c>
      <c r="G23">
        <v>33</v>
      </c>
      <c r="H23">
        <v>4003561</v>
      </c>
      <c r="J23" t="s">
        <v>72</v>
      </c>
      <c r="K23">
        <v>33</v>
      </c>
      <c r="L23">
        <v>3376</v>
      </c>
    </row>
    <row r="24" spans="2:12" x14ac:dyDescent="0.2">
      <c r="B24" t="s">
        <v>73</v>
      </c>
      <c r="C24">
        <v>34</v>
      </c>
      <c r="D24">
        <v>30197</v>
      </c>
      <c r="F24" t="s">
        <v>73</v>
      </c>
      <c r="G24">
        <v>34</v>
      </c>
      <c r="H24">
        <v>3853915</v>
      </c>
      <c r="J24" t="s">
        <v>73</v>
      </c>
      <c r="K24">
        <v>34</v>
      </c>
      <c r="L24">
        <v>3300</v>
      </c>
    </row>
    <row r="25" spans="2:12" x14ac:dyDescent="0.2">
      <c r="B25" t="s">
        <v>74</v>
      </c>
      <c r="C25">
        <v>35</v>
      </c>
      <c r="D25">
        <v>36522</v>
      </c>
      <c r="F25" t="s">
        <v>74</v>
      </c>
      <c r="G25">
        <v>35</v>
      </c>
      <c r="H25">
        <v>160074</v>
      </c>
      <c r="J25" t="s">
        <v>74</v>
      </c>
      <c r="K25">
        <v>35</v>
      </c>
      <c r="L25">
        <v>3111</v>
      </c>
    </row>
    <row r="26" spans="2:12" x14ac:dyDescent="0.2">
      <c r="B26" t="s">
        <v>75</v>
      </c>
      <c r="C26">
        <v>29</v>
      </c>
      <c r="D26">
        <v>2648</v>
      </c>
      <c r="F26" t="s">
        <v>75</v>
      </c>
      <c r="G26">
        <v>29</v>
      </c>
      <c r="H26">
        <v>109953</v>
      </c>
      <c r="J26" t="s">
        <v>75</v>
      </c>
      <c r="K26">
        <v>29</v>
      </c>
      <c r="L26">
        <v>3600</v>
      </c>
    </row>
    <row r="27" spans="2:12" x14ac:dyDescent="0.2">
      <c r="B27" t="s">
        <v>76</v>
      </c>
      <c r="C27">
        <v>37</v>
      </c>
      <c r="D27">
        <v>30581</v>
      </c>
      <c r="F27" t="s">
        <v>76</v>
      </c>
      <c r="G27">
        <v>37</v>
      </c>
      <c r="H27">
        <v>119077</v>
      </c>
      <c r="J27" t="s">
        <v>76</v>
      </c>
      <c r="K27">
        <v>37</v>
      </c>
      <c r="L27">
        <v>3121</v>
      </c>
    </row>
    <row r="28" spans="2:12" x14ac:dyDescent="0.2">
      <c r="B28" t="s">
        <v>77</v>
      </c>
      <c r="C28">
        <v>39</v>
      </c>
      <c r="D28">
        <v>13084</v>
      </c>
      <c r="F28" t="s">
        <v>77</v>
      </c>
      <c r="G28">
        <v>39</v>
      </c>
      <c r="H28">
        <v>378212</v>
      </c>
      <c r="J28" t="s">
        <v>77</v>
      </c>
      <c r="K28">
        <v>39</v>
      </c>
      <c r="L28">
        <v>3281</v>
      </c>
    </row>
    <row r="29" spans="2:12" x14ac:dyDescent="0.2">
      <c r="B29" t="s">
        <v>97</v>
      </c>
      <c r="C29">
        <v>38</v>
      </c>
      <c r="D29">
        <v>33198</v>
      </c>
      <c r="F29" t="s">
        <v>97</v>
      </c>
      <c r="G29">
        <v>38</v>
      </c>
      <c r="H29">
        <v>154289</v>
      </c>
      <c r="J29" t="s">
        <v>97</v>
      </c>
      <c r="K29">
        <v>38</v>
      </c>
      <c r="L29">
        <v>3496</v>
      </c>
    </row>
    <row r="30" spans="2:12" x14ac:dyDescent="0.2">
      <c r="B30" t="s">
        <v>98</v>
      </c>
      <c r="C30">
        <v>40</v>
      </c>
      <c r="D30">
        <v>213305</v>
      </c>
      <c r="F30" t="s">
        <v>98</v>
      </c>
      <c r="G30">
        <v>40</v>
      </c>
      <c r="H30">
        <v>1041290</v>
      </c>
      <c r="J30" t="s">
        <v>98</v>
      </c>
      <c r="K30">
        <v>40</v>
      </c>
      <c r="L30">
        <v>3183</v>
      </c>
    </row>
    <row r="31" spans="2:12" x14ac:dyDescent="0.2">
      <c r="B31" t="s">
        <v>99</v>
      </c>
      <c r="C31">
        <v>41</v>
      </c>
      <c r="D31">
        <v>17312</v>
      </c>
      <c r="F31" t="s">
        <v>99</v>
      </c>
      <c r="G31">
        <v>41</v>
      </c>
      <c r="H31">
        <v>460113</v>
      </c>
      <c r="J31" t="s">
        <v>99</v>
      </c>
      <c r="K31">
        <v>41</v>
      </c>
      <c r="L31">
        <v>3406</v>
      </c>
    </row>
    <row r="32" spans="2:12" x14ac:dyDescent="0.2">
      <c r="B32" t="s">
        <v>100</v>
      </c>
      <c r="C32">
        <v>42</v>
      </c>
      <c r="D32">
        <v>310376</v>
      </c>
      <c r="F32" t="s">
        <v>100</v>
      </c>
      <c r="G32">
        <v>42</v>
      </c>
      <c r="H32">
        <v>1927090</v>
      </c>
      <c r="J32" t="s">
        <v>100</v>
      </c>
      <c r="K32">
        <v>42</v>
      </c>
      <c r="L32">
        <v>2672</v>
      </c>
    </row>
    <row r="33" spans="2:12" x14ac:dyDescent="0.2">
      <c r="B33" t="s">
        <v>101</v>
      </c>
      <c r="C33">
        <v>43</v>
      </c>
      <c r="D33">
        <v>10342</v>
      </c>
      <c r="F33" t="s">
        <v>101</v>
      </c>
      <c r="G33">
        <v>43</v>
      </c>
      <c r="H33">
        <v>542857</v>
      </c>
      <c r="J33" t="s">
        <v>101</v>
      </c>
      <c r="K33">
        <v>43</v>
      </c>
      <c r="L33">
        <v>3529</v>
      </c>
    </row>
    <row r="34" spans="2:12" x14ac:dyDescent="0.2">
      <c r="B34" t="s">
        <v>102</v>
      </c>
      <c r="C34">
        <v>44</v>
      </c>
      <c r="D34">
        <v>19062</v>
      </c>
      <c r="F34" t="s">
        <v>102</v>
      </c>
      <c r="G34">
        <v>44</v>
      </c>
      <c r="H34">
        <v>599601</v>
      </c>
      <c r="J34" t="s">
        <v>102</v>
      </c>
      <c r="K34">
        <v>44</v>
      </c>
      <c r="L34">
        <v>3357</v>
      </c>
    </row>
    <row r="35" spans="2:12" x14ac:dyDescent="0.2">
      <c r="B35" t="s">
        <v>103</v>
      </c>
      <c r="C35">
        <v>45</v>
      </c>
      <c r="D35">
        <v>86054</v>
      </c>
      <c r="F35" t="s">
        <v>103</v>
      </c>
      <c r="G35">
        <v>45</v>
      </c>
      <c r="H35">
        <v>5616916</v>
      </c>
      <c r="J35" t="s">
        <v>103</v>
      </c>
      <c r="K35">
        <v>45</v>
      </c>
      <c r="L35">
        <v>3701</v>
      </c>
    </row>
    <row r="36" spans="2:12" x14ac:dyDescent="0.2">
      <c r="B36" t="s">
        <v>104</v>
      </c>
      <c r="C36">
        <v>46</v>
      </c>
      <c r="D36">
        <v>1555</v>
      </c>
      <c r="F36" t="s">
        <v>104</v>
      </c>
      <c r="G36">
        <v>46</v>
      </c>
      <c r="H36">
        <v>91582</v>
      </c>
      <c r="J36" t="s">
        <v>104</v>
      </c>
      <c r="K36">
        <v>46</v>
      </c>
      <c r="L36">
        <v>3661</v>
      </c>
    </row>
    <row r="37" spans="2:12" x14ac:dyDescent="0.2">
      <c r="B37" t="s">
        <v>105</v>
      </c>
      <c r="C37">
        <v>47</v>
      </c>
      <c r="D37">
        <v>70752</v>
      </c>
      <c r="F37" t="s">
        <v>105</v>
      </c>
      <c r="G37">
        <v>47</v>
      </c>
      <c r="H37">
        <v>169321</v>
      </c>
      <c r="J37" t="s">
        <v>105</v>
      </c>
      <c r="K37">
        <v>47</v>
      </c>
      <c r="L37">
        <v>3162</v>
      </c>
    </row>
    <row r="38" spans="2:12" x14ac:dyDescent="0.2">
      <c r="B38" t="s">
        <v>106</v>
      </c>
      <c r="C38">
        <v>48</v>
      </c>
      <c r="D38">
        <v>23784</v>
      </c>
      <c r="F38" t="s">
        <v>106</v>
      </c>
      <c r="G38">
        <v>48</v>
      </c>
      <c r="H38">
        <v>650700</v>
      </c>
      <c r="J38" t="s">
        <v>106</v>
      </c>
      <c r="K38">
        <v>48</v>
      </c>
      <c r="L38">
        <v>3720</v>
      </c>
    </row>
    <row r="39" spans="2:12" x14ac:dyDescent="0.2">
      <c r="B39" t="s">
        <v>107</v>
      </c>
      <c r="C39">
        <v>323</v>
      </c>
      <c r="D39">
        <v>910</v>
      </c>
      <c r="F39" t="s">
        <v>107</v>
      </c>
      <c r="G39">
        <v>323</v>
      </c>
      <c r="H39">
        <v>157970</v>
      </c>
      <c r="J39" t="s">
        <v>107</v>
      </c>
      <c r="K39">
        <v>323</v>
      </c>
      <c r="L39">
        <v>1835</v>
      </c>
    </row>
    <row r="40" spans="2:12" x14ac:dyDescent="0.2">
      <c r="B40" t="s">
        <v>108</v>
      </c>
      <c r="C40">
        <v>322</v>
      </c>
      <c r="D40">
        <v>847</v>
      </c>
      <c r="F40" t="s">
        <v>108</v>
      </c>
      <c r="G40">
        <v>322</v>
      </c>
      <c r="H40">
        <v>163247</v>
      </c>
      <c r="J40" t="s">
        <v>108</v>
      </c>
      <c r="K40">
        <v>322</v>
      </c>
      <c r="L40">
        <v>1970</v>
      </c>
    </row>
    <row r="41" spans="2:12" x14ac:dyDescent="0.2">
      <c r="B41" t="s">
        <v>109</v>
      </c>
      <c r="C41">
        <v>4</v>
      </c>
      <c r="D41">
        <v>2132</v>
      </c>
      <c r="F41" t="s">
        <v>109</v>
      </c>
      <c r="G41">
        <v>4</v>
      </c>
      <c r="H41">
        <v>92251</v>
      </c>
      <c r="J41" t="s">
        <v>109</v>
      </c>
      <c r="K41">
        <v>4</v>
      </c>
      <c r="L41">
        <v>3920</v>
      </c>
    </row>
    <row r="42" spans="2:12" x14ac:dyDescent="0.2">
      <c r="B42" t="s">
        <v>110</v>
      </c>
      <c r="C42">
        <v>12</v>
      </c>
      <c r="D42">
        <v>6922</v>
      </c>
      <c r="F42" t="s">
        <v>110</v>
      </c>
      <c r="G42">
        <v>12</v>
      </c>
      <c r="H42">
        <v>169994</v>
      </c>
      <c r="J42" t="s">
        <v>110</v>
      </c>
      <c r="K42">
        <v>12</v>
      </c>
      <c r="L42">
        <v>5062</v>
      </c>
    </row>
    <row r="43" spans="2:12" x14ac:dyDescent="0.2">
      <c r="B43" t="s">
        <v>111</v>
      </c>
      <c r="C43">
        <v>294</v>
      </c>
      <c r="D43">
        <v>100960</v>
      </c>
      <c r="F43" t="s">
        <v>111</v>
      </c>
      <c r="G43">
        <v>294</v>
      </c>
      <c r="H43">
        <v>586793</v>
      </c>
      <c r="J43" t="s">
        <v>111</v>
      </c>
      <c r="K43">
        <v>294</v>
      </c>
      <c r="L43">
        <v>3478</v>
      </c>
    </row>
    <row r="44" spans="2:12" x14ac:dyDescent="0.2">
      <c r="B44" t="s">
        <v>112</v>
      </c>
      <c r="C44">
        <v>314</v>
      </c>
      <c r="D44">
        <v>809</v>
      </c>
      <c r="F44" t="s">
        <v>112</v>
      </c>
      <c r="G44">
        <v>314</v>
      </c>
      <c r="H44">
        <v>158201</v>
      </c>
      <c r="J44" t="s">
        <v>112</v>
      </c>
      <c r="K44">
        <v>314</v>
      </c>
      <c r="L44">
        <v>1832</v>
      </c>
    </row>
    <row r="45" spans="2:12" x14ac:dyDescent="0.2">
      <c r="B45" t="s">
        <v>113</v>
      </c>
      <c r="C45">
        <v>289</v>
      </c>
      <c r="D45">
        <v>78102</v>
      </c>
      <c r="F45" t="s">
        <v>113</v>
      </c>
      <c r="G45">
        <v>289</v>
      </c>
      <c r="H45">
        <v>404567</v>
      </c>
      <c r="J45" t="s">
        <v>113</v>
      </c>
      <c r="K45">
        <v>289</v>
      </c>
      <c r="L45">
        <v>3331</v>
      </c>
    </row>
    <row r="46" spans="2:12" x14ac:dyDescent="0.2">
      <c r="B46" t="s">
        <v>114</v>
      </c>
      <c r="C46">
        <v>291</v>
      </c>
      <c r="D46">
        <v>77126</v>
      </c>
      <c r="F46" t="s">
        <v>114</v>
      </c>
      <c r="G46">
        <v>291</v>
      </c>
      <c r="H46">
        <v>251252</v>
      </c>
      <c r="J46" t="s">
        <v>114</v>
      </c>
      <c r="K46">
        <v>291</v>
      </c>
      <c r="L46">
        <v>3193</v>
      </c>
    </row>
    <row r="47" spans="2:12" x14ac:dyDescent="0.2">
      <c r="B47" t="s">
        <v>115</v>
      </c>
      <c r="C47">
        <v>306</v>
      </c>
      <c r="D47">
        <v>906</v>
      </c>
      <c r="F47" t="s">
        <v>115</v>
      </c>
      <c r="G47">
        <v>306</v>
      </c>
      <c r="H47">
        <v>190657</v>
      </c>
      <c r="J47" t="s">
        <v>115</v>
      </c>
      <c r="K47">
        <v>306</v>
      </c>
      <c r="L47">
        <v>2043</v>
      </c>
    </row>
    <row r="48" spans="2:12" x14ac:dyDescent="0.2">
      <c r="B48" t="s">
        <v>116</v>
      </c>
      <c r="C48">
        <v>303</v>
      </c>
      <c r="D48">
        <v>895</v>
      </c>
      <c r="F48" t="s">
        <v>116</v>
      </c>
      <c r="G48">
        <v>303</v>
      </c>
      <c r="H48">
        <v>244250</v>
      </c>
      <c r="J48" t="s">
        <v>116</v>
      </c>
      <c r="K48">
        <v>303</v>
      </c>
      <c r="L48">
        <v>2251</v>
      </c>
    </row>
    <row r="49" spans="2:12" x14ac:dyDescent="0.2">
      <c r="B49" t="s">
        <v>117</v>
      </c>
      <c r="C49">
        <v>293</v>
      </c>
      <c r="D49">
        <v>101207</v>
      </c>
      <c r="F49" t="s">
        <v>117</v>
      </c>
      <c r="G49">
        <v>293</v>
      </c>
      <c r="H49">
        <v>389701</v>
      </c>
      <c r="J49" t="s">
        <v>117</v>
      </c>
      <c r="K49">
        <v>293</v>
      </c>
      <c r="L49">
        <v>3667</v>
      </c>
    </row>
    <row r="50" spans="2:12" x14ac:dyDescent="0.2">
      <c r="B50" t="s">
        <v>118</v>
      </c>
      <c r="C50">
        <v>17</v>
      </c>
      <c r="D50">
        <v>2816</v>
      </c>
      <c r="F50" t="s">
        <v>118</v>
      </c>
      <c r="G50">
        <v>17</v>
      </c>
      <c r="H50">
        <v>197334</v>
      </c>
      <c r="J50" t="s">
        <v>118</v>
      </c>
      <c r="K50">
        <v>17</v>
      </c>
      <c r="L50">
        <v>3814</v>
      </c>
    </row>
    <row r="51" spans="2:12" x14ac:dyDescent="0.2">
      <c r="B51" t="s">
        <v>119</v>
      </c>
      <c r="C51">
        <v>19</v>
      </c>
      <c r="D51">
        <v>26416</v>
      </c>
      <c r="F51" t="s">
        <v>119</v>
      </c>
      <c r="G51">
        <v>19</v>
      </c>
      <c r="H51">
        <v>896928</v>
      </c>
      <c r="J51" t="s">
        <v>119</v>
      </c>
      <c r="K51">
        <v>19</v>
      </c>
      <c r="L51">
        <v>3307</v>
      </c>
    </row>
    <row r="52" spans="2:12" x14ac:dyDescent="0.2">
      <c r="B52" t="s">
        <v>120</v>
      </c>
      <c r="C52">
        <v>13</v>
      </c>
      <c r="D52">
        <v>403708</v>
      </c>
      <c r="F52" t="s">
        <v>120</v>
      </c>
      <c r="G52">
        <v>13</v>
      </c>
      <c r="H52">
        <v>4254863</v>
      </c>
      <c r="J52" t="s">
        <v>120</v>
      </c>
      <c r="K52">
        <v>13</v>
      </c>
      <c r="L52">
        <v>3128</v>
      </c>
    </row>
    <row r="53" spans="2:12" x14ac:dyDescent="0.2">
      <c r="B53" t="s">
        <v>121</v>
      </c>
      <c r="C53">
        <v>7</v>
      </c>
      <c r="D53">
        <v>2757</v>
      </c>
      <c r="F53" t="s">
        <v>121</v>
      </c>
      <c r="G53">
        <v>7</v>
      </c>
      <c r="H53">
        <v>207102</v>
      </c>
      <c r="J53" t="s">
        <v>121</v>
      </c>
      <c r="K53">
        <v>7</v>
      </c>
      <c r="L53">
        <v>3721</v>
      </c>
    </row>
    <row r="54" spans="2:12" x14ac:dyDescent="0.2">
      <c r="B54" t="s">
        <v>122</v>
      </c>
      <c r="C54">
        <v>5</v>
      </c>
      <c r="D54">
        <v>14605</v>
      </c>
      <c r="F54" t="s">
        <v>122</v>
      </c>
      <c r="G54">
        <v>5</v>
      </c>
      <c r="H54">
        <v>139053</v>
      </c>
      <c r="J54" t="s">
        <v>122</v>
      </c>
      <c r="K54">
        <v>5</v>
      </c>
      <c r="L54">
        <v>3511</v>
      </c>
    </row>
    <row r="55" spans="2:12" x14ac:dyDescent="0.2">
      <c r="B55" t="s">
        <v>123</v>
      </c>
      <c r="C55" t="s">
        <v>0</v>
      </c>
      <c r="D55">
        <v>406</v>
      </c>
      <c r="F55" t="s">
        <v>123</v>
      </c>
      <c r="G55" t="s">
        <v>0</v>
      </c>
      <c r="H55">
        <v>86534</v>
      </c>
      <c r="J55" t="s">
        <v>123</v>
      </c>
      <c r="K55" t="s">
        <v>0</v>
      </c>
      <c r="L55">
        <v>1573</v>
      </c>
    </row>
    <row r="56" spans="2:12" x14ac:dyDescent="0.2">
      <c r="B56" t="s">
        <v>124</v>
      </c>
      <c r="C56" t="s">
        <v>1</v>
      </c>
      <c r="D56">
        <v>908</v>
      </c>
      <c r="F56" t="s">
        <v>124</v>
      </c>
      <c r="G56" t="s">
        <v>1</v>
      </c>
      <c r="H56">
        <v>337108</v>
      </c>
      <c r="J56" t="s">
        <v>124</v>
      </c>
      <c r="K56" t="s">
        <v>1</v>
      </c>
      <c r="L56">
        <v>3874</v>
      </c>
    </row>
    <row r="57" spans="2:12" x14ac:dyDescent="0.2">
      <c r="B57" t="s">
        <v>125</v>
      </c>
      <c r="C57" t="s">
        <v>2</v>
      </c>
      <c r="D57">
        <v>3799</v>
      </c>
      <c r="F57" t="s">
        <v>125</v>
      </c>
      <c r="G57" t="s">
        <v>2</v>
      </c>
      <c r="H57">
        <v>702157</v>
      </c>
      <c r="J57" t="s">
        <v>125</v>
      </c>
      <c r="K57" t="s">
        <v>2</v>
      </c>
      <c r="L57">
        <v>9884</v>
      </c>
    </row>
    <row r="58" spans="2:12" x14ac:dyDescent="0.2">
      <c r="B58" t="s">
        <v>126</v>
      </c>
      <c r="C58" t="s">
        <v>3</v>
      </c>
      <c r="D58">
        <v>23387</v>
      </c>
      <c r="F58" t="s">
        <v>126</v>
      </c>
      <c r="G58" t="s">
        <v>3</v>
      </c>
      <c r="H58">
        <v>1479940</v>
      </c>
      <c r="J58" t="s">
        <v>126</v>
      </c>
      <c r="K58" t="s">
        <v>3</v>
      </c>
      <c r="L58">
        <v>38850</v>
      </c>
    </row>
    <row r="59" spans="2:12" x14ac:dyDescent="0.2">
      <c r="B59" t="s">
        <v>127</v>
      </c>
      <c r="C59" t="s">
        <v>4</v>
      </c>
      <c r="D59">
        <v>164969</v>
      </c>
      <c r="F59" t="s">
        <v>127</v>
      </c>
      <c r="G59" t="s">
        <v>4</v>
      </c>
      <c r="H59">
        <v>6780546</v>
      </c>
      <c r="J59" t="s">
        <v>127</v>
      </c>
      <c r="K59" t="s">
        <v>4</v>
      </c>
      <c r="L59">
        <v>119803</v>
      </c>
    </row>
    <row r="60" spans="2:12" x14ac:dyDescent="0.2">
      <c r="B60" t="s">
        <v>128</v>
      </c>
      <c r="C60">
        <v>11</v>
      </c>
      <c r="D60">
        <v>31655</v>
      </c>
      <c r="F60" t="s">
        <v>128</v>
      </c>
      <c r="G60">
        <v>11</v>
      </c>
      <c r="H60">
        <v>11421697</v>
      </c>
      <c r="J60" t="s">
        <v>128</v>
      </c>
      <c r="K60">
        <v>11</v>
      </c>
      <c r="L60">
        <v>4622</v>
      </c>
    </row>
    <row r="61" spans="2:12" x14ac:dyDescent="0.2">
      <c r="B61" t="s">
        <v>129</v>
      </c>
      <c r="C61">
        <v>14</v>
      </c>
      <c r="D61">
        <v>69831</v>
      </c>
      <c r="F61" t="s">
        <v>129</v>
      </c>
      <c r="G61">
        <v>14</v>
      </c>
      <c r="H61">
        <v>6069956</v>
      </c>
      <c r="J61" t="s">
        <v>129</v>
      </c>
      <c r="K61">
        <v>14</v>
      </c>
      <c r="L61">
        <v>3868</v>
      </c>
    </row>
    <row r="62" spans="2:12" x14ac:dyDescent="0.2">
      <c r="B62" t="s">
        <v>130</v>
      </c>
      <c r="C62">
        <v>15</v>
      </c>
      <c r="D62">
        <v>11959</v>
      </c>
      <c r="F62" t="s">
        <v>130</v>
      </c>
      <c r="G62">
        <v>15</v>
      </c>
      <c r="H62">
        <v>87462</v>
      </c>
      <c r="J62" t="s">
        <v>130</v>
      </c>
      <c r="K62">
        <v>15</v>
      </c>
      <c r="L62">
        <v>4364</v>
      </c>
    </row>
    <row r="63" spans="2:12" x14ac:dyDescent="0.2">
      <c r="B63" t="s">
        <v>131</v>
      </c>
      <c r="C63">
        <v>16</v>
      </c>
      <c r="D63">
        <v>28645</v>
      </c>
      <c r="F63" t="s">
        <v>131</v>
      </c>
      <c r="G63">
        <v>16</v>
      </c>
      <c r="H63">
        <v>7883298</v>
      </c>
      <c r="J63" t="s">
        <v>131</v>
      </c>
      <c r="K63">
        <v>16</v>
      </c>
      <c r="L63">
        <v>4307</v>
      </c>
    </row>
    <row r="64" spans="2:12" x14ac:dyDescent="0.2">
      <c r="B64" t="s">
        <v>132</v>
      </c>
      <c r="C64">
        <v>300</v>
      </c>
      <c r="D64">
        <v>34586</v>
      </c>
      <c r="F64" t="s">
        <v>132</v>
      </c>
      <c r="G64">
        <v>300</v>
      </c>
      <c r="H64">
        <v>104807</v>
      </c>
      <c r="J64" t="s">
        <v>132</v>
      </c>
      <c r="K64">
        <v>300</v>
      </c>
      <c r="L64">
        <v>1267</v>
      </c>
    </row>
    <row r="65" spans="2:12" x14ac:dyDescent="0.2">
      <c r="B65" t="s">
        <v>133</v>
      </c>
      <c r="C65">
        <v>21</v>
      </c>
      <c r="D65">
        <v>72249</v>
      </c>
      <c r="F65" t="s">
        <v>133</v>
      </c>
      <c r="G65">
        <v>21</v>
      </c>
      <c r="H65">
        <v>189952</v>
      </c>
      <c r="J65" t="s">
        <v>133</v>
      </c>
      <c r="K65">
        <v>21</v>
      </c>
      <c r="L65">
        <v>3068</v>
      </c>
    </row>
    <row r="66" spans="2:12" x14ac:dyDescent="0.2">
      <c r="B66" t="s">
        <v>134</v>
      </c>
      <c r="C66">
        <v>301</v>
      </c>
      <c r="D66">
        <v>39530</v>
      </c>
      <c r="F66" t="s">
        <v>134</v>
      </c>
      <c r="G66">
        <v>301</v>
      </c>
      <c r="H66">
        <v>68688</v>
      </c>
      <c r="J66" t="s">
        <v>134</v>
      </c>
      <c r="K66">
        <v>301</v>
      </c>
      <c r="L66">
        <v>1008</v>
      </c>
    </row>
    <row r="67" spans="2:12" x14ac:dyDescent="0.2">
      <c r="B67" t="s">
        <v>135</v>
      </c>
      <c r="C67">
        <v>304</v>
      </c>
      <c r="D67">
        <v>34442</v>
      </c>
      <c r="F67" t="s">
        <v>135</v>
      </c>
      <c r="G67">
        <v>304</v>
      </c>
      <c r="H67">
        <v>128900</v>
      </c>
      <c r="J67" t="s">
        <v>135</v>
      </c>
      <c r="K67">
        <v>304</v>
      </c>
      <c r="L67">
        <v>1516</v>
      </c>
    </row>
    <row r="68" spans="2:12" x14ac:dyDescent="0.2">
      <c r="B68" t="s">
        <v>136</v>
      </c>
      <c r="C68">
        <v>24</v>
      </c>
      <c r="D68">
        <v>1505</v>
      </c>
      <c r="F68" t="s">
        <v>136</v>
      </c>
      <c r="G68">
        <v>24</v>
      </c>
      <c r="H68">
        <v>104893</v>
      </c>
      <c r="J68" t="s">
        <v>136</v>
      </c>
      <c r="K68">
        <v>24</v>
      </c>
      <c r="L68">
        <v>3856</v>
      </c>
    </row>
    <row r="69" spans="2:12" x14ac:dyDescent="0.2">
      <c r="B69" t="s">
        <v>137</v>
      </c>
      <c r="C69">
        <v>25</v>
      </c>
      <c r="D69">
        <v>17468</v>
      </c>
      <c r="F69" t="s">
        <v>137</v>
      </c>
      <c r="G69">
        <v>25</v>
      </c>
      <c r="H69">
        <v>262056</v>
      </c>
      <c r="J69" t="s">
        <v>137</v>
      </c>
      <c r="K69">
        <v>25</v>
      </c>
      <c r="L69">
        <v>3382</v>
      </c>
    </row>
    <row r="70" spans="2:12" x14ac:dyDescent="0.2">
      <c r="B70" t="s">
        <v>138</v>
      </c>
      <c r="C70">
        <v>26</v>
      </c>
      <c r="D70">
        <v>276520</v>
      </c>
      <c r="F70" t="s">
        <v>138</v>
      </c>
      <c r="G70">
        <v>26</v>
      </c>
      <c r="H70">
        <v>1372829</v>
      </c>
      <c r="J70" t="s">
        <v>138</v>
      </c>
      <c r="K70">
        <v>26</v>
      </c>
      <c r="L70">
        <v>3165</v>
      </c>
    </row>
    <row r="71" spans="2:12" x14ac:dyDescent="0.2">
      <c r="B71" t="s">
        <v>139</v>
      </c>
      <c r="C71">
        <v>27</v>
      </c>
      <c r="D71">
        <v>393419</v>
      </c>
      <c r="F71" t="s">
        <v>139</v>
      </c>
      <c r="G71">
        <v>27</v>
      </c>
      <c r="H71">
        <v>1531348</v>
      </c>
      <c r="J71" t="s">
        <v>139</v>
      </c>
      <c r="K71">
        <v>27</v>
      </c>
      <c r="L71">
        <v>2704</v>
      </c>
    </row>
    <row r="72" spans="2:12" x14ac:dyDescent="0.2">
      <c r="B72" t="s">
        <v>140</v>
      </c>
      <c r="C72">
        <v>28</v>
      </c>
      <c r="D72">
        <v>21733</v>
      </c>
      <c r="F72" t="s">
        <v>140</v>
      </c>
      <c r="G72">
        <v>28</v>
      </c>
      <c r="H72">
        <v>631306</v>
      </c>
      <c r="J72" t="s">
        <v>140</v>
      </c>
      <c r="K72">
        <v>28</v>
      </c>
      <c r="L72">
        <v>3742</v>
      </c>
    </row>
    <row r="73" spans="2:12" x14ac:dyDescent="0.2">
      <c r="B73" t="s">
        <v>141</v>
      </c>
      <c r="C73">
        <v>49</v>
      </c>
      <c r="D73">
        <v>1517</v>
      </c>
      <c r="F73" t="s">
        <v>141</v>
      </c>
      <c r="G73">
        <v>49</v>
      </c>
      <c r="H73">
        <v>135320</v>
      </c>
      <c r="J73" t="s">
        <v>141</v>
      </c>
      <c r="K73">
        <v>49</v>
      </c>
      <c r="L73">
        <v>4077</v>
      </c>
    </row>
    <row r="74" spans="2:12" x14ac:dyDescent="0.2">
      <c r="B74" t="s">
        <v>142</v>
      </c>
      <c r="C74">
        <v>50</v>
      </c>
      <c r="D74">
        <v>14005</v>
      </c>
      <c r="F74" t="s">
        <v>142</v>
      </c>
      <c r="G74">
        <v>50</v>
      </c>
      <c r="H74">
        <v>372670</v>
      </c>
      <c r="J74" t="s">
        <v>142</v>
      </c>
      <c r="K74">
        <v>50</v>
      </c>
      <c r="L74">
        <v>3657</v>
      </c>
    </row>
    <row r="75" spans="2:12" x14ac:dyDescent="0.2">
      <c r="B75" t="s">
        <v>143</v>
      </c>
      <c r="C75">
        <v>51</v>
      </c>
      <c r="D75">
        <v>1499</v>
      </c>
      <c r="F75" t="s">
        <v>143</v>
      </c>
      <c r="G75">
        <v>51</v>
      </c>
      <c r="H75">
        <v>113415</v>
      </c>
      <c r="J75" t="s">
        <v>143</v>
      </c>
      <c r="K75">
        <v>51</v>
      </c>
      <c r="L75">
        <v>4036</v>
      </c>
    </row>
    <row r="76" spans="2:12" x14ac:dyDescent="0.2">
      <c r="B76" t="s">
        <v>144</v>
      </c>
      <c r="C76">
        <v>52</v>
      </c>
      <c r="D76">
        <v>30414</v>
      </c>
      <c r="F76" t="s">
        <v>144</v>
      </c>
      <c r="G76">
        <v>52</v>
      </c>
      <c r="H76">
        <v>477791</v>
      </c>
      <c r="J76" t="s">
        <v>144</v>
      </c>
      <c r="K76">
        <v>52</v>
      </c>
      <c r="L76">
        <v>3367</v>
      </c>
    </row>
    <row r="77" spans="2:12" x14ac:dyDescent="0.2">
      <c r="B77" t="s">
        <v>145</v>
      </c>
      <c r="C77">
        <v>53</v>
      </c>
      <c r="D77">
        <v>33527</v>
      </c>
      <c r="F77" t="s">
        <v>145</v>
      </c>
      <c r="G77">
        <v>53</v>
      </c>
      <c r="H77">
        <v>11660105</v>
      </c>
      <c r="J77" t="s">
        <v>145</v>
      </c>
      <c r="K77">
        <v>53</v>
      </c>
      <c r="L77">
        <v>4621</v>
      </c>
    </row>
    <row r="78" spans="2:12" x14ac:dyDescent="0.2">
      <c r="B78" t="s">
        <v>146</v>
      </c>
      <c r="C78">
        <v>55</v>
      </c>
      <c r="D78">
        <v>14159</v>
      </c>
      <c r="F78" t="s">
        <v>146</v>
      </c>
      <c r="G78">
        <v>55</v>
      </c>
      <c r="H78">
        <v>515679</v>
      </c>
      <c r="J78" t="s">
        <v>146</v>
      </c>
      <c r="K78">
        <v>55</v>
      </c>
      <c r="L78">
        <v>3432</v>
      </c>
    </row>
    <row r="79" spans="2:12" x14ac:dyDescent="0.2">
      <c r="B79" t="s">
        <v>147</v>
      </c>
      <c r="C79">
        <v>56</v>
      </c>
      <c r="D79">
        <v>1444</v>
      </c>
      <c r="F79" t="s">
        <v>147</v>
      </c>
      <c r="G79">
        <v>56</v>
      </c>
      <c r="H79">
        <v>97820</v>
      </c>
      <c r="J79" t="s">
        <v>147</v>
      </c>
      <c r="K79">
        <v>56</v>
      </c>
      <c r="L79">
        <v>3561</v>
      </c>
    </row>
    <row r="80" spans="2:12" x14ac:dyDescent="0.2">
      <c r="B80" t="s">
        <v>148</v>
      </c>
      <c r="C80">
        <v>57</v>
      </c>
      <c r="D80">
        <v>21613</v>
      </c>
      <c r="F80" t="s">
        <v>148</v>
      </c>
      <c r="G80">
        <v>57</v>
      </c>
      <c r="H80">
        <v>698798</v>
      </c>
      <c r="J80" t="s">
        <v>148</v>
      </c>
      <c r="K80">
        <v>57</v>
      </c>
      <c r="L80">
        <v>3563</v>
      </c>
    </row>
    <row r="81" spans="2:12" x14ac:dyDescent="0.2">
      <c r="B81" t="s">
        <v>149</v>
      </c>
      <c r="C81">
        <v>58</v>
      </c>
      <c r="D81">
        <v>19627</v>
      </c>
      <c r="F81" t="s">
        <v>149</v>
      </c>
      <c r="G81">
        <v>58</v>
      </c>
      <c r="H81">
        <v>352182</v>
      </c>
      <c r="J81" t="s">
        <v>149</v>
      </c>
      <c r="K81">
        <v>58</v>
      </c>
      <c r="L81">
        <v>4250</v>
      </c>
    </row>
    <row r="82" spans="2:12" x14ac:dyDescent="0.2">
      <c r="B82" t="s">
        <v>150</v>
      </c>
      <c r="C82">
        <v>59</v>
      </c>
      <c r="D82">
        <v>15273</v>
      </c>
      <c r="F82" t="s">
        <v>150</v>
      </c>
      <c r="G82">
        <v>59</v>
      </c>
      <c r="H82">
        <v>344261</v>
      </c>
      <c r="J82" t="s">
        <v>150</v>
      </c>
      <c r="K82">
        <v>59</v>
      </c>
      <c r="L82">
        <v>3578</v>
      </c>
    </row>
    <row r="83" spans="2:12" x14ac:dyDescent="0.2">
      <c r="B83" t="s">
        <v>151</v>
      </c>
      <c r="C83">
        <v>60</v>
      </c>
      <c r="D83">
        <v>242113</v>
      </c>
      <c r="F83" t="s">
        <v>151</v>
      </c>
      <c r="G83">
        <v>60</v>
      </c>
      <c r="H83">
        <v>4206831</v>
      </c>
      <c r="J83" t="s">
        <v>151</v>
      </c>
      <c r="K83">
        <v>60</v>
      </c>
      <c r="L83">
        <v>3666</v>
      </c>
    </row>
    <row r="84" spans="2:12" x14ac:dyDescent="0.2">
      <c r="B84" t="s">
        <v>152</v>
      </c>
      <c r="C84">
        <v>61</v>
      </c>
      <c r="D84">
        <v>6804</v>
      </c>
      <c r="F84" t="s">
        <v>152</v>
      </c>
      <c r="G84">
        <v>61</v>
      </c>
      <c r="H84">
        <v>194035</v>
      </c>
      <c r="J84" t="s">
        <v>152</v>
      </c>
      <c r="K84">
        <v>61</v>
      </c>
      <c r="L84">
        <v>4735</v>
      </c>
    </row>
    <row r="85" spans="2:12" x14ac:dyDescent="0.2">
      <c r="B85" t="s">
        <v>153</v>
      </c>
      <c r="C85">
        <v>62</v>
      </c>
      <c r="D85">
        <v>6115</v>
      </c>
      <c r="F85" t="s">
        <v>153</v>
      </c>
      <c r="G85">
        <v>62</v>
      </c>
      <c r="H85">
        <v>296282</v>
      </c>
      <c r="J85" t="s">
        <v>153</v>
      </c>
      <c r="K85">
        <v>62</v>
      </c>
      <c r="L85">
        <v>4233</v>
      </c>
    </row>
    <row r="86" spans="2:12" x14ac:dyDescent="0.2">
      <c r="B86" t="s">
        <v>154</v>
      </c>
      <c r="C86">
        <v>63</v>
      </c>
      <c r="D86">
        <v>36650</v>
      </c>
      <c r="F86" t="s">
        <v>154</v>
      </c>
      <c r="G86">
        <v>63</v>
      </c>
      <c r="H86">
        <v>491131</v>
      </c>
      <c r="J86" t="s">
        <v>154</v>
      </c>
      <c r="K86">
        <v>63</v>
      </c>
      <c r="L86">
        <v>3473</v>
      </c>
    </row>
    <row r="87" spans="2:12" x14ac:dyDescent="0.2">
      <c r="B87" t="s">
        <v>155</v>
      </c>
      <c r="C87">
        <v>64</v>
      </c>
      <c r="D87">
        <v>122431</v>
      </c>
      <c r="F87" t="s">
        <v>155</v>
      </c>
      <c r="G87">
        <v>64</v>
      </c>
      <c r="H87">
        <v>686388</v>
      </c>
      <c r="J87" t="s">
        <v>155</v>
      </c>
      <c r="K87">
        <v>64</v>
      </c>
      <c r="L87">
        <v>3111</v>
      </c>
    </row>
    <row r="88" spans="2:12" x14ac:dyDescent="0.2">
      <c r="B88" t="s">
        <v>156</v>
      </c>
      <c r="C88">
        <v>65</v>
      </c>
      <c r="D88">
        <v>8152</v>
      </c>
      <c r="F88" t="s">
        <v>156</v>
      </c>
      <c r="G88">
        <v>65</v>
      </c>
      <c r="H88">
        <v>199777</v>
      </c>
      <c r="J88" t="s">
        <v>156</v>
      </c>
      <c r="K88">
        <v>65</v>
      </c>
      <c r="L88">
        <v>3347</v>
      </c>
    </row>
    <row r="89" spans="2:12" x14ac:dyDescent="0.2">
      <c r="B89" t="s">
        <v>157</v>
      </c>
      <c r="C89">
        <v>66</v>
      </c>
      <c r="D89">
        <v>114058</v>
      </c>
      <c r="F89" t="s">
        <v>157</v>
      </c>
      <c r="G89">
        <v>66</v>
      </c>
      <c r="H89">
        <v>422005</v>
      </c>
      <c r="J89" t="s">
        <v>157</v>
      </c>
      <c r="K89">
        <v>66</v>
      </c>
      <c r="L89">
        <v>3424</v>
      </c>
    </row>
    <row r="90" spans="2:12" x14ac:dyDescent="0.2">
      <c r="B90" t="s">
        <v>158</v>
      </c>
      <c r="C90">
        <v>67</v>
      </c>
      <c r="D90">
        <v>69499</v>
      </c>
      <c r="F90" t="s">
        <v>158</v>
      </c>
      <c r="G90">
        <v>67</v>
      </c>
      <c r="H90">
        <v>1498518</v>
      </c>
      <c r="J90" t="s">
        <v>158</v>
      </c>
      <c r="K90">
        <v>67</v>
      </c>
      <c r="L90">
        <v>3120</v>
      </c>
    </row>
    <row r="91" spans="2:12" x14ac:dyDescent="0.2">
      <c r="B91" t="s">
        <v>159</v>
      </c>
      <c r="C91">
        <v>68</v>
      </c>
      <c r="D91">
        <v>9036</v>
      </c>
      <c r="F91" t="s">
        <v>159</v>
      </c>
      <c r="G91">
        <v>68</v>
      </c>
      <c r="H91">
        <v>481583</v>
      </c>
      <c r="J91" t="s">
        <v>159</v>
      </c>
      <c r="K91">
        <v>68</v>
      </c>
      <c r="L91">
        <v>3974</v>
      </c>
    </row>
    <row r="92" spans="2:12" x14ac:dyDescent="0.2">
      <c r="B92" t="s">
        <v>160</v>
      </c>
      <c r="C92">
        <v>308</v>
      </c>
      <c r="D92">
        <v>1156</v>
      </c>
      <c r="F92" t="s">
        <v>160</v>
      </c>
      <c r="G92">
        <v>308</v>
      </c>
      <c r="H92">
        <v>323924</v>
      </c>
      <c r="J92" t="s">
        <v>160</v>
      </c>
      <c r="K92">
        <v>308</v>
      </c>
      <c r="L92">
        <v>2683</v>
      </c>
    </row>
    <row r="93" spans="2:12" x14ac:dyDescent="0.2">
      <c r="B93" t="s">
        <v>161</v>
      </c>
      <c r="C93">
        <v>70</v>
      </c>
      <c r="D93">
        <v>141371</v>
      </c>
      <c r="F93" t="s">
        <v>161</v>
      </c>
      <c r="G93">
        <v>70</v>
      </c>
      <c r="H93">
        <v>4352930</v>
      </c>
      <c r="J93" t="s">
        <v>161</v>
      </c>
      <c r="K93">
        <v>70</v>
      </c>
      <c r="L93">
        <v>3590</v>
      </c>
    </row>
    <row r="94" spans="2:12" x14ac:dyDescent="0.2">
      <c r="B94" t="s">
        <v>162</v>
      </c>
      <c r="C94">
        <v>71</v>
      </c>
      <c r="D94">
        <v>51178</v>
      </c>
      <c r="F94" t="s">
        <v>162</v>
      </c>
      <c r="G94">
        <v>71</v>
      </c>
      <c r="H94">
        <v>499380</v>
      </c>
      <c r="J94" t="s">
        <v>162</v>
      </c>
      <c r="K94">
        <v>71</v>
      </c>
      <c r="L94">
        <v>3302</v>
      </c>
    </row>
    <row r="95" spans="2:12" x14ac:dyDescent="0.2">
      <c r="B95" t="s">
        <v>163</v>
      </c>
      <c r="C95">
        <v>72</v>
      </c>
      <c r="D95">
        <v>12071</v>
      </c>
      <c r="F95" t="s">
        <v>163</v>
      </c>
      <c r="G95">
        <v>72</v>
      </c>
      <c r="H95">
        <v>244303</v>
      </c>
      <c r="J95" t="s">
        <v>163</v>
      </c>
      <c r="K95">
        <v>72</v>
      </c>
      <c r="L95">
        <v>2861</v>
      </c>
    </row>
    <row r="96" spans="2:12" x14ac:dyDescent="0.2">
      <c r="B96" t="s">
        <v>164</v>
      </c>
      <c r="C96">
        <v>73</v>
      </c>
      <c r="D96">
        <v>5367</v>
      </c>
      <c r="F96" t="s">
        <v>164</v>
      </c>
      <c r="G96">
        <v>73</v>
      </c>
      <c r="H96">
        <v>158316</v>
      </c>
      <c r="J96" t="s">
        <v>164</v>
      </c>
      <c r="K96">
        <v>73</v>
      </c>
      <c r="L96">
        <v>3253</v>
      </c>
    </row>
    <row r="97" spans="2:12" x14ac:dyDescent="0.2">
      <c r="B97" t="s">
        <v>165</v>
      </c>
      <c r="C97">
        <v>309</v>
      </c>
      <c r="D97">
        <v>1208</v>
      </c>
      <c r="F97" t="s">
        <v>165</v>
      </c>
      <c r="G97">
        <v>309</v>
      </c>
      <c r="H97">
        <v>316144</v>
      </c>
      <c r="J97" t="s">
        <v>165</v>
      </c>
      <c r="K97">
        <v>309</v>
      </c>
      <c r="L97">
        <v>2701</v>
      </c>
    </row>
    <row r="98" spans="2:12" x14ac:dyDescent="0.2">
      <c r="B98" t="s">
        <v>166</v>
      </c>
      <c r="C98">
        <v>75</v>
      </c>
      <c r="D98">
        <v>4499</v>
      </c>
      <c r="F98" t="s">
        <v>166</v>
      </c>
      <c r="G98">
        <v>75</v>
      </c>
      <c r="H98">
        <v>123165</v>
      </c>
      <c r="J98" t="s">
        <v>166</v>
      </c>
      <c r="K98">
        <v>75</v>
      </c>
      <c r="L98">
        <v>3264</v>
      </c>
    </row>
    <row r="99" spans="2:12" x14ac:dyDescent="0.2">
      <c r="B99" t="s">
        <v>167</v>
      </c>
      <c r="C99">
        <v>76</v>
      </c>
      <c r="D99">
        <v>11745</v>
      </c>
      <c r="F99" t="s">
        <v>167</v>
      </c>
      <c r="G99">
        <v>76</v>
      </c>
      <c r="H99">
        <v>173195</v>
      </c>
      <c r="J99" t="s">
        <v>167</v>
      </c>
      <c r="K99">
        <v>76</v>
      </c>
      <c r="L99">
        <v>3269</v>
      </c>
    </row>
    <row r="100" spans="2:12" x14ac:dyDescent="0.2">
      <c r="B100" t="s">
        <v>168</v>
      </c>
      <c r="C100">
        <v>77</v>
      </c>
      <c r="D100">
        <v>18729</v>
      </c>
      <c r="F100" t="s">
        <v>168</v>
      </c>
      <c r="G100">
        <v>77</v>
      </c>
      <c r="H100">
        <v>922277</v>
      </c>
      <c r="J100" t="s">
        <v>168</v>
      </c>
      <c r="K100">
        <v>77</v>
      </c>
      <c r="L100">
        <v>3251</v>
      </c>
    </row>
    <row r="101" spans="2:12" x14ac:dyDescent="0.2">
      <c r="B101" t="s">
        <v>169</v>
      </c>
      <c r="C101">
        <v>78</v>
      </c>
      <c r="D101">
        <v>13466</v>
      </c>
      <c r="F101" t="s">
        <v>169</v>
      </c>
      <c r="G101">
        <v>78</v>
      </c>
      <c r="H101">
        <v>825954</v>
      </c>
      <c r="J101" t="s">
        <v>169</v>
      </c>
      <c r="K101">
        <v>78</v>
      </c>
      <c r="L101">
        <v>3415</v>
      </c>
    </row>
    <row r="102" spans="2:12" x14ac:dyDescent="0.2">
      <c r="B102" t="s">
        <v>170</v>
      </c>
      <c r="C102">
        <v>320</v>
      </c>
      <c r="D102">
        <v>889</v>
      </c>
      <c r="F102" t="s">
        <v>170</v>
      </c>
      <c r="G102">
        <v>320</v>
      </c>
      <c r="H102">
        <v>174568</v>
      </c>
      <c r="J102" t="s">
        <v>170</v>
      </c>
      <c r="K102">
        <v>320</v>
      </c>
      <c r="L102">
        <v>2120</v>
      </c>
    </row>
    <row r="103" spans="2:12" x14ac:dyDescent="0.2">
      <c r="B103" t="s">
        <v>171</v>
      </c>
      <c r="C103">
        <v>81</v>
      </c>
      <c r="D103">
        <v>9652</v>
      </c>
      <c r="F103" t="s">
        <v>171</v>
      </c>
      <c r="G103">
        <v>81</v>
      </c>
      <c r="H103">
        <v>775692</v>
      </c>
      <c r="J103" t="s">
        <v>171</v>
      </c>
      <c r="K103">
        <v>81</v>
      </c>
      <c r="L103">
        <v>3963</v>
      </c>
    </row>
    <row r="104" spans="2:12" x14ac:dyDescent="0.2">
      <c r="B104" t="s">
        <v>172</v>
      </c>
      <c r="C104">
        <v>82</v>
      </c>
      <c r="D104">
        <v>5353</v>
      </c>
      <c r="F104" t="s">
        <v>172</v>
      </c>
      <c r="G104">
        <v>82</v>
      </c>
      <c r="H104">
        <v>178342</v>
      </c>
      <c r="J104" t="s">
        <v>172</v>
      </c>
      <c r="K104">
        <v>82</v>
      </c>
      <c r="L104">
        <v>3509</v>
      </c>
    </row>
    <row r="105" spans="2:12" x14ac:dyDescent="0.2">
      <c r="B105" t="s">
        <v>173</v>
      </c>
      <c r="C105" t="s">
        <v>0</v>
      </c>
      <c r="D105">
        <v>437</v>
      </c>
      <c r="F105" t="s">
        <v>173</v>
      </c>
      <c r="G105" t="s">
        <v>0</v>
      </c>
      <c r="H105">
        <v>97760</v>
      </c>
      <c r="J105" t="s">
        <v>173</v>
      </c>
      <c r="K105" t="s">
        <v>0</v>
      </c>
      <c r="L105">
        <v>1765</v>
      </c>
    </row>
    <row r="106" spans="2:12" x14ac:dyDescent="0.2">
      <c r="B106" t="s">
        <v>174</v>
      </c>
      <c r="C106" t="s">
        <v>1</v>
      </c>
      <c r="D106">
        <v>1008</v>
      </c>
      <c r="F106" t="s">
        <v>174</v>
      </c>
      <c r="G106" t="s">
        <v>1</v>
      </c>
      <c r="H106">
        <v>372676</v>
      </c>
      <c r="J106" t="s">
        <v>174</v>
      </c>
      <c r="K106" t="s">
        <v>1</v>
      </c>
      <c r="L106">
        <v>4149</v>
      </c>
    </row>
    <row r="107" spans="2:12" x14ac:dyDescent="0.2">
      <c r="B107" t="s">
        <v>175</v>
      </c>
      <c r="C107" t="s">
        <v>2</v>
      </c>
      <c r="D107">
        <v>3967</v>
      </c>
      <c r="F107" t="s">
        <v>175</v>
      </c>
      <c r="G107" t="s">
        <v>2</v>
      </c>
      <c r="H107">
        <v>722062</v>
      </c>
      <c r="J107" t="s">
        <v>175</v>
      </c>
      <c r="K107" t="s">
        <v>2</v>
      </c>
      <c r="L107">
        <v>10261</v>
      </c>
    </row>
    <row r="108" spans="2:12" x14ac:dyDescent="0.2">
      <c r="B108" t="s">
        <v>176</v>
      </c>
      <c r="C108" t="s">
        <v>3</v>
      </c>
      <c r="D108">
        <v>22501</v>
      </c>
      <c r="F108" t="s">
        <v>176</v>
      </c>
      <c r="G108" t="s">
        <v>3</v>
      </c>
      <c r="H108">
        <v>1403047</v>
      </c>
      <c r="J108" t="s">
        <v>176</v>
      </c>
      <c r="K108" t="s">
        <v>3</v>
      </c>
      <c r="L108">
        <v>37234</v>
      </c>
    </row>
    <row r="109" spans="2:12" x14ac:dyDescent="0.2">
      <c r="B109" t="s">
        <v>177</v>
      </c>
      <c r="C109" t="s">
        <v>4</v>
      </c>
      <c r="D109">
        <v>184550</v>
      </c>
      <c r="F109" t="s">
        <v>177</v>
      </c>
      <c r="G109" t="s">
        <v>4</v>
      </c>
      <c r="H109">
        <v>7562778</v>
      </c>
      <c r="J109" t="s">
        <v>177</v>
      </c>
      <c r="K109" t="s">
        <v>4</v>
      </c>
      <c r="L109">
        <v>130191</v>
      </c>
    </row>
    <row r="110" spans="2:12" x14ac:dyDescent="0.2">
      <c r="B110" t="s">
        <v>178</v>
      </c>
      <c r="C110">
        <v>89</v>
      </c>
      <c r="D110">
        <v>13310</v>
      </c>
      <c r="F110" t="s">
        <v>178</v>
      </c>
      <c r="G110">
        <v>89</v>
      </c>
      <c r="H110">
        <v>139686</v>
      </c>
      <c r="J110" t="s">
        <v>178</v>
      </c>
      <c r="K110">
        <v>89</v>
      </c>
      <c r="L110">
        <v>3344</v>
      </c>
    </row>
    <row r="111" spans="2:12" x14ac:dyDescent="0.2">
      <c r="B111" t="s">
        <v>179</v>
      </c>
      <c r="C111">
        <v>90</v>
      </c>
      <c r="D111">
        <v>28529</v>
      </c>
      <c r="F111" t="s">
        <v>179</v>
      </c>
      <c r="G111">
        <v>90</v>
      </c>
      <c r="H111">
        <v>252620</v>
      </c>
      <c r="J111" t="s">
        <v>179</v>
      </c>
      <c r="K111">
        <v>90</v>
      </c>
      <c r="L111">
        <v>3578</v>
      </c>
    </row>
    <row r="112" spans="2:12" x14ac:dyDescent="0.2">
      <c r="B112" t="s">
        <v>180</v>
      </c>
      <c r="C112">
        <v>91</v>
      </c>
      <c r="D112">
        <v>12265</v>
      </c>
      <c r="F112" t="s">
        <v>180</v>
      </c>
      <c r="G112">
        <v>91</v>
      </c>
      <c r="H112">
        <v>175589</v>
      </c>
      <c r="J112" t="s">
        <v>180</v>
      </c>
      <c r="K112">
        <v>91</v>
      </c>
      <c r="L112">
        <v>3277</v>
      </c>
    </row>
    <row r="113" spans="2:12" x14ac:dyDescent="0.2">
      <c r="B113" t="s">
        <v>181</v>
      </c>
      <c r="C113">
        <v>92</v>
      </c>
      <c r="D113">
        <v>6078</v>
      </c>
      <c r="F113" t="s">
        <v>181</v>
      </c>
      <c r="G113">
        <v>92</v>
      </c>
      <c r="H113">
        <v>168155</v>
      </c>
      <c r="J113" t="s">
        <v>181</v>
      </c>
      <c r="K113">
        <v>92</v>
      </c>
      <c r="L113">
        <v>3610</v>
      </c>
    </row>
    <row r="114" spans="2:12" x14ac:dyDescent="0.2">
      <c r="B114" t="s">
        <v>182</v>
      </c>
      <c r="C114">
        <v>94</v>
      </c>
      <c r="D114">
        <v>48552</v>
      </c>
      <c r="F114" t="s">
        <v>182</v>
      </c>
      <c r="G114">
        <v>94</v>
      </c>
      <c r="H114">
        <v>9075995</v>
      </c>
      <c r="J114" t="s">
        <v>182</v>
      </c>
      <c r="K114">
        <v>94</v>
      </c>
      <c r="L114">
        <v>4210</v>
      </c>
    </row>
    <row r="115" spans="2:12" x14ac:dyDescent="0.2">
      <c r="B115" t="s">
        <v>183</v>
      </c>
      <c r="C115">
        <v>95</v>
      </c>
      <c r="D115">
        <v>6444</v>
      </c>
      <c r="F115" t="s">
        <v>183</v>
      </c>
      <c r="G115">
        <v>95</v>
      </c>
      <c r="H115">
        <v>159902</v>
      </c>
      <c r="J115" t="s">
        <v>183</v>
      </c>
      <c r="K115">
        <v>95</v>
      </c>
      <c r="L115">
        <v>3455</v>
      </c>
    </row>
    <row r="116" spans="2:12" x14ac:dyDescent="0.2">
      <c r="B116" t="s">
        <v>184</v>
      </c>
      <c r="C116">
        <v>310</v>
      </c>
      <c r="D116">
        <v>732</v>
      </c>
      <c r="F116" t="s">
        <v>184</v>
      </c>
      <c r="G116">
        <v>310</v>
      </c>
      <c r="H116">
        <v>145390</v>
      </c>
      <c r="J116" t="s">
        <v>184</v>
      </c>
      <c r="K116">
        <v>310</v>
      </c>
      <c r="L116">
        <v>1898</v>
      </c>
    </row>
    <row r="117" spans="2:12" x14ac:dyDescent="0.2">
      <c r="B117" t="s">
        <v>185</v>
      </c>
      <c r="C117">
        <v>97</v>
      </c>
      <c r="D117">
        <v>270427</v>
      </c>
      <c r="F117" t="s">
        <v>185</v>
      </c>
      <c r="G117">
        <v>97</v>
      </c>
      <c r="H117">
        <v>4911565</v>
      </c>
      <c r="J117" t="s">
        <v>185</v>
      </c>
      <c r="K117">
        <v>97</v>
      </c>
      <c r="L117">
        <v>3822</v>
      </c>
    </row>
    <row r="118" spans="2:12" x14ac:dyDescent="0.2">
      <c r="B118" t="s">
        <v>186</v>
      </c>
      <c r="C118">
        <v>98</v>
      </c>
      <c r="D118">
        <v>2471</v>
      </c>
      <c r="F118" t="s">
        <v>186</v>
      </c>
      <c r="G118">
        <v>98</v>
      </c>
      <c r="H118">
        <v>100665</v>
      </c>
      <c r="J118" t="s">
        <v>186</v>
      </c>
      <c r="K118">
        <v>98</v>
      </c>
      <c r="L118">
        <v>3425</v>
      </c>
    </row>
    <row r="119" spans="2:12" x14ac:dyDescent="0.2">
      <c r="B119" t="s">
        <v>187</v>
      </c>
      <c r="C119">
        <v>99</v>
      </c>
      <c r="D119">
        <v>53763</v>
      </c>
      <c r="F119" t="s">
        <v>187</v>
      </c>
      <c r="G119">
        <v>99</v>
      </c>
      <c r="H119">
        <v>11868119</v>
      </c>
      <c r="J119" t="s">
        <v>187</v>
      </c>
      <c r="K119">
        <v>99</v>
      </c>
      <c r="L119">
        <v>4324</v>
      </c>
    </row>
    <row r="120" spans="2:12" x14ac:dyDescent="0.2">
      <c r="B120" t="s">
        <v>188</v>
      </c>
      <c r="C120">
        <v>100</v>
      </c>
      <c r="D120">
        <v>35907</v>
      </c>
      <c r="F120" t="s">
        <v>188</v>
      </c>
      <c r="G120">
        <v>100</v>
      </c>
      <c r="H120">
        <v>6188499</v>
      </c>
      <c r="J120" t="s">
        <v>188</v>
      </c>
      <c r="K120">
        <v>100</v>
      </c>
      <c r="L120">
        <v>3546</v>
      </c>
    </row>
    <row r="121" spans="2:12" x14ac:dyDescent="0.2">
      <c r="B121" t="s">
        <v>189</v>
      </c>
      <c r="C121">
        <v>311</v>
      </c>
      <c r="D121">
        <v>861</v>
      </c>
      <c r="F121" t="s">
        <v>189</v>
      </c>
      <c r="G121">
        <v>311</v>
      </c>
      <c r="H121">
        <v>162671</v>
      </c>
      <c r="J121" t="s">
        <v>189</v>
      </c>
      <c r="K121">
        <v>311</v>
      </c>
      <c r="L121">
        <v>2030</v>
      </c>
    </row>
    <row r="122" spans="2:12" x14ac:dyDescent="0.2">
      <c r="B122" t="s">
        <v>190</v>
      </c>
      <c r="C122">
        <v>312</v>
      </c>
      <c r="D122">
        <v>770</v>
      </c>
      <c r="F122" t="s">
        <v>190</v>
      </c>
      <c r="G122">
        <v>312</v>
      </c>
      <c r="H122">
        <v>146720</v>
      </c>
      <c r="J122" t="s">
        <v>190</v>
      </c>
      <c r="K122">
        <v>312</v>
      </c>
      <c r="L122">
        <v>1962</v>
      </c>
    </row>
    <row r="123" spans="2:12" x14ac:dyDescent="0.2">
      <c r="B123" t="s">
        <v>191</v>
      </c>
      <c r="C123">
        <v>103</v>
      </c>
      <c r="D123">
        <v>17705</v>
      </c>
      <c r="F123" t="s">
        <v>191</v>
      </c>
      <c r="G123">
        <v>103</v>
      </c>
      <c r="H123">
        <v>858075</v>
      </c>
      <c r="J123" t="s">
        <v>191</v>
      </c>
      <c r="K123">
        <v>103</v>
      </c>
      <c r="L123">
        <v>3187</v>
      </c>
    </row>
    <row r="124" spans="2:12" x14ac:dyDescent="0.2">
      <c r="B124" t="s">
        <v>192</v>
      </c>
      <c r="C124">
        <v>104</v>
      </c>
      <c r="D124">
        <v>65985</v>
      </c>
      <c r="F124" t="s">
        <v>192</v>
      </c>
      <c r="G124">
        <v>104</v>
      </c>
      <c r="H124">
        <v>11993028</v>
      </c>
      <c r="J124" t="s">
        <v>192</v>
      </c>
      <c r="K124">
        <v>104</v>
      </c>
      <c r="L124">
        <v>4030</v>
      </c>
    </row>
    <row r="125" spans="2:12" x14ac:dyDescent="0.2">
      <c r="B125" t="s">
        <v>193</v>
      </c>
      <c r="C125">
        <v>105</v>
      </c>
      <c r="D125">
        <v>1876</v>
      </c>
      <c r="F125" t="s">
        <v>193</v>
      </c>
      <c r="G125">
        <v>105</v>
      </c>
      <c r="H125">
        <v>105540</v>
      </c>
      <c r="J125" t="s">
        <v>193</v>
      </c>
      <c r="K125">
        <v>105</v>
      </c>
      <c r="L125">
        <v>3712</v>
      </c>
    </row>
    <row r="126" spans="2:12" x14ac:dyDescent="0.2">
      <c r="B126" t="s">
        <v>194</v>
      </c>
      <c r="C126">
        <v>106</v>
      </c>
      <c r="D126">
        <v>39311</v>
      </c>
      <c r="F126" t="s">
        <v>194</v>
      </c>
      <c r="G126">
        <v>106</v>
      </c>
      <c r="H126">
        <v>6559864</v>
      </c>
      <c r="J126" t="s">
        <v>194</v>
      </c>
      <c r="K126">
        <v>106</v>
      </c>
      <c r="L126">
        <v>3546</v>
      </c>
    </row>
    <row r="127" spans="2:12" x14ac:dyDescent="0.2">
      <c r="B127" t="s">
        <v>195</v>
      </c>
      <c r="C127">
        <v>107</v>
      </c>
      <c r="D127">
        <v>11696</v>
      </c>
      <c r="F127" t="s">
        <v>195</v>
      </c>
      <c r="G127">
        <v>107</v>
      </c>
      <c r="H127">
        <v>151887</v>
      </c>
      <c r="J127" t="s">
        <v>195</v>
      </c>
      <c r="K127">
        <v>107</v>
      </c>
      <c r="L127">
        <v>3377</v>
      </c>
    </row>
    <row r="128" spans="2:12" x14ac:dyDescent="0.2">
      <c r="B128" t="s">
        <v>196</v>
      </c>
      <c r="C128">
        <v>108</v>
      </c>
      <c r="D128">
        <v>5033</v>
      </c>
      <c r="F128" t="s">
        <v>196</v>
      </c>
      <c r="G128">
        <v>108</v>
      </c>
      <c r="H128">
        <v>233269</v>
      </c>
      <c r="J128" t="s">
        <v>196</v>
      </c>
      <c r="K128">
        <v>108</v>
      </c>
      <c r="L128">
        <v>3393</v>
      </c>
    </row>
    <row r="129" spans="2:12" x14ac:dyDescent="0.2">
      <c r="B129" t="s">
        <v>197</v>
      </c>
      <c r="C129">
        <v>109</v>
      </c>
      <c r="D129">
        <v>2266</v>
      </c>
      <c r="F129" t="s">
        <v>197</v>
      </c>
      <c r="G129">
        <v>109</v>
      </c>
      <c r="H129">
        <v>104996</v>
      </c>
      <c r="J129" t="s">
        <v>197</v>
      </c>
      <c r="K129">
        <v>109</v>
      </c>
      <c r="L129">
        <v>3215</v>
      </c>
    </row>
    <row r="130" spans="2:12" x14ac:dyDescent="0.2">
      <c r="B130" t="s">
        <v>198</v>
      </c>
      <c r="C130">
        <v>110</v>
      </c>
      <c r="D130">
        <v>14059</v>
      </c>
      <c r="F130" t="s">
        <v>198</v>
      </c>
      <c r="G130">
        <v>110</v>
      </c>
      <c r="H130">
        <v>178822</v>
      </c>
      <c r="J130" t="s">
        <v>198</v>
      </c>
      <c r="K130">
        <v>110</v>
      </c>
      <c r="L130">
        <v>3324</v>
      </c>
    </row>
    <row r="131" spans="2:12" x14ac:dyDescent="0.2">
      <c r="B131" t="s">
        <v>199</v>
      </c>
      <c r="C131">
        <v>111</v>
      </c>
      <c r="D131">
        <v>1915</v>
      </c>
      <c r="F131" t="s">
        <v>199</v>
      </c>
      <c r="G131">
        <v>111</v>
      </c>
      <c r="H131">
        <v>73791</v>
      </c>
      <c r="J131" t="s">
        <v>199</v>
      </c>
      <c r="K131">
        <v>111</v>
      </c>
      <c r="L131">
        <v>3382</v>
      </c>
    </row>
    <row r="132" spans="2:12" x14ac:dyDescent="0.2">
      <c r="B132" t="s">
        <v>200</v>
      </c>
      <c r="C132">
        <v>112</v>
      </c>
      <c r="D132">
        <v>158299</v>
      </c>
      <c r="F132" t="s">
        <v>200</v>
      </c>
      <c r="G132">
        <v>112</v>
      </c>
      <c r="H132">
        <v>4936870</v>
      </c>
      <c r="J132" t="s">
        <v>200</v>
      </c>
      <c r="K132">
        <v>112</v>
      </c>
      <c r="L132">
        <v>3683</v>
      </c>
    </row>
    <row r="133" spans="2:12" x14ac:dyDescent="0.2">
      <c r="B133" t="s">
        <v>201</v>
      </c>
      <c r="C133">
        <v>114</v>
      </c>
      <c r="D133">
        <v>532341</v>
      </c>
      <c r="F133" t="s">
        <v>201</v>
      </c>
      <c r="G133">
        <v>114</v>
      </c>
      <c r="H133">
        <v>5100320</v>
      </c>
      <c r="J133" t="s">
        <v>201</v>
      </c>
      <c r="K133">
        <v>114</v>
      </c>
      <c r="L133">
        <v>3547</v>
      </c>
    </row>
    <row r="134" spans="2:12" x14ac:dyDescent="0.2">
      <c r="B134" t="s">
        <v>202</v>
      </c>
      <c r="C134">
        <v>115</v>
      </c>
      <c r="D134">
        <v>2083</v>
      </c>
      <c r="F134" t="s">
        <v>202</v>
      </c>
      <c r="G134">
        <v>115</v>
      </c>
      <c r="H134">
        <v>95793</v>
      </c>
      <c r="J134" t="s">
        <v>202</v>
      </c>
      <c r="K134">
        <v>115</v>
      </c>
      <c r="L134">
        <v>3551</v>
      </c>
    </row>
    <row r="135" spans="2:12" x14ac:dyDescent="0.2">
      <c r="B135" t="s">
        <v>203</v>
      </c>
      <c r="C135">
        <v>313</v>
      </c>
      <c r="D135">
        <v>891</v>
      </c>
      <c r="F135" t="s">
        <v>203</v>
      </c>
      <c r="G135">
        <v>313</v>
      </c>
      <c r="H135">
        <v>170371</v>
      </c>
      <c r="J135" t="s">
        <v>203</v>
      </c>
      <c r="K135">
        <v>313</v>
      </c>
      <c r="L135">
        <v>1816</v>
      </c>
    </row>
    <row r="136" spans="2:12" x14ac:dyDescent="0.2">
      <c r="B136" t="s">
        <v>204</v>
      </c>
      <c r="C136">
        <v>117</v>
      </c>
      <c r="D136">
        <v>10320</v>
      </c>
      <c r="F136" t="s">
        <v>204</v>
      </c>
      <c r="G136">
        <v>117</v>
      </c>
      <c r="H136">
        <v>110785</v>
      </c>
      <c r="J136" t="s">
        <v>204</v>
      </c>
      <c r="K136">
        <v>117</v>
      </c>
      <c r="L136">
        <v>3366</v>
      </c>
    </row>
    <row r="137" spans="2:12" x14ac:dyDescent="0.2">
      <c r="B137" t="s">
        <v>205</v>
      </c>
      <c r="C137">
        <v>118</v>
      </c>
      <c r="D137">
        <v>9747</v>
      </c>
      <c r="F137" t="s">
        <v>205</v>
      </c>
      <c r="G137">
        <v>118</v>
      </c>
      <c r="H137">
        <v>130854</v>
      </c>
      <c r="J137" t="s">
        <v>205</v>
      </c>
      <c r="K137">
        <v>118</v>
      </c>
      <c r="L137">
        <v>3352</v>
      </c>
    </row>
    <row r="138" spans="2:12" x14ac:dyDescent="0.2">
      <c r="B138" t="s">
        <v>206</v>
      </c>
      <c r="C138">
        <v>315</v>
      </c>
      <c r="D138">
        <v>883</v>
      </c>
      <c r="F138" t="s">
        <v>206</v>
      </c>
      <c r="G138">
        <v>315</v>
      </c>
      <c r="H138">
        <v>166766</v>
      </c>
      <c r="J138" t="s">
        <v>206</v>
      </c>
      <c r="K138">
        <v>315</v>
      </c>
      <c r="L138">
        <v>1993</v>
      </c>
    </row>
    <row r="139" spans="2:12" x14ac:dyDescent="0.2">
      <c r="B139" t="s">
        <v>207</v>
      </c>
      <c r="C139">
        <v>120</v>
      </c>
      <c r="D139">
        <v>20893</v>
      </c>
      <c r="F139" t="s">
        <v>207</v>
      </c>
      <c r="G139">
        <v>120</v>
      </c>
      <c r="H139">
        <v>950398</v>
      </c>
      <c r="J139" t="s">
        <v>207</v>
      </c>
      <c r="K139">
        <v>120</v>
      </c>
      <c r="L139">
        <v>3294</v>
      </c>
    </row>
    <row r="140" spans="2:12" x14ac:dyDescent="0.2">
      <c r="B140" t="s">
        <v>208</v>
      </c>
      <c r="C140">
        <v>121</v>
      </c>
      <c r="D140">
        <v>9015</v>
      </c>
      <c r="F140" t="s">
        <v>208</v>
      </c>
      <c r="G140">
        <v>121</v>
      </c>
      <c r="H140">
        <v>199654</v>
      </c>
      <c r="J140" t="s">
        <v>208</v>
      </c>
      <c r="K140">
        <v>121</v>
      </c>
      <c r="L140">
        <v>3416</v>
      </c>
    </row>
    <row r="141" spans="2:12" x14ac:dyDescent="0.2">
      <c r="B141" t="s">
        <v>209</v>
      </c>
      <c r="C141">
        <v>122</v>
      </c>
      <c r="D141">
        <v>1363</v>
      </c>
      <c r="F141" t="s">
        <v>209</v>
      </c>
      <c r="G141">
        <v>122</v>
      </c>
      <c r="H141">
        <v>108621</v>
      </c>
      <c r="J141" t="s">
        <v>209</v>
      </c>
      <c r="K141">
        <v>122</v>
      </c>
      <c r="L141">
        <v>3469</v>
      </c>
    </row>
    <row r="142" spans="2:12" x14ac:dyDescent="0.2">
      <c r="B142" t="s">
        <v>210</v>
      </c>
      <c r="C142">
        <v>123</v>
      </c>
      <c r="D142">
        <v>2617</v>
      </c>
      <c r="F142" t="s">
        <v>210</v>
      </c>
      <c r="G142">
        <v>123</v>
      </c>
      <c r="H142">
        <v>124657</v>
      </c>
      <c r="J142" t="s">
        <v>210</v>
      </c>
      <c r="K142">
        <v>123</v>
      </c>
      <c r="L142">
        <v>3179</v>
      </c>
    </row>
    <row r="143" spans="2:12" x14ac:dyDescent="0.2">
      <c r="B143" t="s">
        <v>211</v>
      </c>
      <c r="C143">
        <v>316</v>
      </c>
      <c r="D143">
        <v>822</v>
      </c>
      <c r="F143" t="s">
        <v>211</v>
      </c>
      <c r="G143">
        <v>316</v>
      </c>
      <c r="H143">
        <v>170592</v>
      </c>
      <c r="J143" t="s">
        <v>211</v>
      </c>
      <c r="K143">
        <v>316</v>
      </c>
      <c r="L143">
        <v>1934</v>
      </c>
    </row>
    <row r="144" spans="2:12" x14ac:dyDescent="0.2">
      <c r="B144" t="s">
        <v>212</v>
      </c>
      <c r="C144">
        <v>125</v>
      </c>
      <c r="D144">
        <v>29928</v>
      </c>
      <c r="F144" t="s">
        <v>212</v>
      </c>
      <c r="G144">
        <v>125</v>
      </c>
      <c r="H144">
        <v>268086</v>
      </c>
      <c r="J144" t="s">
        <v>212</v>
      </c>
      <c r="K144">
        <v>125</v>
      </c>
      <c r="L144">
        <v>3482</v>
      </c>
    </row>
    <row r="145" spans="2:12" x14ac:dyDescent="0.2">
      <c r="B145" t="s">
        <v>213</v>
      </c>
      <c r="C145">
        <v>126</v>
      </c>
      <c r="D145">
        <v>15868</v>
      </c>
      <c r="F145" t="s">
        <v>213</v>
      </c>
      <c r="G145">
        <v>126</v>
      </c>
      <c r="H145">
        <v>289956</v>
      </c>
      <c r="J145" t="s">
        <v>213</v>
      </c>
      <c r="K145">
        <v>126</v>
      </c>
      <c r="L145">
        <v>2994</v>
      </c>
    </row>
    <row r="146" spans="2:12" x14ac:dyDescent="0.2">
      <c r="B146" t="s">
        <v>214</v>
      </c>
      <c r="C146">
        <v>127</v>
      </c>
      <c r="D146">
        <v>20252</v>
      </c>
      <c r="F146" t="s">
        <v>214</v>
      </c>
      <c r="G146">
        <v>127</v>
      </c>
      <c r="H146">
        <v>772914</v>
      </c>
      <c r="J146" t="s">
        <v>214</v>
      </c>
      <c r="K146">
        <v>127</v>
      </c>
      <c r="L146">
        <v>3276</v>
      </c>
    </row>
    <row r="147" spans="2:12" x14ac:dyDescent="0.2">
      <c r="B147" t="s">
        <v>215</v>
      </c>
      <c r="C147">
        <v>128</v>
      </c>
      <c r="D147">
        <v>12979</v>
      </c>
      <c r="F147" t="s">
        <v>215</v>
      </c>
      <c r="G147">
        <v>128</v>
      </c>
      <c r="H147">
        <v>162595</v>
      </c>
      <c r="J147" t="s">
        <v>215</v>
      </c>
      <c r="K147">
        <v>128</v>
      </c>
      <c r="L147">
        <v>2940</v>
      </c>
    </row>
    <row r="148" spans="2:12" x14ac:dyDescent="0.2">
      <c r="B148" t="s">
        <v>216</v>
      </c>
      <c r="C148">
        <v>129</v>
      </c>
      <c r="D148">
        <v>31862</v>
      </c>
      <c r="F148" t="s">
        <v>216</v>
      </c>
      <c r="G148">
        <v>129</v>
      </c>
      <c r="H148">
        <v>2663457</v>
      </c>
      <c r="J148" t="s">
        <v>216</v>
      </c>
      <c r="K148">
        <v>129</v>
      </c>
      <c r="L148">
        <v>3413</v>
      </c>
    </row>
    <row r="149" spans="2:12" x14ac:dyDescent="0.2">
      <c r="B149" t="s">
        <v>217</v>
      </c>
      <c r="C149">
        <v>130</v>
      </c>
      <c r="D149">
        <v>42834</v>
      </c>
      <c r="F149" t="s">
        <v>217</v>
      </c>
      <c r="G149">
        <v>130</v>
      </c>
      <c r="H149">
        <v>376963</v>
      </c>
      <c r="J149" t="s">
        <v>217</v>
      </c>
      <c r="K149">
        <v>130</v>
      </c>
      <c r="L149">
        <v>2983</v>
      </c>
    </row>
    <row r="150" spans="2:12" x14ac:dyDescent="0.2">
      <c r="B150" t="s">
        <v>218</v>
      </c>
      <c r="C150">
        <v>131</v>
      </c>
      <c r="D150">
        <v>7004</v>
      </c>
      <c r="F150" t="s">
        <v>218</v>
      </c>
      <c r="G150">
        <v>131</v>
      </c>
      <c r="H150">
        <v>167881</v>
      </c>
      <c r="J150" t="s">
        <v>218</v>
      </c>
      <c r="K150">
        <v>131</v>
      </c>
      <c r="L150">
        <v>2904</v>
      </c>
    </row>
    <row r="151" spans="2:12" x14ac:dyDescent="0.2">
      <c r="B151" t="s">
        <v>219</v>
      </c>
      <c r="C151">
        <v>132</v>
      </c>
      <c r="D151">
        <v>164761</v>
      </c>
      <c r="F151" t="s">
        <v>219</v>
      </c>
      <c r="G151">
        <v>132</v>
      </c>
      <c r="H151">
        <v>4703706</v>
      </c>
      <c r="J151" t="s">
        <v>219</v>
      </c>
      <c r="K151">
        <v>132</v>
      </c>
      <c r="L151">
        <v>3649</v>
      </c>
    </row>
    <row r="152" spans="2:12" x14ac:dyDescent="0.2">
      <c r="B152" t="s">
        <v>220</v>
      </c>
      <c r="C152">
        <v>133</v>
      </c>
      <c r="D152">
        <v>36006</v>
      </c>
      <c r="F152" t="s">
        <v>220</v>
      </c>
      <c r="G152">
        <v>133</v>
      </c>
      <c r="H152">
        <v>6102692</v>
      </c>
      <c r="J152" t="s">
        <v>220</v>
      </c>
      <c r="K152">
        <v>133</v>
      </c>
      <c r="L152">
        <v>3424</v>
      </c>
    </row>
    <row r="153" spans="2:12" x14ac:dyDescent="0.2">
      <c r="B153" t="s">
        <v>221</v>
      </c>
      <c r="C153">
        <v>134</v>
      </c>
      <c r="D153">
        <v>1829</v>
      </c>
      <c r="F153" t="s">
        <v>221</v>
      </c>
      <c r="G153">
        <v>134</v>
      </c>
      <c r="H153">
        <v>161418</v>
      </c>
      <c r="J153" t="s">
        <v>221</v>
      </c>
      <c r="K153">
        <v>134</v>
      </c>
      <c r="L153">
        <v>3278</v>
      </c>
    </row>
    <row r="154" spans="2:12" x14ac:dyDescent="0.2">
      <c r="B154" t="s">
        <v>222</v>
      </c>
      <c r="C154">
        <v>135</v>
      </c>
      <c r="D154">
        <v>45900</v>
      </c>
      <c r="F154" t="s">
        <v>222</v>
      </c>
      <c r="G154">
        <v>135</v>
      </c>
      <c r="H154">
        <v>361926</v>
      </c>
      <c r="J154" t="s">
        <v>222</v>
      </c>
      <c r="K154">
        <v>135</v>
      </c>
      <c r="L154">
        <v>3125</v>
      </c>
    </row>
    <row r="155" spans="2:12" x14ac:dyDescent="0.2">
      <c r="B155" t="s">
        <v>223</v>
      </c>
      <c r="C155" t="s">
        <v>0</v>
      </c>
      <c r="D155">
        <v>427</v>
      </c>
      <c r="F155" t="s">
        <v>223</v>
      </c>
      <c r="G155" t="s">
        <v>0</v>
      </c>
      <c r="H155">
        <v>93734</v>
      </c>
      <c r="J155" t="s">
        <v>223</v>
      </c>
      <c r="K155" t="s">
        <v>0</v>
      </c>
      <c r="L155">
        <v>1347</v>
      </c>
    </row>
    <row r="156" spans="2:12" x14ac:dyDescent="0.2">
      <c r="B156" t="s">
        <v>224</v>
      </c>
      <c r="C156" t="s">
        <v>1</v>
      </c>
      <c r="D156">
        <v>965</v>
      </c>
      <c r="F156" t="s">
        <v>224</v>
      </c>
      <c r="G156" t="s">
        <v>1</v>
      </c>
      <c r="H156">
        <v>352629</v>
      </c>
      <c r="J156" t="s">
        <v>224</v>
      </c>
      <c r="K156" t="s">
        <v>1</v>
      </c>
      <c r="L156">
        <v>3528</v>
      </c>
    </row>
    <row r="157" spans="2:12" x14ac:dyDescent="0.2">
      <c r="B157" t="s">
        <v>225</v>
      </c>
      <c r="C157" t="s">
        <v>2</v>
      </c>
      <c r="D157">
        <v>3857</v>
      </c>
      <c r="F157" t="s">
        <v>225</v>
      </c>
      <c r="G157" t="s">
        <v>2</v>
      </c>
      <c r="H157">
        <v>685702</v>
      </c>
      <c r="J157" t="s">
        <v>225</v>
      </c>
      <c r="K157" t="s">
        <v>2</v>
      </c>
      <c r="L157">
        <v>9521</v>
      </c>
    </row>
    <row r="158" spans="2:12" x14ac:dyDescent="0.2">
      <c r="B158" t="s">
        <v>226</v>
      </c>
      <c r="C158" t="s">
        <v>3</v>
      </c>
      <c r="D158">
        <v>22748</v>
      </c>
      <c r="F158" t="s">
        <v>226</v>
      </c>
      <c r="G158" t="s">
        <v>3</v>
      </c>
      <c r="H158">
        <v>1416996</v>
      </c>
      <c r="J158" t="s">
        <v>226</v>
      </c>
      <c r="K158" t="s">
        <v>3</v>
      </c>
      <c r="L158">
        <v>36957</v>
      </c>
    </row>
    <row r="159" spans="2:12" x14ac:dyDescent="0.2">
      <c r="B159" t="s">
        <v>227</v>
      </c>
      <c r="C159" t="s">
        <v>4</v>
      </c>
      <c r="D159">
        <v>160888</v>
      </c>
      <c r="F159" t="s">
        <v>227</v>
      </c>
      <c r="G159" t="s">
        <v>4</v>
      </c>
      <c r="H159">
        <v>6593278</v>
      </c>
      <c r="J159" t="s">
        <v>227</v>
      </c>
      <c r="K159" t="s">
        <v>4</v>
      </c>
      <c r="L159">
        <v>115680</v>
      </c>
    </row>
    <row r="160" spans="2:12" x14ac:dyDescent="0.2">
      <c r="B160" t="s">
        <v>228</v>
      </c>
      <c r="C160">
        <v>141</v>
      </c>
      <c r="D160">
        <v>131470</v>
      </c>
      <c r="F160" t="s">
        <v>228</v>
      </c>
      <c r="G160">
        <v>141</v>
      </c>
      <c r="H160">
        <v>883170</v>
      </c>
      <c r="J160" t="s">
        <v>228</v>
      </c>
      <c r="K160">
        <v>141</v>
      </c>
      <c r="L160">
        <v>2314</v>
      </c>
    </row>
    <row r="161" spans="2:12" x14ac:dyDescent="0.2">
      <c r="B161" t="s">
        <v>229</v>
      </c>
      <c r="C161">
        <v>142</v>
      </c>
      <c r="D161">
        <v>9255</v>
      </c>
      <c r="F161" t="s">
        <v>229</v>
      </c>
      <c r="G161">
        <v>142</v>
      </c>
      <c r="H161">
        <v>590418</v>
      </c>
      <c r="J161" t="s">
        <v>229</v>
      </c>
      <c r="K161">
        <v>142</v>
      </c>
      <c r="L161">
        <v>2980</v>
      </c>
    </row>
    <row r="162" spans="2:12" x14ac:dyDescent="0.2">
      <c r="B162" t="s">
        <v>230</v>
      </c>
      <c r="C162">
        <v>144</v>
      </c>
      <c r="D162">
        <v>8880</v>
      </c>
      <c r="F162" t="s">
        <v>230</v>
      </c>
      <c r="G162">
        <v>144</v>
      </c>
      <c r="H162">
        <v>656172</v>
      </c>
      <c r="J162" t="s">
        <v>230</v>
      </c>
      <c r="K162">
        <v>144</v>
      </c>
      <c r="L162">
        <v>3641</v>
      </c>
    </row>
    <row r="163" spans="2:12" x14ac:dyDescent="0.2">
      <c r="B163" t="s">
        <v>231</v>
      </c>
      <c r="C163">
        <v>145</v>
      </c>
      <c r="D163">
        <v>6056</v>
      </c>
      <c r="F163" t="s">
        <v>231</v>
      </c>
      <c r="G163">
        <v>145</v>
      </c>
      <c r="H163">
        <v>756806</v>
      </c>
      <c r="J163" t="s">
        <v>231</v>
      </c>
      <c r="K163">
        <v>145</v>
      </c>
      <c r="L163">
        <v>3077</v>
      </c>
    </row>
    <row r="164" spans="2:12" x14ac:dyDescent="0.2">
      <c r="B164" t="s">
        <v>232</v>
      </c>
      <c r="C164">
        <v>154</v>
      </c>
      <c r="D164">
        <v>20816</v>
      </c>
      <c r="F164" t="s">
        <v>232</v>
      </c>
      <c r="G164">
        <v>154</v>
      </c>
      <c r="H164">
        <v>755954</v>
      </c>
      <c r="J164" t="s">
        <v>232</v>
      </c>
      <c r="K164">
        <v>154</v>
      </c>
      <c r="L164">
        <v>3085</v>
      </c>
    </row>
    <row r="165" spans="2:12" x14ac:dyDescent="0.2">
      <c r="B165" t="s">
        <v>233</v>
      </c>
      <c r="C165">
        <v>155</v>
      </c>
      <c r="D165">
        <v>2516</v>
      </c>
      <c r="F165" t="s">
        <v>233</v>
      </c>
      <c r="G165">
        <v>155</v>
      </c>
      <c r="H165">
        <v>110606</v>
      </c>
      <c r="J165" t="s">
        <v>233</v>
      </c>
      <c r="K165">
        <v>155</v>
      </c>
      <c r="L165">
        <v>3251</v>
      </c>
    </row>
    <row r="166" spans="2:12" x14ac:dyDescent="0.2">
      <c r="B166" t="s">
        <v>234</v>
      </c>
      <c r="C166">
        <v>161</v>
      </c>
      <c r="D166">
        <v>2264</v>
      </c>
      <c r="F166" t="s">
        <v>234</v>
      </c>
      <c r="G166">
        <v>161</v>
      </c>
      <c r="H166">
        <v>155253</v>
      </c>
      <c r="J166" t="s">
        <v>234</v>
      </c>
      <c r="K166">
        <v>161</v>
      </c>
      <c r="L166">
        <v>3321</v>
      </c>
    </row>
    <row r="167" spans="2:12" x14ac:dyDescent="0.2">
      <c r="B167" t="s">
        <v>235</v>
      </c>
      <c r="C167">
        <v>321</v>
      </c>
      <c r="D167">
        <v>834</v>
      </c>
      <c r="F167" t="s">
        <v>235</v>
      </c>
      <c r="G167">
        <v>321</v>
      </c>
      <c r="H167">
        <v>164768</v>
      </c>
      <c r="J167" t="s">
        <v>235</v>
      </c>
      <c r="K167">
        <v>321</v>
      </c>
      <c r="L167">
        <v>1994</v>
      </c>
    </row>
    <row r="168" spans="2:12" x14ac:dyDescent="0.2">
      <c r="B168" t="s">
        <v>236</v>
      </c>
      <c r="C168">
        <v>324</v>
      </c>
      <c r="D168">
        <v>914</v>
      </c>
      <c r="F168" t="s">
        <v>236</v>
      </c>
      <c r="G168">
        <v>324</v>
      </c>
      <c r="H168">
        <v>167942</v>
      </c>
      <c r="J168" t="s">
        <v>236</v>
      </c>
      <c r="K168">
        <v>324</v>
      </c>
      <c r="L168">
        <v>2054</v>
      </c>
    </row>
    <row r="169" spans="2:12" x14ac:dyDescent="0.2">
      <c r="B169" t="s">
        <v>237</v>
      </c>
      <c r="C169">
        <v>325</v>
      </c>
      <c r="D169">
        <v>875</v>
      </c>
      <c r="F169" t="s">
        <v>237</v>
      </c>
      <c r="G169">
        <v>325</v>
      </c>
      <c r="H169">
        <v>153921</v>
      </c>
      <c r="J169" t="s">
        <v>237</v>
      </c>
      <c r="K169">
        <v>325</v>
      </c>
      <c r="L169">
        <v>1994</v>
      </c>
    </row>
    <row r="170" spans="2:12" x14ac:dyDescent="0.2">
      <c r="B170" t="s">
        <v>238</v>
      </c>
      <c r="C170">
        <v>181</v>
      </c>
      <c r="D170">
        <v>2289</v>
      </c>
      <c r="F170" t="s">
        <v>238</v>
      </c>
      <c r="G170">
        <v>181</v>
      </c>
      <c r="H170">
        <v>120981</v>
      </c>
      <c r="J170" t="s">
        <v>238</v>
      </c>
      <c r="K170">
        <v>181</v>
      </c>
      <c r="L170">
        <v>3211</v>
      </c>
    </row>
    <row r="171" spans="2:12" x14ac:dyDescent="0.2">
      <c r="B171" t="s">
        <v>239</v>
      </c>
      <c r="C171">
        <v>196</v>
      </c>
      <c r="D171">
        <v>1088</v>
      </c>
      <c r="F171" t="s">
        <v>239</v>
      </c>
      <c r="G171">
        <v>196</v>
      </c>
      <c r="H171">
        <v>304916</v>
      </c>
      <c r="J171" t="s">
        <v>239</v>
      </c>
      <c r="K171">
        <v>196</v>
      </c>
      <c r="L171">
        <v>2446</v>
      </c>
    </row>
    <row r="172" spans="2:12" x14ac:dyDescent="0.2">
      <c r="B172" t="s">
        <v>240</v>
      </c>
      <c r="C172">
        <v>197</v>
      </c>
      <c r="D172">
        <v>1122</v>
      </c>
      <c r="F172" t="s">
        <v>240</v>
      </c>
      <c r="G172">
        <v>197</v>
      </c>
      <c r="H172">
        <v>375653</v>
      </c>
      <c r="J172" t="s">
        <v>240</v>
      </c>
      <c r="K172">
        <v>197</v>
      </c>
      <c r="L172">
        <v>2468</v>
      </c>
    </row>
    <row r="173" spans="2:12" x14ac:dyDescent="0.2">
      <c r="B173" t="s">
        <v>241</v>
      </c>
      <c r="C173">
        <v>218</v>
      </c>
      <c r="D173">
        <v>35778</v>
      </c>
      <c r="F173" t="s">
        <v>241</v>
      </c>
      <c r="G173">
        <v>218</v>
      </c>
      <c r="H173">
        <v>410946</v>
      </c>
      <c r="J173" t="s">
        <v>241</v>
      </c>
      <c r="K173">
        <v>218</v>
      </c>
      <c r="L173">
        <v>2826</v>
      </c>
    </row>
    <row r="174" spans="2:12" x14ac:dyDescent="0.2">
      <c r="B174" t="s">
        <v>242</v>
      </c>
      <c r="C174">
        <v>221</v>
      </c>
      <c r="D174">
        <v>4686</v>
      </c>
      <c r="F174" t="s">
        <v>242</v>
      </c>
      <c r="G174">
        <v>221</v>
      </c>
      <c r="H174">
        <v>203216</v>
      </c>
      <c r="J174" t="s">
        <v>242</v>
      </c>
      <c r="K174">
        <v>221</v>
      </c>
      <c r="L174">
        <v>3360</v>
      </c>
    </row>
    <row r="175" spans="2:12" x14ac:dyDescent="0.2">
      <c r="B175" t="s">
        <v>243</v>
      </c>
      <c r="C175">
        <v>223</v>
      </c>
      <c r="D175">
        <v>263917</v>
      </c>
      <c r="F175" t="s">
        <v>243</v>
      </c>
      <c r="G175">
        <v>223</v>
      </c>
      <c r="H175">
        <v>4309777</v>
      </c>
      <c r="J175" t="s">
        <v>243</v>
      </c>
      <c r="K175">
        <v>223</v>
      </c>
      <c r="L175">
        <v>3318</v>
      </c>
    </row>
    <row r="176" spans="2:12" x14ac:dyDescent="0.2">
      <c r="B176" t="s">
        <v>244</v>
      </c>
      <c r="C176">
        <v>226</v>
      </c>
      <c r="D176">
        <v>397011</v>
      </c>
      <c r="F176" t="s">
        <v>244</v>
      </c>
      <c r="G176">
        <v>226</v>
      </c>
      <c r="H176">
        <v>4424428</v>
      </c>
      <c r="J176" t="s">
        <v>244</v>
      </c>
      <c r="K176">
        <v>226</v>
      </c>
      <c r="L176">
        <v>2884</v>
      </c>
    </row>
    <row r="177" spans="2:12" x14ac:dyDescent="0.2">
      <c r="B177" t="s">
        <v>245</v>
      </c>
      <c r="C177">
        <v>228</v>
      </c>
      <c r="D177">
        <v>4153</v>
      </c>
      <c r="F177" t="s">
        <v>245</v>
      </c>
      <c r="G177">
        <v>228</v>
      </c>
      <c r="H177">
        <v>256309</v>
      </c>
      <c r="J177" t="s">
        <v>245</v>
      </c>
      <c r="K177">
        <v>228</v>
      </c>
      <c r="L177">
        <v>3490</v>
      </c>
    </row>
    <row r="178" spans="2:12" x14ac:dyDescent="0.2">
      <c r="B178" t="s">
        <v>246</v>
      </c>
      <c r="C178">
        <v>232</v>
      </c>
      <c r="D178">
        <v>3825</v>
      </c>
      <c r="F178" t="s">
        <v>246</v>
      </c>
      <c r="G178">
        <v>232</v>
      </c>
      <c r="H178">
        <v>106270</v>
      </c>
      <c r="J178" t="s">
        <v>246</v>
      </c>
      <c r="K178">
        <v>232</v>
      </c>
      <c r="L178">
        <v>3717</v>
      </c>
    </row>
    <row r="179" spans="2:12" x14ac:dyDescent="0.2">
      <c r="B179" t="s">
        <v>247</v>
      </c>
      <c r="C179">
        <v>234</v>
      </c>
      <c r="D179">
        <v>13867</v>
      </c>
      <c r="F179" t="s">
        <v>247</v>
      </c>
      <c r="G179">
        <v>234</v>
      </c>
      <c r="H179">
        <v>393323</v>
      </c>
      <c r="J179" t="s">
        <v>247</v>
      </c>
      <c r="K179">
        <v>234</v>
      </c>
      <c r="L179">
        <v>3263</v>
      </c>
    </row>
    <row r="180" spans="2:12" x14ac:dyDescent="0.2">
      <c r="B180" t="s">
        <v>248</v>
      </c>
      <c r="C180">
        <v>235</v>
      </c>
      <c r="D180">
        <v>4282</v>
      </c>
      <c r="F180" t="s">
        <v>248</v>
      </c>
      <c r="G180">
        <v>235</v>
      </c>
      <c r="H180">
        <v>276534</v>
      </c>
      <c r="J180" t="s">
        <v>248</v>
      </c>
      <c r="K180">
        <v>235</v>
      </c>
      <c r="L180">
        <v>3226</v>
      </c>
    </row>
    <row r="181" spans="2:12" x14ac:dyDescent="0.2">
      <c r="B181" t="s">
        <v>249</v>
      </c>
      <c r="C181">
        <v>240</v>
      </c>
      <c r="D181">
        <v>19623</v>
      </c>
      <c r="F181" t="s">
        <v>249</v>
      </c>
      <c r="G181">
        <v>240</v>
      </c>
      <c r="H181">
        <v>286621</v>
      </c>
      <c r="J181" t="s">
        <v>249</v>
      </c>
      <c r="K181">
        <v>240</v>
      </c>
      <c r="L181">
        <v>2950</v>
      </c>
    </row>
    <row r="182" spans="2:12" x14ac:dyDescent="0.2">
      <c r="B182" t="s">
        <v>250</v>
      </c>
      <c r="C182">
        <v>242</v>
      </c>
      <c r="D182">
        <v>2169</v>
      </c>
      <c r="F182" t="s">
        <v>250</v>
      </c>
      <c r="G182">
        <v>242</v>
      </c>
      <c r="H182">
        <v>87315</v>
      </c>
      <c r="J182" t="s">
        <v>250</v>
      </c>
      <c r="K182">
        <v>242</v>
      </c>
      <c r="L182">
        <v>2984</v>
      </c>
    </row>
    <row r="183" spans="2:12" x14ac:dyDescent="0.2">
      <c r="B183" t="s">
        <v>251</v>
      </c>
      <c r="C183">
        <v>244</v>
      </c>
      <c r="D183">
        <v>40246</v>
      </c>
      <c r="F183" t="s">
        <v>251</v>
      </c>
      <c r="G183">
        <v>244</v>
      </c>
      <c r="H183">
        <v>6647492</v>
      </c>
      <c r="J183" t="s">
        <v>251</v>
      </c>
      <c r="K183">
        <v>244</v>
      </c>
      <c r="L183">
        <v>3391</v>
      </c>
    </row>
    <row r="184" spans="2:12" x14ac:dyDescent="0.2">
      <c r="B184" t="s">
        <v>252</v>
      </c>
      <c r="C184">
        <v>247</v>
      </c>
      <c r="D184">
        <v>600152</v>
      </c>
      <c r="F184" t="s">
        <v>252</v>
      </c>
      <c r="G184">
        <v>247</v>
      </c>
      <c r="H184">
        <v>2825378</v>
      </c>
      <c r="J184" t="s">
        <v>252</v>
      </c>
      <c r="K184">
        <v>247</v>
      </c>
      <c r="L184">
        <v>2263</v>
      </c>
    </row>
    <row r="185" spans="2:12" x14ac:dyDescent="0.2">
      <c r="B185" t="s">
        <v>253</v>
      </c>
      <c r="C185">
        <v>255</v>
      </c>
      <c r="D185">
        <v>449925</v>
      </c>
      <c r="F185" t="s">
        <v>253</v>
      </c>
      <c r="G185">
        <v>255</v>
      </c>
      <c r="H185">
        <v>1565715</v>
      </c>
      <c r="J185" t="s">
        <v>253</v>
      </c>
      <c r="K185">
        <v>255</v>
      </c>
      <c r="L185">
        <v>2406</v>
      </c>
    </row>
    <row r="186" spans="2:12" x14ac:dyDescent="0.2">
      <c r="B186" t="s">
        <v>254</v>
      </c>
      <c r="C186">
        <v>263</v>
      </c>
      <c r="D186">
        <v>4962</v>
      </c>
      <c r="F186" t="s">
        <v>254</v>
      </c>
      <c r="G186">
        <v>263</v>
      </c>
      <c r="H186">
        <v>209427</v>
      </c>
      <c r="J186" t="s">
        <v>254</v>
      </c>
      <c r="K186">
        <v>263</v>
      </c>
      <c r="L186">
        <v>3433</v>
      </c>
    </row>
    <row r="187" spans="2:12" x14ac:dyDescent="0.2">
      <c r="B187" t="s">
        <v>255</v>
      </c>
      <c r="C187">
        <v>267</v>
      </c>
      <c r="D187">
        <v>2053</v>
      </c>
      <c r="F187" t="s">
        <v>255</v>
      </c>
      <c r="G187">
        <v>267</v>
      </c>
      <c r="H187">
        <v>140900</v>
      </c>
      <c r="J187" t="s">
        <v>255</v>
      </c>
      <c r="K187">
        <v>267</v>
      </c>
      <c r="L187">
        <v>3232</v>
      </c>
    </row>
    <row r="188" spans="2:12" x14ac:dyDescent="0.2">
      <c r="B188" t="s">
        <v>256</v>
      </c>
      <c r="C188">
        <v>270</v>
      </c>
      <c r="D188">
        <v>3797</v>
      </c>
      <c r="F188" t="s">
        <v>256</v>
      </c>
      <c r="G188">
        <v>270</v>
      </c>
      <c r="H188">
        <v>169757</v>
      </c>
      <c r="J188" t="s">
        <v>256</v>
      </c>
      <c r="K188">
        <v>270</v>
      </c>
      <c r="L188">
        <v>3156</v>
      </c>
    </row>
    <row r="189" spans="2:12" x14ac:dyDescent="0.2">
      <c r="B189" t="s">
        <v>257</v>
      </c>
      <c r="C189">
        <v>271</v>
      </c>
      <c r="D189">
        <v>30757</v>
      </c>
      <c r="F189" t="s">
        <v>257</v>
      </c>
      <c r="G189">
        <v>271</v>
      </c>
      <c r="H189">
        <v>734456</v>
      </c>
      <c r="J189" t="s">
        <v>257</v>
      </c>
      <c r="K189">
        <v>271</v>
      </c>
      <c r="L189">
        <v>3240</v>
      </c>
    </row>
    <row r="190" spans="2:12" x14ac:dyDescent="0.2">
      <c r="B190" t="s">
        <v>258</v>
      </c>
      <c r="C190">
        <v>277</v>
      </c>
      <c r="D190">
        <v>59975</v>
      </c>
      <c r="F190" t="s">
        <v>258</v>
      </c>
      <c r="G190">
        <v>277</v>
      </c>
      <c r="H190">
        <v>4069022</v>
      </c>
      <c r="J190" t="s">
        <v>258</v>
      </c>
      <c r="K190">
        <v>277</v>
      </c>
      <c r="L190">
        <v>3407</v>
      </c>
    </row>
    <row r="191" spans="2:12" x14ac:dyDescent="0.2">
      <c r="B191" t="s">
        <v>259</v>
      </c>
      <c r="C191">
        <v>279</v>
      </c>
      <c r="D191">
        <v>562636</v>
      </c>
      <c r="F191" t="s">
        <v>259</v>
      </c>
      <c r="G191">
        <v>279</v>
      </c>
      <c r="H191">
        <v>5082287</v>
      </c>
      <c r="J191" t="s">
        <v>259</v>
      </c>
      <c r="K191">
        <v>279</v>
      </c>
      <c r="L191">
        <v>2579</v>
      </c>
    </row>
    <row r="192" spans="2:12" x14ac:dyDescent="0.2">
      <c r="B192" t="s">
        <v>260</v>
      </c>
      <c r="C192">
        <v>298</v>
      </c>
      <c r="D192">
        <v>1232</v>
      </c>
      <c r="F192" t="s">
        <v>260</v>
      </c>
      <c r="G192">
        <v>298</v>
      </c>
      <c r="H192">
        <v>317164</v>
      </c>
      <c r="J192" t="s">
        <v>260</v>
      </c>
      <c r="K192">
        <v>298</v>
      </c>
      <c r="L192">
        <v>2555</v>
      </c>
    </row>
    <row r="193" spans="2:12" x14ac:dyDescent="0.2">
      <c r="B193" t="s">
        <v>261</v>
      </c>
      <c r="C193">
        <v>318</v>
      </c>
      <c r="D193">
        <v>847</v>
      </c>
      <c r="F193" t="s">
        <v>261</v>
      </c>
      <c r="G193">
        <v>318</v>
      </c>
      <c r="H193">
        <v>168966</v>
      </c>
      <c r="J193" t="s">
        <v>261</v>
      </c>
      <c r="K193">
        <v>318</v>
      </c>
      <c r="L193">
        <v>2034</v>
      </c>
    </row>
    <row r="194" spans="2:12" x14ac:dyDescent="0.2">
      <c r="B194" t="s">
        <v>262</v>
      </c>
      <c r="C194">
        <v>319</v>
      </c>
      <c r="D194">
        <v>876</v>
      </c>
      <c r="F194" t="s">
        <v>262</v>
      </c>
      <c r="G194">
        <v>319</v>
      </c>
      <c r="H194">
        <v>187389</v>
      </c>
      <c r="J194" t="s">
        <v>262</v>
      </c>
      <c r="K194">
        <v>319</v>
      </c>
      <c r="L194">
        <v>1910</v>
      </c>
    </row>
    <row r="195" spans="2:12" x14ac:dyDescent="0.2">
      <c r="B195" t="s">
        <v>263</v>
      </c>
      <c r="C195">
        <v>20</v>
      </c>
      <c r="D195">
        <v>1587</v>
      </c>
      <c r="F195" t="s">
        <v>263</v>
      </c>
      <c r="G195">
        <v>20</v>
      </c>
      <c r="H195">
        <v>85170</v>
      </c>
      <c r="J195" t="s">
        <v>263</v>
      </c>
      <c r="K195">
        <v>20</v>
      </c>
      <c r="L195">
        <v>3657</v>
      </c>
    </row>
    <row r="196" spans="2:12" x14ac:dyDescent="0.2">
      <c r="B196" t="s">
        <v>264</v>
      </c>
      <c r="C196">
        <v>22</v>
      </c>
      <c r="D196">
        <v>2608</v>
      </c>
      <c r="F196" t="s">
        <v>264</v>
      </c>
      <c r="G196">
        <v>22</v>
      </c>
      <c r="H196">
        <v>120253</v>
      </c>
      <c r="J196" t="s">
        <v>264</v>
      </c>
      <c r="K196">
        <v>22</v>
      </c>
      <c r="L196">
        <v>3094</v>
      </c>
    </row>
    <row r="197" spans="2:12" x14ac:dyDescent="0.2">
      <c r="B197" t="s">
        <v>265</v>
      </c>
      <c r="C197">
        <v>23</v>
      </c>
      <c r="D197">
        <v>2307</v>
      </c>
      <c r="F197" t="s">
        <v>265</v>
      </c>
      <c r="G197">
        <v>23</v>
      </c>
      <c r="H197">
        <v>115738</v>
      </c>
      <c r="J197" t="s">
        <v>265</v>
      </c>
      <c r="K197">
        <v>23</v>
      </c>
      <c r="L197">
        <v>3321</v>
      </c>
    </row>
    <row r="198" spans="2:12" x14ac:dyDescent="0.2">
      <c r="B198" t="s">
        <v>266</v>
      </c>
      <c r="C198">
        <v>69</v>
      </c>
      <c r="D198">
        <v>7470</v>
      </c>
      <c r="F198" t="s">
        <v>266</v>
      </c>
      <c r="G198">
        <v>69</v>
      </c>
      <c r="H198">
        <v>166164</v>
      </c>
      <c r="J198" t="s">
        <v>266</v>
      </c>
      <c r="K198">
        <v>69</v>
      </c>
      <c r="L198">
        <v>3107</v>
      </c>
    </row>
    <row r="199" spans="2:12" x14ac:dyDescent="0.2">
      <c r="B199" t="s">
        <v>267</v>
      </c>
      <c r="C199">
        <v>74</v>
      </c>
      <c r="D199">
        <v>29591</v>
      </c>
      <c r="F199" t="s">
        <v>267</v>
      </c>
      <c r="G199">
        <v>74</v>
      </c>
      <c r="H199">
        <v>361005</v>
      </c>
      <c r="J199" t="s">
        <v>267</v>
      </c>
      <c r="K199">
        <v>74</v>
      </c>
      <c r="L199">
        <v>2740</v>
      </c>
    </row>
    <row r="200" spans="2:12" x14ac:dyDescent="0.2">
      <c r="B200" t="s">
        <v>268</v>
      </c>
      <c r="C200">
        <v>79</v>
      </c>
      <c r="D200">
        <v>46368</v>
      </c>
      <c r="F200" t="s">
        <v>268</v>
      </c>
      <c r="G200">
        <v>79</v>
      </c>
      <c r="H200">
        <v>307670</v>
      </c>
      <c r="J200" t="s">
        <v>268</v>
      </c>
      <c r="K200">
        <v>79</v>
      </c>
      <c r="L200">
        <v>2825</v>
      </c>
    </row>
    <row r="201" spans="2:12" x14ac:dyDescent="0.2">
      <c r="B201" t="s">
        <v>269</v>
      </c>
      <c r="C201">
        <v>96</v>
      </c>
      <c r="D201">
        <v>1956</v>
      </c>
      <c r="F201" t="s">
        <v>269</v>
      </c>
      <c r="G201">
        <v>96</v>
      </c>
      <c r="H201">
        <v>88497</v>
      </c>
      <c r="J201" t="s">
        <v>269</v>
      </c>
      <c r="K201">
        <v>96</v>
      </c>
      <c r="L201">
        <v>3446</v>
      </c>
    </row>
    <row r="202" spans="2:12" x14ac:dyDescent="0.2">
      <c r="B202" t="s">
        <v>270</v>
      </c>
      <c r="C202">
        <v>101</v>
      </c>
      <c r="D202">
        <v>80403</v>
      </c>
      <c r="F202" t="s">
        <v>270</v>
      </c>
      <c r="G202">
        <v>101</v>
      </c>
      <c r="H202">
        <v>691442</v>
      </c>
      <c r="J202" t="s">
        <v>270</v>
      </c>
      <c r="K202">
        <v>101</v>
      </c>
      <c r="L202">
        <v>3095</v>
      </c>
    </row>
    <row r="203" spans="2:12" x14ac:dyDescent="0.2">
      <c r="B203" t="s">
        <v>271</v>
      </c>
      <c r="C203">
        <v>102</v>
      </c>
      <c r="D203">
        <v>206244</v>
      </c>
      <c r="F203" t="s">
        <v>271</v>
      </c>
      <c r="G203">
        <v>102</v>
      </c>
      <c r="H203">
        <v>975851</v>
      </c>
      <c r="J203" t="s">
        <v>271</v>
      </c>
      <c r="K203">
        <v>102</v>
      </c>
      <c r="L203">
        <v>3169</v>
      </c>
    </row>
    <row r="204" spans="2:12" x14ac:dyDescent="0.2">
      <c r="B204" t="s">
        <v>272</v>
      </c>
      <c r="C204">
        <v>116</v>
      </c>
      <c r="D204">
        <v>180460</v>
      </c>
      <c r="F204" t="s">
        <v>272</v>
      </c>
      <c r="G204">
        <v>116</v>
      </c>
      <c r="H204">
        <v>676718</v>
      </c>
      <c r="J204" t="s">
        <v>272</v>
      </c>
      <c r="K204">
        <v>116</v>
      </c>
      <c r="L204">
        <v>3132</v>
      </c>
    </row>
    <row r="205" spans="2:12" x14ac:dyDescent="0.2">
      <c r="B205" t="s">
        <v>273</v>
      </c>
      <c r="C205" t="s">
        <v>1</v>
      </c>
      <c r="D205">
        <v>900</v>
      </c>
      <c r="F205" t="s">
        <v>273</v>
      </c>
      <c r="G205" t="s">
        <v>1</v>
      </c>
      <c r="H205">
        <v>327056</v>
      </c>
      <c r="J205" t="s">
        <v>273</v>
      </c>
      <c r="K205" t="s">
        <v>1</v>
      </c>
      <c r="L205">
        <v>3720</v>
      </c>
    </row>
    <row r="206" spans="2:12" x14ac:dyDescent="0.2">
      <c r="B206" t="s">
        <v>274</v>
      </c>
      <c r="C206" t="s">
        <v>3</v>
      </c>
      <c r="D206">
        <v>23011</v>
      </c>
      <c r="F206" t="s">
        <v>274</v>
      </c>
      <c r="G206" t="s">
        <v>3</v>
      </c>
      <c r="H206">
        <v>1439853</v>
      </c>
      <c r="J206" t="s">
        <v>274</v>
      </c>
      <c r="K206" t="s">
        <v>3</v>
      </c>
      <c r="L206">
        <v>37592</v>
      </c>
    </row>
    <row r="207" spans="2:12" x14ac:dyDescent="0.2">
      <c r="B207" t="s">
        <v>275</v>
      </c>
      <c r="C207" t="s">
        <v>4</v>
      </c>
      <c r="D207">
        <v>181718</v>
      </c>
      <c r="F207" t="s">
        <v>275</v>
      </c>
      <c r="G207" t="s">
        <v>4</v>
      </c>
      <c r="H207">
        <v>7403219</v>
      </c>
      <c r="J207" t="s">
        <v>275</v>
      </c>
      <c r="K207" t="s">
        <v>4</v>
      </c>
      <c r="L207">
        <v>126607</v>
      </c>
    </row>
    <row r="208" spans="2:12" x14ac:dyDescent="0.2">
      <c r="B208" t="s">
        <v>276</v>
      </c>
      <c r="C208">
        <v>1</v>
      </c>
      <c r="D208">
        <v>39789</v>
      </c>
      <c r="F208" t="s">
        <v>276</v>
      </c>
      <c r="G208">
        <v>1</v>
      </c>
      <c r="H208">
        <v>4312072</v>
      </c>
      <c r="J208" t="s">
        <v>276</v>
      </c>
      <c r="K208">
        <v>1</v>
      </c>
      <c r="L208">
        <v>3779</v>
      </c>
    </row>
    <row r="209" spans="2:12" x14ac:dyDescent="0.2">
      <c r="B209" t="s">
        <v>277</v>
      </c>
      <c r="C209">
        <v>2</v>
      </c>
      <c r="D209">
        <v>267164</v>
      </c>
      <c r="F209" t="s">
        <v>277</v>
      </c>
      <c r="G209">
        <v>2</v>
      </c>
      <c r="H209">
        <v>1252876</v>
      </c>
      <c r="J209" t="s">
        <v>277</v>
      </c>
      <c r="K209">
        <v>2</v>
      </c>
      <c r="L209">
        <v>2757</v>
      </c>
    </row>
    <row r="210" spans="2:12" x14ac:dyDescent="0.2">
      <c r="B210" t="s">
        <v>278</v>
      </c>
      <c r="C210">
        <v>6</v>
      </c>
      <c r="D210">
        <v>29602</v>
      </c>
      <c r="F210" t="s">
        <v>278</v>
      </c>
      <c r="G210">
        <v>6</v>
      </c>
      <c r="H210">
        <v>3851980</v>
      </c>
      <c r="J210" t="s">
        <v>278</v>
      </c>
      <c r="K210">
        <v>6</v>
      </c>
      <c r="L210">
        <v>3396</v>
      </c>
    </row>
    <row r="211" spans="2:12" x14ac:dyDescent="0.2">
      <c r="B211" t="s">
        <v>279</v>
      </c>
      <c r="C211">
        <v>8</v>
      </c>
      <c r="D211">
        <v>1644</v>
      </c>
      <c r="F211" t="s">
        <v>279</v>
      </c>
      <c r="G211">
        <v>8</v>
      </c>
      <c r="H211">
        <v>86475</v>
      </c>
      <c r="J211" t="s">
        <v>279</v>
      </c>
      <c r="K211">
        <v>8</v>
      </c>
      <c r="L211">
        <v>3635</v>
      </c>
    </row>
    <row r="212" spans="2:12" x14ac:dyDescent="0.2">
      <c r="B212" t="s">
        <v>280</v>
      </c>
      <c r="C212">
        <v>9</v>
      </c>
      <c r="D212">
        <v>30512</v>
      </c>
      <c r="F212" t="s">
        <v>280</v>
      </c>
      <c r="G212">
        <v>9</v>
      </c>
      <c r="H212">
        <v>954817</v>
      </c>
      <c r="J212" t="s">
        <v>280</v>
      </c>
      <c r="K212">
        <v>9</v>
      </c>
      <c r="L212">
        <v>3522</v>
      </c>
    </row>
    <row r="213" spans="2:12" x14ac:dyDescent="0.2">
      <c r="B213" t="s">
        <v>281</v>
      </c>
      <c r="C213">
        <v>10</v>
      </c>
      <c r="D213">
        <v>15893</v>
      </c>
      <c r="F213" t="s">
        <v>281</v>
      </c>
      <c r="G213">
        <v>10</v>
      </c>
      <c r="H213">
        <v>180270</v>
      </c>
      <c r="J213" t="s">
        <v>281</v>
      </c>
      <c r="K213">
        <v>10</v>
      </c>
      <c r="L213">
        <v>4310</v>
      </c>
    </row>
    <row r="214" spans="2:12" x14ac:dyDescent="0.2">
      <c r="B214" t="s">
        <v>282</v>
      </c>
      <c r="C214">
        <v>80</v>
      </c>
      <c r="D214">
        <v>197906</v>
      </c>
      <c r="F214" t="s">
        <v>282</v>
      </c>
      <c r="G214">
        <v>80</v>
      </c>
      <c r="H214">
        <v>811436</v>
      </c>
      <c r="J214" t="s">
        <v>282</v>
      </c>
      <c r="K214">
        <v>80</v>
      </c>
      <c r="L214">
        <v>3405</v>
      </c>
    </row>
    <row r="215" spans="2:12" x14ac:dyDescent="0.2">
      <c r="B215" t="s">
        <v>283</v>
      </c>
      <c r="C215">
        <v>83</v>
      </c>
      <c r="D215">
        <v>97541</v>
      </c>
      <c r="F215" t="s">
        <v>283</v>
      </c>
      <c r="G215">
        <v>83</v>
      </c>
      <c r="H215">
        <v>813729</v>
      </c>
      <c r="J215" t="s">
        <v>283</v>
      </c>
      <c r="K215">
        <v>83</v>
      </c>
      <c r="L215">
        <v>3380</v>
      </c>
    </row>
    <row r="216" spans="2:12" x14ac:dyDescent="0.2">
      <c r="B216" t="s">
        <v>284</v>
      </c>
      <c r="C216">
        <v>84</v>
      </c>
      <c r="D216">
        <v>14553</v>
      </c>
      <c r="F216" t="s">
        <v>284</v>
      </c>
      <c r="G216">
        <v>84</v>
      </c>
      <c r="H216">
        <v>678011</v>
      </c>
      <c r="J216" t="s">
        <v>284</v>
      </c>
      <c r="K216">
        <v>84</v>
      </c>
      <c r="L216">
        <v>3541</v>
      </c>
    </row>
    <row r="217" spans="2:12" x14ac:dyDescent="0.2">
      <c r="B217" t="s">
        <v>285</v>
      </c>
      <c r="C217">
        <v>86</v>
      </c>
      <c r="D217">
        <v>35938</v>
      </c>
      <c r="F217" t="s">
        <v>285</v>
      </c>
      <c r="G217">
        <v>86</v>
      </c>
      <c r="H217">
        <v>6115131</v>
      </c>
      <c r="J217" t="s">
        <v>285</v>
      </c>
      <c r="K217">
        <v>86</v>
      </c>
      <c r="L217">
        <v>3526</v>
      </c>
    </row>
    <row r="218" spans="2:12" x14ac:dyDescent="0.2">
      <c r="B218" t="s">
        <v>286</v>
      </c>
      <c r="C218">
        <v>87</v>
      </c>
      <c r="D218">
        <v>185343</v>
      </c>
      <c r="F218" t="s">
        <v>286</v>
      </c>
      <c r="G218">
        <v>87</v>
      </c>
      <c r="H218">
        <v>4610018</v>
      </c>
      <c r="J218" t="s">
        <v>286</v>
      </c>
      <c r="K218">
        <v>87</v>
      </c>
      <c r="L218">
        <v>3848</v>
      </c>
    </row>
    <row r="219" spans="2:12" x14ac:dyDescent="0.2">
      <c r="B219" t="s">
        <v>287</v>
      </c>
      <c r="C219">
        <v>119</v>
      </c>
      <c r="D219">
        <v>131625</v>
      </c>
      <c r="F219" t="s">
        <v>287</v>
      </c>
      <c r="G219">
        <v>119</v>
      </c>
      <c r="H219">
        <v>4697091</v>
      </c>
      <c r="J219" t="s">
        <v>287</v>
      </c>
      <c r="K219">
        <v>119</v>
      </c>
      <c r="L219">
        <v>3782</v>
      </c>
    </row>
    <row r="220" spans="2:12" x14ac:dyDescent="0.2">
      <c r="B220" t="s">
        <v>288</v>
      </c>
      <c r="C220">
        <v>124</v>
      </c>
      <c r="D220">
        <v>12896</v>
      </c>
      <c r="F220" t="s">
        <v>288</v>
      </c>
      <c r="G220">
        <v>124</v>
      </c>
      <c r="H220">
        <v>268799</v>
      </c>
      <c r="J220" t="s">
        <v>288</v>
      </c>
      <c r="K220">
        <v>124</v>
      </c>
      <c r="L220">
        <v>3007</v>
      </c>
    </row>
    <row r="221" spans="2:12" x14ac:dyDescent="0.2">
      <c r="B221" t="s">
        <v>289</v>
      </c>
      <c r="C221">
        <v>170</v>
      </c>
      <c r="D221">
        <v>2499</v>
      </c>
      <c r="F221" t="s">
        <v>289</v>
      </c>
      <c r="G221">
        <v>170</v>
      </c>
      <c r="H221">
        <v>126334</v>
      </c>
      <c r="J221" t="s">
        <v>289</v>
      </c>
      <c r="K221">
        <v>170</v>
      </c>
      <c r="L221">
        <v>3711</v>
      </c>
    </row>
    <row r="222" spans="2:12" x14ac:dyDescent="0.2">
      <c r="B222" t="s">
        <v>290</v>
      </c>
      <c r="C222">
        <v>171</v>
      </c>
      <c r="D222">
        <v>3596</v>
      </c>
      <c r="F222" t="s">
        <v>290</v>
      </c>
      <c r="G222">
        <v>171</v>
      </c>
      <c r="H222">
        <v>99943</v>
      </c>
      <c r="J222" t="s">
        <v>290</v>
      </c>
      <c r="K222">
        <v>171</v>
      </c>
      <c r="L222">
        <v>3444</v>
      </c>
    </row>
    <row r="223" spans="2:12" x14ac:dyDescent="0.2">
      <c r="B223" t="s">
        <v>291</v>
      </c>
      <c r="C223">
        <v>177</v>
      </c>
      <c r="D223">
        <v>2838</v>
      </c>
      <c r="F223" t="s">
        <v>291</v>
      </c>
      <c r="G223">
        <v>177</v>
      </c>
      <c r="H223">
        <v>83367</v>
      </c>
      <c r="J223" t="s">
        <v>291</v>
      </c>
      <c r="K223">
        <v>177</v>
      </c>
      <c r="L223">
        <v>3803</v>
      </c>
    </row>
    <row r="224" spans="2:12" x14ac:dyDescent="0.2">
      <c r="B224" t="s">
        <v>292</v>
      </c>
      <c r="C224">
        <v>136</v>
      </c>
      <c r="D224">
        <v>6550</v>
      </c>
      <c r="F224" t="s">
        <v>292</v>
      </c>
      <c r="G224">
        <v>136</v>
      </c>
      <c r="H224">
        <v>400270</v>
      </c>
      <c r="J224" t="s">
        <v>292</v>
      </c>
      <c r="K224">
        <v>136</v>
      </c>
      <c r="L224">
        <v>3168</v>
      </c>
    </row>
    <row r="225" spans="2:12" x14ac:dyDescent="0.2">
      <c r="B225" t="s">
        <v>293</v>
      </c>
      <c r="C225">
        <v>137</v>
      </c>
      <c r="D225">
        <v>3486</v>
      </c>
      <c r="F225" t="s">
        <v>293</v>
      </c>
      <c r="G225">
        <v>137</v>
      </c>
      <c r="H225">
        <v>300831</v>
      </c>
      <c r="J225" t="s">
        <v>293</v>
      </c>
      <c r="K225">
        <v>137</v>
      </c>
      <c r="L225">
        <v>2944</v>
      </c>
    </row>
    <row r="226" spans="2:12" x14ac:dyDescent="0.2">
      <c r="B226" t="s">
        <v>294</v>
      </c>
      <c r="C226">
        <v>138</v>
      </c>
      <c r="D226">
        <v>33741</v>
      </c>
      <c r="F226" t="s">
        <v>294</v>
      </c>
      <c r="G226">
        <v>138</v>
      </c>
      <c r="H226">
        <v>420388</v>
      </c>
      <c r="J226" t="s">
        <v>294</v>
      </c>
      <c r="K226">
        <v>138</v>
      </c>
      <c r="L226">
        <v>2905</v>
      </c>
    </row>
    <row r="227" spans="2:12" x14ac:dyDescent="0.2">
      <c r="B227" t="s">
        <v>295</v>
      </c>
      <c r="C227">
        <v>139</v>
      </c>
      <c r="D227">
        <v>34219</v>
      </c>
      <c r="F227" t="s">
        <v>295</v>
      </c>
      <c r="G227">
        <v>139</v>
      </c>
      <c r="H227">
        <v>407830</v>
      </c>
      <c r="J227" t="s">
        <v>295</v>
      </c>
      <c r="K227">
        <v>139</v>
      </c>
      <c r="L227">
        <v>2856</v>
      </c>
    </row>
    <row r="228" spans="2:12" x14ac:dyDescent="0.2">
      <c r="B228" t="s">
        <v>296</v>
      </c>
      <c r="C228">
        <v>140</v>
      </c>
      <c r="D228">
        <v>127652</v>
      </c>
      <c r="F228" t="s">
        <v>296</v>
      </c>
      <c r="G228">
        <v>140</v>
      </c>
      <c r="H228">
        <v>1047296</v>
      </c>
      <c r="J228" t="s">
        <v>296</v>
      </c>
      <c r="K228">
        <v>140</v>
      </c>
      <c r="L228">
        <v>2630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6"/>
  <sheetViews>
    <sheetView workbookViewId="0">
      <selection activeCell="F20" sqref="F20"/>
    </sheetView>
  </sheetViews>
  <sheetFormatPr baseColWidth="10" defaultColWidth="8.83203125" defaultRowHeight="15" x14ac:dyDescent="0.2"/>
  <cols>
    <col min="13" max="13" width="9.6640625" bestFit="1" customWidth="1"/>
  </cols>
  <sheetData>
    <row r="1" spans="1:13" x14ac:dyDescent="0.2">
      <c r="A1">
        <v>1</v>
      </c>
      <c r="B1">
        <v>18</v>
      </c>
      <c r="E1" t="s">
        <v>18</v>
      </c>
    </row>
    <row r="2" spans="1:13" x14ac:dyDescent="0.2">
      <c r="A2">
        <v>2</v>
      </c>
      <c r="B2">
        <v>113</v>
      </c>
      <c r="E2" t="s">
        <v>19</v>
      </c>
      <c r="F2" t="s">
        <v>20</v>
      </c>
      <c r="G2">
        <v>1</v>
      </c>
      <c r="H2" t="s">
        <v>21</v>
      </c>
    </row>
    <row r="3" spans="1:13" x14ac:dyDescent="0.2">
      <c r="A3">
        <v>3</v>
      </c>
      <c r="B3">
        <v>88</v>
      </c>
      <c r="E3" t="s">
        <v>22</v>
      </c>
      <c r="F3" t="s">
        <v>23</v>
      </c>
      <c r="G3" t="s">
        <v>24</v>
      </c>
    </row>
    <row r="4" spans="1:13" x14ac:dyDescent="0.2">
      <c r="A4">
        <v>4</v>
      </c>
      <c r="B4">
        <v>36</v>
      </c>
      <c r="E4" t="s">
        <v>26</v>
      </c>
      <c r="F4" t="s">
        <v>27</v>
      </c>
      <c r="G4" t="s">
        <v>25</v>
      </c>
      <c r="H4" t="s">
        <v>52</v>
      </c>
      <c r="I4" t="s">
        <v>53</v>
      </c>
      <c r="J4" t="s">
        <v>79</v>
      </c>
      <c r="K4" t="s">
        <v>78</v>
      </c>
    </row>
    <row r="5" spans="1:13" x14ac:dyDescent="0.2">
      <c r="A5">
        <v>5</v>
      </c>
      <c r="B5">
        <v>30</v>
      </c>
      <c r="E5" t="s">
        <v>54</v>
      </c>
      <c r="F5">
        <v>18</v>
      </c>
      <c r="G5">
        <v>1365</v>
      </c>
      <c r="H5">
        <v>30601</v>
      </c>
      <c r="I5">
        <v>3328</v>
      </c>
      <c r="J5">
        <f xml:space="preserve"> 0.0013*G5 - 0.2468</f>
        <v>1.5277000000000001</v>
      </c>
      <c r="K5">
        <f xml:space="preserve"> 0.0012*G5 + 0.5191</f>
        <v>2.1570999999999998</v>
      </c>
      <c r="L5" t="s">
        <v>85</v>
      </c>
      <c r="M5" s="3">
        <v>44749</v>
      </c>
    </row>
    <row r="6" spans="1:13" x14ac:dyDescent="0.2">
      <c r="A6">
        <v>6</v>
      </c>
      <c r="B6">
        <v>32</v>
      </c>
      <c r="E6" t="s">
        <v>55</v>
      </c>
      <c r="F6">
        <v>113</v>
      </c>
      <c r="G6">
        <v>1467</v>
      </c>
      <c r="H6">
        <v>41135</v>
      </c>
      <c r="I6">
        <v>2931</v>
      </c>
      <c r="J6">
        <f t="shared" ref="J6:J13" si="0" xml:space="preserve"> 0.0013*G6 - 0.2468</f>
        <v>1.6603000000000001</v>
      </c>
      <c r="K6">
        <f t="shared" ref="K6:K13" si="1" xml:space="preserve"> 0.0012*G6 + 0.5191</f>
        <v>2.2794999999999996</v>
      </c>
      <c r="L6" t="s">
        <v>85</v>
      </c>
      <c r="M6" s="3">
        <v>44756</v>
      </c>
    </row>
    <row r="7" spans="1:13" x14ac:dyDescent="0.2">
      <c r="A7">
        <v>7</v>
      </c>
      <c r="B7">
        <v>3</v>
      </c>
      <c r="E7" t="s">
        <v>56</v>
      </c>
      <c r="F7">
        <v>88</v>
      </c>
      <c r="G7">
        <v>1505</v>
      </c>
      <c r="H7">
        <v>28449</v>
      </c>
      <c r="I7">
        <v>2962</v>
      </c>
      <c r="J7">
        <f t="shared" si="0"/>
        <v>1.7097</v>
      </c>
      <c r="K7">
        <f t="shared" si="1"/>
        <v>2.3250999999999999</v>
      </c>
      <c r="L7" t="s">
        <v>84</v>
      </c>
      <c r="M7" s="3">
        <v>44749</v>
      </c>
    </row>
    <row r="8" spans="1:13" x14ac:dyDescent="0.2">
      <c r="A8">
        <v>8</v>
      </c>
      <c r="B8">
        <v>85</v>
      </c>
      <c r="E8" t="s">
        <v>57</v>
      </c>
      <c r="F8">
        <v>36</v>
      </c>
      <c r="G8">
        <v>30135</v>
      </c>
      <c r="H8">
        <v>88658</v>
      </c>
      <c r="I8">
        <v>3162</v>
      </c>
      <c r="J8">
        <f t="shared" si="0"/>
        <v>38.928699999999999</v>
      </c>
      <c r="K8">
        <f t="shared" si="1"/>
        <v>36.681100000000001</v>
      </c>
      <c r="L8" t="s">
        <v>86</v>
      </c>
      <c r="M8" s="3">
        <v>44764</v>
      </c>
    </row>
    <row r="9" spans="1:13" x14ac:dyDescent="0.2">
      <c r="A9">
        <v>9</v>
      </c>
      <c r="B9">
        <v>254</v>
      </c>
      <c r="E9" t="s">
        <v>58</v>
      </c>
      <c r="F9">
        <v>30</v>
      </c>
      <c r="G9">
        <v>40553</v>
      </c>
      <c r="H9">
        <v>168421</v>
      </c>
      <c r="I9">
        <v>3320</v>
      </c>
      <c r="J9">
        <f t="shared" si="0"/>
        <v>52.472099999999998</v>
      </c>
      <c r="K9">
        <f t="shared" si="1"/>
        <v>49.182699999999997</v>
      </c>
      <c r="L9" t="s">
        <v>87</v>
      </c>
      <c r="M9" s="3">
        <v>44761</v>
      </c>
    </row>
    <row r="10" spans="1:13" x14ac:dyDescent="0.2">
      <c r="A10">
        <v>10</v>
      </c>
      <c r="B10">
        <v>278</v>
      </c>
      <c r="E10" t="s">
        <v>59</v>
      </c>
      <c r="F10">
        <v>32</v>
      </c>
      <c r="G10">
        <v>44584</v>
      </c>
      <c r="H10">
        <v>226924</v>
      </c>
      <c r="I10">
        <v>3478</v>
      </c>
      <c r="J10">
        <f t="shared" si="0"/>
        <v>57.712399999999995</v>
      </c>
      <c r="K10">
        <f t="shared" si="1"/>
        <v>54.0199</v>
      </c>
      <c r="L10" t="s">
        <v>87</v>
      </c>
      <c r="M10" s="3">
        <v>44761</v>
      </c>
    </row>
    <row r="11" spans="1:13" x14ac:dyDescent="0.2">
      <c r="A11">
        <v>11</v>
      </c>
      <c r="B11">
        <v>93</v>
      </c>
      <c r="E11" t="s">
        <v>60</v>
      </c>
      <c r="F11">
        <v>3</v>
      </c>
      <c r="G11">
        <v>7042</v>
      </c>
      <c r="H11">
        <v>115347</v>
      </c>
      <c r="I11">
        <v>3256</v>
      </c>
      <c r="J11">
        <f t="shared" si="0"/>
        <v>8.9077999999999999</v>
      </c>
      <c r="K11">
        <f t="shared" si="1"/>
        <v>8.9695</v>
      </c>
      <c r="L11" t="s">
        <v>88</v>
      </c>
      <c r="M11" s="3">
        <v>44761</v>
      </c>
    </row>
    <row r="12" spans="1:13" x14ac:dyDescent="0.2">
      <c r="A12">
        <v>12</v>
      </c>
      <c r="B12">
        <v>317</v>
      </c>
      <c r="E12" t="s">
        <v>61</v>
      </c>
      <c r="F12">
        <v>85</v>
      </c>
      <c r="G12">
        <v>19012</v>
      </c>
      <c r="H12">
        <v>181165</v>
      </c>
      <c r="I12">
        <v>3249</v>
      </c>
      <c r="J12">
        <f t="shared" si="0"/>
        <v>24.468799999999998</v>
      </c>
      <c r="K12">
        <f t="shared" si="1"/>
        <v>23.333500000000001</v>
      </c>
      <c r="L12" t="s">
        <v>89</v>
      </c>
      <c r="M12" t="s">
        <v>90</v>
      </c>
    </row>
    <row r="13" spans="1:13" x14ac:dyDescent="0.2">
      <c r="A13">
        <v>13</v>
      </c>
      <c r="B13">
        <v>54</v>
      </c>
      <c r="E13" t="s">
        <v>62</v>
      </c>
      <c r="F13">
        <v>254</v>
      </c>
      <c r="G13">
        <v>19517</v>
      </c>
      <c r="H13">
        <v>98511</v>
      </c>
      <c r="I13">
        <v>3327</v>
      </c>
      <c r="J13">
        <f t="shared" si="0"/>
        <v>25.125299999999999</v>
      </c>
      <c r="K13">
        <f t="shared" si="1"/>
        <v>23.939499999999999</v>
      </c>
      <c r="L13" t="s">
        <v>91</v>
      </c>
      <c r="M13" s="3">
        <v>44761</v>
      </c>
    </row>
    <row r="14" spans="1:13" x14ac:dyDescent="0.2">
      <c r="A14">
        <v>14</v>
      </c>
      <c r="B14">
        <v>302</v>
      </c>
      <c r="E14" t="s">
        <v>63</v>
      </c>
      <c r="F14">
        <v>278</v>
      </c>
      <c r="G14">
        <v>71625</v>
      </c>
      <c r="H14">
        <v>657493</v>
      </c>
      <c r="I14">
        <v>3327</v>
      </c>
      <c r="J14">
        <f t="shared" ref="J14:J28" si="2" xml:space="preserve"> 0.0013*G14 - 0.2468</f>
        <v>92.865700000000004</v>
      </c>
      <c r="K14">
        <f t="shared" ref="K14:K28" si="3" xml:space="preserve"> 0.0012*G14 + 0.5191</f>
        <v>86.469099999999983</v>
      </c>
      <c r="L14" t="s">
        <v>92</v>
      </c>
      <c r="M14" s="3">
        <v>44760</v>
      </c>
    </row>
    <row r="15" spans="1:13" x14ac:dyDescent="0.2">
      <c r="A15">
        <v>15</v>
      </c>
      <c r="B15">
        <v>305</v>
      </c>
      <c r="E15" t="s">
        <v>64</v>
      </c>
      <c r="F15">
        <v>93</v>
      </c>
      <c r="G15">
        <v>67590</v>
      </c>
      <c r="H15">
        <v>100371</v>
      </c>
      <c r="I15">
        <v>2715</v>
      </c>
      <c r="J15">
        <f t="shared" si="2"/>
        <v>87.620199999999997</v>
      </c>
      <c r="K15">
        <f t="shared" si="3"/>
        <v>81.627099999999984</v>
      </c>
      <c r="L15" t="s">
        <v>86</v>
      </c>
      <c r="M15" s="3">
        <v>44757</v>
      </c>
    </row>
    <row r="16" spans="1:13" x14ac:dyDescent="0.2">
      <c r="A16">
        <v>16</v>
      </c>
      <c r="B16">
        <v>295</v>
      </c>
      <c r="E16" t="s">
        <v>65</v>
      </c>
      <c r="F16" s="1">
        <v>317</v>
      </c>
      <c r="G16" s="1">
        <v>747</v>
      </c>
      <c r="H16" s="1">
        <v>74371</v>
      </c>
      <c r="I16" s="1">
        <v>1700</v>
      </c>
      <c r="J16" s="1">
        <f t="shared" si="2"/>
        <v>0.72429999999999994</v>
      </c>
      <c r="K16" s="1">
        <f t="shared" si="3"/>
        <v>1.4155</v>
      </c>
      <c r="L16" t="s">
        <v>83</v>
      </c>
    </row>
    <row r="17" spans="1:13" x14ac:dyDescent="0.2">
      <c r="A17">
        <v>17</v>
      </c>
      <c r="B17">
        <v>299</v>
      </c>
      <c r="E17" t="s">
        <v>66</v>
      </c>
      <c r="F17">
        <v>54</v>
      </c>
      <c r="G17">
        <v>155864</v>
      </c>
      <c r="H17">
        <v>477717</v>
      </c>
      <c r="I17">
        <v>2400</v>
      </c>
      <c r="J17">
        <f t="shared" si="2"/>
        <v>202.37639999999999</v>
      </c>
      <c r="K17">
        <f t="shared" si="3"/>
        <v>187.55589999999998</v>
      </c>
      <c r="L17" t="s">
        <v>93</v>
      </c>
      <c r="M17" s="3">
        <v>44750</v>
      </c>
    </row>
    <row r="18" spans="1:13" x14ac:dyDescent="0.2">
      <c r="A18">
        <v>18</v>
      </c>
      <c r="B18">
        <v>31</v>
      </c>
      <c r="E18" t="s">
        <v>67</v>
      </c>
      <c r="F18" s="1">
        <v>302</v>
      </c>
      <c r="G18" s="1">
        <v>1010</v>
      </c>
      <c r="H18" s="1">
        <v>138209</v>
      </c>
      <c r="I18" s="1">
        <v>2401</v>
      </c>
      <c r="J18" s="1">
        <f t="shared" si="2"/>
        <v>1.0662</v>
      </c>
      <c r="K18" s="1">
        <f t="shared" si="3"/>
        <v>1.7311000000000001</v>
      </c>
      <c r="L18" t="s">
        <v>80</v>
      </c>
    </row>
    <row r="19" spans="1:13" x14ac:dyDescent="0.2">
      <c r="A19">
        <v>19</v>
      </c>
      <c r="B19">
        <v>33</v>
      </c>
      <c r="E19" t="s">
        <v>68</v>
      </c>
      <c r="F19" s="1">
        <v>305</v>
      </c>
      <c r="G19" s="1">
        <v>27535</v>
      </c>
      <c r="H19" s="1">
        <v>68697</v>
      </c>
      <c r="I19" s="1">
        <v>1415</v>
      </c>
      <c r="J19" s="1">
        <f t="shared" si="2"/>
        <v>35.548699999999997</v>
      </c>
      <c r="K19" s="1">
        <f t="shared" si="3"/>
        <v>33.561099999999996</v>
      </c>
      <c r="L19" t="s">
        <v>81</v>
      </c>
    </row>
    <row r="20" spans="1:13" x14ac:dyDescent="0.2">
      <c r="A20">
        <v>20</v>
      </c>
      <c r="B20">
        <v>34</v>
      </c>
      <c r="E20" t="s">
        <v>69</v>
      </c>
      <c r="F20" s="1">
        <v>295</v>
      </c>
      <c r="G20" s="1">
        <v>1171</v>
      </c>
      <c r="H20" s="1">
        <v>185270</v>
      </c>
      <c r="I20" s="1">
        <v>2693</v>
      </c>
      <c r="J20" s="1">
        <f t="shared" si="2"/>
        <v>1.2755000000000001</v>
      </c>
      <c r="K20" s="1">
        <f t="shared" si="3"/>
        <v>1.9242999999999997</v>
      </c>
      <c r="L20" t="s">
        <v>82</v>
      </c>
    </row>
    <row r="21" spans="1:13" x14ac:dyDescent="0.2">
      <c r="A21">
        <v>21</v>
      </c>
      <c r="B21">
        <v>35</v>
      </c>
      <c r="E21" t="s">
        <v>70</v>
      </c>
      <c r="F21" s="1">
        <v>299</v>
      </c>
      <c r="G21" s="1">
        <v>1138</v>
      </c>
      <c r="H21" s="1">
        <v>159433</v>
      </c>
      <c r="I21" s="1">
        <v>2546</v>
      </c>
      <c r="J21" s="1">
        <f t="shared" si="2"/>
        <v>1.2325999999999999</v>
      </c>
      <c r="K21" s="1">
        <f t="shared" si="3"/>
        <v>1.8847</v>
      </c>
      <c r="L21" t="s">
        <v>82</v>
      </c>
    </row>
    <row r="22" spans="1:13" x14ac:dyDescent="0.2">
      <c r="A22">
        <v>22</v>
      </c>
      <c r="B22">
        <v>29</v>
      </c>
      <c r="E22" t="s">
        <v>71</v>
      </c>
      <c r="F22" s="2">
        <v>31</v>
      </c>
      <c r="G22" s="2">
        <v>71980</v>
      </c>
      <c r="H22" s="2">
        <v>88396</v>
      </c>
      <c r="I22" s="2">
        <v>3092</v>
      </c>
      <c r="J22" s="2">
        <f t="shared" si="2"/>
        <v>93.327200000000005</v>
      </c>
      <c r="K22" s="2">
        <f t="shared" si="3"/>
        <v>86.895099999999985</v>
      </c>
      <c r="L22" t="s">
        <v>86</v>
      </c>
      <c r="M22" s="3">
        <v>44757</v>
      </c>
    </row>
    <row r="23" spans="1:13" x14ac:dyDescent="0.2">
      <c r="A23">
        <v>23</v>
      </c>
      <c r="B23">
        <v>37</v>
      </c>
      <c r="E23" t="s">
        <v>72</v>
      </c>
      <c r="F23">
        <v>33</v>
      </c>
      <c r="G23">
        <v>31096</v>
      </c>
      <c r="H23">
        <v>1343922</v>
      </c>
      <c r="I23">
        <v>3172</v>
      </c>
      <c r="J23">
        <f t="shared" si="2"/>
        <v>40.177999999999997</v>
      </c>
      <c r="K23">
        <f t="shared" si="3"/>
        <v>37.834299999999999</v>
      </c>
      <c r="L23" t="s">
        <v>94</v>
      </c>
      <c r="M23" s="3">
        <v>44768</v>
      </c>
    </row>
    <row r="24" spans="1:13" x14ac:dyDescent="0.2">
      <c r="A24">
        <v>24</v>
      </c>
      <c r="B24">
        <v>39</v>
      </c>
      <c r="E24" t="s">
        <v>73</v>
      </c>
      <c r="F24">
        <v>34</v>
      </c>
      <c r="G24">
        <v>30197</v>
      </c>
      <c r="H24">
        <v>1299115</v>
      </c>
      <c r="I24">
        <v>3095</v>
      </c>
      <c r="J24">
        <f t="shared" si="2"/>
        <v>39.009299999999996</v>
      </c>
      <c r="K24">
        <f t="shared" si="3"/>
        <v>36.755499999999998</v>
      </c>
      <c r="L24" t="s">
        <v>94</v>
      </c>
      <c r="M24" s="3">
        <v>44768</v>
      </c>
    </row>
    <row r="25" spans="1:13" x14ac:dyDescent="0.2">
      <c r="A25">
        <v>25</v>
      </c>
      <c r="B25">
        <v>38</v>
      </c>
      <c r="E25" t="s">
        <v>74</v>
      </c>
      <c r="F25">
        <v>35</v>
      </c>
      <c r="G25">
        <v>36522</v>
      </c>
      <c r="H25">
        <v>89890</v>
      </c>
      <c r="I25">
        <v>2903</v>
      </c>
      <c r="J25">
        <f t="shared" si="2"/>
        <v>47.2318</v>
      </c>
      <c r="K25">
        <f t="shared" si="3"/>
        <v>44.345500000000001</v>
      </c>
      <c r="L25" t="s">
        <v>86</v>
      </c>
      <c r="M25" s="3">
        <v>44764</v>
      </c>
    </row>
    <row r="26" spans="1:13" x14ac:dyDescent="0.2">
      <c r="A26">
        <v>26</v>
      </c>
      <c r="B26">
        <v>40</v>
      </c>
      <c r="E26" t="s">
        <v>75</v>
      </c>
      <c r="F26">
        <v>29</v>
      </c>
      <c r="G26">
        <v>2648</v>
      </c>
      <c r="H26">
        <v>62516</v>
      </c>
      <c r="I26">
        <v>3372</v>
      </c>
      <c r="J26">
        <f t="shared" si="2"/>
        <v>3.1955999999999998</v>
      </c>
      <c r="K26">
        <f t="shared" si="3"/>
        <v>3.6966999999999994</v>
      </c>
      <c r="L26" t="s">
        <v>95</v>
      </c>
      <c r="M26" s="3">
        <v>44767</v>
      </c>
    </row>
    <row r="27" spans="1:13" x14ac:dyDescent="0.2">
      <c r="A27">
        <v>27</v>
      </c>
      <c r="B27">
        <v>41</v>
      </c>
      <c r="E27" t="s">
        <v>76</v>
      </c>
      <c r="F27">
        <v>37</v>
      </c>
      <c r="G27">
        <v>30581</v>
      </c>
      <c r="H27">
        <v>69227</v>
      </c>
      <c r="I27">
        <v>2911</v>
      </c>
      <c r="J27">
        <f t="shared" si="2"/>
        <v>39.508499999999998</v>
      </c>
      <c r="K27">
        <f t="shared" si="3"/>
        <v>37.216299999999997</v>
      </c>
      <c r="L27" t="s">
        <v>86</v>
      </c>
      <c r="M27" s="3">
        <v>44764</v>
      </c>
    </row>
    <row r="28" spans="1:13" x14ac:dyDescent="0.2">
      <c r="A28">
        <v>28</v>
      </c>
      <c r="B28">
        <v>42</v>
      </c>
      <c r="E28" t="s">
        <v>77</v>
      </c>
      <c r="F28">
        <v>39</v>
      </c>
      <c r="G28">
        <v>13084</v>
      </c>
      <c r="H28">
        <v>209608</v>
      </c>
      <c r="I28">
        <v>3071</v>
      </c>
      <c r="J28">
        <f t="shared" si="2"/>
        <v>16.7624</v>
      </c>
      <c r="K28">
        <f t="shared" si="3"/>
        <v>16.219899999999999</v>
      </c>
      <c r="L28" t="s">
        <v>96</v>
      </c>
      <c r="M28" s="3">
        <v>44764</v>
      </c>
    </row>
    <row r="29" spans="1:13" x14ac:dyDescent="0.2">
      <c r="A29">
        <v>29</v>
      </c>
      <c r="B29">
        <v>43</v>
      </c>
      <c r="E29" t="s">
        <v>44</v>
      </c>
      <c r="F29">
        <v>29499</v>
      </c>
    </row>
    <row r="30" spans="1:13" x14ac:dyDescent="0.2">
      <c r="A30">
        <v>30</v>
      </c>
      <c r="B30">
        <v>44</v>
      </c>
      <c r="E30" t="s">
        <v>45</v>
      </c>
      <c r="F30">
        <v>119.78400000000001</v>
      </c>
    </row>
    <row r="31" spans="1:13" x14ac:dyDescent="0.2">
      <c r="A31">
        <v>31</v>
      </c>
      <c r="B31">
        <v>45</v>
      </c>
      <c r="E31" t="s">
        <v>46</v>
      </c>
      <c r="F31">
        <v>155864</v>
      </c>
    </row>
    <row r="32" spans="1:13" x14ac:dyDescent="0.2">
      <c r="A32">
        <v>32</v>
      </c>
      <c r="B32">
        <v>46</v>
      </c>
      <c r="E32" t="s">
        <v>47</v>
      </c>
      <c r="F32">
        <v>747</v>
      </c>
    </row>
    <row r="33" spans="1:8" x14ac:dyDescent="0.2">
      <c r="A33">
        <v>33</v>
      </c>
      <c r="B33">
        <v>47</v>
      </c>
      <c r="E33" t="s">
        <v>48</v>
      </c>
      <c r="F33" t="s">
        <v>49</v>
      </c>
      <c r="G33">
        <v>35335</v>
      </c>
    </row>
    <row r="34" spans="1:8" x14ac:dyDescent="0.2">
      <c r="A34">
        <v>34</v>
      </c>
      <c r="B34">
        <v>48</v>
      </c>
      <c r="E34" t="s">
        <v>51</v>
      </c>
      <c r="F34" t="s">
        <v>23</v>
      </c>
      <c r="G34" t="s">
        <v>24</v>
      </c>
      <c r="H34" t="s">
        <v>52</v>
      </c>
    </row>
    <row r="35" spans="1:8" x14ac:dyDescent="0.2">
      <c r="A35">
        <v>35</v>
      </c>
      <c r="B35">
        <v>323</v>
      </c>
      <c r="E35" t="s">
        <v>26</v>
      </c>
      <c r="F35" t="s">
        <v>27</v>
      </c>
      <c r="G35" t="s">
        <v>28</v>
      </c>
      <c r="H35" t="s">
        <v>50</v>
      </c>
    </row>
    <row r="36" spans="1:8" x14ac:dyDescent="0.2">
      <c r="A36">
        <v>36</v>
      </c>
      <c r="B36">
        <v>322</v>
      </c>
      <c r="E36" t="s">
        <v>54</v>
      </c>
      <c r="F36">
        <v>18</v>
      </c>
    </row>
    <row r="37" spans="1:8" x14ac:dyDescent="0.2">
      <c r="A37">
        <v>37</v>
      </c>
      <c r="B37">
        <v>4</v>
      </c>
      <c r="E37" t="s">
        <v>55</v>
      </c>
      <c r="F37">
        <v>113</v>
      </c>
    </row>
    <row r="38" spans="1:8" x14ac:dyDescent="0.2">
      <c r="A38">
        <v>38</v>
      </c>
      <c r="B38">
        <v>12</v>
      </c>
      <c r="E38" t="s">
        <v>56</v>
      </c>
      <c r="F38">
        <v>88</v>
      </c>
    </row>
    <row r="39" spans="1:8" x14ac:dyDescent="0.2">
      <c r="A39">
        <v>39</v>
      </c>
      <c r="B39">
        <v>294</v>
      </c>
      <c r="E39" t="s">
        <v>57</v>
      </c>
      <c r="F39">
        <v>36</v>
      </c>
    </row>
    <row r="40" spans="1:8" x14ac:dyDescent="0.2">
      <c r="A40">
        <v>40</v>
      </c>
      <c r="B40">
        <v>314</v>
      </c>
      <c r="E40" t="s">
        <v>58</v>
      </c>
      <c r="F40">
        <v>30</v>
      </c>
    </row>
    <row r="41" spans="1:8" x14ac:dyDescent="0.2">
      <c r="A41">
        <v>41</v>
      </c>
      <c r="B41">
        <v>289</v>
      </c>
      <c r="E41" t="s">
        <v>59</v>
      </c>
      <c r="F41">
        <v>32</v>
      </c>
    </row>
    <row r="42" spans="1:8" x14ac:dyDescent="0.2">
      <c r="A42">
        <v>42</v>
      </c>
      <c r="B42">
        <v>291</v>
      </c>
      <c r="E42" t="s">
        <v>60</v>
      </c>
      <c r="F42">
        <v>3</v>
      </c>
    </row>
    <row r="43" spans="1:8" x14ac:dyDescent="0.2">
      <c r="A43">
        <v>43</v>
      </c>
      <c r="B43">
        <v>306</v>
      </c>
      <c r="E43" t="s">
        <v>61</v>
      </c>
      <c r="F43">
        <v>85</v>
      </c>
    </row>
    <row r="44" spans="1:8" x14ac:dyDescent="0.2">
      <c r="A44">
        <v>44</v>
      </c>
      <c r="B44">
        <v>303</v>
      </c>
      <c r="E44" t="s">
        <v>62</v>
      </c>
      <c r="F44">
        <v>254</v>
      </c>
    </row>
    <row r="45" spans="1:8" x14ac:dyDescent="0.2">
      <c r="A45">
        <v>45</v>
      </c>
      <c r="B45">
        <v>293</v>
      </c>
      <c r="E45" t="s">
        <v>63</v>
      </c>
      <c r="F45">
        <v>278</v>
      </c>
    </row>
    <row r="46" spans="1:8" x14ac:dyDescent="0.2">
      <c r="A46">
        <v>46</v>
      </c>
      <c r="B46">
        <v>17</v>
      </c>
      <c r="E46" t="s">
        <v>64</v>
      </c>
      <c r="F46">
        <v>93</v>
      </c>
    </row>
    <row r="47" spans="1:8" x14ac:dyDescent="0.2">
      <c r="A47">
        <v>47</v>
      </c>
      <c r="B47">
        <v>19</v>
      </c>
      <c r="E47" t="s">
        <v>65</v>
      </c>
      <c r="F47">
        <v>317</v>
      </c>
    </row>
    <row r="48" spans="1:8" x14ac:dyDescent="0.2">
      <c r="A48">
        <v>48</v>
      </c>
      <c r="B48">
        <v>13</v>
      </c>
      <c r="E48" t="s">
        <v>66</v>
      </c>
      <c r="F48">
        <v>54</v>
      </c>
    </row>
    <row r="49" spans="1:7" x14ac:dyDescent="0.2">
      <c r="A49">
        <v>49</v>
      </c>
      <c r="B49">
        <v>7</v>
      </c>
      <c r="E49" t="s">
        <v>67</v>
      </c>
      <c r="F49">
        <v>302</v>
      </c>
    </row>
    <row r="50" spans="1:7" x14ac:dyDescent="0.2">
      <c r="A50">
        <v>50</v>
      </c>
      <c r="B50">
        <v>5</v>
      </c>
      <c r="E50" t="s">
        <v>68</v>
      </c>
      <c r="F50">
        <v>305</v>
      </c>
    </row>
    <row r="51" spans="1:7" x14ac:dyDescent="0.2">
      <c r="E51" t="s">
        <v>69</v>
      </c>
      <c r="F51">
        <v>295</v>
      </c>
    </row>
    <row r="52" spans="1:7" x14ac:dyDescent="0.2">
      <c r="E52" t="s">
        <v>70</v>
      </c>
      <c r="F52">
        <v>299</v>
      </c>
    </row>
    <row r="53" spans="1:7" x14ac:dyDescent="0.2">
      <c r="E53" t="s">
        <v>71</v>
      </c>
      <c r="F53">
        <v>31</v>
      </c>
    </row>
    <row r="54" spans="1:7" x14ac:dyDescent="0.2">
      <c r="E54" t="s">
        <v>72</v>
      </c>
      <c r="F54">
        <v>33</v>
      </c>
    </row>
    <row r="55" spans="1:7" x14ac:dyDescent="0.2">
      <c r="E55" t="s">
        <v>73</v>
      </c>
      <c r="F55">
        <v>34</v>
      </c>
    </row>
    <row r="56" spans="1:7" x14ac:dyDescent="0.2">
      <c r="E56" t="s">
        <v>74</v>
      </c>
      <c r="F56">
        <v>35</v>
      </c>
    </row>
    <row r="57" spans="1:7" x14ac:dyDescent="0.2">
      <c r="E57" t="s">
        <v>75</v>
      </c>
      <c r="F57">
        <v>29</v>
      </c>
    </row>
    <row r="58" spans="1:7" x14ac:dyDescent="0.2">
      <c r="E58" t="s">
        <v>76</v>
      </c>
      <c r="F58">
        <v>37</v>
      </c>
    </row>
    <row r="59" spans="1:7" x14ac:dyDescent="0.2">
      <c r="E59" t="s">
        <v>77</v>
      </c>
      <c r="F59">
        <v>39</v>
      </c>
    </row>
    <row r="60" spans="1:7" x14ac:dyDescent="0.2">
      <c r="E60" t="s">
        <v>44</v>
      </c>
      <c r="F60">
        <v>250144</v>
      </c>
    </row>
    <row r="61" spans="1:7" x14ac:dyDescent="0.2">
      <c r="E61" t="s">
        <v>45</v>
      </c>
      <c r="F61">
        <v>143.59100000000001</v>
      </c>
    </row>
    <row r="62" spans="1:7" x14ac:dyDescent="0.2">
      <c r="E62" t="s">
        <v>46</v>
      </c>
      <c r="F62">
        <v>1343922</v>
      </c>
    </row>
    <row r="63" spans="1:7" x14ac:dyDescent="0.2">
      <c r="E63" t="s">
        <v>47</v>
      </c>
      <c r="F63">
        <v>28449</v>
      </c>
    </row>
    <row r="64" spans="1:7" x14ac:dyDescent="0.2">
      <c r="E64" t="s">
        <v>48</v>
      </c>
      <c r="F64" t="s">
        <v>49</v>
      </c>
      <c r="G64">
        <v>359184</v>
      </c>
    </row>
    <row r="65" spans="5:8" x14ac:dyDescent="0.2">
      <c r="E65" t="s">
        <v>19</v>
      </c>
      <c r="F65" t="s">
        <v>20</v>
      </c>
      <c r="G65">
        <v>2</v>
      </c>
      <c r="H65" t="s">
        <v>21</v>
      </c>
    </row>
    <row r="66" spans="5:8" x14ac:dyDescent="0.2">
      <c r="E66" t="s">
        <v>22</v>
      </c>
      <c r="F66" t="s">
        <v>23</v>
      </c>
      <c r="G66" t="s">
        <v>24</v>
      </c>
      <c r="H66" t="s">
        <v>53</v>
      </c>
    </row>
    <row r="67" spans="5:8" x14ac:dyDescent="0.2">
      <c r="E67" t="s">
        <v>26</v>
      </c>
      <c r="F67" t="s">
        <v>27</v>
      </c>
      <c r="G67" t="s">
        <v>28</v>
      </c>
      <c r="H67" t="s">
        <v>50</v>
      </c>
    </row>
    <row r="68" spans="5:8" x14ac:dyDescent="0.2">
      <c r="E68" t="s">
        <v>54</v>
      </c>
      <c r="F68">
        <v>18</v>
      </c>
    </row>
    <row r="69" spans="5:8" x14ac:dyDescent="0.2">
      <c r="E69" t="s">
        <v>55</v>
      </c>
      <c r="F69">
        <v>113</v>
      </c>
    </row>
    <row r="70" spans="5:8" x14ac:dyDescent="0.2">
      <c r="E70" t="s">
        <v>56</v>
      </c>
      <c r="F70">
        <v>88</v>
      </c>
    </row>
    <row r="71" spans="5:8" x14ac:dyDescent="0.2">
      <c r="E71" t="s">
        <v>57</v>
      </c>
      <c r="F71">
        <v>36</v>
      </c>
    </row>
    <row r="72" spans="5:8" x14ac:dyDescent="0.2">
      <c r="E72" t="s">
        <v>58</v>
      </c>
      <c r="F72">
        <v>30</v>
      </c>
    </row>
    <row r="73" spans="5:8" x14ac:dyDescent="0.2">
      <c r="E73" t="s">
        <v>59</v>
      </c>
      <c r="F73">
        <v>32</v>
      </c>
    </row>
    <row r="74" spans="5:8" x14ac:dyDescent="0.2">
      <c r="E74" t="s">
        <v>60</v>
      </c>
      <c r="F74">
        <v>3</v>
      </c>
    </row>
    <row r="75" spans="5:8" x14ac:dyDescent="0.2">
      <c r="E75" t="s">
        <v>61</v>
      </c>
      <c r="F75">
        <v>85</v>
      </c>
    </row>
    <row r="76" spans="5:8" x14ac:dyDescent="0.2">
      <c r="E76" t="s">
        <v>62</v>
      </c>
      <c r="F76">
        <v>254</v>
      </c>
    </row>
    <row r="77" spans="5:8" x14ac:dyDescent="0.2">
      <c r="E77" t="s">
        <v>63</v>
      </c>
      <c r="F77">
        <v>278</v>
      </c>
    </row>
    <row r="78" spans="5:8" x14ac:dyDescent="0.2">
      <c r="E78" t="s">
        <v>64</v>
      </c>
      <c r="F78">
        <v>93</v>
      </c>
    </row>
    <row r="79" spans="5:8" x14ac:dyDescent="0.2">
      <c r="E79" t="s">
        <v>65</v>
      </c>
      <c r="F79">
        <v>317</v>
      </c>
    </row>
    <row r="80" spans="5:8" x14ac:dyDescent="0.2">
      <c r="E80" t="s">
        <v>66</v>
      </c>
      <c r="F80">
        <v>54</v>
      </c>
    </row>
    <row r="81" spans="5:7" x14ac:dyDescent="0.2">
      <c r="E81" t="s">
        <v>67</v>
      </c>
      <c r="F81">
        <v>302</v>
      </c>
    </row>
    <row r="82" spans="5:7" x14ac:dyDescent="0.2">
      <c r="E82" t="s">
        <v>68</v>
      </c>
      <c r="F82">
        <v>305</v>
      </c>
    </row>
    <row r="83" spans="5:7" x14ac:dyDescent="0.2">
      <c r="E83" t="s">
        <v>69</v>
      </c>
      <c r="F83">
        <v>295</v>
      </c>
    </row>
    <row r="84" spans="5:7" x14ac:dyDescent="0.2">
      <c r="E84" t="s">
        <v>70</v>
      </c>
      <c r="F84">
        <v>299</v>
      </c>
    </row>
    <row r="85" spans="5:7" x14ac:dyDescent="0.2">
      <c r="E85" t="s">
        <v>71</v>
      </c>
      <c r="F85">
        <v>31</v>
      </c>
    </row>
    <row r="86" spans="5:7" x14ac:dyDescent="0.2">
      <c r="E86" t="s">
        <v>72</v>
      </c>
      <c r="F86">
        <v>33</v>
      </c>
    </row>
    <row r="87" spans="5:7" x14ac:dyDescent="0.2">
      <c r="E87" t="s">
        <v>73</v>
      </c>
      <c r="F87">
        <v>34</v>
      </c>
    </row>
    <row r="88" spans="5:7" x14ac:dyDescent="0.2">
      <c r="E88" t="s">
        <v>74</v>
      </c>
      <c r="F88">
        <v>35</v>
      </c>
    </row>
    <row r="89" spans="5:7" x14ac:dyDescent="0.2">
      <c r="E89" t="s">
        <v>75</v>
      </c>
      <c r="F89">
        <v>29</v>
      </c>
    </row>
    <row r="90" spans="5:7" x14ac:dyDescent="0.2">
      <c r="E90" t="s">
        <v>76</v>
      </c>
      <c r="F90">
        <v>37</v>
      </c>
    </row>
    <row r="91" spans="5:7" x14ac:dyDescent="0.2">
      <c r="E91" t="s">
        <v>77</v>
      </c>
      <c r="F91">
        <v>39</v>
      </c>
    </row>
    <row r="92" spans="5:7" x14ac:dyDescent="0.2">
      <c r="E92" t="s">
        <v>44</v>
      </c>
      <c r="F92">
        <v>2909</v>
      </c>
    </row>
    <row r="93" spans="5:7" x14ac:dyDescent="0.2">
      <c r="E93" t="s">
        <v>45</v>
      </c>
      <c r="F93">
        <v>17.739999999999998</v>
      </c>
    </row>
    <row r="94" spans="5:7" x14ac:dyDescent="0.2">
      <c r="E94" t="s">
        <v>46</v>
      </c>
      <c r="F94">
        <v>3478</v>
      </c>
    </row>
    <row r="95" spans="5:7" x14ac:dyDescent="0.2">
      <c r="E95" t="s">
        <v>47</v>
      </c>
      <c r="F95">
        <v>1415</v>
      </c>
    </row>
    <row r="96" spans="5:7" x14ac:dyDescent="0.2">
      <c r="E96" t="s">
        <v>48</v>
      </c>
      <c r="F96" t="s">
        <v>49</v>
      </c>
      <c r="G96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workbookViewId="0">
      <selection sqref="A1:B50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>
        <v>11</v>
      </c>
    </row>
    <row r="7" spans="1:2" x14ac:dyDescent="0.2">
      <c r="A7">
        <v>7</v>
      </c>
      <c r="B7">
        <v>14</v>
      </c>
    </row>
    <row r="8" spans="1:2" x14ac:dyDescent="0.2">
      <c r="A8">
        <v>8</v>
      </c>
      <c r="B8">
        <v>15</v>
      </c>
    </row>
    <row r="9" spans="1:2" x14ac:dyDescent="0.2">
      <c r="A9">
        <v>9</v>
      </c>
      <c r="B9">
        <v>16</v>
      </c>
    </row>
    <row r="10" spans="1:2" x14ac:dyDescent="0.2">
      <c r="A10">
        <v>10</v>
      </c>
      <c r="B10">
        <v>300</v>
      </c>
    </row>
    <row r="11" spans="1:2" x14ac:dyDescent="0.2">
      <c r="A11">
        <v>11</v>
      </c>
      <c r="B11">
        <v>21</v>
      </c>
    </row>
    <row r="12" spans="1:2" x14ac:dyDescent="0.2">
      <c r="A12">
        <v>12</v>
      </c>
      <c r="B12">
        <v>301</v>
      </c>
    </row>
    <row r="13" spans="1:2" x14ac:dyDescent="0.2">
      <c r="A13">
        <v>13</v>
      </c>
      <c r="B13">
        <v>304</v>
      </c>
    </row>
    <row r="14" spans="1:2" x14ac:dyDescent="0.2">
      <c r="A14">
        <v>14</v>
      </c>
      <c r="B14">
        <v>24</v>
      </c>
    </row>
    <row r="15" spans="1:2" x14ac:dyDescent="0.2">
      <c r="A15">
        <v>15</v>
      </c>
      <c r="B15">
        <v>25</v>
      </c>
    </row>
    <row r="16" spans="1:2" x14ac:dyDescent="0.2">
      <c r="A16">
        <v>16</v>
      </c>
      <c r="B16">
        <v>26</v>
      </c>
    </row>
    <row r="17" spans="1:2" x14ac:dyDescent="0.2">
      <c r="A17">
        <v>17</v>
      </c>
      <c r="B17">
        <v>27</v>
      </c>
    </row>
    <row r="18" spans="1:2" x14ac:dyDescent="0.2">
      <c r="A18">
        <v>18</v>
      </c>
      <c r="B18">
        <v>28</v>
      </c>
    </row>
    <row r="19" spans="1:2" x14ac:dyDescent="0.2">
      <c r="A19">
        <v>19</v>
      </c>
      <c r="B19">
        <v>49</v>
      </c>
    </row>
    <row r="20" spans="1:2" x14ac:dyDescent="0.2">
      <c r="A20">
        <v>20</v>
      </c>
      <c r="B20">
        <v>50</v>
      </c>
    </row>
    <row r="21" spans="1:2" x14ac:dyDescent="0.2">
      <c r="A21">
        <v>21</v>
      </c>
      <c r="B21">
        <v>51</v>
      </c>
    </row>
    <row r="22" spans="1:2" x14ac:dyDescent="0.2">
      <c r="A22">
        <v>22</v>
      </c>
      <c r="B22">
        <v>52</v>
      </c>
    </row>
    <row r="23" spans="1:2" x14ac:dyDescent="0.2">
      <c r="A23">
        <v>23</v>
      </c>
      <c r="B23">
        <v>53</v>
      </c>
    </row>
    <row r="24" spans="1:2" x14ac:dyDescent="0.2">
      <c r="A24">
        <v>24</v>
      </c>
      <c r="B24">
        <v>55</v>
      </c>
    </row>
    <row r="25" spans="1:2" x14ac:dyDescent="0.2">
      <c r="A25">
        <v>25</v>
      </c>
      <c r="B25">
        <v>56</v>
      </c>
    </row>
    <row r="26" spans="1:2" x14ac:dyDescent="0.2">
      <c r="A26">
        <v>26</v>
      </c>
      <c r="B26">
        <v>57</v>
      </c>
    </row>
    <row r="27" spans="1:2" x14ac:dyDescent="0.2">
      <c r="A27">
        <v>27</v>
      </c>
      <c r="B27">
        <v>58</v>
      </c>
    </row>
    <row r="28" spans="1:2" x14ac:dyDescent="0.2">
      <c r="A28">
        <v>28</v>
      </c>
      <c r="B28">
        <v>59</v>
      </c>
    </row>
    <row r="29" spans="1:2" x14ac:dyDescent="0.2">
      <c r="A29">
        <v>29</v>
      </c>
      <c r="B29">
        <v>60</v>
      </c>
    </row>
    <row r="30" spans="1:2" x14ac:dyDescent="0.2">
      <c r="A30">
        <v>30</v>
      </c>
      <c r="B30">
        <v>61</v>
      </c>
    </row>
    <row r="31" spans="1:2" x14ac:dyDescent="0.2">
      <c r="A31">
        <v>31</v>
      </c>
      <c r="B31">
        <v>62</v>
      </c>
    </row>
    <row r="32" spans="1:2" x14ac:dyDescent="0.2">
      <c r="A32">
        <v>32</v>
      </c>
      <c r="B32">
        <v>63</v>
      </c>
    </row>
    <row r="33" spans="1:2" x14ac:dyDescent="0.2">
      <c r="A33">
        <v>33</v>
      </c>
      <c r="B33">
        <v>64</v>
      </c>
    </row>
    <row r="34" spans="1:2" x14ac:dyDescent="0.2">
      <c r="A34">
        <v>34</v>
      </c>
      <c r="B34">
        <v>65</v>
      </c>
    </row>
    <row r="35" spans="1:2" x14ac:dyDescent="0.2">
      <c r="A35">
        <v>35</v>
      </c>
      <c r="B35">
        <v>66</v>
      </c>
    </row>
    <row r="36" spans="1:2" x14ac:dyDescent="0.2">
      <c r="A36">
        <v>36</v>
      </c>
      <c r="B36">
        <v>67</v>
      </c>
    </row>
    <row r="37" spans="1:2" x14ac:dyDescent="0.2">
      <c r="A37">
        <v>37</v>
      </c>
      <c r="B37">
        <v>68</v>
      </c>
    </row>
    <row r="38" spans="1:2" x14ac:dyDescent="0.2">
      <c r="A38">
        <v>38</v>
      </c>
      <c r="B38">
        <v>308</v>
      </c>
    </row>
    <row r="39" spans="1:2" x14ac:dyDescent="0.2">
      <c r="A39">
        <v>39</v>
      </c>
      <c r="B39">
        <v>70</v>
      </c>
    </row>
    <row r="40" spans="1:2" x14ac:dyDescent="0.2">
      <c r="A40">
        <v>40</v>
      </c>
      <c r="B40">
        <v>71</v>
      </c>
    </row>
    <row r="41" spans="1:2" x14ac:dyDescent="0.2">
      <c r="A41">
        <v>41</v>
      </c>
      <c r="B41">
        <v>72</v>
      </c>
    </row>
    <row r="42" spans="1:2" x14ac:dyDescent="0.2">
      <c r="A42">
        <v>42</v>
      </c>
      <c r="B42">
        <v>73</v>
      </c>
    </row>
    <row r="43" spans="1:2" x14ac:dyDescent="0.2">
      <c r="A43">
        <v>43</v>
      </c>
      <c r="B43">
        <v>309</v>
      </c>
    </row>
    <row r="44" spans="1:2" x14ac:dyDescent="0.2">
      <c r="A44">
        <v>44</v>
      </c>
      <c r="B44">
        <v>75</v>
      </c>
    </row>
    <row r="45" spans="1:2" x14ac:dyDescent="0.2">
      <c r="A45">
        <v>45</v>
      </c>
      <c r="B45">
        <v>76</v>
      </c>
    </row>
    <row r="46" spans="1:2" x14ac:dyDescent="0.2">
      <c r="A46">
        <v>46</v>
      </c>
      <c r="B46">
        <v>77</v>
      </c>
    </row>
    <row r="47" spans="1:2" x14ac:dyDescent="0.2">
      <c r="A47">
        <v>47</v>
      </c>
      <c r="B47">
        <v>78</v>
      </c>
    </row>
    <row r="48" spans="1:2" x14ac:dyDescent="0.2">
      <c r="A48">
        <v>48</v>
      </c>
      <c r="B48">
        <v>320</v>
      </c>
    </row>
    <row r="49" spans="1:2" x14ac:dyDescent="0.2">
      <c r="A49">
        <v>49</v>
      </c>
      <c r="B49">
        <v>81</v>
      </c>
    </row>
    <row r="50" spans="1:2" x14ac:dyDescent="0.2">
      <c r="A50">
        <v>50</v>
      </c>
      <c r="B5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topLeftCell="A29" workbookViewId="0">
      <selection sqref="A1:B50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>
        <v>89</v>
      </c>
    </row>
    <row r="7" spans="1:2" x14ac:dyDescent="0.2">
      <c r="A7">
        <v>7</v>
      </c>
      <c r="B7">
        <v>90</v>
      </c>
    </row>
    <row r="8" spans="1:2" x14ac:dyDescent="0.2">
      <c r="A8">
        <v>8</v>
      </c>
      <c r="B8">
        <v>91</v>
      </c>
    </row>
    <row r="9" spans="1:2" x14ac:dyDescent="0.2">
      <c r="A9">
        <v>9</v>
      </c>
      <c r="B9">
        <v>92</v>
      </c>
    </row>
    <row r="10" spans="1:2" x14ac:dyDescent="0.2">
      <c r="A10">
        <v>10</v>
      </c>
      <c r="B10">
        <v>94</v>
      </c>
    </row>
    <row r="11" spans="1:2" x14ac:dyDescent="0.2">
      <c r="A11">
        <v>11</v>
      </c>
      <c r="B11">
        <v>95</v>
      </c>
    </row>
    <row r="12" spans="1:2" x14ac:dyDescent="0.2">
      <c r="A12">
        <v>12</v>
      </c>
      <c r="B12">
        <v>310</v>
      </c>
    </row>
    <row r="13" spans="1:2" x14ac:dyDescent="0.2">
      <c r="A13">
        <v>13</v>
      </c>
      <c r="B13">
        <v>97</v>
      </c>
    </row>
    <row r="14" spans="1:2" x14ac:dyDescent="0.2">
      <c r="A14">
        <v>14</v>
      </c>
      <c r="B14">
        <v>98</v>
      </c>
    </row>
    <row r="15" spans="1:2" x14ac:dyDescent="0.2">
      <c r="A15">
        <v>15</v>
      </c>
      <c r="B15">
        <v>99</v>
      </c>
    </row>
    <row r="16" spans="1:2" x14ac:dyDescent="0.2">
      <c r="A16">
        <v>16</v>
      </c>
      <c r="B16">
        <v>100</v>
      </c>
    </row>
    <row r="17" spans="1:2" x14ac:dyDescent="0.2">
      <c r="A17">
        <v>17</v>
      </c>
      <c r="B17">
        <v>311</v>
      </c>
    </row>
    <row r="18" spans="1:2" x14ac:dyDescent="0.2">
      <c r="A18">
        <v>18</v>
      </c>
      <c r="B18">
        <v>312</v>
      </c>
    </row>
    <row r="19" spans="1:2" x14ac:dyDescent="0.2">
      <c r="A19">
        <v>19</v>
      </c>
      <c r="B19">
        <v>103</v>
      </c>
    </row>
    <row r="20" spans="1:2" x14ac:dyDescent="0.2">
      <c r="A20">
        <v>20</v>
      </c>
      <c r="B20">
        <v>104</v>
      </c>
    </row>
    <row r="21" spans="1:2" x14ac:dyDescent="0.2">
      <c r="A21">
        <v>21</v>
      </c>
      <c r="B21">
        <v>105</v>
      </c>
    </row>
    <row r="22" spans="1:2" x14ac:dyDescent="0.2">
      <c r="A22">
        <v>22</v>
      </c>
      <c r="B22">
        <v>106</v>
      </c>
    </row>
    <row r="23" spans="1:2" x14ac:dyDescent="0.2">
      <c r="A23">
        <v>23</v>
      </c>
      <c r="B23">
        <v>107</v>
      </c>
    </row>
    <row r="24" spans="1:2" x14ac:dyDescent="0.2">
      <c r="A24">
        <v>24</v>
      </c>
      <c r="B24">
        <v>108</v>
      </c>
    </row>
    <row r="25" spans="1:2" x14ac:dyDescent="0.2">
      <c r="A25">
        <v>25</v>
      </c>
      <c r="B25">
        <v>109</v>
      </c>
    </row>
    <row r="26" spans="1:2" x14ac:dyDescent="0.2">
      <c r="A26">
        <v>26</v>
      </c>
      <c r="B26">
        <v>110</v>
      </c>
    </row>
    <row r="27" spans="1:2" x14ac:dyDescent="0.2">
      <c r="A27">
        <v>27</v>
      </c>
      <c r="B27">
        <v>111</v>
      </c>
    </row>
    <row r="28" spans="1:2" x14ac:dyDescent="0.2">
      <c r="A28">
        <v>28</v>
      </c>
      <c r="B28">
        <v>112</v>
      </c>
    </row>
    <row r="29" spans="1:2" x14ac:dyDescent="0.2">
      <c r="A29">
        <v>29</v>
      </c>
      <c r="B29">
        <v>114</v>
      </c>
    </row>
    <row r="30" spans="1:2" x14ac:dyDescent="0.2">
      <c r="A30">
        <v>30</v>
      </c>
      <c r="B30">
        <v>115</v>
      </c>
    </row>
    <row r="31" spans="1:2" x14ac:dyDescent="0.2">
      <c r="A31">
        <v>31</v>
      </c>
      <c r="B31">
        <v>313</v>
      </c>
    </row>
    <row r="32" spans="1:2" x14ac:dyDescent="0.2">
      <c r="A32">
        <v>32</v>
      </c>
      <c r="B32">
        <v>117</v>
      </c>
    </row>
    <row r="33" spans="1:2" x14ac:dyDescent="0.2">
      <c r="A33">
        <v>33</v>
      </c>
      <c r="B33">
        <v>118</v>
      </c>
    </row>
    <row r="34" spans="1:2" x14ac:dyDescent="0.2">
      <c r="A34">
        <v>34</v>
      </c>
      <c r="B34">
        <v>315</v>
      </c>
    </row>
    <row r="35" spans="1:2" x14ac:dyDescent="0.2">
      <c r="A35">
        <v>35</v>
      </c>
      <c r="B35">
        <v>120</v>
      </c>
    </row>
    <row r="36" spans="1:2" x14ac:dyDescent="0.2">
      <c r="A36">
        <v>36</v>
      </c>
      <c r="B36">
        <v>121</v>
      </c>
    </row>
    <row r="37" spans="1:2" x14ac:dyDescent="0.2">
      <c r="A37">
        <v>37</v>
      </c>
      <c r="B37">
        <v>122</v>
      </c>
    </row>
    <row r="38" spans="1:2" x14ac:dyDescent="0.2">
      <c r="A38">
        <v>38</v>
      </c>
      <c r="B38">
        <v>123</v>
      </c>
    </row>
    <row r="39" spans="1:2" x14ac:dyDescent="0.2">
      <c r="A39">
        <v>39</v>
      </c>
      <c r="B39">
        <v>316</v>
      </c>
    </row>
    <row r="40" spans="1:2" x14ac:dyDescent="0.2">
      <c r="A40">
        <v>40</v>
      </c>
      <c r="B40">
        <v>125</v>
      </c>
    </row>
    <row r="41" spans="1:2" x14ac:dyDescent="0.2">
      <c r="A41">
        <v>41</v>
      </c>
      <c r="B41">
        <v>126</v>
      </c>
    </row>
    <row r="42" spans="1:2" x14ac:dyDescent="0.2">
      <c r="A42">
        <v>42</v>
      </c>
      <c r="B42">
        <v>127</v>
      </c>
    </row>
    <row r="43" spans="1:2" x14ac:dyDescent="0.2">
      <c r="A43">
        <v>43</v>
      </c>
      <c r="B43">
        <v>128</v>
      </c>
    </row>
    <row r="44" spans="1:2" x14ac:dyDescent="0.2">
      <c r="A44">
        <v>44</v>
      </c>
      <c r="B44">
        <v>129</v>
      </c>
    </row>
    <row r="45" spans="1:2" x14ac:dyDescent="0.2">
      <c r="A45">
        <v>45</v>
      </c>
      <c r="B45">
        <v>130</v>
      </c>
    </row>
    <row r="46" spans="1:2" x14ac:dyDescent="0.2">
      <c r="A46">
        <v>46</v>
      </c>
      <c r="B46">
        <v>131</v>
      </c>
    </row>
    <row r="47" spans="1:2" x14ac:dyDescent="0.2">
      <c r="A47">
        <v>47</v>
      </c>
      <c r="B47">
        <v>132</v>
      </c>
    </row>
    <row r="48" spans="1:2" x14ac:dyDescent="0.2">
      <c r="A48">
        <v>48</v>
      </c>
      <c r="B48">
        <v>133</v>
      </c>
    </row>
    <row r="49" spans="1:2" x14ac:dyDescent="0.2">
      <c r="A49">
        <v>49</v>
      </c>
      <c r="B49">
        <v>134</v>
      </c>
    </row>
    <row r="50" spans="1:2" x14ac:dyDescent="0.2">
      <c r="A50">
        <v>50</v>
      </c>
      <c r="B50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"/>
  <sheetViews>
    <sheetView topLeftCell="A17" workbookViewId="0">
      <selection activeCell="L47" sqref="L47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>
        <v>141</v>
      </c>
    </row>
    <row r="7" spans="1:2" x14ac:dyDescent="0.2">
      <c r="A7">
        <v>7</v>
      </c>
      <c r="B7">
        <v>142</v>
      </c>
    </row>
    <row r="8" spans="1:2" x14ac:dyDescent="0.2">
      <c r="A8">
        <v>8</v>
      </c>
      <c r="B8">
        <v>144</v>
      </c>
    </row>
    <row r="9" spans="1:2" x14ac:dyDescent="0.2">
      <c r="A9">
        <v>9</v>
      </c>
      <c r="B9">
        <v>145</v>
      </c>
    </row>
    <row r="10" spans="1:2" x14ac:dyDescent="0.2">
      <c r="A10">
        <v>10</v>
      </c>
      <c r="B10">
        <v>154</v>
      </c>
    </row>
    <row r="11" spans="1:2" x14ac:dyDescent="0.2">
      <c r="A11">
        <v>11</v>
      </c>
      <c r="B11">
        <v>155</v>
      </c>
    </row>
    <row r="12" spans="1:2" x14ac:dyDescent="0.2">
      <c r="A12">
        <v>12</v>
      </c>
      <c r="B12">
        <v>161</v>
      </c>
    </row>
    <row r="13" spans="1:2" x14ac:dyDescent="0.2">
      <c r="A13">
        <v>13</v>
      </c>
      <c r="B13">
        <v>321</v>
      </c>
    </row>
    <row r="14" spans="1:2" x14ac:dyDescent="0.2">
      <c r="A14">
        <v>14</v>
      </c>
      <c r="B14">
        <v>324</v>
      </c>
    </row>
    <row r="15" spans="1:2" x14ac:dyDescent="0.2">
      <c r="A15">
        <v>15</v>
      </c>
      <c r="B15">
        <v>325</v>
      </c>
    </row>
    <row r="16" spans="1:2" x14ac:dyDescent="0.2">
      <c r="A16">
        <v>16</v>
      </c>
      <c r="B16">
        <v>181</v>
      </c>
    </row>
    <row r="17" spans="1:2" x14ac:dyDescent="0.2">
      <c r="A17">
        <v>17</v>
      </c>
      <c r="B17">
        <v>196</v>
      </c>
    </row>
    <row r="18" spans="1:2" x14ac:dyDescent="0.2">
      <c r="A18">
        <v>18</v>
      </c>
      <c r="B18">
        <v>197</v>
      </c>
    </row>
    <row r="19" spans="1:2" x14ac:dyDescent="0.2">
      <c r="A19">
        <v>19</v>
      </c>
      <c r="B19">
        <v>218</v>
      </c>
    </row>
    <row r="20" spans="1:2" x14ac:dyDescent="0.2">
      <c r="A20">
        <v>20</v>
      </c>
      <c r="B20">
        <v>221</v>
      </c>
    </row>
    <row r="21" spans="1:2" x14ac:dyDescent="0.2">
      <c r="A21">
        <v>21</v>
      </c>
      <c r="B21">
        <v>223</v>
      </c>
    </row>
    <row r="22" spans="1:2" x14ac:dyDescent="0.2">
      <c r="A22">
        <v>22</v>
      </c>
      <c r="B22">
        <v>226</v>
      </c>
    </row>
    <row r="23" spans="1:2" x14ac:dyDescent="0.2">
      <c r="A23">
        <v>23</v>
      </c>
      <c r="B23">
        <v>228</v>
      </c>
    </row>
    <row r="24" spans="1:2" x14ac:dyDescent="0.2">
      <c r="A24">
        <v>24</v>
      </c>
      <c r="B24">
        <v>232</v>
      </c>
    </row>
    <row r="25" spans="1:2" x14ac:dyDescent="0.2">
      <c r="A25">
        <v>25</v>
      </c>
      <c r="B25">
        <v>234</v>
      </c>
    </row>
    <row r="26" spans="1:2" x14ac:dyDescent="0.2">
      <c r="A26">
        <v>26</v>
      </c>
      <c r="B26">
        <v>235</v>
      </c>
    </row>
    <row r="27" spans="1:2" x14ac:dyDescent="0.2">
      <c r="A27">
        <v>27</v>
      </c>
      <c r="B27">
        <v>240</v>
      </c>
    </row>
    <row r="28" spans="1:2" x14ac:dyDescent="0.2">
      <c r="A28">
        <v>28</v>
      </c>
      <c r="B28">
        <v>242</v>
      </c>
    </row>
    <row r="29" spans="1:2" x14ac:dyDescent="0.2">
      <c r="A29">
        <v>29</v>
      </c>
      <c r="B29">
        <v>244</v>
      </c>
    </row>
    <row r="30" spans="1:2" x14ac:dyDescent="0.2">
      <c r="A30">
        <v>30</v>
      </c>
      <c r="B30">
        <v>247</v>
      </c>
    </row>
    <row r="31" spans="1:2" x14ac:dyDescent="0.2">
      <c r="A31">
        <v>31</v>
      </c>
      <c r="B31">
        <v>255</v>
      </c>
    </row>
    <row r="32" spans="1:2" x14ac:dyDescent="0.2">
      <c r="A32">
        <v>32</v>
      </c>
      <c r="B32">
        <v>263</v>
      </c>
    </row>
    <row r="33" spans="1:2" x14ac:dyDescent="0.2">
      <c r="A33">
        <v>33</v>
      </c>
      <c r="B33">
        <v>267</v>
      </c>
    </row>
    <row r="34" spans="1:2" x14ac:dyDescent="0.2">
      <c r="A34">
        <v>34</v>
      </c>
      <c r="B34">
        <v>270</v>
      </c>
    </row>
    <row r="35" spans="1:2" x14ac:dyDescent="0.2">
      <c r="A35">
        <v>35</v>
      </c>
      <c r="B35">
        <v>271</v>
      </c>
    </row>
    <row r="36" spans="1:2" x14ac:dyDescent="0.2">
      <c r="A36">
        <v>36</v>
      </c>
      <c r="B36">
        <v>277</v>
      </c>
    </row>
    <row r="37" spans="1:2" x14ac:dyDescent="0.2">
      <c r="A37">
        <v>37</v>
      </c>
      <c r="B37">
        <v>279</v>
      </c>
    </row>
    <row r="38" spans="1:2" x14ac:dyDescent="0.2">
      <c r="A38">
        <v>38</v>
      </c>
      <c r="B38">
        <v>298</v>
      </c>
    </row>
    <row r="39" spans="1:2" x14ac:dyDescent="0.2">
      <c r="A39">
        <v>39</v>
      </c>
      <c r="B39">
        <v>318</v>
      </c>
    </row>
    <row r="40" spans="1:2" x14ac:dyDescent="0.2">
      <c r="A40">
        <v>40</v>
      </c>
      <c r="B40">
        <v>319</v>
      </c>
    </row>
    <row r="41" spans="1:2" x14ac:dyDescent="0.2">
      <c r="A41">
        <v>41</v>
      </c>
      <c r="B41">
        <v>2</v>
      </c>
    </row>
    <row r="42" spans="1:2" x14ac:dyDescent="0.2">
      <c r="A42">
        <v>42</v>
      </c>
      <c r="B42">
        <v>22</v>
      </c>
    </row>
    <row r="43" spans="1:2" x14ac:dyDescent="0.2">
      <c r="A43">
        <v>43</v>
      </c>
      <c r="B43">
        <v>23</v>
      </c>
    </row>
    <row r="44" spans="1:2" x14ac:dyDescent="0.2">
      <c r="A44">
        <v>44</v>
      </c>
      <c r="B44">
        <v>69</v>
      </c>
    </row>
    <row r="45" spans="1:2" x14ac:dyDescent="0.2">
      <c r="A45">
        <v>45</v>
      </c>
      <c r="B45">
        <v>74</v>
      </c>
    </row>
    <row r="46" spans="1:2" x14ac:dyDescent="0.2">
      <c r="A46">
        <v>46</v>
      </c>
      <c r="B46">
        <v>79</v>
      </c>
    </row>
    <row r="47" spans="1:2" x14ac:dyDescent="0.2">
      <c r="A47">
        <v>47</v>
      </c>
      <c r="B47">
        <v>36</v>
      </c>
    </row>
    <row r="48" spans="1:2" x14ac:dyDescent="0.2">
      <c r="A48">
        <v>48</v>
      </c>
      <c r="B48">
        <v>101</v>
      </c>
    </row>
    <row r="49" spans="1:2" x14ac:dyDescent="0.2">
      <c r="A49">
        <v>49</v>
      </c>
      <c r="B49">
        <v>102</v>
      </c>
    </row>
    <row r="50" spans="1:2" x14ac:dyDescent="0.2">
      <c r="A50">
        <v>50</v>
      </c>
      <c r="B50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workbookViewId="0">
      <selection sqref="A1:B24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3</v>
      </c>
    </row>
    <row r="3" spans="1:2" x14ac:dyDescent="0.2">
      <c r="A3">
        <v>3</v>
      </c>
      <c r="B3" t="s">
        <v>4</v>
      </c>
    </row>
    <row r="4" spans="1:2" x14ac:dyDescent="0.2">
      <c r="A4">
        <v>4</v>
      </c>
      <c r="B4">
        <v>1</v>
      </c>
    </row>
    <row r="5" spans="1:2" x14ac:dyDescent="0.2">
      <c r="A5">
        <v>5</v>
      </c>
      <c r="B5">
        <v>2</v>
      </c>
    </row>
    <row r="6" spans="1:2" x14ac:dyDescent="0.2">
      <c r="A6">
        <v>6</v>
      </c>
      <c r="B6">
        <v>6</v>
      </c>
    </row>
    <row r="7" spans="1:2" x14ac:dyDescent="0.2">
      <c r="A7">
        <v>7</v>
      </c>
      <c r="B7">
        <v>8</v>
      </c>
    </row>
    <row r="8" spans="1:2" x14ac:dyDescent="0.2">
      <c r="A8">
        <v>8</v>
      </c>
      <c r="B8">
        <v>9</v>
      </c>
    </row>
    <row r="9" spans="1:2" x14ac:dyDescent="0.2">
      <c r="A9">
        <v>9</v>
      </c>
      <c r="B9">
        <v>10</v>
      </c>
    </row>
    <row r="10" spans="1:2" x14ac:dyDescent="0.2">
      <c r="A10">
        <v>10</v>
      </c>
      <c r="B10">
        <v>80</v>
      </c>
    </row>
    <row r="11" spans="1:2" x14ac:dyDescent="0.2">
      <c r="A11">
        <v>11</v>
      </c>
      <c r="B11">
        <v>83</v>
      </c>
    </row>
    <row r="12" spans="1:2" x14ac:dyDescent="0.2">
      <c r="A12">
        <v>12</v>
      </c>
      <c r="B12">
        <v>84</v>
      </c>
    </row>
    <row r="13" spans="1:2" x14ac:dyDescent="0.2">
      <c r="A13">
        <v>13</v>
      </c>
      <c r="B13">
        <v>86</v>
      </c>
    </row>
    <row r="14" spans="1:2" x14ac:dyDescent="0.2">
      <c r="A14">
        <v>14</v>
      </c>
      <c r="B14">
        <v>87</v>
      </c>
    </row>
    <row r="15" spans="1:2" x14ac:dyDescent="0.2">
      <c r="A15">
        <v>15</v>
      </c>
      <c r="B15">
        <v>119</v>
      </c>
    </row>
    <row r="16" spans="1:2" x14ac:dyDescent="0.2">
      <c r="A16">
        <v>16</v>
      </c>
      <c r="B16">
        <v>124</v>
      </c>
    </row>
    <row r="17" spans="1:2" x14ac:dyDescent="0.2">
      <c r="A17">
        <v>17</v>
      </c>
      <c r="B17">
        <v>170</v>
      </c>
    </row>
    <row r="18" spans="1:2" x14ac:dyDescent="0.2">
      <c r="A18">
        <v>18</v>
      </c>
      <c r="B18">
        <v>171</v>
      </c>
    </row>
    <row r="19" spans="1:2" x14ac:dyDescent="0.2">
      <c r="A19">
        <v>19</v>
      </c>
      <c r="B19">
        <v>177</v>
      </c>
    </row>
    <row r="20" spans="1:2" x14ac:dyDescent="0.2">
      <c r="A20">
        <v>20</v>
      </c>
      <c r="B20">
        <v>136</v>
      </c>
    </row>
    <row r="21" spans="1:2" x14ac:dyDescent="0.2">
      <c r="A21">
        <v>21</v>
      </c>
      <c r="B21">
        <v>137</v>
      </c>
    </row>
    <row r="22" spans="1:2" x14ac:dyDescent="0.2">
      <c r="A22">
        <v>22</v>
      </c>
      <c r="B22">
        <v>138</v>
      </c>
    </row>
    <row r="23" spans="1:2" x14ac:dyDescent="0.2">
      <c r="A23">
        <v>23</v>
      </c>
      <c r="B23">
        <v>139</v>
      </c>
    </row>
    <row r="24" spans="1:2" x14ac:dyDescent="0.2">
      <c r="A24">
        <v>24</v>
      </c>
      <c r="B2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 batch</vt:lpstr>
      <vt:lpstr>standards data</vt:lpstr>
      <vt:lpstr>DATA</vt:lpstr>
      <vt:lpstr>batch 1</vt:lpstr>
      <vt:lpstr>batch 2</vt:lpstr>
      <vt:lpstr>batch 3</vt:lpstr>
      <vt:lpstr>batch 4</vt:lpstr>
      <vt:lpstr>batch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LocoBio</dc:creator>
  <cp:lastModifiedBy>Microsoft Office User</cp:lastModifiedBy>
  <dcterms:created xsi:type="dcterms:W3CDTF">2022-08-01T20:40:12Z</dcterms:created>
  <dcterms:modified xsi:type="dcterms:W3CDTF">2022-09-12T14:06:20Z</dcterms:modified>
</cp:coreProperties>
</file>