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7-15/Discharge/"/>
    </mc:Choice>
  </mc:AlternateContent>
  <xr:revisionPtr revIDLastSave="0" documentId="8_{B384CA9C-11B3-0E4A-B71D-C98DF5FC2CC0}" xr6:coauthVersionLast="47" xr6:coauthVersionMax="47" xr10:uidLastSave="{00000000-0000-0000-0000-000000000000}"/>
  <bookViews>
    <workbookView xWindow="6300" yWindow="5200" windowWidth="25640" windowHeight="14440" xr2:uid="{B81D0AE4-1D5F-CD47-89D6-5EEBE00AE52A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11" i="1"/>
  <c r="F16" i="1"/>
  <c r="D22" i="1"/>
  <c r="E22" i="1" s="1"/>
  <c r="D23" i="1"/>
  <c r="E23" i="1" s="1"/>
  <c r="D21" i="1"/>
  <c r="E21" i="1" s="1"/>
  <c r="D20" i="1"/>
  <c r="E20" i="1" s="1"/>
  <c r="D19" i="1"/>
  <c r="E19" i="1" s="1"/>
  <c r="D18" i="1"/>
  <c r="D17" i="1"/>
  <c r="E17" i="1" s="1"/>
  <c r="D16" i="1"/>
  <c r="E10" i="1"/>
  <c r="E9" i="1"/>
  <c r="E8" i="1"/>
  <c r="E7" i="1"/>
  <c r="D10" i="1"/>
  <c r="D9" i="1"/>
  <c r="D8" i="1"/>
  <c r="D7" i="1"/>
  <c r="D6" i="1"/>
  <c r="D11" i="1"/>
  <c r="E18" i="1" l="1"/>
</calcChain>
</file>

<file path=xl/sharedStrings.xml><?xml version="1.0" encoding="utf-8"?>
<sst xmlns="http://schemas.openxmlformats.org/spreadsheetml/2006/main" count="17" uniqueCount="11">
  <si>
    <t>Site</t>
  </si>
  <si>
    <t>Date</t>
  </si>
  <si>
    <t>Gavi trib2</t>
  </si>
  <si>
    <t>x</t>
  </si>
  <si>
    <t>d</t>
  </si>
  <si>
    <t>v</t>
  </si>
  <si>
    <t>at 0 meters</t>
  </si>
  <si>
    <t>at 50 meters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</si>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</sst>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D258-CFDC-FE48-A3A3-890AC4AB1242}">
  <dimension ref="A1:F23"/>
  <sheetViews>
    <sheetView tabSelected="1" topLeftCell="A4" workbookViewId="0">
      <selection activeCell="F7" sqref="F7"/>
    </sheetView>
  </sheetViews>
  <sheetFormatPr baseColWidth="10" defaultRowHeight="16" x14ac:dyDescent="0.2"/>
  <sheetData>
    <row r="1" spans="1:6" x14ac:dyDescent="0.2">
      <c r="A1" t="s">
        <v>0</v>
      </c>
      <c r="B1" s="1" t="s">
        <v>2</v>
      </c>
    </row>
    <row r="2" spans="1:6" x14ac:dyDescent="0.2">
      <c r="A2" t="s">
        <v>1</v>
      </c>
      <c r="B2" s="1">
        <v>44757</v>
      </c>
    </row>
    <row r="3" spans="1:6" x14ac:dyDescent="0.2">
      <c r="B3" s="1"/>
    </row>
    <row r="4" spans="1:6" x14ac:dyDescent="0.2">
      <c r="A4" s="2" t="s">
        <v>6</v>
      </c>
    </row>
    <row r="5" spans="1:6" x14ac:dyDescent="0.2">
      <c r="A5" t="s">
        <v>3</v>
      </c>
      <c r="B5" t="s">
        <v>4</v>
      </c>
      <c r="C5" t="s">
        <v>5</v>
      </c>
      <c r="D5" t="s">
        <v>8</v>
      </c>
      <c r="E5" t="s">
        <v>9</v>
      </c>
      <c r="F5" t="s">
        <v>10</v>
      </c>
    </row>
    <row r="6" spans="1:6" x14ac:dyDescent="0.2">
      <c r="A6">
        <v>65</v>
      </c>
      <c r="B6">
        <v>0</v>
      </c>
      <c r="C6">
        <v>0</v>
      </c>
      <c r="D6">
        <f>A6/100</f>
        <v>0.65</v>
      </c>
      <c r="F6">
        <f>SUM(E6:E11)</f>
        <v>1.9649999999999993E-3</v>
      </c>
    </row>
    <row r="7" spans="1:6" x14ac:dyDescent="0.2">
      <c r="A7">
        <v>70</v>
      </c>
      <c r="B7">
        <v>10</v>
      </c>
      <c r="C7">
        <v>7.0000000000000007E-2</v>
      </c>
      <c r="D7">
        <f>(A7/100+(A8/100-A7/100)/2)</f>
        <v>0.77499999999999991</v>
      </c>
      <c r="E7">
        <f>(D7-D6)*(B7/100)*C7</f>
        <v>8.7499999999999937E-4</v>
      </c>
    </row>
    <row r="8" spans="1:6" x14ac:dyDescent="0.2">
      <c r="A8">
        <v>85</v>
      </c>
      <c r="B8">
        <v>8</v>
      </c>
      <c r="C8">
        <v>7.0000000000000007E-2</v>
      </c>
      <c r="D8">
        <f>(A8/100+(A9/100-A8/100)/2)</f>
        <v>0.89999999999999991</v>
      </c>
      <c r="E8">
        <f>(D8-D7)*(B8/100)*C8</f>
        <v>7.000000000000001E-4</v>
      </c>
    </row>
    <row r="9" spans="1:6" x14ac:dyDescent="0.2">
      <c r="A9">
        <v>95</v>
      </c>
      <c r="B9">
        <v>8</v>
      </c>
      <c r="C9">
        <v>0.02</v>
      </c>
      <c r="D9">
        <f>(A9/100+(A10/100-A9/100)/2)</f>
        <v>0.97499999999999998</v>
      </c>
      <c r="E9">
        <f>(D9-D8)*(B9/100)*C9</f>
        <v>1.2000000000000011E-4</v>
      </c>
    </row>
    <row r="10" spans="1:6" x14ac:dyDescent="0.2">
      <c r="A10">
        <v>100</v>
      </c>
      <c r="B10">
        <v>9</v>
      </c>
      <c r="C10">
        <v>0.06</v>
      </c>
      <c r="D10">
        <f>(A10/100+(A11/100-A10/100)/2)</f>
        <v>1.0249999999999999</v>
      </c>
      <c r="E10">
        <f>(D10-D9)*(B10/100)*C10</f>
        <v>2.6999999999999962E-4</v>
      </c>
    </row>
    <row r="11" spans="1:6" x14ac:dyDescent="0.2">
      <c r="A11">
        <v>105</v>
      </c>
      <c r="B11">
        <v>0</v>
      </c>
      <c r="C11">
        <v>0</v>
      </c>
      <c r="D11">
        <f t="shared" ref="D10:D14" si="0">(A11/100+(A12/100-A11/100)/2)</f>
        <v>0.52500000000000002</v>
      </c>
      <c r="E11">
        <f>(D11-D10)*(B11/100)*C11</f>
        <v>0</v>
      </c>
    </row>
    <row r="14" spans="1:6" x14ac:dyDescent="0.2">
      <c r="A14" s="2" t="s">
        <v>7</v>
      </c>
    </row>
    <row r="15" spans="1:6" x14ac:dyDescent="0.2">
      <c r="A15" t="s">
        <v>3</v>
      </c>
      <c r="B15" t="s">
        <v>4</v>
      </c>
      <c r="C15" t="s">
        <v>5</v>
      </c>
      <c r="D15" t="s">
        <v>8</v>
      </c>
      <c r="E15" t="s">
        <v>9</v>
      </c>
      <c r="F15" t="s">
        <v>10</v>
      </c>
    </row>
    <row r="16" spans="1:6" x14ac:dyDescent="0.2">
      <c r="A16">
        <v>25</v>
      </c>
      <c r="B16">
        <v>0</v>
      </c>
      <c r="C16">
        <v>0</v>
      </c>
      <c r="D16">
        <f>A16/100</f>
        <v>0.25</v>
      </c>
      <c r="F16">
        <f>SUM(E16:E23)</f>
        <v>2.3319999999999999E-3</v>
      </c>
    </row>
    <row r="17" spans="1:5" x14ac:dyDescent="0.2">
      <c r="A17">
        <v>27</v>
      </c>
      <c r="B17">
        <v>4</v>
      </c>
      <c r="C17">
        <v>0</v>
      </c>
      <c r="D17">
        <f>(A17/100+(A18/100-A17/100)/2)</f>
        <v>0.31</v>
      </c>
      <c r="E17">
        <f>(D17-D16)*(B17/100)*C17</f>
        <v>0</v>
      </c>
    </row>
    <row r="18" spans="1:5" x14ac:dyDescent="0.2">
      <c r="A18">
        <v>35</v>
      </c>
      <c r="B18">
        <v>6</v>
      </c>
      <c r="C18">
        <v>0.03</v>
      </c>
      <c r="D18">
        <f>(A18/100+(A19/100-A18/100)/2)</f>
        <v>0.4</v>
      </c>
      <c r="E18">
        <f>(D18-D17)*(B18/100)*C18</f>
        <v>1.6200000000000003E-4</v>
      </c>
    </row>
    <row r="19" spans="1:5" x14ac:dyDescent="0.2">
      <c r="A19">
        <v>45</v>
      </c>
      <c r="B19">
        <v>8</v>
      </c>
      <c r="C19">
        <v>0.09</v>
      </c>
      <c r="D19">
        <f>(A19/100+(A20/100-A19/100)/2)</f>
        <v>0.47499999999999998</v>
      </c>
      <c r="E19">
        <f>(D19-D18)*(B19/100)*C19</f>
        <v>5.3999999999999968E-4</v>
      </c>
    </row>
    <row r="20" spans="1:5" x14ac:dyDescent="0.2">
      <c r="A20">
        <v>50</v>
      </c>
      <c r="B20">
        <v>8</v>
      </c>
      <c r="C20">
        <v>0.13</v>
      </c>
      <c r="D20">
        <f>(A20/100+(A21/100-A20/100)/2)</f>
        <v>0.52500000000000002</v>
      </c>
      <c r="E20">
        <f>(D20-D19)*(B20/100)*C20</f>
        <v>5.200000000000005E-4</v>
      </c>
    </row>
    <row r="21" spans="1:5" x14ac:dyDescent="0.2">
      <c r="A21">
        <v>55</v>
      </c>
      <c r="B21">
        <v>8</v>
      </c>
      <c r="C21">
        <v>0.19</v>
      </c>
      <c r="D21">
        <f t="shared" ref="D21" si="1">(A21/100+(A22/100-A21/100)/2)</f>
        <v>0.57499999999999996</v>
      </c>
      <c r="E21">
        <f t="shared" ref="E21" si="2">(D21-D20)*(B21/100)*C21</f>
        <v>7.5999999999999907E-4</v>
      </c>
    </row>
    <row r="22" spans="1:5" x14ac:dyDescent="0.2">
      <c r="A22">
        <v>60</v>
      </c>
      <c r="B22">
        <v>7</v>
      </c>
      <c r="C22">
        <v>0.1</v>
      </c>
      <c r="D22">
        <f t="shared" ref="D22:D23" si="3">(A22/100+(A23/100-A22/100)/2)</f>
        <v>0.625</v>
      </c>
      <c r="E22">
        <f t="shared" ref="E22:E23" si="4">(D22-D21)*(B22/100)*C22</f>
        <v>3.5000000000000038E-4</v>
      </c>
    </row>
    <row r="23" spans="1:5" x14ac:dyDescent="0.2">
      <c r="A23">
        <v>65</v>
      </c>
      <c r="B23">
        <v>0</v>
      </c>
      <c r="C23">
        <v>0</v>
      </c>
      <c r="D23">
        <f t="shared" si="3"/>
        <v>0.32500000000000001</v>
      </c>
      <c r="E2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Whitmore, Keridwen M.</dc:creator>
  <cp:lastModifiedBy>Whitmore, Keridwen M.</cp:lastModifiedBy>
  <dcterms:created xsi:type="dcterms:W3CDTF">2024-09-12T16:13:11Z</dcterms:created>
  <dcterms:modified xsi:type="dcterms:W3CDTF">2024-09-12T16:20:50Z</dcterms:modified>
</cp:coreProperties>
</file>