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rolinacastro/Documents/Bahamas_OctoMod/Paper/AE_IBM_for publication/"/>
    </mc:Choice>
  </mc:AlternateContent>
  <xr:revisionPtr revIDLastSave="0" documentId="13_ncr:1_{D33B27A5-57E6-FF45-9536-9E9F218D47D5}" xr6:coauthVersionLast="36" xr6:coauthVersionMax="36" xr10:uidLastSave="{00000000-0000-0000-0000-000000000000}"/>
  <bookViews>
    <workbookView xWindow="0" yWindow="500" windowWidth="28800" windowHeight="16260" xr2:uid="{CF8B20E0-C97D-9446-8288-3A0B7F560076}"/>
  </bookViews>
  <sheets>
    <sheet name="Mortality" sheetId="3" r:id="rId1"/>
    <sheet name="SFD_SS" sheetId="6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6" l="1"/>
  <c r="E13" i="6"/>
  <c r="E11" i="6"/>
  <c r="E10" i="6"/>
  <c r="E9" i="6"/>
  <c r="E8" i="6"/>
  <c r="E7" i="6"/>
  <c r="E6" i="6"/>
  <c r="E4" i="6"/>
  <c r="E5" i="6"/>
  <c r="E3" i="6"/>
  <c r="E2" i="6"/>
  <c r="F2" i="3" l="1"/>
  <c r="E2" i="3"/>
</calcChain>
</file>

<file path=xl/sharedStrings.xml><?xml version="1.0" encoding="utf-8"?>
<sst xmlns="http://schemas.openxmlformats.org/spreadsheetml/2006/main" count="42" uniqueCount="27">
  <si>
    <t>0-5</t>
  </si>
  <si>
    <t>20-30</t>
  </si>
  <si>
    <t>30-40</t>
  </si>
  <si>
    <t>40-50</t>
  </si>
  <si>
    <t>10-20</t>
  </si>
  <si>
    <t>5-10</t>
  </si>
  <si>
    <t>&gt;50</t>
  </si>
  <si>
    <t>M4</t>
  </si>
  <si>
    <t>size</t>
  </si>
  <si>
    <t>M5</t>
  </si>
  <si>
    <t>M6</t>
  </si>
  <si>
    <t>M7</t>
  </si>
  <si>
    <t>M8</t>
  </si>
  <si>
    <t>15-20</t>
  </si>
  <si>
    <t>classes</t>
  </si>
  <si>
    <t>N</t>
  </si>
  <si>
    <t>Prop</t>
  </si>
  <si>
    <t>10-15</t>
  </si>
  <si>
    <t>20-25</t>
  </si>
  <si>
    <t>25-30</t>
  </si>
  <si>
    <t>30-35</t>
  </si>
  <si>
    <t>35-40</t>
  </si>
  <si>
    <t>40-45</t>
  </si>
  <si>
    <t>45-50</t>
  </si>
  <si>
    <t>&gt;55</t>
  </si>
  <si>
    <t>50-55</t>
  </si>
  <si>
    <t>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</si>
</sst>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1"/>
      <color theme="1"/>
      <name val="Lucida Grande"/>
      <family val="2"/>
    </font>
    <font>
      <sz val="12"/>
      <color rgb="FFFF0000"/>
      <name val="Calibri"/>
      <family val="2"/>
      <scheme val="minor"/>
    </font>
    <font>
      <sz val="11"/>
      <color rgb="FFFF0000"/>
      <name val="Lucida Grande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indexed="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0" fillId="0" borderId="0" xfId="0" applyFont="1"/>
    <xf numFmtId="17" fontId="1" fillId="0" borderId="0" xfId="0" applyNumberFormat="1" applyFont="1"/>
    <xf numFmtId="49" fontId="1" fillId="0" borderId="0" xfId="0" applyNumberFormat="1" applyFont="1"/>
    <xf numFmtId="49" fontId="0" fillId="0" borderId="0" xfId="0" applyNumberFormat="1"/>
    <xf numFmtId="16" fontId="1" fillId="0" borderId="0" xfId="0" applyNumberFormat="1" applyFont="1"/>
    <xf numFmtId="0" fontId="2" fillId="0" borderId="0" xfId="0" applyFont="1"/>
    <xf numFmtId="0" fontId="3" fillId="0" borderId="0" xfId="0" applyFont="1"/>
    <xf numFmtId="0" fontId="1" fillId="2" borderId="0" xfId="0" applyFont="1" applyFill="1"/>
    <xf numFmtId="0" fontId="0" fillId="2" borderId="0" xfId="0" applyFill="1"/>
    <xf numFmtId="0" fontId="0" fillId="0" borderId="0" xfId="0" applyAlignment="1">
      <alignment horizontal="center"/>
    </xf>
    <xf numFmtId="16" fontId="0" fillId="0" borderId="0" xfId="0" applyNumberFormat="1"/>
    <xf numFmtId="17" fontId="0" fillId="0" borderId="0" xfId="0" applyNumberFormat="1"/>
    <xf numFmtId="0" fontId="0" fillId="0" borderId="0" xfId="0" quotePrefix="1" applyAlignment="1">
      <alignment horizontal="center"/>
    </xf>
    <xf numFmtId="0" fontId="0" fillId="3" borderId="0" xfId="0" applyFill="1" applyAlignment="1">
      <alignment horizontal="center"/>
    </xf>
    <xf numFmtId="49" fontId="0" fillId="0" borderId="0" xfId="0" quotePrefix="1" applyNumberFormat="1" applyAlignment="1">
      <alignment horizontal="center"/>
    </xf>
    <xf numFmtId="49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DD6EB-E98E-A94B-9CE5-31554400E309}">
  <dimension ref="A1:N31"/>
  <sheetViews>
    <sheetView tabSelected="1" workbookViewId="0">
      <selection activeCell="F15" sqref="F15"/>
    </sheetView>
  </sheetViews>
  <sheetFormatPr baseColWidth="10" defaultRowHeight="16" x14ac:dyDescent="0.2"/>
  <cols>
    <col min="2" max="2" width="10.83203125" style="10"/>
    <col min="3" max="3" width="10.83203125" style="7"/>
  </cols>
  <sheetData>
    <row r="1" spans="1:14" x14ac:dyDescent="0.2">
      <c r="A1" t="s">
        <v>8</v>
      </c>
      <c r="B1" s="10" t="s">
        <v>7</v>
      </c>
      <c r="C1" s="7" t="s">
        <v>9</v>
      </c>
      <c r="D1" t="s">
        <v>10</v>
      </c>
      <c r="E1" t="s">
        <v>11</v>
      </c>
      <c r="F1" t="s">
        <v>12</v>
      </c>
    </row>
    <row r="2" spans="1:14" x14ac:dyDescent="0.2">
      <c r="A2" s="5" t="s">
        <v>0</v>
      </c>
      <c r="B2" s="9">
        <v>0.6</v>
      </c>
      <c r="C2" s="8">
        <v>0.72</v>
      </c>
      <c r="D2">
        <v>0.48</v>
      </c>
      <c r="E2">
        <f>B2*1.2</f>
        <v>0.72</v>
      </c>
      <c r="F2">
        <f>B2*0.8</f>
        <v>0.48</v>
      </c>
    </row>
    <row r="3" spans="1:14" x14ac:dyDescent="0.2">
      <c r="A3" s="5" t="s">
        <v>5</v>
      </c>
      <c r="B3" s="10">
        <v>0.4</v>
      </c>
      <c r="C3" s="7">
        <v>0.48000000000000004</v>
      </c>
      <c r="D3">
        <v>0.32</v>
      </c>
      <c r="E3" s="10">
        <v>0.4</v>
      </c>
      <c r="F3" s="10">
        <v>0.4</v>
      </c>
    </row>
    <row r="4" spans="1:14" x14ac:dyDescent="0.2">
      <c r="A4" s="5" t="s">
        <v>4</v>
      </c>
      <c r="B4" s="9">
        <v>0.1</v>
      </c>
      <c r="C4" s="8">
        <v>0.12000000000000001</v>
      </c>
      <c r="D4">
        <v>0.08</v>
      </c>
      <c r="E4" s="9">
        <v>0.1</v>
      </c>
      <c r="F4" s="9">
        <v>0.1</v>
      </c>
      <c r="L4" s="2"/>
      <c r="M4" s="2"/>
      <c r="N4" s="2"/>
    </row>
    <row r="5" spans="1:14" x14ac:dyDescent="0.2">
      <c r="A5" s="5" t="s">
        <v>1</v>
      </c>
      <c r="B5" s="9">
        <v>0.15</v>
      </c>
      <c r="C5" s="8">
        <v>0.18</v>
      </c>
      <c r="D5">
        <v>0.12</v>
      </c>
      <c r="E5" s="9">
        <v>0.15</v>
      </c>
      <c r="F5" s="9">
        <v>0.15</v>
      </c>
      <c r="L5" s="2"/>
      <c r="M5" s="2"/>
      <c r="N5" s="2"/>
    </row>
    <row r="6" spans="1:14" x14ac:dyDescent="0.2">
      <c r="A6" s="5" t="s">
        <v>2</v>
      </c>
      <c r="B6" s="9">
        <v>0.11</v>
      </c>
      <c r="C6" s="8">
        <v>0.13199999999999998</v>
      </c>
      <c r="D6">
        <v>8.7999999999999995E-2</v>
      </c>
      <c r="E6" s="9">
        <v>0.11</v>
      </c>
      <c r="F6" s="9">
        <v>0.11</v>
      </c>
      <c r="M6" s="1"/>
      <c r="N6" s="2"/>
    </row>
    <row r="7" spans="1:14" x14ac:dyDescent="0.2">
      <c r="A7" s="5" t="s">
        <v>3</v>
      </c>
      <c r="B7" s="9">
        <v>0.11</v>
      </c>
      <c r="C7" s="8">
        <v>0.13199999999999998</v>
      </c>
      <c r="D7">
        <v>8.7999999999999995E-2</v>
      </c>
      <c r="E7" s="9">
        <v>0.11</v>
      </c>
      <c r="F7" s="9">
        <v>0.11</v>
      </c>
      <c r="N7" s="6"/>
    </row>
    <row r="8" spans="1:14" x14ac:dyDescent="0.2">
      <c r="A8" s="5" t="s">
        <v>6</v>
      </c>
      <c r="B8" s="9">
        <v>0.11</v>
      </c>
      <c r="C8" s="8">
        <v>0.13199999999999998</v>
      </c>
      <c r="D8">
        <v>8.7999999999999995E-2</v>
      </c>
      <c r="E8" s="9">
        <v>0.11</v>
      </c>
      <c r="F8" s="9">
        <v>0.11</v>
      </c>
      <c r="N8" s="3"/>
    </row>
    <row r="9" spans="1:14" x14ac:dyDescent="0.2">
      <c r="N9" s="1"/>
    </row>
    <row r="10" spans="1:14" x14ac:dyDescent="0.2">
      <c r="N10" s="1"/>
    </row>
    <row r="11" spans="1:14" x14ac:dyDescent="0.2">
      <c r="N11" s="1"/>
    </row>
    <row r="12" spans="1:14" x14ac:dyDescent="0.2">
      <c r="N12" s="1"/>
    </row>
    <row r="13" spans="1:14" x14ac:dyDescent="0.2">
      <c r="L13" s="2"/>
      <c r="M13" s="2"/>
      <c r="N13" s="2"/>
    </row>
    <row r="14" spans="1:14" x14ac:dyDescent="0.2">
      <c r="L14" s="2"/>
      <c r="M14" s="2"/>
      <c r="N14" s="2"/>
    </row>
    <row r="26" spans="1:1" x14ac:dyDescent="0.2">
      <c r="A26" s="4"/>
    </row>
    <row r="27" spans="1:1" x14ac:dyDescent="0.2">
      <c r="A27" s="4"/>
    </row>
    <row r="28" spans="1:1" x14ac:dyDescent="0.2">
      <c r="A28" s="4"/>
    </row>
    <row r="29" spans="1:1" x14ac:dyDescent="0.2">
      <c r="A29" s="4"/>
    </row>
    <row r="30" spans="1:1" x14ac:dyDescent="0.2">
      <c r="A30" s="4"/>
    </row>
    <row r="31" spans="1:1" x14ac:dyDescent="0.2">
      <c r="A31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A5E25-8C76-DE4F-8DA1-E5B1A595055B}">
  <dimension ref="A1:F41"/>
  <sheetViews>
    <sheetView workbookViewId="0">
      <selection activeCell="E14" sqref="E14"/>
    </sheetView>
  </sheetViews>
  <sheetFormatPr baseColWidth="10" defaultRowHeight="16" x14ac:dyDescent="0.2"/>
  <sheetData>
    <row r="1" spans="1:6" x14ac:dyDescent="0.2">
      <c r="A1" s="11" t="s">
        <v>8</v>
      </c>
      <c r="B1" s="11" t="s">
        <v>15</v>
      </c>
      <c r="C1" s="11" t="s">
        <v>16</v>
      </c>
      <c r="D1" s="11" t="s">
        <v>14</v>
      </c>
      <c r="E1" s="11" t="s">
        <v>26</v>
      </c>
      <c r="F1" s="11"/>
    </row>
    <row r="2" spans="1:6" x14ac:dyDescent="0.2">
      <c r="A2" s="14" t="s">
        <v>0</v>
      </c>
      <c r="B2" s="15">
        <v>59</v>
      </c>
      <c r="C2" s="11">
        <v>32.596685082872902</v>
      </c>
      <c r="D2" s="14" t="s">
        <v>0</v>
      </c>
      <c r="E2">
        <f>B2</f>
        <v>59</v>
      </c>
    </row>
    <row r="3" spans="1:6" x14ac:dyDescent="0.2">
      <c r="A3" s="16" t="s">
        <v>5</v>
      </c>
      <c r="B3" s="15">
        <v>28</v>
      </c>
      <c r="C3" s="11">
        <v>15.469613259668508</v>
      </c>
      <c r="D3" s="16" t="s">
        <v>5</v>
      </c>
      <c r="E3">
        <f>B3</f>
        <v>28</v>
      </c>
    </row>
    <row r="4" spans="1:6" x14ac:dyDescent="0.2">
      <c r="A4" s="16" t="s">
        <v>17</v>
      </c>
      <c r="B4" s="15">
        <v>26</v>
      </c>
      <c r="C4" s="11">
        <v>14.3646408839779</v>
      </c>
      <c r="D4" s="5" t="s">
        <v>4</v>
      </c>
      <c r="E4">
        <f>SUM(B4:B5)</f>
        <v>40</v>
      </c>
    </row>
    <row r="5" spans="1:6" x14ac:dyDescent="0.2">
      <c r="A5" s="14" t="s">
        <v>13</v>
      </c>
      <c r="B5" s="15">
        <v>14</v>
      </c>
      <c r="C5" s="11">
        <v>7.7348066298342539</v>
      </c>
      <c r="D5" s="5" t="s">
        <v>4</v>
      </c>
      <c r="E5">
        <f>SUM(B4:B5)</f>
        <v>40</v>
      </c>
    </row>
    <row r="6" spans="1:6" x14ac:dyDescent="0.2">
      <c r="A6" s="11" t="s">
        <v>18</v>
      </c>
      <c r="B6" s="15">
        <v>18</v>
      </c>
      <c r="C6" s="11">
        <v>9.94475138121547</v>
      </c>
      <c r="D6" s="5" t="s">
        <v>1</v>
      </c>
      <c r="E6">
        <f>SUM(B6:B7)</f>
        <v>29</v>
      </c>
    </row>
    <row r="7" spans="1:6" x14ac:dyDescent="0.2">
      <c r="A7" s="11" t="s">
        <v>19</v>
      </c>
      <c r="B7" s="15">
        <v>11</v>
      </c>
      <c r="C7" s="11">
        <v>6.0773480662983426</v>
      </c>
      <c r="D7" s="5" t="s">
        <v>1</v>
      </c>
      <c r="E7">
        <f>SUM(B6:B7)</f>
        <v>29</v>
      </c>
    </row>
    <row r="8" spans="1:6" x14ac:dyDescent="0.2">
      <c r="A8" s="14" t="s">
        <v>20</v>
      </c>
      <c r="B8" s="15">
        <v>6</v>
      </c>
      <c r="C8" s="11">
        <v>3.3149171270718232</v>
      </c>
      <c r="D8" s="5" t="s">
        <v>2</v>
      </c>
      <c r="E8">
        <f>SUM(B8:B9)</f>
        <v>17</v>
      </c>
    </row>
    <row r="9" spans="1:6" x14ac:dyDescent="0.2">
      <c r="A9" s="11" t="s">
        <v>21</v>
      </c>
      <c r="B9" s="15">
        <v>11</v>
      </c>
      <c r="C9" s="11">
        <v>6.0773480662983426</v>
      </c>
      <c r="D9" s="5" t="s">
        <v>2</v>
      </c>
      <c r="E9">
        <f>SUM(B8:B9)</f>
        <v>17</v>
      </c>
    </row>
    <row r="10" spans="1:6" x14ac:dyDescent="0.2">
      <c r="A10" s="11" t="s">
        <v>22</v>
      </c>
      <c r="B10" s="15">
        <v>4</v>
      </c>
      <c r="C10" s="11">
        <v>2.2099447513812156</v>
      </c>
      <c r="D10" s="5" t="s">
        <v>3</v>
      </c>
      <c r="E10">
        <f>SUM(B10:B11)</f>
        <v>6</v>
      </c>
    </row>
    <row r="11" spans="1:6" x14ac:dyDescent="0.2">
      <c r="A11" s="14" t="s">
        <v>23</v>
      </c>
      <c r="B11" s="15">
        <v>2</v>
      </c>
      <c r="C11" s="11">
        <v>1.1049723756906078</v>
      </c>
      <c r="D11" s="5" t="s">
        <v>3</v>
      </c>
      <c r="E11">
        <f>SUM(B10:B11)</f>
        <v>6</v>
      </c>
    </row>
    <row r="12" spans="1:6" x14ac:dyDescent="0.2">
      <c r="A12" s="17" t="s">
        <v>25</v>
      </c>
      <c r="B12" s="15">
        <v>1</v>
      </c>
      <c r="C12" s="11">
        <v>0.5524861878453039</v>
      </c>
      <c r="D12" s="5" t="s">
        <v>6</v>
      </c>
      <c r="E12">
        <f>SUM(B12:B13)</f>
        <v>2</v>
      </c>
    </row>
    <row r="13" spans="1:6" x14ac:dyDescent="0.2">
      <c r="A13" s="11" t="s">
        <v>24</v>
      </c>
      <c r="B13" s="15">
        <v>1</v>
      </c>
      <c r="C13" s="11">
        <v>0.5524861878453039</v>
      </c>
      <c r="D13" s="5" t="s">
        <v>6</v>
      </c>
      <c r="E13">
        <f t="shared" ref="E13" si="0">SUM(B12:B13)</f>
        <v>2</v>
      </c>
    </row>
    <row r="40" spans="1:1" x14ac:dyDescent="0.2">
      <c r="A40" s="12"/>
    </row>
    <row r="41" spans="1:1" x14ac:dyDescent="0.2">
      <c r="A41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Mortality</vt:lpstr>
      <vt:lpstr>SFD_SS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CC</dc:creator>
  <cp:lastModifiedBy>CC</cp:lastModifiedBy>
  <dcterms:created xsi:type="dcterms:W3CDTF">2025-01-15T10:07:21Z</dcterms:created>
  <dcterms:modified xsi:type="dcterms:W3CDTF">2025-04-06T00:28:13Z</dcterms:modified>
</cp:coreProperties>
</file>