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b7775ca1bc21a9af/CardanoCIPs/"/>
    </mc:Choice>
  </mc:AlternateContent>
  <xr:revisionPtr revIDLastSave="4" documentId="11_A9846E641C3055B4A4FD3D76D19928654A6BBE91" xr6:coauthVersionLast="47" xr6:coauthVersionMax="47" xr10:uidLastSave="{79C02C8C-EDEE-485B-B812-DA91394C0C9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4" i="1" l="1"/>
  <c r="I62" i="1"/>
  <c r="I12" i="1"/>
  <c r="H12" i="1"/>
  <c r="H175" i="1"/>
  <c r="I174" i="1"/>
  <c r="J174" i="1" s="1"/>
  <c r="E174" i="1"/>
  <c r="B175" i="1" s="1"/>
  <c r="E175" i="1" s="1"/>
  <c r="B176" i="1" s="1"/>
  <c r="E176" i="1" s="1"/>
  <c r="B177" i="1" s="1"/>
  <c r="E177" i="1" s="1"/>
  <c r="B178" i="1" s="1"/>
  <c r="E178" i="1" s="1"/>
  <c r="B179" i="1" s="1"/>
  <c r="E179" i="1" s="1"/>
  <c r="B180" i="1" s="1"/>
  <c r="E180" i="1" s="1"/>
  <c r="B181" i="1" s="1"/>
  <c r="E181" i="1" s="1"/>
  <c r="B182" i="1" s="1"/>
  <c r="E182" i="1" s="1"/>
  <c r="B183" i="1" s="1"/>
  <c r="E183" i="1" s="1"/>
  <c r="B184" i="1" s="1"/>
  <c r="E184" i="1" s="1"/>
  <c r="B185" i="1" s="1"/>
  <c r="E185" i="1" s="1"/>
  <c r="B186" i="1" s="1"/>
  <c r="E186" i="1" s="1"/>
  <c r="B187" i="1" s="1"/>
  <c r="E187" i="1" s="1"/>
  <c r="B188" i="1" s="1"/>
  <c r="E188" i="1" s="1"/>
  <c r="B189" i="1" s="1"/>
  <c r="E189" i="1" s="1"/>
  <c r="B190" i="1" s="1"/>
  <c r="E190" i="1" s="1"/>
  <c r="B191" i="1" s="1"/>
  <c r="E191" i="1" s="1"/>
  <c r="B192" i="1" s="1"/>
  <c r="E192" i="1" s="1"/>
  <c r="B193" i="1" s="1"/>
  <c r="E193" i="1" s="1"/>
  <c r="B194" i="1" s="1"/>
  <c r="E194" i="1" s="1"/>
  <c r="B195" i="1" s="1"/>
  <c r="E195" i="1" s="1"/>
  <c r="B196" i="1" s="1"/>
  <c r="E196" i="1" s="1"/>
  <c r="B197" i="1" s="1"/>
  <c r="E197" i="1" s="1"/>
  <c r="B198" i="1" s="1"/>
  <c r="E198" i="1" s="1"/>
  <c r="B199" i="1" s="1"/>
  <c r="E199" i="1" s="1"/>
  <c r="B200" i="1" s="1"/>
  <c r="E200" i="1" s="1"/>
  <c r="B201" i="1" s="1"/>
  <c r="E201" i="1" s="1"/>
  <c r="B202" i="1" s="1"/>
  <c r="E202" i="1" s="1"/>
  <c r="B203" i="1" s="1"/>
  <c r="E203" i="1" s="1"/>
  <c r="B204" i="1" s="1"/>
  <c r="E204" i="1" s="1"/>
  <c r="B205" i="1" s="1"/>
  <c r="E205" i="1" s="1"/>
  <c r="B206" i="1" s="1"/>
  <c r="E206" i="1" s="1"/>
  <c r="B207" i="1" s="1"/>
  <c r="E207" i="1" s="1"/>
  <c r="B208" i="1" s="1"/>
  <c r="E208" i="1" s="1"/>
  <c r="B209" i="1" s="1"/>
  <c r="E209" i="1" s="1"/>
  <c r="B210" i="1" s="1"/>
  <c r="E210" i="1" s="1"/>
  <c r="B211" i="1" s="1"/>
  <c r="E211" i="1" s="1"/>
  <c r="B212" i="1" s="1"/>
  <c r="E212" i="1" s="1"/>
  <c r="B213" i="1" s="1"/>
  <c r="E213" i="1" s="1"/>
  <c r="B214" i="1" s="1"/>
  <c r="E214" i="1" s="1"/>
  <c r="B215" i="1" s="1"/>
  <c r="E215" i="1" s="1"/>
  <c r="B216" i="1" s="1"/>
  <c r="E216" i="1" s="1"/>
  <c r="B217" i="1" s="1"/>
  <c r="E217" i="1" s="1"/>
  <c r="B218" i="1" s="1"/>
  <c r="E218" i="1" s="1"/>
  <c r="B219" i="1" s="1"/>
  <c r="E219" i="1" s="1"/>
  <c r="B220" i="1" s="1"/>
  <c r="E220" i="1" s="1"/>
  <c r="B221" i="1" s="1"/>
  <c r="E221" i="1" s="1"/>
  <c r="B222" i="1" s="1"/>
  <c r="C174" i="1"/>
  <c r="D174" i="1" s="1"/>
  <c r="K170" i="1"/>
  <c r="E170" i="1"/>
  <c r="K169" i="1"/>
  <c r="E169" i="1"/>
  <c r="F164" i="1"/>
  <c r="H164" i="1" s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F156" i="1"/>
  <c r="H156" i="1" s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37" i="1"/>
  <c r="E136" i="1"/>
  <c r="E135" i="1"/>
  <c r="E134" i="1"/>
  <c r="E133" i="1"/>
  <c r="E132" i="1"/>
  <c r="E131" i="1"/>
  <c r="A131" i="1"/>
  <c r="E130" i="1"/>
  <c r="E129" i="1"/>
  <c r="E128" i="1"/>
  <c r="E127" i="1"/>
  <c r="E126" i="1"/>
  <c r="E125" i="1"/>
  <c r="A125" i="1"/>
  <c r="D125" i="1" s="1"/>
  <c r="E124" i="1"/>
  <c r="E123" i="1"/>
  <c r="A123" i="1"/>
  <c r="E122" i="1"/>
  <c r="E121" i="1"/>
  <c r="E120" i="1"/>
  <c r="E119" i="1"/>
  <c r="E118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B89" i="1"/>
  <c r="H86" i="1"/>
  <c r="A138" i="1" s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B58" i="1"/>
  <c r="E58" i="1" s="1"/>
  <c r="E56" i="1"/>
  <c r="E55" i="1"/>
  <c r="E54" i="1"/>
  <c r="A54" i="1"/>
  <c r="D54" i="1" s="1"/>
  <c r="E53" i="1"/>
  <c r="A53" i="1"/>
  <c r="C53" i="1" s="1"/>
  <c r="E52" i="1"/>
  <c r="A52" i="1"/>
  <c r="E51" i="1"/>
  <c r="E50" i="1"/>
  <c r="E49" i="1"/>
  <c r="E48" i="1"/>
  <c r="E47" i="1"/>
  <c r="E46" i="1"/>
  <c r="A46" i="1"/>
  <c r="D46" i="1" s="1"/>
  <c r="E45" i="1"/>
  <c r="A45" i="1"/>
  <c r="C45" i="1" s="1"/>
  <c r="E44" i="1"/>
  <c r="A44" i="1"/>
  <c r="E43" i="1"/>
  <c r="E42" i="1"/>
  <c r="E41" i="1"/>
  <c r="A41" i="1"/>
  <c r="D41" i="1" s="1"/>
  <c r="E40" i="1"/>
  <c r="E39" i="1"/>
  <c r="E38" i="1"/>
  <c r="A38" i="1"/>
  <c r="D38" i="1" s="1"/>
  <c r="E37" i="1"/>
  <c r="A37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B8" i="1"/>
  <c r="H5" i="1"/>
  <c r="A58" i="1" s="1"/>
  <c r="D52" i="1" l="1"/>
  <c r="C52" i="1"/>
  <c r="D138" i="1"/>
  <c r="C138" i="1"/>
  <c r="G158" i="1"/>
  <c r="I158" i="1" s="1"/>
  <c r="J158" i="1" s="1"/>
  <c r="C37" i="1"/>
  <c r="D37" i="1"/>
  <c r="B138" i="1"/>
  <c r="E138" i="1" s="1"/>
  <c r="D44" i="1"/>
  <c r="C44" i="1"/>
  <c r="D58" i="1"/>
  <c r="C58" i="1"/>
  <c r="D123" i="1"/>
  <c r="C123" i="1"/>
  <c r="F37" i="1"/>
  <c r="H37" i="1" s="1"/>
  <c r="G18" i="1"/>
  <c r="I18" i="1" s="1"/>
  <c r="J18" i="1" s="1"/>
  <c r="F54" i="1"/>
  <c r="H54" i="1" s="1"/>
  <c r="F46" i="1"/>
  <c r="H46" i="1" s="1"/>
  <c r="F38" i="1"/>
  <c r="H38" i="1" s="1"/>
  <c r="G30" i="1"/>
  <c r="I30" i="1" s="1"/>
  <c r="J30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58" i="1"/>
  <c r="H58" i="1" s="1"/>
  <c r="F52" i="1"/>
  <c r="H52" i="1" s="1"/>
  <c r="F44" i="1"/>
  <c r="H4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F41" i="1"/>
  <c r="H41" i="1" s="1"/>
  <c r="D131" i="1"/>
  <c r="C131" i="1"/>
  <c r="A124" i="1"/>
  <c r="A132" i="1"/>
  <c r="A139" i="1"/>
  <c r="F155" i="1"/>
  <c r="H155" i="1" s="1"/>
  <c r="G156" i="1"/>
  <c r="I156" i="1" s="1"/>
  <c r="J156" i="1" s="1"/>
  <c r="F163" i="1"/>
  <c r="H163" i="1" s="1"/>
  <c r="G164" i="1"/>
  <c r="I164" i="1" s="1"/>
  <c r="J164" i="1" s="1"/>
  <c r="E222" i="1"/>
  <c r="B223" i="1" s="1"/>
  <c r="C222" i="1"/>
  <c r="D222" i="1" s="1"/>
  <c r="C180" i="1"/>
  <c r="D180" i="1" s="1"/>
  <c r="C188" i="1"/>
  <c r="D188" i="1" s="1"/>
  <c r="C196" i="1"/>
  <c r="D196" i="1" s="1"/>
  <c r="C204" i="1"/>
  <c r="D204" i="1" s="1"/>
  <c r="C212" i="1"/>
  <c r="D212" i="1" s="1"/>
  <c r="C220" i="1"/>
  <c r="D220" i="1" s="1"/>
  <c r="C181" i="1"/>
  <c r="D181" i="1" s="1"/>
  <c r="C189" i="1"/>
  <c r="D189" i="1" s="1"/>
  <c r="C197" i="1"/>
  <c r="D197" i="1" s="1"/>
  <c r="C205" i="1"/>
  <c r="D205" i="1" s="1"/>
  <c r="C213" i="1"/>
  <c r="D213" i="1" s="1"/>
  <c r="C221" i="1"/>
  <c r="D221" i="1" s="1"/>
  <c r="C38" i="1"/>
  <c r="A39" i="1"/>
  <c r="D45" i="1"/>
  <c r="F45" i="1" s="1"/>
  <c r="C46" i="1"/>
  <c r="A47" i="1"/>
  <c r="D53" i="1"/>
  <c r="F53" i="1" s="1"/>
  <c r="C54" i="1"/>
  <c r="A55" i="1"/>
  <c r="A118" i="1"/>
  <c r="C125" i="1"/>
  <c r="A126" i="1"/>
  <c r="A134" i="1"/>
  <c r="F153" i="1"/>
  <c r="H153" i="1" s="1"/>
  <c r="F161" i="1"/>
  <c r="H161" i="1" s="1"/>
  <c r="I175" i="1"/>
  <c r="J175" i="1" s="1"/>
  <c r="K175" i="1"/>
  <c r="H176" i="1" s="1"/>
  <c r="C182" i="1"/>
  <c r="D182" i="1" s="1"/>
  <c r="C190" i="1"/>
  <c r="D190" i="1" s="1"/>
  <c r="C198" i="1"/>
  <c r="D198" i="1" s="1"/>
  <c r="C206" i="1"/>
  <c r="D206" i="1" s="1"/>
  <c r="C214" i="1"/>
  <c r="D214" i="1" s="1"/>
  <c r="A40" i="1"/>
  <c r="A48" i="1"/>
  <c r="A56" i="1"/>
  <c r="A119" i="1"/>
  <c r="F123" i="1"/>
  <c r="H123" i="1" s="1"/>
  <c r="A127" i="1"/>
  <c r="F131" i="1"/>
  <c r="H131" i="1" s="1"/>
  <c r="A135" i="1"/>
  <c r="F138" i="1"/>
  <c r="H138" i="1" s="1"/>
  <c r="F152" i="1"/>
  <c r="H152" i="1" s="1"/>
  <c r="G153" i="1"/>
  <c r="I153" i="1" s="1"/>
  <c r="J153" i="1" s="1"/>
  <c r="F160" i="1"/>
  <c r="H160" i="1" s="1"/>
  <c r="G161" i="1"/>
  <c r="I161" i="1" s="1"/>
  <c r="J161" i="1" s="1"/>
  <c r="C175" i="1"/>
  <c r="D175" i="1" s="1"/>
  <c r="C183" i="1"/>
  <c r="D183" i="1" s="1"/>
  <c r="C191" i="1"/>
  <c r="D191" i="1" s="1"/>
  <c r="C199" i="1"/>
  <c r="D199" i="1" s="1"/>
  <c r="C207" i="1"/>
  <c r="D207" i="1" s="1"/>
  <c r="C215" i="1"/>
  <c r="D215" i="1" s="1"/>
  <c r="F154" i="1"/>
  <c r="H154" i="1" s="1"/>
  <c r="A49" i="1"/>
  <c r="A57" i="1"/>
  <c r="A120" i="1"/>
  <c r="G123" i="1"/>
  <c r="I123" i="1" s="1"/>
  <c r="J123" i="1" s="1"/>
  <c r="A128" i="1"/>
  <c r="G131" i="1"/>
  <c r="I131" i="1" s="1"/>
  <c r="J131" i="1" s="1"/>
  <c r="A136" i="1"/>
  <c r="F151" i="1"/>
  <c r="H151" i="1" s="1"/>
  <c r="G152" i="1"/>
  <c r="I152" i="1" s="1"/>
  <c r="J152" i="1" s="1"/>
  <c r="F159" i="1"/>
  <c r="H159" i="1" s="1"/>
  <c r="G160" i="1"/>
  <c r="I160" i="1" s="1"/>
  <c r="J160" i="1" s="1"/>
  <c r="C176" i="1"/>
  <c r="D176" i="1" s="1"/>
  <c r="C184" i="1"/>
  <c r="D184" i="1" s="1"/>
  <c r="C192" i="1"/>
  <c r="D192" i="1" s="1"/>
  <c r="C200" i="1"/>
  <c r="D200" i="1" s="1"/>
  <c r="C208" i="1"/>
  <c r="D208" i="1" s="1"/>
  <c r="C216" i="1"/>
  <c r="D216" i="1" s="1"/>
  <c r="A133" i="1"/>
  <c r="G163" i="1"/>
  <c r="I163" i="1" s="1"/>
  <c r="J163" i="1" s="1"/>
  <c r="C41" i="1"/>
  <c r="A42" i="1"/>
  <c r="A50" i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A121" i="1"/>
  <c r="F125" i="1"/>
  <c r="H125" i="1" s="1"/>
  <c r="A129" i="1"/>
  <c r="A137" i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8" i="1"/>
  <c r="H158" i="1" s="1"/>
  <c r="C177" i="1"/>
  <c r="D177" i="1" s="1"/>
  <c r="C185" i="1"/>
  <c r="D185" i="1" s="1"/>
  <c r="C193" i="1"/>
  <c r="D193" i="1" s="1"/>
  <c r="C201" i="1"/>
  <c r="D201" i="1" s="1"/>
  <c r="C209" i="1"/>
  <c r="D209" i="1" s="1"/>
  <c r="C217" i="1"/>
  <c r="D217" i="1" s="1"/>
  <c r="G155" i="1"/>
  <c r="I155" i="1" s="1"/>
  <c r="J155" i="1" s="1"/>
  <c r="F162" i="1"/>
  <c r="H162" i="1" s="1"/>
  <c r="A43" i="1"/>
  <c r="A51" i="1"/>
  <c r="G93" i="1"/>
  <c r="I93" i="1" s="1"/>
  <c r="J93" i="1" s="1"/>
  <c r="G95" i="1"/>
  <c r="I95" i="1" s="1"/>
  <c r="J95" i="1" s="1"/>
  <c r="G97" i="1"/>
  <c r="I97" i="1" s="1"/>
  <c r="J97" i="1" s="1"/>
  <c r="G98" i="1"/>
  <c r="I98" i="1" s="1"/>
  <c r="J98" i="1" s="1"/>
  <c r="G99" i="1"/>
  <c r="I99" i="1" s="1"/>
  <c r="J99" i="1" s="1"/>
  <c r="G100" i="1"/>
  <c r="I100" i="1" s="1"/>
  <c r="J100" i="1" s="1"/>
  <c r="G101" i="1"/>
  <c r="I101" i="1" s="1"/>
  <c r="J101" i="1" s="1"/>
  <c r="G103" i="1"/>
  <c r="I103" i="1" s="1"/>
  <c r="J103" i="1" s="1"/>
  <c r="G105" i="1"/>
  <c r="I105" i="1" s="1"/>
  <c r="J105" i="1" s="1"/>
  <c r="G106" i="1"/>
  <c r="I106" i="1" s="1"/>
  <c r="J106" i="1" s="1"/>
  <c r="G107" i="1"/>
  <c r="I107" i="1" s="1"/>
  <c r="J107" i="1" s="1"/>
  <c r="G108" i="1"/>
  <c r="I108" i="1" s="1"/>
  <c r="J108" i="1" s="1"/>
  <c r="G109" i="1"/>
  <c r="I109" i="1" s="1"/>
  <c r="J109" i="1" s="1"/>
  <c r="G111" i="1"/>
  <c r="I111" i="1" s="1"/>
  <c r="J111" i="1" s="1"/>
  <c r="G113" i="1"/>
  <c r="I113" i="1" s="1"/>
  <c r="J113" i="1" s="1"/>
  <c r="G114" i="1"/>
  <c r="I114" i="1" s="1"/>
  <c r="J114" i="1" s="1"/>
  <c r="A122" i="1"/>
  <c r="G125" i="1"/>
  <c r="I125" i="1" s="1"/>
  <c r="J125" i="1" s="1"/>
  <c r="A130" i="1"/>
  <c r="G143" i="1"/>
  <c r="I143" i="1" s="1"/>
  <c r="J143" i="1" s="1"/>
  <c r="G144" i="1"/>
  <c r="I144" i="1" s="1"/>
  <c r="J144" i="1" s="1"/>
  <c r="G145" i="1"/>
  <c r="I145" i="1" s="1"/>
  <c r="J145" i="1" s="1"/>
  <c r="G147" i="1"/>
  <c r="I147" i="1" s="1"/>
  <c r="J147" i="1" s="1"/>
  <c r="G149" i="1"/>
  <c r="I149" i="1" s="1"/>
  <c r="J149" i="1" s="1"/>
  <c r="G150" i="1"/>
  <c r="I150" i="1" s="1"/>
  <c r="J150" i="1" s="1"/>
  <c r="F157" i="1"/>
  <c r="C178" i="1"/>
  <c r="D178" i="1" s="1"/>
  <c r="C186" i="1"/>
  <c r="D186" i="1" s="1"/>
  <c r="C194" i="1"/>
  <c r="D194" i="1" s="1"/>
  <c r="C202" i="1"/>
  <c r="D202" i="1" s="1"/>
  <c r="C210" i="1"/>
  <c r="D210" i="1" s="1"/>
  <c r="C218" i="1"/>
  <c r="D218" i="1" s="1"/>
  <c r="C179" i="1"/>
  <c r="D179" i="1" s="1"/>
  <c r="C187" i="1"/>
  <c r="D187" i="1" s="1"/>
  <c r="C195" i="1"/>
  <c r="D195" i="1" s="1"/>
  <c r="C203" i="1"/>
  <c r="D203" i="1" s="1"/>
  <c r="C211" i="1"/>
  <c r="D211" i="1" s="1"/>
  <c r="C219" i="1"/>
  <c r="D219" i="1" s="1"/>
  <c r="H45" i="1" l="1"/>
  <c r="G45" i="1"/>
  <c r="I45" i="1" s="1"/>
  <c r="J45" i="1" s="1"/>
  <c r="H53" i="1"/>
  <c r="G53" i="1"/>
  <c r="I53" i="1" s="1"/>
  <c r="J53" i="1" s="1"/>
  <c r="G72" i="1"/>
  <c r="I72" i="1" s="1"/>
  <c r="J72" i="1" s="1"/>
  <c r="G159" i="1"/>
  <c r="I159" i="1" s="1"/>
  <c r="J159" i="1" s="1"/>
  <c r="D119" i="1"/>
  <c r="F119" i="1" s="1"/>
  <c r="C119" i="1"/>
  <c r="D134" i="1"/>
  <c r="F134" i="1" s="1"/>
  <c r="C134" i="1"/>
  <c r="D55" i="1"/>
  <c r="F55" i="1" s="1"/>
  <c r="C55" i="1"/>
  <c r="G33" i="1"/>
  <c r="I33" i="1" s="1"/>
  <c r="J33" i="1" s="1"/>
  <c r="G65" i="1"/>
  <c r="I65" i="1" s="1"/>
  <c r="J65" i="1" s="1"/>
  <c r="G73" i="1"/>
  <c r="I73" i="1" s="1"/>
  <c r="J73" i="1" s="1"/>
  <c r="G81" i="1"/>
  <c r="I81" i="1" s="1"/>
  <c r="J81" i="1" s="1"/>
  <c r="G19" i="1"/>
  <c r="I19" i="1" s="1"/>
  <c r="J19" i="1" s="1"/>
  <c r="G20" i="1"/>
  <c r="I20" i="1" s="1"/>
  <c r="J20" i="1" s="1"/>
  <c r="G64" i="1"/>
  <c r="I64" i="1" s="1"/>
  <c r="J64" i="1" s="1"/>
  <c r="G17" i="1"/>
  <c r="I17" i="1" s="1"/>
  <c r="J17" i="1" s="1"/>
  <c r="G148" i="1"/>
  <c r="I148" i="1" s="1"/>
  <c r="J148" i="1" s="1"/>
  <c r="G112" i="1"/>
  <c r="I112" i="1" s="1"/>
  <c r="J112" i="1" s="1"/>
  <c r="G104" i="1"/>
  <c r="I104" i="1" s="1"/>
  <c r="J104" i="1" s="1"/>
  <c r="G96" i="1"/>
  <c r="I96" i="1" s="1"/>
  <c r="J96" i="1" s="1"/>
  <c r="C50" i="1"/>
  <c r="D50" i="1"/>
  <c r="F50" i="1" s="1"/>
  <c r="D120" i="1"/>
  <c r="F120" i="1" s="1"/>
  <c r="C120" i="1"/>
  <c r="D56" i="1"/>
  <c r="F56" i="1" s="1"/>
  <c r="C56" i="1"/>
  <c r="I176" i="1"/>
  <c r="J176" i="1" s="1"/>
  <c r="K176" i="1"/>
  <c r="H177" i="1" s="1"/>
  <c r="C124" i="1"/>
  <c r="D124" i="1"/>
  <c r="F124" i="1" s="1"/>
  <c r="G66" i="1"/>
  <c r="I66" i="1" s="1"/>
  <c r="J66" i="1" s="1"/>
  <c r="G74" i="1"/>
  <c r="I74" i="1" s="1"/>
  <c r="J74" i="1" s="1"/>
  <c r="G82" i="1"/>
  <c r="I82" i="1" s="1"/>
  <c r="J82" i="1" s="1"/>
  <c r="G22" i="1"/>
  <c r="I22" i="1" s="1"/>
  <c r="J22" i="1" s="1"/>
  <c r="G23" i="1"/>
  <c r="I23" i="1" s="1"/>
  <c r="J23" i="1" s="1"/>
  <c r="G46" i="1"/>
  <c r="I46" i="1" s="1"/>
  <c r="J46" i="1" s="1"/>
  <c r="G151" i="1"/>
  <c r="I151" i="1" s="1"/>
  <c r="J151" i="1" s="1"/>
  <c r="C121" i="1"/>
  <c r="D121" i="1"/>
  <c r="F121" i="1" s="1"/>
  <c r="C42" i="1"/>
  <c r="D42" i="1"/>
  <c r="F42" i="1" s="1"/>
  <c r="G138" i="1"/>
  <c r="I138" i="1" s="1"/>
  <c r="J138" i="1" s="1"/>
  <c r="B57" i="1"/>
  <c r="E57" i="1" s="1"/>
  <c r="F57" i="1" s="1"/>
  <c r="D57" i="1"/>
  <c r="D135" i="1"/>
  <c r="F135" i="1" s="1"/>
  <c r="C135" i="1"/>
  <c r="D48" i="1"/>
  <c r="F48" i="1" s="1"/>
  <c r="C48" i="1"/>
  <c r="G52" i="1"/>
  <c r="I52" i="1" s="1"/>
  <c r="J52" i="1" s="1"/>
  <c r="G67" i="1"/>
  <c r="I67" i="1" s="1"/>
  <c r="J67" i="1" s="1"/>
  <c r="G75" i="1"/>
  <c r="I75" i="1" s="1"/>
  <c r="J75" i="1" s="1"/>
  <c r="G83" i="1"/>
  <c r="I83" i="1" s="1"/>
  <c r="J83" i="1" s="1"/>
  <c r="G24" i="1"/>
  <c r="I24" i="1" s="1"/>
  <c r="J24" i="1" s="1"/>
  <c r="G26" i="1"/>
  <c r="I26" i="1" s="1"/>
  <c r="J26" i="1" s="1"/>
  <c r="D118" i="1"/>
  <c r="F118" i="1" s="1"/>
  <c r="C118" i="1"/>
  <c r="D130" i="1"/>
  <c r="F130" i="1" s="1"/>
  <c r="C130" i="1"/>
  <c r="G146" i="1"/>
  <c r="I146" i="1" s="1"/>
  <c r="J146" i="1" s="1"/>
  <c r="G110" i="1"/>
  <c r="I110" i="1" s="1"/>
  <c r="J110" i="1" s="1"/>
  <c r="G102" i="1"/>
  <c r="I102" i="1" s="1"/>
  <c r="J102" i="1" s="1"/>
  <c r="G94" i="1"/>
  <c r="I94" i="1" s="1"/>
  <c r="J94" i="1" s="1"/>
  <c r="D136" i="1"/>
  <c r="F136" i="1" s="1"/>
  <c r="C136" i="1"/>
  <c r="D49" i="1"/>
  <c r="F49" i="1" s="1"/>
  <c r="C49" i="1"/>
  <c r="D40" i="1"/>
  <c r="F40" i="1" s="1"/>
  <c r="C40" i="1"/>
  <c r="G162" i="1"/>
  <c r="I162" i="1" s="1"/>
  <c r="J162" i="1" s="1"/>
  <c r="D126" i="1"/>
  <c r="F126" i="1" s="1"/>
  <c r="C126" i="1"/>
  <c r="D47" i="1"/>
  <c r="F47" i="1" s="1"/>
  <c r="C47" i="1"/>
  <c r="B139" i="1"/>
  <c r="E139" i="1" s="1"/>
  <c r="D139" i="1"/>
  <c r="G68" i="1"/>
  <c r="I68" i="1" s="1"/>
  <c r="J68" i="1" s="1"/>
  <c r="G76" i="1"/>
  <c r="I76" i="1" s="1"/>
  <c r="J76" i="1" s="1"/>
  <c r="G41" i="1"/>
  <c r="I41" i="1" s="1"/>
  <c r="J41" i="1" s="1"/>
  <c r="G27" i="1"/>
  <c r="I27" i="1" s="1"/>
  <c r="J27" i="1" s="1"/>
  <c r="G28" i="1"/>
  <c r="I28" i="1" s="1"/>
  <c r="J28" i="1" s="1"/>
  <c r="G54" i="1"/>
  <c r="I54" i="1" s="1"/>
  <c r="J54" i="1" s="1"/>
  <c r="G80" i="1"/>
  <c r="I80" i="1" s="1"/>
  <c r="J80" i="1" s="1"/>
  <c r="G38" i="1"/>
  <c r="I38" i="1" s="1"/>
  <c r="J38" i="1" s="1"/>
  <c r="C137" i="1"/>
  <c r="D137" i="1"/>
  <c r="F137" i="1" s="1"/>
  <c r="G16" i="1"/>
  <c r="I16" i="1" s="1"/>
  <c r="J16" i="1" s="1"/>
  <c r="G58" i="1"/>
  <c r="I58" i="1" s="1"/>
  <c r="J58" i="1" s="1"/>
  <c r="G69" i="1"/>
  <c r="I69" i="1" s="1"/>
  <c r="J69" i="1" s="1"/>
  <c r="G77" i="1"/>
  <c r="I77" i="1" s="1"/>
  <c r="J77" i="1" s="1"/>
  <c r="G29" i="1"/>
  <c r="I29" i="1" s="1"/>
  <c r="J29" i="1" s="1"/>
  <c r="G31" i="1"/>
  <c r="I31" i="1" s="1"/>
  <c r="J31" i="1" s="1"/>
  <c r="D122" i="1"/>
  <c r="F122" i="1" s="1"/>
  <c r="C122" i="1"/>
  <c r="D51" i="1"/>
  <c r="F51" i="1" s="1"/>
  <c r="C51" i="1"/>
  <c r="D127" i="1"/>
  <c r="F127" i="1" s="1"/>
  <c r="C127" i="1"/>
  <c r="G154" i="1"/>
  <c r="I154" i="1" s="1"/>
  <c r="J154" i="1" s="1"/>
  <c r="G21" i="1"/>
  <c r="I21" i="1" s="1"/>
  <c r="J21" i="1" s="1"/>
  <c r="G62" i="1"/>
  <c r="J62" i="1" s="1"/>
  <c r="G70" i="1"/>
  <c r="I70" i="1" s="1"/>
  <c r="J70" i="1" s="1"/>
  <c r="G78" i="1"/>
  <c r="I78" i="1" s="1"/>
  <c r="J78" i="1" s="1"/>
  <c r="G12" i="1"/>
  <c r="J12" i="1" s="1"/>
  <c r="G32" i="1"/>
  <c r="I32" i="1" s="1"/>
  <c r="J32" i="1" s="1"/>
  <c r="G13" i="1"/>
  <c r="I13" i="1" s="1"/>
  <c r="J13" i="1" s="1"/>
  <c r="C129" i="1"/>
  <c r="D129" i="1"/>
  <c r="F129" i="1" s="1"/>
  <c r="H157" i="1"/>
  <c r="G157" i="1"/>
  <c r="I157" i="1" s="1"/>
  <c r="J157" i="1" s="1"/>
  <c r="D43" i="1"/>
  <c r="F43" i="1" s="1"/>
  <c r="C43" i="1"/>
  <c r="D133" i="1"/>
  <c r="F133" i="1" s="1"/>
  <c r="C133" i="1"/>
  <c r="D128" i="1"/>
  <c r="F128" i="1" s="1"/>
  <c r="C128" i="1"/>
  <c r="D39" i="1"/>
  <c r="F39" i="1" s="1"/>
  <c r="C39" i="1"/>
  <c r="E223" i="1"/>
  <c r="B224" i="1" s="1"/>
  <c r="C223" i="1"/>
  <c r="D223" i="1" s="1"/>
  <c r="C132" i="1"/>
  <c r="D132" i="1"/>
  <c r="F132" i="1" s="1"/>
  <c r="G25" i="1"/>
  <c r="I25" i="1" s="1"/>
  <c r="J25" i="1" s="1"/>
  <c r="G63" i="1"/>
  <c r="I63" i="1" s="1"/>
  <c r="J63" i="1" s="1"/>
  <c r="G71" i="1"/>
  <c r="I71" i="1" s="1"/>
  <c r="J71" i="1" s="1"/>
  <c r="G79" i="1"/>
  <c r="I79" i="1" s="1"/>
  <c r="J79" i="1" s="1"/>
  <c r="G14" i="1"/>
  <c r="I14" i="1" s="1"/>
  <c r="J14" i="1" s="1"/>
  <c r="G37" i="1"/>
  <c r="I37" i="1" s="1"/>
  <c r="J37" i="1" s="1"/>
  <c r="G15" i="1"/>
  <c r="I15" i="1" s="1"/>
  <c r="J15" i="1" s="1"/>
  <c r="G44" i="1"/>
  <c r="I44" i="1" s="1"/>
  <c r="J44" i="1" s="1"/>
  <c r="H57" i="1" l="1"/>
  <c r="G57" i="1"/>
  <c r="I57" i="1" s="1"/>
  <c r="J57" i="1" s="1"/>
  <c r="I177" i="1"/>
  <c r="J177" i="1" s="1"/>
  <c r="K177" i="1"/>
  <c r="H178" i="1" s="1"/>
  <c r="H132" i="1"/>
  <c r="G132" i="1"/>
  <c r="I132" i="1" s="1"/>
  <c r="J132" i="1" s="1"/>
  <c r="F139" i="1"/>
  <c r="C57" i="1"/>
  <c r="H119" i="1"/>
  <c r="G119" i="1"/>
  <c r="I119" i="1" s="1"/>
  <c r="J119" i="1" s="1"/>
  <c r="H47" i="1"/>
  <c r="G47" i="1"/>
  <c r="I47" i="1" s="1"/>
  <c r="J47" i="1" s="1"/>
  <c r="H42" i="1"/>
  <c r="G42" i="1"/>
  <c r="I42" i="1" s="1"/>
  <c r="J42" i="1" s="1"/>
  <c r="H56" i="1"/>
  <c r="G56" i="1"/>
  <c r="I56" i="1" s="1"/>
  <c r="J56" i="1" s="1"/>
  <c r="H133" i="1"/>
  <c r="G133" i="1"/>
  <c r="I133" i="1" s="1"/>
  <c r="J133" i="1" s="1"/>
  <c r="H127" i="1"/>
  <c r="G127" i="1"/>
  <c r="I127" i="1" s="1"/>
  <c r="J127" i="1" s="1"/>
  <c r="C224" i="1"/>
  <c r="D224" i="1" s="1"/>
  <c r="E224" i="1"/>
  <c r="B225" i="1" s="1"/>
  <c r="H43" i="1"/>
  <c r="G43" i="1"/>
  <c r="I43" i="1" s="1"/>
  <c r="J43" i="1" s="1"/>
  <c r="H51" i="1"/>
  <c r="G51" i="1"/>
  <c r="I51" i="1" s="1"/>
  <c r="J51" i="1" s="1"/>
  <c r="H136" i="1"/>
  <c r="G136" i="1"/>
  <c r="I136" i="1" s="1"/>
  <c r="J136" i="1" s="1"/>
  <c r="H118" i="1"/>
  <c r="G118" i="1"/>
  <c r="I118" i="1" s="1"/>
  <c r="J118" i="1" s="1"/>
  <c r="H48" i="1"/>
  <c r="G48" i="1"/>
  <c r="I48" i="1" s="1"/>
  <c r="J48" i="1" s="1"/>
  <c r="H40" i="1"/>
  <c r="G40" i="1"/>
  <c r="I40" i="1" s="1"/>
  <c r="J40" i="1" s="1"/>
  <c r="H49" i="1"/>
  <c r="G49" i="1"/>
  <c r="I49" i="1" s="1"/>
  <c r="J49" i="1" s="1"/>
  <c r="H137" i="1"/>
  <c r="G137" i="1"/>
  <c r="I137" i="1" s="1"/>
  <c r="J137" i="1" s="1"/>
  <c r="H126" i="1"/>
  <c r="G126" i="1"/>
  <c r="I126" i="1" s="1"/>
  <c r="J126" i="1" s="1"/>
  <c r="H121" i="1"/>
  <c r="G121" i="1"/>
  <c r="I121" i="1" s="1"/>
  <c r="J121" i="1" s="1"/>
  <c r="H120" i="1"/>
  <c r="G120" i="1"/>
  <c r="I120" i="1" s="1"/>
  <c r="J120" i="1" s="1"/>
  <c r="H55" i="1"/>
  <c r="G55" i="1"/>
  <c r="I55" i="1" s="1"/>
  <c r="J55" i="1" s="1"/>
  <c r="H122" i="1"/>
  <c r="G122" i="1"/>
  <c r="I122" i="1" s="1"/>
  <c r="J122" i="1" s="1"/>
  <c r="H135" i="1"/>
  <c r="G135" i="1"/>
  <c r="I135" i="1" s="1"/>
  <c r="J135" i="1" s="1"/>
  <c r="H124" i="1"/>
  <c r="G124" i="1"/>
  <c r="I124" i="1" s="1"/>
  <c r="J124" i="1" s="1"/>
  <c r="H50" i="1"/>
  <c r="G50" i="1"/>
  <c r="I50" i="1" s="1"/>
  <c r="J50" i="1" s="1"/>
  <c r="H128" i="1"/>
  <c r="G128" i="1"/>
  <c r="I128" i="1" s="1"/>
  <c r="J128" i="1" s="1"/>
  <c r="H130" i="1"/>
  <c r="G130" i="1"/>
  <c r="I130" i="1" s="1"/>
  <c r="J130" i="1" s="1"/>
  <c r="H39" i="1"/>
  <c r="G39" i="1"/>
  <c r="I39" i="1" s="1"/>
  <c r="J39" i="1" s="1"/>
  <c r="H129" i="1"/>
  <c r="G129" i="1"/>
  <c r="I129" i="1" s="1"/>
  <c r="J129" i="1" s="1"/>
  <c r="C139" i="1"/>
  <c r="H134" i="1"/>
  <c r="G134" i="1"/>
  <c r="I134" i="1" s="1"/>
  <c r="J134" i="1" s="1"/>
  <c r="H139" i="1" l="1"/>
  <c r="G139" i="1"/>
  <c r="I139" i="1" s="1"/>
  <c r="J139" i="1" s="1"/>
  <c r="E225" i="1"/>
  <c r="B226" i="1" s="1"/>
  <c r="C225" i="1"/>
  <c r="D225" i="1" s="1"/>
  <c r="I178" i="1"/>
  <c r="J178" i="1" s="1"/>
  <c r="K178" i="1"/>
  <c r="H179" i="1" s="1"/>
  <c r="I179" i="1" l="1"/>
  <c r="J179" i="1" s="1"/>
  <c r="K179" i="1"/>
  <c r="H180" i="1" s="1"/>
  <c r="E226" i="1"/>
  <c r="B227" i="1" s="1"/>
  <c r="C226" i="1"/>
  <c r="D226" i="1" s="1"/>
  <c r="E227" i="1" l="1"/>
  <c r="B228" i="1" s="1"/>
  <c r="C227" i="1"/>
  <c r="D227" i="1" s="1"/>
  <c r="I180" i="1"/>
  <c r="J180" i="1" s="1"/>
  <c r="K180" i="1"/>
  <c r="H181" i="1" s="1"/>
  <c r="I181" i="1" l="1"/>
  <c r="J181" i="1" s="1"/>
  <c r="K181" i="1"/>
  <c r="H182" i="1" s="1"/>
  <c r="E228" i="1"/>
  <c r="B229" i="1" s="1"/>
  <c r="C228" i="1"/>
  <c r="D228" i="1" s="1"/>
  <c r="E229" i="1" l="1"/>
  <c r="B230" i="1" s="1"/>
  <c r="C229" i="1"/>
  <c r="D229" i="1" s="1"/>
  <c r="I182" i="1"/>
  <c r="J182" i="1" s="1"/>
  <c r="K182" i="1"/>
  <c r="H183" i="1" s="1"/>
  <c r="I183" i="1" l="1"/>
  <c r="J183" i="1" s="1"/>
  <c r="K183" i="1"/>
  <c r="H184" i="1" s="1"/>
  <c r="E230" i="1"/>
  <c r="B231" i="1" s="1"/>
  <c r="C230" i="1"/>
  <c r="D230" i="1" s="1"/>
  <c r="E231" i="1" l="1"/>
  <c r="B232" i="1" s="1"/>
  <c r="C231" i="1"/>
  <c r="D231" i="1" s="1"/>
  <c r="I184" i="1"/>
  <c r="J184" i="1" s="1"/>
  <c r="K184" i="1"/>
  <c r="H185" i="1" s="1"/>
  <c r="I185" i="1" l="1"/>
  <c r="J185" i="1" s="1"/>
  <c r="K185" i="1"/>
  <c r="H186" i="1" s="1"/>
  <c r="E232" i="1"/>
  <c r="B233" i="1" s="1"/>
  <c r="C232" i="1"/>
  <c r="D232" i="1" s="1"/>
  <c r="E233" i="1" l="1"/>
  <c r="B234" i="1" s="1"/>
  <c r="C233" i="1"/>
  <c r="D233" i="1" s="1"/>
  <c r="I186" i="1"/>
  <c r="J186" i="1" s="1"/>
  <c r="K186" i="1"/>
  <c r="H187" i="1" s="1"/>
  <c r="I187" i="1" l="1"/>
  <c r="J187" i="1" s="1"/>
  <c r="K187" i="1"/>
  <c r="H188" i="1" s="1"/>
  <c r="E234" i="1"/>
  <c r="B235" i="1" s="1"/>
  <c r="C234" i="1"/>
  <c r="D234" i="1" s="1"/>
  <c r="E235" i="1" l="1"/>
  <c r="B236" i="1" s="1"/>
  <c r="C235" i="1"/>
  <c r="D235" i="1" s="1"/>
  <c r="I188" i="1"/>
  <c r="J188" i="1" s="1"/>
  <c r="K188" i="1"/>
  <c r="H189" i="1" s="1"/>
  <c r="I189" i="1" l="1"/>
  <c r="J189" i="1" s="1"/>
  <c r="K189" i="1"/>
  <c r="H190" i="1" s="1"/>
  <c r="E236" i="1"/>
  <c r="B237" i="1" s="1"/>
  <c r="C236" i="1"/>
  <c r="D236" i="1" s="1"/>
  <c r="E237" i="1" l="1"/>
  <c r="B238" i="1" s="1"/>
  <c r="C237" i="1"/>
  <c r="D237" i="1" s="1"/>
  <c r="I190" i="1"/>
  <c r="J190" i="1" s="1"/>
  <c r="K190" i="1"/>
  <c r="H191" i="1" s="1"/>
  <c r="I191" i="1" l="1"/>
  <c r="J191" i="1" s="1"/>
  <c r="K191" i="1"/>
  <c r="H192" i="1" s="1"/>
  <c r="E238" i="1"/>
  <c r="B239" i="1" s="1"/>
  <c r="C238" i="1"/>
  <c r="D238" i="1" s="1"/>
  <c r="E239" i="1" l="1"/>
  <c r="B240" i="1" s="1"/>
  <c r="C239" i="1"/>
  <c r="D239" i="1" s="1"/>
  <c r="I192" i="1"/>
  <c r="J192" i="1" s="1"/>
  <c r="K192" i="1"/>
  <c r="H193" i="1" s="1"/>
  <c r="I193" i="1" l="1"/>
  <c r="J193" i="1" s="1"/>
  <c r="K193" i="1"/>
  <c r="H194" i="1" s="1"/>
  <c r="E240" i="1"/>
  <c r="B241" i="1" s="1"/>
  <c r="C240" i="1"/>
  <c r="D240" i="1" s="1"/>
  <c r="E241" i="1" l="1"/>
  <c r="B242" i="1" s="1"/>
  <c r="C241" i="1"/>
  <c r="D241" i="1" s="1"/>
  <c r="I194" i="1"/>
  <c r="J194" i="1" s="1"/>
  <c r="K194" i="1"/>
  <c r="H195" i="1" s="1"/>
  <c r="I195" i="1" l="1"/>
  <c r="J195" i="1" s="1"/>
  <c r="K195" i="1"/>
  <c r="H196" i="1" s="1"/>
  <c r="E242" i="1"/>
  <c r="B243" i="1" s="1"/>
  <c r="C242" i="1"/>
  <c r="D242" i="1" s="1"/>
  <c r="E243" i="1" l="1"/>
  <c r="B244" i="1" s="1"/>
  <c r="C243" i="1"/>
  <c r="D243" i="1" s="1"/>
  <c r="I196" i="1"/>
  <c r="J196" i="1" s="1"/>
  <c r="K196" i="1"/>
  <c r="H197" i="1" s="1"/>
  <c r="I197" i="1" l="1"/>
  <c r="J197" i="1" s="1"/>
  <c r="K197" i="1"/>
  <c r="H198" i="1" s="1"/>
  <c r="E244" i="1"/>
  <c r="B245" i="1" s="1"/>
  <c r="C244" i="1"/>
  <c r="D244" i="1" s="1"/>
  <c r="E245" i="1" l="1"/>
  <c r="B246" i="1" s="1"/>
  <c r="C245" i="1"/>
  <c r="D245" i="1" s="1"/>
  <c r="I198" i="1"/>
  <c r="J198" i="1" s="1"/>
  <c r="K198" i="1"/>
  <c r="H199" i="1" s="1"/>
  <c r="I199" i="1" l="1"/>
  <c r="J199" i="1" s="1"/>
  <c r="K199" i="1"/>
  <c r="H200" i="1" s="1"/>
  <c r="E246" i="1"/>
  <c r="B247" i="1" s="1"/>
  <c r="C246" i="1"/>
  <c r="D246" i="1" s="1"/>
  <c r="E247" i="1" l="1"/>
  <c r="B248" i="1" s="1"/>
  <c r="C247" i="1"/>
  <c r="D247" i="1" s="1"/>
  <c r="I200" i="1"/>
  <c r="J200" i="1" s="1"/>
  <c r="K200" i="1"/>
  <c r="H201" i="1" s="1"/>
  <c r="I201" i="1" l="1"/>
  <c r="J201" i="1" s="1"/>
  <c r="K201" i="1"/>
  <c r="H202" i="1" s="1"/>
  <c r="E248" i="1"/>
  <c r="B249" i="1" s="1"/>
  <c r="C248" i="1"/>
  <c r="D248" i="1" s="1"/>
  <c r="E249" i="1" l="1"/>
  <c r="B250" i="1" s="1"/>
  <c r="C249" i="1"/>
  <c r="D249" i="1" s="1"/>
  <c r="I202" i="1"/>
  <c r="J202" i="1" s="1"/>
  <c r="K202" i="1"/>
  <c r="H203" i="1" s="1"/>
  <c r="I203" i="1" l="1"/>
  <c r="J203" i="1" s="1"/>
  <c r="K203" i="1"/>
  <c r="H204" i="1" s="1"/>
  <c r="E250" i="1"/>
  <c r="B251" i="1" s="1"/>
  <c r="C250" i="1"/>
  <c r="D250" i="1" s="1"/>
  <c r="E251" i="1" l="1"/>
  <c r="B252" i="1" s="1"/>
  <c r="C251" i="1"/>
  <c r="D251" i="1" s="1"/>
  <c r="I204" i="1"/>
  <c r="J204" i="1" s="1"/>
  <c r="K204" i="1"/>
  <c r="H205" i="1" s="1"/>
  <c r="I205" i="1" l="1"/>
  <c r="J205" i="1" s="1"/>
  <c r="K205" i="1"/>
  <c r="H206" i="1" s="1"/>
  <c r="E252" i="1"/>
  <c r="B253" i="1" s="1"/>
  <c r="C252" i="1"/>
  <c r="D252" i="1" s="1"/>
  <c r="E253" i="1" l="1"/>
  <c r="B254" i="1" s="1"/>
  <c r="C253" i="1"/>
  <c r="D253" i="1" s="1"/>
  <c r="I206" i="1"/>
  <c r="J206" i="1" s="1"/>
  <c r="K206" i="1"/>
  <c r="H207" i="1" s="1"/>
  <c r="I207" i="1" l="1"/>
  <c r="J207" i="1" s="1"/>
  <c r="K207" i="1"/>
  <c r="H208" i="1" s="1"/>
  <c r="E254" i="1"/>
  <c r="B255" i="1" s="1"/>
  <c r="C254" i="1"/>
  <c r="D254" i="1" s="1"/>
  <c r="E255" i="1" l="1"/>
  <c r="B256" i="1" s="1"/>
  <c r="C255" i="1"/>
  <c r="D255" i="1" s="1"/>
  <c r="I208" i="1"/>
  <c r="J208" i="1" s="1"/>
  <c r="K208" i="1"/>
  <c r="H209" i="1" s="1"/>
  <c r="I209" i="1" l="1"/>
  <c r="J209" i="1" s="1"/>
  <c r="K209" i="1"/>
  <c r="H210" i="1" s="1"/>
  <c r="E256" i="1"/>
  <c r="B257" i="1" s="1"/>
  <c r="C256" i="1"/>
  <c r="D256" i="1" s="1"/>
  <c r="E257" i="1" l="1"/>
  <c r="B258" i="1" s="1"/>
  <c r="C257" i="1"/>
  <c r="D257" i="1" s="1"/>
  <c r="I210" i="1"/>
  <c r="J210" i="1" s="1"/>
  <c r="K210" i="1"/>
  <c r="H211" i="1" s="1"/>
  <c r="I211" i="1" l="1"/>
  <c r="J211" i="1" s="1"/>
  <c r="K211" i="1"/>
  <c r="H212" i="1" s="1"/>
  <c r="E258" i="1"/>
  <c r="B259" i="1" s="1"/>
  <c r="C258" i="1"/>
  <c r="D258" i="1" s="1"/>
  <c r="E259" i="1" l="1"/>
  <c r="B260" i="1" s="1"/>
  <c r="C259" i="1"/>
  <c r="D259" i="1" s="1"/>
  <c r="I212" i="1"/>
  <c r="J212" i="1" s="1"/>
  <c r="K212" i="1"/>
  <c r="H213" i="1" s="1"/>
  <c r="I213" i="1" l="1"/>
  <c r="J213" i="1" s="1"/>
  <c r="K213" i="1"/>
  <c r="H214" i="1" s="1"/>
  <c r="E260" i="1"/>
  <c r="B261" i="1" s="1"/>
  <c r="C260" i="1"/>
  <c r="D260" i="1" s="1"/>
  <c r="E261" i="1" l="1"/>
  <c r="B262" i="1" s="1"/>
  <c r="C261" i="1"/>
  <c r="D261" i="1" s="1"/>
  <c r="I214" i="1"/>
  <c r="J214" i="1" s="1"/>
  <c r="K214" i="1"/>
  <c r="H215" i="1" s="1"/>
  <c r="I215" i="1" l="1"/>
  <c r="J215" i="1" s="1"/>
  <c r="K215" i="1"/>
  <c r="H216" i="1" s="1"/>
  <c r="E262" i="1"/>
  <c r="B263" i="1" s="1"/>
  <c r="C262" i="1"/>
  <c r="D262" i="1" s="1"/>
  <c r="E263" i="1" l="1"/>
  <c r="B264" i="1" s="1"/>
  <c r="C263" i="1"/>
  <c r="D263" i="1" s="1"/>
  <c r="I216" i="1"/>
  <c r="J216" i="1" s="1"/>
  <c r="K216" i="1"/>
  <c r="H217" i="1" s="1"/>
  <c r="I217" i="1" l="1"/>
  <c r="J217" i="1" s="1"/>
  <c r="K217" i="1"/>
  <c r="H218" i="1" s="1"/>
  <c r="E264" i="1"/>
  <c r="B265" i="1" s="1"/>
  <c r="C264" i="1"/>
  <c r="D264" i="1" s="1"/>
  <c r="E265" i="1" l="1"/>
  <c r="B266" i="1" s="1"/>
  <c r="C265" i="1"/>
  <c r="D265" i="1" s="1"/>
  <c r="I218" i="1"/>
  <c r="J218" i="1" s="1"/>
  <c r="K218" i="1"/>
  <c r="H219" i="1" s="1"/>
  <c r="I219" i="1" l="1"/>
  <c r="J219" i="1" s="1"/>
  <c r="K219" i="1"/>
  <c r="H220" i="1" s="1"/>
  <c r="E266" i="1"/>
  <c r="B267" i="1" s="1"/>
  <c r="C266" i="1"/>
  <c r="D266" i="1" s="1"/>
  <c r="E267" i="1" l="1"/>
  <c r="B268" i="1" s="1"/>
  <c r="C267" i="1"/>
  <c r="D267" i="1" s="1"/>
  <c r="I220" i="1"/>
  <c r="J220" i="1" s="1"/>
  <c r="K220" i="1"/>
  <c r="H221" i="1" s="1"/>
  <c r="I221" i="1" l="1"/>
  <c r="J221" i="1" s="1"/>
  <c r="K221" i="1"/>
  <c r="H222" i="1" s="1"/>
  <c r="E268" i="1"/>
  <c r="B269" i="1" s="1"/>
  <c r="C268" i="1"/>
  <c r="D268" i="1" s="1"/>
  <c r="E269" i="1" l="1"/>
  <c r="B270" i="1" s="1"/>
  <c r="C269" i="1"/>
  <c r="D269" i="1" s="1"/>
  <c r="I222" i="1"/>
  <c r="J222" i="1" s="1"/>
  <c r="K222" i="1"/>
  <c r="H223" i="1" s="1"/>
  <c r="I223" i="1" l="1"/>
  <c r="J223" i="1" s="1"/>
  <c r="K223" i="1"/>
  <c r="H224" i="1" s="1"/>
  <c r="E270" i="1"/>
  <c r="B271" i="1" s="1"/>
  <c r="C270" i="1"/>
  <c r="D270" i="1" s="1"/>
  <c r="E271" i="1" l="1"/>
  <c r="B272" i="1" s="1"/>
  <c r="C271" i="1"/>
  <c r="D271" i="1" s="1"/>
  <c r="I224" i="1"/>
  <c r="J224" i="1" s="1"/>
  <c r="K224" i="1"/>
  <c r="H225" i="1" s="1"/>
  <c r="K225" i="1" l="1"/>
  <c r="H226" i="1" s="1"/>
  <c r="I225" i="1"/>
  <c r="J225" i="1" s="1"/>
  <c r="E272" i="1"/>
  <c r="B273" i="1" s="1"/>
  <c r="C272" i="1"/>
  <c r="D272" i="1" s="1"/>
  <c r="E273" i="1" l="1"/>
  <c r="B274" i="1" s="1"/>
  <c r="C273" i="1"/>
  <c r="D273" i="1" s="1"/>
  <c r="K226" i="1"/>
  <c r="H227" i="1" s="1"/>
  <c r="I226" i="1"/>
  <c r="J226" i="1" s="1"/>
  <c r="K227" i="1" l="1"/>
  <c r="H228" i="1" s="1"/>
  <c r="I227" i="1"/>
  <c r="J227" i="1" s="1"/>
  <c r="E274" i="1"/>
  <c r="B275" i="1" s="1"/>
  <c r="C274" i="1"/>
  <c r="D274" i="1" s="1"/>
  <c r="E275" i="1" l="1"/>
  <c r="B276" i="1" s="1"/>
  <c r="C275" i="1"/>
  <c r="D275" i="1" s="1"/>
  <c r="K228" i="1"/>
  <c r="H229" i="1" s="1"/>
  <c r="I228" i="1"/>
  <c r="J228" i="1" s="1"/>
  <c r="K229" i="1" l="1"/>
  <c r="H230" i="1" s="1"/>
  <c r="I229" i="1"/>
  <c r="J229" i="1" s="1"/>
  <c r="E276" i="1"/>
  <c r="B277" i="1" s="1"/>
  <c r="C276" i="1"/>
  <c r="D276" i="1" s="1"/>
  <c r="E277" i="1" l="1"/>
  <c r="B278" i="1" s="1"/>
  <c r="C277" i="1"/>
  <c r="D277" i="1" s="1"/>
  <c r="K230" i="1"/>
  <c r="H231" i="1" s="1"/>
  <c r="I230" i="1"/>
  <c r="J230" i="1" s="1"/>
  <c r="K231" i="1" l="1"/>
  <c r="H232" i="1" s="1"/>
  <c r="I231" i="1"/>
  <c r="J231" i="1" s="1"/>
  <c r="E278" i="1"/>
  <c r="B279" i="1" s="1"/>
  <c r="C278" i="1"/>
  <c r="D278" i="1" s="1"/>
  <c r="E279" i="1" l="1"/>
  <c r="B280" i="1" s="1"/>
  <c r="C279" i="1"/>
  <c r="D279" i="1" s="1"/>
  <c r="K232" i="1"/>
  <c r="H233" i="1" s="1"/>
  <c r="I232" i="1"/>
  <c r="J232" i="1" s="1"/>
  <c r="K233" i="1" l="1"/>
  <c r="H234" i="1" s="1"/>
  <c r="I233" i="1"/>
  <c r="J233" i="1" s="1"/>
  <c r="E280" i="1"/>
  <c r="B281" i="1" s="1"/>
  <c r="C280" i="1"/>
  <c r="D280" i="1" s="1"/>
  <c r="E281" i="1" l="1"/>
  <c r="B282" i="1" s="1"/>
  <c r="C281" i="1"/>
  <c r="D281" i="1" s="1"/>
  <c r="K234" i="1"/>
  <c r="H235" i="1" s="1"/>
  <c r="I234" i="1"/>
  <c r="J234" i="1" s="1"/>
  <c r="K235" i="1" l="1"/>
  <c r="H236" i="1" s="1"/>
  <c r="I235" i="1"/>
  <c r="J235" i="1" s="1"/>
  <c r="E282" i="1"/>
  <c r="B283" i="1" s="1"/>
  <c r="C282" i="1"/>
  <c r="D282" i="1" s="1"/>
  <c r="E283" i="1" l="1"/>
  <c r="B284" i="1" s="1"/>
  <c r="C283" i="1"/>
  <c r="D283" i="1" s="1"/>
  <c r="K236" i="1"/>
  <c r="H237" i="1" s="1"/>
  <c r="I236" i="1"/>
  <c r="J236" i="1" s="1"/>
  <c r="K237" i="1" l="1"/>
  <c r="H238" i="1" s="1"/>
  <c r="I237" i="1"/>
  <c r="J237" i="1" s="1"/>
  <c r="E284" i="1"/>
  <c r="B285" i="1" s="1"/>
  <c r="C284" i="1"/>
  <c r="D284" i="1" s="1"/>
  <c r="E285" i="1" l="1"/>
  <c r="B286" i="1" s="1"/>
  <c r="C285" i="1"/>
  <c r="D285" i="1" s="1"/>
  <c r="K238" i="1"/>
  <c r="H239" i="1" s="1"/>
  <c r="I238" i="1"/>
  <c r="J238" i="1" s="1"/>
  <c r="K239" i="1" l="1"/>
  <c r="H240" i="1" s="1"/>
  <c r="I239" i="1"/>
  <c r="J239" i="1" s="1"/>
  <c r="E286" i="1"/>
  <c r="B287" i="1" s="1"/>
  <c r="C286" i="1"/>
  <c r="D286" i="1" s="1"/>
  <c r="E287" i="1" l="1"/>
  <c r="B288" i="1" s="1"/>
  <c r="C287" i="1"/>
  <c r="D287" i="1" s="1"/>
  <c r="K240" i="1"/>
  <c r="H241" i="1" s="1"/>
  <c r="I240" i="1"/>
  <c r="J240" i="1" s="1"/>
  <c r="K241" i="1" l="1"/>
  <c r="H242" i="1" s="1"/>
  <c r="I241" i="1"/>
  <c r="J241" i="1" s="1"/>
  <c r="E288" i="1"/>
  <c r="B289" i="1" s="1"/>
  <c r="C288" i="1"/>
  <c r="D288" i="1" s="1"/>
  <c r="E289" i="1" l="1"/>
  <c r="B290" i="1" s="1"/>
  <c r="C289" i="1"/>
  <c r="D289" i="1" s="1"/>
  <c r="K242" i="1"/>
  <c r="H243" i="1" s="1"/>
  <c r="I242" i="1"/>
  <c r="J242" i="1" s="1"/>
  <c r="K243" i="1" l="1"/>
  <c r="H244" i="1" s="1"/>
  <c r="I243" i="1"/>
  <c r="J243" i="1" s="1"/>
  <c r="E290" i="1"/>
  <c r="B291" i="1" s="1"/>
  <c r="C290" i="1"/>
  <c r="D290" i="1" s="1"/>
  <c r="E291" i="1" l="1"/>
  <c r="B292" i="1" s="1"/>
  <c r="C291" i="1"/>
  <c r="D291" i="1" s="1"/>
  <c r="K244" i="1"/>
  <c r="H245" i="1" s="1"/>
  <c r="I244" i="1"/>
  <c r="J244" i="1" s="1"/>
  <c r="K245" i="1" l="1"/>
  <c r="H246" i="1" s="1"/>
  <c r="I245" i="1"/>
  <c r="J245" i="1" s="1"/>
  <c r="E292" i="1"/>
  <c r="B293" i="1" s="1"/>
  <c r="C292" i="1"/>
  <c r="D292" i="1" s="1"/>
  <c r="E293" i="1" l="1"/>
  <c r="B294" i="1" s="1"/>
  <c r="C293" i="1"/>
  <c r="D293" i="1" s="1"/>
  <c r="K246" i="1"/>
  <c r="H247" i="1" s="1"/>
  <c r="I246" i="1"/>
  <c r="J246" i="1" s="1"/>
  <c r="K247" i="1" l="1"/>
  <c r="H248" i="1" s="1"/>
  <c r="I247" i="1"/>
  <c r="J247" i="1" s="1"/>
  <c r="E294" i="1"/>
  <c r="B295" i="1" s="1"/>
  <c r="C294" i="1"/>
  <c r="D294" i="1" s="1"/>
  <c r="E295" i="1" l="1"/>
  <c r="B296" i="1" s="1"/>
  <c r="C295" i="1"/>
  <c r="D295" i="1" s="1"/>
  <c r="K248" i="1"/>
  <c r="H249" i="1" s="1"/>
  <c r="I248" i="1"/>
  <c r="J248" i="1" s="1"/>
  <c r="K249" i="1" l="1"/>
  <c r="H250" i="1" s="1"/>
  <c r="I249" i="1"/>
  <c r="J249" i="1" s="1"/>
  <c r="E296" i="1"/>
  <c r="B297" i="1" s="1"/>
  <c r="C296" i="1"/>
  <c r="D296" i="1" s="1"/>
  <c r="C297" i="1" l="1"/>
  <c r="D297" i="1" s="1"/>
  <c r="E297" i="1"/>
  <c r="B298" i="1" s="1"/>
  <c r="K250" i="1"/>
  <c r="H251" i="1" s="1"/>
  <c r="I250" i="1"/>
  <c r="J250" i="1" s="1"/>
  <c r="K251" i="1" l="1"/>
  <c r="H252" i="1" s="1"/>
  <c r="I251" i="1"/>
  <c r="J251" i="1" s="1"/>
  <c r="C298" i="1"/>
  <c r="D298" i="1" s="1"/>
  <c r="E298" i="1"/>
  <c r="B299" i="1" s="1"/>
  <c r="C299" i="1" l="1"/>
  <c r="D299" i="1" s="1"/>
  <c r="E299" i="1"/>
  <c r="B300" i="1" s="1"/>
  <c r="K252" i="1"/>
  <c r="H253" i="1" s="1"/>
  <c r="I252" i="1"/>
  <c r="J252" i="1" s="1"/>
  <c r="K253" i="1" l="1"/>
  <c r="H254" i="1" s="1"/>
  <c r="I253" i="1"/>
  <c r="J253" i="1" s="1"/>
  <c r="C300" i="1"/>
  <c r="D300" i="1" s="1"/>
  <c r="E300" i="1"/>
  <c r="B301" i="1" s="1"/>
  <c r="C301" i="1" l="1"/>
  <c r="D301" i="1" s="1"/>
  <c r="E301" i="1"/>
  <c r="B302" i="1" s="1"/>
  <c r="K254" i="1"/>
  <c r="H255" i="1" s="1"/>
  <c r="I254" i="1"/>
  <c r="J254" i="1" s="1"/>
  <c r="K255" i="1" l="1"/>
  <c r="H256" i="1" s="1"/>
  <c r="I255" i="1"/>
  <c r="J255" i="1" s="1"/>
  <c r="C302" i="1"/>
  <c r="D302" i="1" s="1"/>
  <c r="E302" i="1"/>
  <c r="B303" i="1" s="1"/>
  <c r="C303" i="1" l="1"/>
  <c r="D303" i="1" s="1"/>
  <c r="E303" i="1"/>
  <c r="B304" i="1" s="1"/>
  <c r="K256" i="1"/>
  <c r="H257" i="1" s="1"/>
  <c r="I256" i="1"/>
  <c r="J256" i="1" s="1"/>
  <c r="K257" i="1" l="1"/>
  <c r="H258" i="1" s="1"/>
  <c r="I257" i="1"/>
  <c r="J257" i="1" s="1"/>
  <c r="C304" i="1"/>
  <c r="D304" i="1" s="1"/>
  <c r="E304" i="1"/>
  <c r="B305" i="1" s="1"/>
  <c r="C305" i="1" l="1"/>
  <c r="D305" i="1" s="1"/>
  <c r="E305" i="1"/>
  <c r="B306" i="1" s="1"/>
  <c r="K258" i="1"/>
  <c r="H259" i="1" s="1"/>
  <c r="I258" i="1"/>
  <c r="J258" i="1" s="1"/>
  <c r="K259" i="1" l="1"/>
  <c r="H260" i="1" s="1"/>
  <c r="I259" i="1"/>
  <c r="J259" i="1" s="1"/>
  <c r="C306" i="1"/>
  <c r="D306" i="1" s="1"/>
  <c r="E306" i="1"/>
  <c r="B307" i="1" s="1"/>
  <c r="C307" i="1" l="1"/>
  <c r="D307" i="1" s="1"/>
  <c r="E307" i="1"/>
  <c r="B308" i="1" s="1"/>
  <c r="K260" i="1"/>
  <c r="H261" i="1" s="1"/>
  <c r="I260" i="1"/>
  <c r="J260" i="1" s="1"/>
  <c r="K261" i="1" l="1"/>
  <c r="H262" i="1" s="1"/>
  <c r="I261" i="1"/>
  <c r="J261" i="1" s="1"/>
  <c r="C308" i="1"/>
  <c r="D308" i="1" s="1"/>
  <c r="E308" i="1"/>
  <c r="B309" i="1" s="1"/>
  <c r="C309" i="1" l="1"/>
  <c r="D309" i="1" s="1"/>
  <c r="E309" i="1"/>
  <c r="B310" i="1" s="1"/>
  <c r="K262" i="1"/>
  <c r="H263" i="1" s="1"/>
  <c r="I262" i="1"/>
  <c r="J262" i="1" s="1"/>
  <c r="K263" i="1" l="1"/>
  <c r="H264" i="1" s="1"/>
  <c r="I263" i="1"/>
  <c r="J263" i="1" s="1"/>
  <c r="C310" i="1"/>
  <c r="D310" i="1" s="1"/>
  <c r="E310" i="1"/>
  <c r="B311" i="1" s="1"/>
  <c r="C311" i="1" l="1"/>
  <c r="D311" i="1" s="1"/>
  <c r="E311" i="1"/>
  <c r="B312" i="1" s="1"/>
  <c r="K264" i="1"/>
  <c r="H265" i="1" s="1"/>
  <c r="I264" i="1"/>
  <c r="J264" i="1" s="1"/>
  <c r="K265" i="1" l="1"/>
  <c r="H266" i="1" s="1"/>
  <c r="I265" i="1"/>
  <c r="J265" i="1" s="1"/>
  <c r="C312" i="1"/>
  <c r="D312" i="1" s="1"/>
  <c r="E312" i="1"/>
  <c r="B313" i="1" s="1"/>
  <c r="C313" i="1" l="1"/>
  <c r="D313" i="1" s="1"/>
  <c r="E313" i="1"/>
  <c r="B314" i="1" s="1"/>
  <c r="K266" i="1"/>
  <c r="H267" i="1" s="1"/>
  <c r="I266" i="1"/>
  <c r="J266" i="1" s="1"/>
  <c r="K267" i="1" l="1"/>
  <c r="H268" i="1" s="1"/>
  <c r="I267" i="1"/>
  <c r="J267" i="1" s="1"/>
  <c r="C314" i="1"/>
  <c r="D314" i="1" s="1"/>
  <c r="E314" i="1"/>
  <c r="B315" i="1" s="1"/>
  <c r="C315" i="1" l="1"/>
  <c r="D315" i="1" s="1"/>
  <c r="E315" i="1"/>
  <c r="B316" i="1" s="1"/>
  <c r="K268" i="1"/>
  <c r="H269" i="1" s="1"/>
  <c r="I268" i="1"/>
  <c r="J268" i="1" s="1"/>
  <c r="K269" i="1" l="1"/>
  <c r="H270" i="1" s="1"/>
  <c r="I269" i="1"/>
  <c r="J269" i="1" s="1"/>
  <c r="C316" i="1"/>
  <c r="D316" i="1" s="1"/>
  <c r="E316" i="1"/>
  <c r="B317" i="1" s="1"/>
  <c r="C317" i="1" l="1"/>
  <c r="D317" i="1" s="1"/>
  <c r="E317" i="1"/>
  <c r="B318" i="1" s="1"/>
  <c r="K270" i="1"/>
  <c r="H271" i="1" s="1"/>
  <c r="I270" i="1"/>
  <c r="J270" i="1" s="1"/>
  <c r="K271" i="1" l="1"/>
  <c r="H272" i="1" s="1"/>
  <c r="I271" i="1"/>
  <c r="J271" i="1" s="1"/>
  <c r="C318" i="1"/>
  <c r="D318" i="1" s="1"/>
  <c r="E318" i="1"/>
  <c r="B319" i="1" s="1"/>
  <c r="C319" i="1" l="1"/>
  <c r="D319" i="1" s="1"/>
  <c r="E319" i="1"/>
  <c r="B320" i="1" s="1"/>
  <c r="K272" i="1"/>
  <c r="H273" i="1" s="1"/>
  <c r="I272" i="1"/>
  <c r="J272" i="1" s="1"/>
  <c r="K273" i="1" l="1"/>
  <c r="H274" i="1" s="1"/>
  <c r="I273" i="1"/>
  <c r="J273" i="1" s="1"/>
  <c r="C320" i="1"/>
  <c r="D320" i="1" s="1"/>
  <c r="E320" i="1"/>
  <c r="B321" i="1" s="1"/>
  <c r="C321" i="1" l="1"/>
  <c r="D321" i="1" s="1"/>
  <c r="E321" i="1"/>
  <c r="B322" i="1" s="1"/>
  <c r="K274" i="1"/>
  <c r="H275" i="1" s="1"/>
  <c r="I274" i="1"/>
  <c r="J274" i="1" s="1"/>
  <c r="K275" i="1" l="1"/>
  <c r="H276" i="1" s="1"/>
  <c r="I275" i="1"/>
  <c r="J275" i="1" s="1"/>
  <c r="C322" i="1"/>
  <c r="D322" i="1" s="1"/>
  <c r="E322" i="1"/>
  <c r="B323" i="1" s="1"/>
  <c r="C323" i="1" l="1"/>
  <c r="D323" i="1" s="1"/>
  <c r="E323" i="1"/>
  <c r="B324" i="1" s="1"/>
  <c r="K276" i="1"/>
  <c r="H277" i="1" s="1"/>
  <c r="I276" i="1"/>
  <c r="J276" i="1" s="1"/>
  <c r="K277" i="1" l="1"/>
  <c r="H278" i="1" s="1"/>
  <c r="I277" i="1"/>
  <c r="J277" i="1" s="1"/>
  <c r="C324" i="1"/>
  <c r="D324" i="1" s="1"/>
  <c r="E324" i="1"/>
  <c r="B325" i="1" s="1"/>
  <c r="C325" i="1" l="1"/>
  <c r="D325" i="1" s="1"/>
  <c r="E325" i="1"/>
  <c r="B326" i="1" s="1"/>
  <c r="K278" i="1"/>
  <c r="H279" i="1" s="1"/>
  <c r="I278" i="1"/>
  <c r="J278" i="1" s="1"/>
  <c r="K279" i="1" l="1"/>
  <c r="H280" i="1" s="1"/>
  <c r="I279" i="1"/>
  <c r="J279" i="1" s="1"/>
  <c r="C326" i="1"/>
  <c r="D326" i="1" s="1"/>
  <c r="E326" i="1"/>
  <c r="B327" i="1" s="1"/>
  <c r="C327" i="1" l="1"/>
  <c r="D327" i="1" s="1"/>
  <c r="E327" i="1"/>
  <c r="B328" i="1" s="1"/>
  <c r="K280" i="1"/>
  <c r="H281" i="1" s="1"/>
  <c r="I280" i="1"/>
  <c r="J280" i="1" s="1"/>
  <c r="K281" i="1" l="1"/>
  <c r="H282" i="1" s="1"/>
  <c r="I281" i="1"/>
  <c r="J281" i="1" s="1"/>
  <c r="C328" i="1"/>
  <c r="D328" i="1" s="1"/>
  <c r="E328" i="1"/>
  <c r="B329" i="1" s="1"/>
  <c r="C329" i="1" l="1"/>
  <c r="D329" i="1" s="1"/>
  <c r="E329" i="1"/>
  <c r="B330" i="1" s="1"/>
  <c r="K282" i="1"/>
  <c r="H283" i="1" s="1"/>
  <c r="I282" i="1"/>
  <c r="J282" i="1" s="1"/>
  <c r="K283" i="1" l="1"/>
  <c r="H284" i="1" s="1"/>
  <c r="I283" i="1"/>
  <c r="J283" i="1" s="1"/>
  <c r="C330" i="1"/>
  <c r="D330" i="1" s="1"/>
  <c r="E330" i="1"/>
  <c r="B331" i="1" s="1"/>
  <c r="C331" i="1" l="1"/>
  <c r="D331" i="1" s="1"/>
  <c r="E331" i="1"/>
  <c r="B332" i="1" s="1"/>
  <c r="K284" i="1"/>
  <c r="H285" i="1" s="1"/>
  <c r="I284" i="1"/>
  <c r="J284" i="1" s="1"/>
  <c r="K285" i="1" l="1"/>
  <c r="H286" i="1" s="1"/>
  <c r="I285" i="1"/>
  <c r="J285" i="1" s="1"/>
  <c r="C332" i="1"/>
  <c r="D332" i="1" s="1"/>
  <c r="E332" i="1"/>
  <c r="B333" i="1" s="1"/>
  <c r="C333" i="1" l="1"/>
  <c r="D333" i="1" s="1"/>
  <c r="E333" i="1"/>
  <c r="B334" i="1" s="1"/>
  <c r="K286" i="1"/>
  <c r="H287" i="1" s="1"/>
  <c r="I286" i="1"/>
  <c r="J286" i="1" s="1"/>
  <c r="K287" i="1" l="1"/>
  <c r="H288" i="1" s="1"/>
  <c r="I287" i="1"/>
  <c r="J287" i="1" s="1"/>
  <c r="C334" i="1"/>
  <c r="D334" i="1" s="1"/>
  <c r="E334" i="1"/>
  <c r="B335" i="1" s="1"/>
  <c r="C335" i="1" l="1"/>
  <c r="D335" i="1" s="1"/>
  <c r="E335" i="1"/>
  <c r="B336" i="1" s="1"/>
  <c r="K288" i="1"/>
  <c r="H289" i="1" s="1"/>
  <c r="I288" i="1"/>
  <c r="J288" i="1" s="1"/>
  <c r="K289" i="1" l="1"/>
  <c r="H290" i="1" s="1"/>
  <c r="I289" i="1"/>
  <c r="J289" i="1" s="1"/>
  <c r="C336" i="1"/>
  <c r="D336" i="1" s="1"/>
  <c r="E336" i="1"/>
  <c r="B337" i="1" s="1"/>
  <c r="C337" i="1" l="1"/>
  <c r="D337" i="1" s="1"/>
  <c r="E337" i="1"/>
  <c r="B338" i="1" s="1"/>
  <c r="K290" i="1"/>
  <c r="H291" i="1" s="1"/>
  <c r="I290" i="1"/>
  <c r="J290" i="1" s="1"/>
  <c r="K291" i="1" l="1"/>
  <c r="H292" i="1" s="1"/>
  <c r="I291" i="1"/>
  <c r="J291" i="1" s="1"/>
  <c r="C338" i="1"/>
  <c r="D338" i="1" s="1"/>
  <c r="E338" i="1"/>
  <c r="B339" i="1" s="1"/>
  <c r="C339" i="1" l="1"/>
  <c r="D339" i="1" s="1"/>
  <c r="E339" i="1"/>
  <c r="B340" i="1" s="1"/>
  <c r="K292" i="1"/>
  <c r="H293" i="1" s="1"/>
  <c r="I292" i="1"/>
  <c r="J292" i="1" s="1"/>
  <c r="K293" i="1" l="1"/>
  <c r="H294" i="1" s="1"/>
  <c r="I293" i="1"/>
  <c r="J293" i="1" s="1"/>
  <c r="C340" i="1"/>
  <c r="D340" i="1" s="1"/>
  <c r="E340" i="1"/>
  <c r="B341" i="1" s="1"/>
  <c r="C341" i="1" l="1"/>
  <c r="D341" i="1" s="1"/>
  <c r="E341" i="1"/>
  <c r="B342" i="1" s="1"/>
  <c r="K294" i="1"/>
  <c r="H295" i="1" s="1"/>
  <c r="I294" i="1"/>
  <c r="J294" i="1" s="1"/>
  <c r="K295" i="1" l="1"/>
  <c r="H296" i="1" s="1"/>
  <c r="I295" i="1"/>
  <c r="J295" i="1" s="1"/>
  <c r="C342" i="1"/>
  <c r="D342" i="1" s="1"/>
  <c r="E342" i="1"/>
  <c r="B343" i="1" s="1"/>
  <c r="C343" i="1" l="1"/>
  <c r="D343" i="1" s="1"/>
  <c r="E343" i="1"/>
  <c r="B344" i="1" s="1"/>
  <c r="K296" i="1"/>
  <c r="H297" i="1" s="1"/>
  <c r="I296" i="1"/>
  <c r="J296" i="1" s="1"/>
  <c r="K297" i="1" l="1"/>
  <c r="H298" i="1" s="1"/>
  <c r="I297" i="1"/>
  <c r="J297" i="1" s="1"/>
  <c r="C344" i="1"/>
  <c r="D344" i="1" s="1"/>
  <c r="E344" i="1"/>
  <c r="B345" i="1" s="1"/>
  <c r="C345" i="1" l="1"/>
  <c r="D345" i="1" s="1"/>
  <c r="E345" i="1"/>
  <c r="B346" i="1" s="1"/>
  <c r="K298" i="1"/>
  <c r="H299" i="1" s="1"/>
  <c r="I298" i="1"/>
  <c r="J298" i="1" s="1"/>
  <c r="K299" i="1" l="1"/>
  <c r="H300" i="1" s="1"/>
  <c r="I299" i="1"/>
  <c r="J299" i="1" s="1"/>
  <c r="C346" i="1"/>
  <c r="D346" i="1" s="1"/>
  <c r="E346" i="1"/>
  <c r="B347" i="1" s="1"/>
  <c r="C347" i="1" l="1"/>
  <c r="D347" i="1" s="1"/>
  <c r="E347" i="1"/>
  <c r="B348" i="1" s="1"/>
  <c r="K300" i="1"/>
  <c r="H301" i="1" s="1"/>
  <c r="I300" i="1"/>
  <c r="J300" i="1" s="1"/>
  <c r="K301" i="1" l="1"/>
  <c r="H302" i="1" s="1"/>
  <c r="I301" i="1"/>
  <c r="J301" i="1" s="1"/>
  <c r="C348" i="1"/>
  <c r="D348" i="1" s="1"/>
  <c r="E348" i="1"/>
  <c r="B349" i="1" s="1"/>
  <c r="C349" i="1" l="1"/>
  <c r="D349" i="1" s="1"/>
  <c r="E349" i="1"/>
  <c r="B350" i="1" s="1"/>
  <c r="K302" i="1"/>
  <c r="H303" i="1" s="1"/>
  <c r="I302" i="1"/>
  <c r="J302" i="1" s="1"/>
  <c r="K303" i="1" l="1"/>
  <c r="H304" i="1" s="1"/>
  <c r="I303" i="1"/>
  <c r="J303" i="1" s="1"/>
  <c r="C350" i="1"/>
  <c r="D350" i="1" s="1"/>
  <c r="E350" i="1"/>
  <c r="B351" i="1" s="1"/>
  <c r="C351" i="1" l="1"/>
  <c r="D351" i="1" s="1"/>
  <c r="E351" i="1"/>
  <c r="B352" i="1" s="1"/>
  <c r="K304" i="1"/>
  <c r="H305" i="1" s="1"/>
  <c r="I304" i="1"/>
  <c r="J304" i="1" s="1"/>
  <c r="K305" i="1" l="1"/>
  <c r="H306" i="1" s="1"/>
  <c r="I305" i="1"/>
  <c r="J305" i="1" s="1"/>
  <c r="C352" i="1"/>
  <c r="D352" i="1" s="1"/>
  <c r="E352" i="1"/>
  <c r="B353" i="1" s="1"/>
  <c r="C353" i="1" l="1"/>
  <c r="D353" i="1" s="1"/>
  <c r="E353" i="1"/>
  <c r="B354" i="1" s="1"/>
  <c r="K306" i="1"/>
  <c r="H307" i="1" s="1"/>
  <c r="I306" i="1"/>
  <c r="J306" i="1" s="1"/>
  <c r="K307" i="1" l="1"/>
  <c r="H308" i="1" s="1"/>
  <c r="I307" i="1"/>
  <c r="J307" i="1" s="1"/>
  <c r="C354" i="1"/>
  <c r="D354" i="1" s="1"/>
  <c r="E354" i="1"/>
  <c r="B355" i="1" s="1"/>
  <c r="C355" i="1" l="1"/>
  <c r="D355" i="1" s="1"/>
  <c r="E355" i="1"/>
  <c r="B356" i="1" s="1"/>
  <c r="K308" i="1"/>
  <c r="H309" i="1" s="1"/>
  <c r="I308" i="1"/>
  <c r="J308" i="1" s="1"/>
  <c r="K309" i="1" l="1"/>
  <c r="H310" i="1" s="1"/>
  <c r="I309" i="1"/>
  <c r="J309" i="1" s="1"/>
  <c r="C356" i="1"/>
  <c r="D356" i="1" s="1"/>
  <c r="E356" i="1"/>
  <c r="B357" i="1" s="1"/>
  <c r="C357" i="1" l="1"/>
  <c r="D357" i="1" s="1"/>
  <c r="E357" i="1"/>
  <c r="B358" i="1" s="1"/>
  <c r="K310" i="1"/>
  <c r="H311" i="1" s="1"/>
  <c r="I310" i="1"/>
  <c r="J310" i="1" s="1"/>
  <c r="K311" i="1" l="1"/>
  <c r="H312" i="1" s="1"/>
  <c r="I311" i="1"/>
  <c r="J311" i="1" s="1"/>
  <c r="C358" i="1"/>
  <c r="D358" i="1" s="1"/>
  <c r="E358" i="1"/>
  <c r="B359" i="1" s="1"/>
  <c r="C359" i="1" l="1"/>
  <c r="D359" i="1" s="1"/>
  <c r="E359" i="1"/>
  <c r="B360" i="1" s="1"/>
  <c r="K312" i="1"/>
  <c r="H313" i="1" s="1"/>
  <c r="I312" i="1"/>
  <c r="J312" i="1" s="1"/>
  <c r="K313" i="1" l="1"/>
  <c r="H314" i="1" s="1"/>
  <c r="I313" i="1"/>
  <c r="J313" i="1" s="1"/>
  <c r="C360" i="1"/>
  <c r="D360" i="1" s="1"/>
  <c r="E360" i="1"/>
  <c r="B361" i="1" s="1"/>
  <c r="C361" i="1" l="1"/>
  <c r="D361" i="1" s="1"/>
  <c r="E361" i="1"/>
  <c r="B362" i="1" s="1"/>
  <c r="K314" i="1"/>
  <c r="H315" i="1" s="1"/>
  <c r="I314" i="1"/>
  <c r="J314" i="1" s="1"/>
  <c r="K315" i="1" l="1"/>
  <c r="H316" i="1" s="1"/>
  <c r="I315" i="1"/>
  <c r="J315" i="1" s="1"/>
  <c r="C362" i="1"/>
  <c r="D362" i="1" s="1"/>
  <c r="E362" i="1"/>
  <c r="B363" i="1" s="1"/>
  <c r="C363" i="1" l="1"/>
  <c r="D363" i="1" s="1"/>
  <c r="E363" i="1"/>
  <c r="B364" i="1" s="1"/>
  <c r="K316" i="1"/>
  <c r="H317" i="1" s="1"/>
  <c r="I316" i="1"/>
  <c r="J316" i="1" s="1"/>
  <c r="K317" i="1" l="1"/>
  <c r="H318" i="1" s="1"/>
  <c r="I317" i="1"/>
  <c r="J317" i="1" s="1"/>
  <c r="C364" i="1"/>
  <c r="D364" i="1" s="1"/>
  <c r="E364" i="1"/>
  <c r="B365" i="1" s="1"/>
  <c r="C365" i="1" l="1"/>
  <c r="D365" i="1" s="1"/>
  <c r="E365" i="1"/>
  <c r="B366" i="1" s="1"/>
  <c r="K318" i="1"/>
  <c r="H319" i="1" s="1"/>
  <c r="I318" i="1"/>
  <c r="J318" i="1" s="1"/>
  <c r="K319" i="1" l="1"/>
  <c r="H320" i="1" s="1"/>
  <c r="I319" i="1"/>
  <c r="J319" i="1" s="1"/>
  <c r="C366" i="1"/>
  <c r="D366" i="1" s="1"/>
  <c r="E366" i="1"/>
  <c r="B367" i="1" s="1"/>
  <c r="C367" i="1" l="1"/>
  <c r="D367" i="1" s="1"/>
  <c r="E367" i="1"/>
  <c r="B368" i="1" s="1"/>
  <c r="K320" i="1"/>
  <c r="H321" i="1" s="1"/>
  <c r="I320" i="1"/>
  <c r="J320" i="1" s="1"/>
  <c r="K321" i="1" l="1"/>
  <c r="H322" i="1" s="1"/>
  <c r="I321" i="1"/>
  <c r="J321" i="1" s="1"/>
  <c r="C368" i="1"/>
  <c r="D368" i="1" s="1"/>
  <c r="E368" i="1"/>
  <c r="B369" i="1" s="1"/>
  <c r="C369" i="1" l="1"/>
  <c r="D369" i="1" s="1"/>
  <c r="E369" i="1"/>
  <c r="B370" i="1" s="1"/>
  <c r="K322" i="1"/>
  <c r="H323" i="1" s="1"/>
  <c r="I322" i="1"/>
  <c r="J322" i="1" s="1"/>
  <c r="K323" i="1" l="1"/>
  <c r="H324" i="1" s="1"/>
  <c r="I323" i="1"/>
  <c r="J323" i="1" s="1"/>
  <c r="C370" i="1"/>
  <c r="D370" i="1" s="1"/>
  <c r="E370" i="1"/>
  <c r="B371" i="1" s="1"/>
  <c r="C371" i="1" l="1"/>
  <c r="D371" i="1" s="1"/>
  <c r="E371" i="1"/>
  <c r="B372" i="1" s="1"/>
  <c r="K324" i="1"/>
  <c r="H325" i="1" s="1"/>
  <c r="I324" i="1"/>
  <c r="J324" i="1" s="1"/>
  <c r="K325" i="1" l="1"/>
  <c r="H326" i="1" s="1"/>
  <c r="I325" i="1"/>
  <c r="J325" i="1" s="1"/>
  <c r="C372" i="1"/>
  <c r="D372" i="1" s="1"/>
  <c r="E372" i="1"/>
  <c r="B373" i="1" s="1"/>
  <c r="C373" i="1" l="1"/>
  <c r="D373" i="1" s="1"/>
  <c r="E373" i="1"/>
  <c r="B374" i="1" s="1"/>
  <c r="K326" i="1"/>
  <c r="H327" i="1" s="1"/>
  <c r="I326" i="1"/>
  <c r="J326" i="1" s="1"/>
  <c r="K327" i="1" l="1"/>
  <c r="H328" i="1" s="1"/>
  <c r="I327" i="1"/>
  <c r="J327" i="1" s="1"/>
  <c r="C374" i="1"/>
  <c r="D374" i="1" s="1"/>
  <c r="E374" i="1"/>
  <c r="B375" i="1" s="1"/>
  <c r="C375" i="1" l="1"/>
  <c r="D375" i="1" s="1"/>
  <c r="E375" i="1"/>
  <c r="B376" i="1" s="1"/>
  <c r="K328" i="1"/>
  <c r="H329" i="1" s="1"/>
  <c r="I328" i="1"/>
  <c r="J328" i="1" s="1"/>
  <c r="K329" i="1" l="1"/>
  <c r="H330" i="1" s="1"/>
  <c r="I329" i="1"/>
  <c r="J329" i="1" s="1"/>
  <c r="C376" i="1"/>
  <c r="D376" i="1" s="1"/>
  <c r="E376" i="1"/>
  <c r="B377" i="1" s="1"/>
  <c r="C377" i="1" l="1"/>
  <c r="D377" i="1" s="1"/>
  <c r="E377" i="1"/>
  <c r="B378" i="1" s="1"/>
  <c r="K330" i="1"/>
  <c r="H331" i="1" s="1"/>
  <c r="I330" i="1"/>
  <c r="J330" i="1" s="1"/>
  <c r="K331" i="1" l="1"/>
  <c r="H332" i="1" s="1"/>
  <c r="I331" i="1"/>
  <c r="J331" i="1" s="1"/>
  <c r="C378" i="1"/>
  <c r="D378" i="1" s="1"/>
  <c r="E378" i="1"/>
  <c r="B379" i="1" s="1"/>
  <c r="C379" i="1" l="1"/>
  <c r="D379" i="1" s="1"/>
  <c r="E379" i="1"/>
  <c r="B380" i="1" s="1"/>
  <c r="K332" i="1"/>
  <c r="H333" i="1" s="1"/>
  <c r="I332" i="1"/>
  <c r="J332" i="1" s="1"/>
  <c r="K333" i="1" l="1"/>
  <c r="H334" i="1" s="1"/>
  <c r="I333" i="1"/>
  <c r="J333" i="1" s="1"/>
  <c r="C380" i="1"/>
  <c r="D380" i="1" s="1"/>
  <c r="E380" i="1"/>
  <c r="B381" i="1" s="1"/>
  <c r="C381" i="1" l="1"/>
  <c r="D381" i="1" s="1"/>
  <c r="E381" i="1"/>
  <c r="B382" i="1" s="1"/>
  <c r="K334" i="1"/>
  <c r="H335" i="1" s="1"/>
  <c r="I334" i="1"/>
  <c r="J334" i="1" s="1"/>
  <c r="K335" i="1" l="1"/>
  <c r="H336" i="1" s="1"/>
  <c r="I335" i="1"/>
  <c r="J335" i="1" s="1"/>
  <c r="C382" i="1"/>
  <c r="D382" i="1" s="1"/>
  <c r="E382" i="1"/>
  <c r="B383" i="1" s="1"/>
  <c r="C383" i="1" l="1"/>
  <c r="D383" i="1" s="1"/>
  <c r="E383" i="1"/>
  <c r="B384" i="1" s="1"/>
  <c r="K336" i="1"/>
  <c r="H337" i="1" s="1"/>
  <c r="I336" i="1"/>
  <c r="J336" i="1" s="1"/>
  <c r="K337" i="1" l="1"/>
  <c r="H338" i="1" s="1"/>
  <c r="I337" i="1"/>
  <c r="J337" i="1" s="1"/>
  <c r="C384" i="1"/>
  <c r="D384" i="1" s="1"/>
  <c r="E384" i="1"/>
  <c r="B385" i="1" s="1"/>
  <c r="C385" i="1" l="1"/>
  <c r="D385" i="1" s="1"/>
  <c r="E385" i="1"/>
  <c r="B386" i="1" s="1"/>
  <c r="K338" i="1"/>
  <c r="H339" i="1" s="1"/>
  <c r="I338" i="1"/>
  <c r="J338" i="1" s="1"/>
  <c r="K339" i="1" l="1"/>
  <c r="H340" i="1" s="1"/>
  <c r="I339" i="1"/>
  <c r="J339" i="1" s="1"/>
  <c r="C386" i="1"/>
  <c r="D386" i="1" s="1"/>
  <c r="E386" i="1"/>
  <c r="B387" i="1" s="1"/>
  <c r="C387" i="1" l="1"/>
  <c r="D387" i="1" s="1"/>
  <c r="E387" i="1"/>
  <c r="B388" i="1" s="1"/>
  <c r="K340" i="1"/>
  <c r="H341" i="1" s="1"/>
  <c r="I340" i="1"/>
  <c r="J340" i="1" s="1"/>
  <c r="K341" i="1" l="1"/>
  <c r="H342" i="1" s="1"/>
  <c r="I341" i="1"/>
  <c r="J341" i="1" s="1"/>
  <c r="C388" i="1"/>
  <c r="D388" i="1" s="1"/>
  <c r="E388" i="1"/>
  <c r="B389" i="1" s="1"/>
  <c r="C389" i="1" l="1"/>
  <c r="D389" i="1" s="1"/>
  <c r="E389" i="1"/>
  <c r="B390" i="1" s="1"/>
  <c r="K342" i="1"/>
  <c r="H343" i="1" s="1"/>
  <c r="I342" i="1"/>
  <c r="J342" i="1" s="1"/>
  <c r="K343" i="1" l="1"/>
  <c r="H344" i="1" s="1"/>
  <c r="I343" i="1"/>
  <c r="J343" i="1" s="1"/>
  <c r="C390" i="1"/>
  <c r="D390" i="1" s="1"/>
  <c r="E390" i="1"/>
  <c r="B391" i="1" s="1"/>
  <c r="C391" i="1" l="1"/>
  <c r="D391" i="1" s="1"/>
  <c r="E391" i="1"/>
  <c r="B392" i="1" s="1"/>
  <c r="K344" i="1"/>
  <c r="H345" i="1" s="1"/>
  <c r="I344" i="1"/>
  <c r="J344" i="1" s="1"/>
  <c r="K345" i="1" l="1"/>
  <c r="H346" i="1" s="1"/>
  <c r="I345" i="1"/>
  <c r="J345" i="1" s="1"/>
  <c r="C392" i="1"/>
  <c r="D392" i="1" s="1"/>
  <c r="E392" i="1"/>
  <c r="B393" i="1" s="1"/>
  <c r="C393" i="1" l="1"/>
  <c r="D393" i="1" s="1"/>
  <c r="E393" i="1"/>
  <c r="B394" i="1" s="1"/>
  <c r="K346" i="1"/>
  <c r="H347" i="1" s="1"/>
  <c r="I346" i="1"/>
  <c r="J346" i="1" s="1"/>
  <c r="K347" i="1" l="1"/>
  <c r="H348" i="1" s="1"/>
  <c r="I347" i="1"/>
  <c r="J347" i="1" s="1"/>
  <c r="C394" i="1"/>
  <c r="D394" i="1" s="1"/>
  <c r="E394" i="1"/>
  <c r="B395" i="1" s="1"/>
  <c r="C395" i="1" l="1"/>
  <c r="D395" i="1" s="1"/>
  <c r="E395" i="1"/>
  <c r="B396" i="1" s="1"/>
  <c r="K348" i="1"/>
  <c r="H349" i="1" s="1"/>
  <c r="I348" i="1"/>
  <c r="J348" i="1" s="1"/>
  <c r="K349" i="1" l="1"/>
  <c r="H350" i="1" s="1"/>
  <c r="I349" i="1"/>
  <c r="J349" i="1" s="1"/>
  <c r="C396" i="1"/>
  <c r="D396" i="1" s="1"/>
  <c r="E396" i="1"/>
  <c r="B397" i="1" s="1"/>
  <c r="C397" i="1" l="1"/>
  <c r="D397" i="1" s="1"/>
  <c r="E397" i="1"/>
  <c r="B398" i="1" s="1"/>
  <c r="K350" i="1"/>
  <c r="H351" i="1" s="1"/>
  <c r="I350" i="1"/>
  <c r="J350" i="1" s="1"/>
  <c r="K351" i="1" l="1"/>
  <c r="H352" i="1" s="1"/>
  <c r="I351" i="1"/>
  <c r="J351" i="1" s="1"/>
  <c r="C398" i="1"/>
  <c r="D398" i="1" s="1"/>
  <c r="E398" i="1"/>
  <c r="B399" i="1" s="1"/>
  <c r="C399" i="1" l="1"/>
  <c r="D399" i="1" s="1"/>
  <c r="E399" i="1"/>
  <c r="B400" i="1" s="1"/>
  <c r="K352" i="1"/>
  <c r="H353" i="1" s="1"/>
  <c r="I352" i="1"/>
  <c r="J352" i="1" s="1"/>
  <c r="K353" i="1" l="1"/>
  <c r="H354" i="1" s="1"/>
  <c r="I353" i="1"/>
  <c r="J353" i="1" s="1"/>
  <c r="C400" i="1"/>
  <c r="D400" i="1" s="1"/>
  <c r="E400" i="1"/>
  <c r="B401" i="1" s="1"/>
  <c r="C401" i="1" l="1"/>
  <c r="D401" i="1" s="1"/>
  <c r="E401" i="1"/>
  <c r="B402" i="1" s="1"/>
  <c r="K354" i="1"/>
  <c r="H355" i="1" s="1"/>
  <c r="I354" i="1"/>
  <c r="J354" i="1" s="1"/>
  <c r="K355" i="1" l="1"/>
  <c r="H356" i="1" s="1"/>
  <c r="I355" i="1"/>
  <c r="J355" i="1" s="1"/>
  <c r="C402" i="1"/>
  <c r="D402" i="1" s="1"/>
  <c r="E402" i="1"/>
  <c r="B403" i="1" s="1"/>
  <c r="C403" i="1" l="1"/>
  <c r="D403" i="1" s="1"/>
  <c r="E403" i="1"/>
  <c r="B404" i="1" s="1"/>
  <c r="K356" i="1"/>
  <c r="H357" i="1" s="1"/>
  <c r="I356" i="1"/>
  <c r="J356" i="1" s="1"/>
  <c r="K357" i="1" l="1"/>
  <c r="H358" i="1" s="1"/>
  <c r="I357" i="1"/>
  <c r="J357" i="1" s="1"/>
  <c r="C404" i="1"/>
  <c r="D404" i="1" s="1"/>
  <c r="E404" i="1"/>
  <c r="B405" i="1" s="1"/>
  <c r="C405" i="1" l="1"/>
  <c r="D405" i="1" s="1"/>
  <c r="E405" i="1"/>
  <c r="B406" i="1" s="1"/>
  <c r="K358" i="1"/>
  <c r="H359" i="1" s="1"/>
  <c r="I358" i="1"/>
  <c r="J358" i="1" s="1"/>
  <c r="K359" i="1" l="1"/>
  <c r="H360" i="1" s="1"/>
  <c r="I359" i="1"/>
  <c r="J359" i="1" s="1"/>
  <c r="C406" i="1"/>
  <c r="D406" i="1" s="1"/>
  <c r="E406" i="1"/>
  <c r="B407" i="1" s="1"/>
  <c r="C407" i="1" l="1"/>
  <c r="D407" i="1" s="1"/>
  <c r="E407" i="1"/>
  <c r="B408" i="1" s="1"/>
  <c r="K360" i="1"/>
  <c r="H361" i="1" s="1"/>
  <c r="I360" i="1"/>
  <c r="J360" i="1" s="1"/>
  <c r="K361" i="1" l="1"/>
  <c r="H362" i="1" s="1"/>
  <c r="I361" i="1"/>
  <c r="J361" i="1" s="1"/>
  <c r="C408" i="1"/>
  <c r="D408" i="1" s="1"/>
  <c r="E408" i="1"/>
  <c r="B409" i="1" s="1"/>
  <c r="C409" i="1" l="1"/>
  <c r="D409" i="1" s="1"/>
  <c r="E409" i="1"/>
  <c r="B410" i="1" s="1"/>
  <c r="K362" i="1"/>
  <c r="H363" i="1" s="1"/>
  <c r="I362" i="1"/>
  <c r="J362" i="1" s="1"/>
  <c r="K363" i="1" l="1"/>
  <c r="H364" i="1" s="1"/>
  <c r="I363" i="1"/>
  <c r="J363" i="1" s="1"/>
  <c r="C410" i="1"/>
  <c r="D410" i="1" s="1"/>
  <c r="E410" i="1"/>
  <c r="B411" i="1" s="1"/>
  <c r="C411" i="1" l="1"/>
  <c r="D411" i="1" s="1"/>
  <c r="E411" i="1"/>
  <c r="B412" i="1" s="1"/>
  <c r="K364" i="1"/>
  <c r="H365" i="1" s="1"/>
  <c r="I364" i="1"/>
  <c r="J364" i="1" s="1"/>
  <c r="K365" i="1" l="1"/>
  <c r="H366" i="1" s="1"/>
  <c r="I365" i="1"/>
  <c r="J365" i="1" s="1"/>
  <c r="C412" i="1"/>
  <c r="D412" i="1" s="1"/>
  <c r="E412" i="1"/>
  <c r="B413" i="1" s="1"/>
  <c r="C413" i="1" l="1"/>
  <c r="D413" i="1" s="1"/>
  <c r="E413" i="1"/>
  <c r="B414" i="1" s="1"/>
  <c r="K366" i="1"/>
  <c r="H367" i="1" s="1"/>
  <c r="I366" i="1"/>
  <c r="J366" i="1" s="1"/>
  <c r="K367" i="1" l="1"/>
  <c r="H368" i="1" s="1"/>
  <c r="I367" i="1"/>
  <c r="J367" i="1" s="1"/>
  <c r="C414" i="1"/>
  <c r="D414" i="1" s="1"/>
  <c r="E414" i="1"/>
  <c r="B415" i="1" s="1"/>
  <c r="C415" i="1" l="1"/>
  <c r="D415" i="1" s="1"/>
  <c r="E415" i="1"/>
  <c r="B416" i="1" s="1"/>
  <c r="K368" i="1"/>
  <c r="H369" i="1" s="1"/>
  <c r="I368" i="1"/>
  <c r="J368" i="1" s="1"/>
  <c r="K369" i="1" l="1"/>
  <c r="H370" i="1" s="1"/>
  <c r="I369" i="1"/>
  <c r="J369" i="1" s="1"/>
  <c r="C416" i="1"/>
  <c r="D416" i="1" s="1"/>
  <c r="E416" i="1"/>
  <c r="B417" i="1" s="1"/>
  <c r="C417" i="1" l="1"/>
  <c r="D417" i="1" s="1"/>
  <c r="E417" i="1"/>
  <c r="B418" i="1" s="1"/>
  <c r="K370" i="1"/>
  <c r="H371" i="1" s="1"/>
  <c r="I370" i="1"/>
  <c r="J370" i="1" s="1"/>
  <c r="K371" i="1" l="1"/>
  <c r="H372" i="1" s="1"/>
  <c r="I371" i="1"/>
  <c r="J371" i="1" s="1"/>
  <c r="C418" i="1"/>
  <c r="D418" i="1" s="1"/>
  <c r="E418" i="1"/>
  <c r="B419" i="1" s="1"/>
  <c r="C419" i="1" l="1"/>
  <c r="D419" i="1" s="1"/>
  <c r="E419" i="1"/>
  <c r="B420" i="1" s="1"/>
  <c r="K372" i="1"/>
  <c r="H373" i="1" s="1"/>
  <c r="I372" i="1"/>
  <c r="J372" i="1" s="1"/>
  <c r="K373" i="1" l="1"/>
  <c r="H374" i="1" s="1"/>
  <c r="I373" i="1"/>
  <c r="J373" i="1" s="1"/>
  <c r="C420" i="1"/>
  <c r="D420" i="1" s="1"/>
  <c r="E420" i="1"/>
  <c r="B421" i="1" s="1"/>
  <c r="C421" i="1" l="1"/>
  <c r="D421" i="1" s="1"/>
  <c r="E421" i="1"/>
  <c r="B422" i="1" s="1"/>
  <c r="K374" i="1"/>
  <c r="H375" i="1" s="1"/>
  <c r="I374" i="1"/>
  <c r="J374" i="1" s="1"/>
  <c r="K375" i="1" l="1"/>
  <c r="H376" i="1" s="1"/>
  <c r="I375" i="1"/>
  <c r="J375" i="1" s="1"/>
  <c r="C422" i="1"/>
  <c r="D422" i="1" s="1"/>
  <c r="E422" i="1"/>
  <c r="B423" i="1" s="1"/>
  <c r="C423" i="1" l="1"/>
  <c r="D423" i="1" s="1"/>
  <c r="E423" i="1"/>
  <c r="B424" i="1" s="1"/>
  <c r="K376" i="1"/>
  <c r="H377" i="1" s="1"/>
  <c r="I376" i="1"/>
  <c r="J376" i="1" s="1"/>
  <c r="K377" i="1" l="1"/>
  <c r="H378" i="1" s="1"/>
  <c r="I377" i="1"/>
  <c r="J377" i="1" s="1"/>
  <c r="C424" i="1"/>
  <c r="D424" i="1" s="1"/>
  <c r="E424" i="1"/>
  <c r="B425" i="1" s="1"/>
  <c r="C425" i="1" l="1"/>
  <c r="D425" i="1" s="1"/>
  <c r="E425" i="1"/>
  <c r="B426" i="1" s="1"/>
  <c r="K378" i="1"/>
  <c r="H379" i="1" s="1"/>
  <c r="I378" i="1"/>
  <c r="J378" i="1" s="1"/>
  <c r="K379" i="1" l="1"/>
  <c r="H380" i="1" s="1"/>
  <c r="I379" i="1"/>
  <c r="J379" i="1" s="1"/>
  <c r="C426" i="1"/>
  <c r="D426" i="1" s="1"/>
  <c r="E426" i="1"/>
  <c r="B427" i="1" s="1"/>
  <c r="C427" i="1" l="1"/>
  <c r="D427" i="1" s="1"/>
  <c r="E427" i="1"/>
  <c r="B428" i="1" s="1"/>
  <c r="K380" i="1"/>
  <c r="H381" i="1" s="1"/>
  <c r="I380" i="1"/>
  <c r="J380" i="1" s="1"/>
  <c r="K381" i="1" l="1"/>
  <c r="H382" i="1" s="1"/>
  <c r="I381" i="1"/>
  <c r="J381" i="1" s="1"/>
  <c r="C428" i="1"/>
  <c r="D428" i="1" s="1"/>
  <c r="E428" i="1"/>
  <c r="B429" i="1" s="1"/>
  <c r="C429" i="1" l="1"/>
  <c r="D429" i="1" s="1"/>
  <c r="E429" i="1"/>
  <c r="B430" i="1" s="1"/>
  <c r="K382" i="1"/>
  <c r="H383" i="1" s="1"/>
  <c r="I382" i="1"/>
  <c r="J382" i="1" s="1"/>
  <c r="K383" i="1" l="1"/>
  <c r="H384" i="1" s="1"/>
  <c r="I383" i="1"/>
  <c r="J383" i="1" s="1"/>
  <c r="C430" i="1"/>
  <c r="D430" i="1" s="1"/>
  <c r="E430" i="1"/>
  <c r="B431" i="1" s="1"/>
  <c r="C431" i="1" l="1"/>
  <c r="D431" i="1" s="1"/>
  <c r="E431" i="1"/>
  <c r="B432" i="1" s="1"/>
  <c r="K384" i="1"/>
  <c r="H385" i="1" s="1"/>
  <c r="I384" i="1"/>
  <c r="J384" i="1" s="1"/>
  <c r="K385" i="1" l="1"/>
  <c r="H386" i="1" s="1"/>
  <c r="I385" i="1"/>
  <c r="J385" i="1" s="1"/>
  <c r="C432" i="1"/>
  <c r="D432" i="1" s="1"/>
  <c r="E432" i="1"/>
  <c r="B433" i="1" s="1"/>
  <c r="C433" i="1" l="1"/>
  <c r="D433" i="1" s="1"/>
  <c r="E433" i="1"/>
  <c r="B434" i="1" s="1"/>
  <c r="K386" i="1"/>
  <c r="H387" i="1" s="1"/>
  <c r="I386" i="1"/>
  <c r="J386" i="1" s="1"/>
  <c r="K387" i="1" l="1"/>
  <c r="H388" i="1" s="1"/>
  <c r="I387" i="1"/>
  <c r="J387" i="1" s="1"/>
  <c r="C434" i="1"/>
  <c r="D434" i="1" s="1"/>
  <c r="E434" i="1"/>
  <c r="B435" i="1" s="1"/>
  <c r="C435" i="1" l="1"/>
  <c r="D435" i="1" s="1"/>
  <c r="E435" i="1"/>
  <c r="B436" i="1" s="1"/>
  <c r="K388" i="1"/>
  <c r="H389" i="1" s="1"/>
  <c r="I388" i="1"/>
  <c r="J388" i="1" s="1"/>
  <c r="K389" i="1" l="1"/>
  <c r="H390" i="1" s="1"/>
  <c r="I389" i="1"/>
  <c r="J389" i="1" s="1"/>
  <c r="C436" i="1"/>
  <c r="D436" i="1" s="1"/>
  <c r="E436" i="1"/>
  <c r="B437" i="1" s="1"/>
  <c r="C437" i="1" l="1"/>
  <c r="D437" i="1" s="1"/>
  <c r="E437" i="1"/>
  <c r="B438" i="1" s="1"/>
  <c r="K390" i="1"/>
  <c r="H391" i="1" s="1"/>
  <c r="I390" i="1"/>
  <c r="J390" i="1" s="1"/>
  <c r="K391" i="1" l="1"/>
  <c r="H392" i="1" s="1"/>
  <c r="I391" i="1"/>
  <c r="J391" i="1" s="1"/>
  <c r="C438" i="1"/>
  <c r="D438" i="1" s="1"/>
  <c r="E438" i="1"/>
  <c r="B439" i="1" s="1"/>
  <c r="C439" i="1" l="1"/>
  <c r="D439" i="1" s="1"/>
  <c r="E439" i="1"/>
  <c r="B440" i="1" s="1"/>
  <c r="K392" i="1"/>
  <c r="H393" i="1" s="1"/>
  <c r="I392" i="1"/>
  <c r="J392" i="1" s="1"/>
  <c r="K393" i="1" l="1"/>
  <c r="H394" i="1" s="1"/>
  <c r="I393" i="1"/>
  <c r="J393" i="1" s="1"/>
  <c r="C440" i="1"/>
  <c r="D440" i="1" s="1"/>
  <c r="E440" i="1"/>
  <c r="B441" i="1" s="1"/>
  <c r="C441" i="1" l="1"/>
  <c r="D441" i="1" s="1"/>
  <c r="E441" i="1"/>
  <c r="B442" i="1" s="1"/>
  <c r="K394" i="1"/>
  <c r="H395" i="1" s="1"/>
  <c r="I394" i="1"/>
  <c r="J394" i="1" s="1"/>
  <c r="K395" i="1" l="1"/>
  <c r="H396" i="1" s="1"/>
  <c r="I395" i="1"/>
  <c r="J395" i="1" s="1"/>
  <c r="C442" i="1"/>
  <c r="D442" i="1" s="1"/>
  <c r="E442" i="1"/>
  <c r="B443" i="1" s="1"/>
  <c r="C443" i="1" l="1"/>
  <c r="D443" i="1" s="1"/>
  <c r="E443" i="1"/>
  <c r="B444" i="1" s="1"/>
  <c r="K396" i="1"/>
  <c r="H397" i="1" s="1"/>
  <c r="I396" i="1"/>
  <c r="J396" i="1" s="1"/>
  <c r="K397" i="1" l="1"/>
  <c r="H398" i="1" s="1"/>
  <c r="I397" i="1"/>
  <c r="J397" i="1" s="1"/>
  <c r="C444" i="1"/>
  <c r="D444" i="1" s="1"/>
  <c r="E444" i="1"/>
  <c r="B445" i="1" s="1"/>
  <c r="C445" i="1" l="1"/>
  <c r="D445" i="1" s="1"/>
  <c r="E445" i="1"/>
  <c r="B446" i="1" s="1"/>
  <c r="K398" i="1"/>
  <c r="H399" i="1" s="1"/>
  <c r="I398" i="1"/>
  <c r="J398" i="1" s="1"/>
  <c r="K399" i="1" l="1"/>
  <c r="H400" i="1" s="1"/>
  <c r="I399" i="1"/>
  <c r="J399" i="1" s="1"/>
  <c r="C446" i="1"/>
  <c r="D446" i="1" s="1"/>
  <c r="E446" i="1"/>
  <c r="B447" i="1" s="1"/>
  <c r="C447" i="1" l="1"/>
  <c r="D447" i="1" s="1"/>
  <c r="E447" i="1"/>
  <c r="B448" i="1" s="1"/>
  <c r="K400" i="1"/>
  <c r="H401" i="1" s="1"/>
  <c r="I400" i="1"/>
  <c r="J400" i="1" s="1"/>
  <c r="K401" i="1" l="1"/>
  <c r="H402" i="1" s="1"/>
  <c r="I401" i="1"/>
  <c r="J401" i="1" s="1"/>
  <c r="C448" i="1"/>
  <c r="D448" i="1" s="1"/>
  <c r="E448" i="1"/>
  <c r="B449" i="1" s="1"/>
  <c r="C449" i="1" l="1"/>
  <c r="D449" i="1" s="1"/>
  <c r="E449" i="1"/>
  <c r="B450" i="1" s="1"/>
  <c r="K402" i="1"/>
  <c r="H403" i="1" s="1"/>
  <c r="I402" i="1"/>
  <c r="J402" i="1" s="1"/>
  <c r="K403" i="1" l="1"/>
  <c r="H404" i="1" s="1"/>
  <c r="I403" i="1"/>
  <c r="J403" i="1" s="1"/>
  <c r="C450" i="1"/>
  <c r="D450" i="1" s="1"/>
  <c r="E450" i="1"/>
  <c r="B451" i="1" s="1"/>
  <c r="C451" i="1" l="1"/>
  <c r="D451" i="1" s="1"/>
  <c r="E451" i="1"/>
  <c r="B452" i="1" s="1"/>
  <c r="K404" i="1"/>
  <c r="H405" i="1" s="1"/>
  <c r="I404" i="1"/>
  <c r="J404" i="1" s="1"/>
  <c r="K405" i="1" l="1"/>
  <c r="H406" i="1" s="1"/>
  <c r="I405" i="1"/>
  <c r="J405" i="1" s="1"/>
  <c r="C452" i="1"/>
  <c r="D452" i="1" s="1"/>
  <c r="E452" i="1"/>
  <c r="B453" i="1" s="1"/>
  <c r="C453" i="1" l="1"/>
  <c r="D453" i="1" s="1"/>
  <c r="E453" i="1"/>
  <c r="B454" i="1" s="1"/>
  <c r="K406" i="1"/>
  <c r="H407" i="1" s="1"/>
  <c r="I406" i="1"/>
  <c r="J406" i="1" s="1"/>
  <c r="K407" i="1" l="1"/>
  <c r="H408" i="1" s="1"/>
  <c r="I407" i="1"/>
  <c r="J407" i="1" s="1"/>
  <c r="C454" i="1"/>
  <c r="D454" i="1" s="1"/>
  <c r="E454" i="1"/>
  <c r="B455" i="1" s="1"/>
  <c r="E455" i="1" l="1"/>
  <c r="B456" i="1" s="1"/>
  <c r="C455" i="1"/>
  <c r="D455" i="1" s="1"/>
  <c r="K408" i="1"/>
  <c r="H409" i="1" s="1"/>
  <c r="I408" i="1"/>
  <c r="J408" i="1" s="1"/>
  <c r="K409" i="1" l="1"/>
  <c r="H410" i="1" s="1"/>
  <c r="I409" i="1"/>
  <c r="J409" i="1" s="1"/>
  <c r="E456" i="1"/>
  <c r="B457" i="1" s="1"/>
  <c r="C456" i="1"/>
  <c r="D456" i="1" s="1"/>
  <c r="E457" i="1" l="1"/>
  <c r="B458" i="1" s="1"/>
  <c r="C457" i="1"/>
  <c r="D457" i="1" s="1"/>
  <c r="K410" i="1"/>
  <c r="H411" i="1" s="1"/>
  <c r="I410" i="1"/>
  <c r="J410" i="1" s="1"/>
  <c r="K411" i="1" l="1"/>
  <c r="H412" i="1" s="1"/>
  <c r="I411" i="1"/>
  <c r="J411" i="1" s="1"/>
  <c r="E458" i="1"/>
  <c r="B459" i="1" s="1"/>
  <c r="C458" i="1"/>
  <c r="D458" i="1" s="1"/>
  <c r="E459" i="1" l="1"/>
  <c r="B460" i="1" s="1"/>
  <c r="C459" i="1"/>
  <c r="D459" i="1" s="1"/>
  <c r="K412" i="1"/>
  <c r="H413" i="1" s="1"/>
  <c r="I412" i="1"/>
  <c r="J412" i="1" s="1"/>
  <c r="K413" i="1" l="1"/>
  <c r="H414" i="1" s="1"/>
  <c r="I413" i="1"/>
  <c r="J413" i="1" s="1"/>
  <c r="E460" i="1"/>
  <c r="B461" i="1" s="1"/>
  <c r="C460" i="1"/>
  <c r="D460" i="1" s="1"/>
  <c r="E461" i="1" l="1"/>
  <c r="B462" i="1" s="1"/>
  <c r="C461" i="1"/>
  <c r="D461" i="1" s="1"/>
  <c r="K414" i="1"/>
  <c r="H415" i="1" s="1"/>
  <c r="I414" i="1"/>
  <c r="J414" i="1" s="1"/>
  <c r="K415" i="1" l="1"/>
  <c r="H416" i="1" s="1"/>
  <c r="I415" i="1"/>
  <c r="J415" i="1" s="1"/>
  <c r="E462" i="1"/>
  <c r="B463" i="1" s="1"/>
  <c r="C462" i="1"/>
  <c r="D462" i="1" s="1"/>
  <c r="E463" i="1" l="1"/>
  <c r="B464" i="1" s="1"/>
  <c r="C463" i="1"/>
  <c r="D463" i="1" s="1"/>
  <c r="K416" i="1"/>
  <c r="H417" i="1" s="1"/>
  <c r="I416" i="1"/>
  <c r="J416" i="1" s="1"/>
  <c r="K417" i="1" l="1"/>
  <c r="H418" i="1" s="1"/>
  <c r="I417" i="1"/>
  <c r="J417" i="1" s="1"/>
  <c r="E464" i="1"/>
  <c r="B465" i="1" s="1"/>
  <c r="C464" i="1"/>
  <c r="D464" i="1" s="1"/>
  <c r="E465" i="1" l="1"/>
  <c r="B466" i="1" s="1"/>
  <c r="C465" i="1"/>
  <c r="D465" i="1" s="1"/>
  <c r="K418" i="1"/>
  <c r="H419" i="1" s="1"/>
  <c r="I418" i="1"/>
  <c r="J418" i="1" s="1"/>
  <c r="K419" i="1" l="1"/>
  <c r="H420" i="1" s="1"/>
  <c r="I419" i="1"/>
  <c r="J419" i="1" s="1"/>
  <c r="E466" i="1"/>
  <c r="B467" i="1" s="1"/>
  <c r="C466" i="1"/>
  <c r="D466" i="1" s="1"/>
  <c r="E467" i="1" l="1"/>
  <c r="B468" i="1" s="1"/>
  <c r="C467" i="1"/>
  <c r="D467" i="1" s="1"/>
  <c r="K420" i="1"/>
  <c r="H421" i="1" s="1"/>
  <c r="I420" i="1"/>
  <c r="J420" i="1" s="1"/>
  <c r="K421" i="1" l="1"/>
  <c r="H422" i="1" s="1"/>
  <c r="I421" i="1"/>
  <c r="J421" i="1" s="1"/>
  <c r="E468" i="1"/>
  <c r="B469" i="1" s="1"/>
  <c r="C468" i="1"/>
  <c r="D468" i="1" s="1"/>
  <c r="E469" i="1" l="1"/>
  <c r="B470" i="1" s="1"/>
  <c r="C469" i="1"/>
  <c r="D469" i="1" s="1"/>
  <c r="K422" i="1"/>
  <c r="H423" i="1" s="1"/>
  <c r="I422" i="1"/>
  <c r="J422" i="1" s="1"/>
  <c r="K423" i="1" l="1"/>
  <c r="H424" i="1" s="1"/>
  <c r="I423" i="1"/>
  <c r="J423" i="1" s="1"/>
  <c r="E470" i="1"/>
  <c r="B471" i="1" s="1"/>
  <c r="C470" i="1"/>
  <c r="D470" i="1" s="1"/>
  <c r="E471" i="1" l="1"/>
  <c r="B472" i="1" s="1"/>
  <c r="C471" i="1"/>
  <c r="D471" i="1" s="1"/>
  <c r="K424" i="1"/>
  <c r="H425" i="1" s="1"/>
  <c r="I424" i="1"/>
  <c r="J424" i="1" s="1"/>
  <c r="K425" i="1" l="1"/>
  <c r="H426" i="1" s="1"/>
  <c r="I425" i="1"/>
  <c r="J425" i="1" s="1"/>
  <c r="E472" i="1"/>
  <c r="B473" i="1" s="1"/>
  <c r="C472" i="1"/>
  <c r="D472" i="1" s="1"/>
  <c r="E473" i="1" l="1"/>
  <c r="B474" i="1" s="1"/>
  <c r="C473" i="1"/>
  <c r="D473" i="1" s="1"/>
  <c r="K426" i="1"/>
  <c r="H427" i="1" s="1"/>
  <c r="I426" i="1"/>
  <c r="J426" i="1" s="1"/>
  <c r="K427" i="1" l="1"/>
  <c r="H428" i="1" s="1"/>
  <c r="I427" i="1"/>
  <c r="J427" i="1" s="1"/>
  <c r="E474" i="1"/>
  <c r="B475" i="1" s="1"/>
  <c r="C474" i="1"/>
  <c r="D474" i="1" s="1"/>
  <c r="E475" i="1" l="1"/>
  <c r="B476" i="1" s="1"/>
  <c r="C475" i="1"/>
  <c r="D475" i="1" s="1"/>
  <c r="K428" i="1"/>
  <c r="H429" i="1" s="1"/>
  <c r="I428" i="1"/>
  <c r="J428" i="1" s="1"/>
  <c r="K429" i="1" l="1"/>
  <c r="H430" i="1" s="1"/>
  <c r="I429" i="1"/>
  <c r="J429" i="1" s="1"/>
  <c r="E476" i="1"/>
  <c r="B477" i="1" s="1"/>
  <c r="C476" i="1"/>
  <c r="D476" i="1" s="1"/>
  <c r="E477" i="1" l="1"/>
  <c r="B478" i="1" s="1"/>
  <c r="C477" i="1"/>
  <c r="D477" i="1" s="1"/>
  <c r="K430" i="1"/>
  <c r="H431" i="1" s="1"/>
  <c r="I430" i="1"/>
  <c r="J430" i="1" s="1"/>
  <c r="K431" i="1" l="1"/>
  <c r="H432" i="1" s="1"/>
  <c r="I431" i="1"/>
  <c r="J431" i="1" s="1"/>
  <c r="E478" i="1"/>
  <c r="B479" i="1" s="1"/>
  <c r="C478" i="1"/>
  <c r="D478" i="1" s="1"/>
  <c r="E479" i="1" l="1"/>
  <c r="B480" i="1" s="1"/>
  <c r="C479" i="1"/>
  <c r="D479" i="1" s="1"/>
  <c r="K432" i="1"/>
  <c r="H433" i="1" s="1"/>
  <c r="I432" i="1"/>
  <c r="J432" i="1" s="1"/>
  <c r="K433" i="1" l="1"/>
  <c r="H434" i="1" s="1"/>
  <c r="I433" i="1"/>
  <c r="J433" i="1" s="1"/>
  <c r="E480" i="1"/>
  <c r="B481" i="1" s="1"/>
  <c r="C480" i="1"/>
  <c r="D480" i="1" s="1"/>
  <c r="E481" i="1" l="1"/>
  <c r="B482" i="1" s="1"/>
  <c r="C481" i="1"/>
  <c r="D481" i="1" s="1"/>
  <c r="K434" i="1"/>
  <c r="H435" i="1" s="1"/>
  <c r="I434" i="1"/>
  <c r="J434" i="1" s="1"/>
  <c r="K435" i="1" l="1"/>
  <c r="H436" i="1" s="1"/>
  <c r="I435" i="1"/>
  <c r="J435" i="1" s="1"/>
  <c r="E482" i="1"/>
  <c r="B483" i="1" s="1"/>
  <c r="C482" i="1"/>
  <c r="D482" i="1" s="1"/>
  <c r="E483" i="1" l="1"/>
  <c r="B484" i="1" s="1"/>
  <c r="C483" i="1"/>
  <c r="D483" i="1" s="1"/>
  <c r="K436" i="1"/>
  <c r="H437" i="1" s="1"/>
  <c r="I436" i="1"/>
  <c r="J436" i="1" s="1"/>
  <c r="K437" i="1" l="1"/>
  <c r="H438" i="1" s="1"/>
  <c r="I437" i="1"/>
  <c r="J437" i="1" s="1"/>
  <c r="E484" i="1"/>
  <c r="B485" i="1" s="1"/>
  <c r="C484" i="1"/>
  <c r="D484" i="1" s="1"/>
  <c r="E485" i="1" l="1"/>
  <c r="B486" i="1" s="1"/>
  <c r="C485" i="1"/>
  <c r="D485" i="1" s="1"/>
  <c r="K438" i="1"/>
  <c r="H439" i="1" s="1"/>
  <c r="I438" i="1"/>
  <c r="J438" i="1" s="1"/>
  <c r="K439" i="1" l="1"/>
  <c r="H440" i="1" s="1"/>
  <c r="I439" i="1"/>
  <c r="J439" i="1" s="1"/>
  <c r="E486" i="1"/>
  <c r="B487" i="1" s="1"/>
  <c r="C486" i="1"/>
  <c r="D486" i="1" s="1"/>
  <c r="E487" i="1" l="1"/>
  <c r="B488" i="1" s="1"/>
  <c r="C487" i="1"/>
  <c r="D487" i="1" s="1"/>
  <c r="K440" i="1"/>
  <c r="H441" i="1" s="1"/>
  <c r="I440" i="1"/>
  <c r="J440" i="1" s="1"/>
  <c r="K441" i="1" l="1"/>
  <c r="H442" i="1" s="1"/>
  <c r="I441" i="1"/>
  <c r="J441" i="1" s="1"/>
  <c r="E488" i="1"/>
  <c r="B489" i="1" s="1"/>
  <c r="C488" i="1"/>
  <c r="D488" i="1" s="1"/>
  <c r="E489" i="1" l="1"/>
  <c r="B490" i="1" s="1"/>
  <c r="C489" i="1"/>
  <c r="D489" i="1" s="1"/>
  <c r="K442" i="1"/>
  <c r="H443" i="1" s="1"/>
  <c r="I442" i="1"/>
  <c r="J442" i="1" s="1"/>
  <c r="K443" i="1" l="1"/>
  <c r="H444" i="1" s="1"/>
  <c r="I443" i="1"/>
  <c r="J443" i="1" s="1"/>
  <c r="E490" i="1"/>
  <c r="B491" i="1" s="1"/>
  <c r="C490" i="1"/>
  <c r="D490" i="1" s="1"/>
  <c r="E491" i="1" l="1"/>
  <c r="B492" i="1" s="1"/>
  <c r="C491" i="1"/>
  <c r="D491" i="1" s="1"/>
  <c r="K444" i="1"/>
  <c r="H445" i="1" s="1"/>
  <c r="I444" i="1"/>
  <c r="J444" i="1" s="1"/>
  <c r="K445" i="1" l="1"/>
  <c r="H446" i="1" s="1"/>
  <c r="I445" i="1"/>
  <c r="J445" i="1" s="1"/>
  <c r="E492" i="1"/>
  <c r="B493" i="1" s="1"/>
  <c r="C492" i="1"/>
  <c r="D492" i="1" s="1"/>
  <c r="E493" i="1" l="1"/>
  <c r="B494" i="1" s="1"/>
  <c r="C493" i="1"/>
  <c r="D493" i="1" s="1"/>
  <c r="K446" i="1"/>
  <c r="H447" i="1" s="1"/>
  <c r="I446" i="1"/>
  <c r="J446" i="1" s="1"/>
  <c r="K447" i="1" l="1"/>
  <c r="H448" i="1" s="1"/>
  <c r="I447" i="1"/>
  <c r="J447" i="1" s="1"/>
  <c r="E494" i="1"/>
  <c r="B495" i="1" s="1"/>
  <c r="C494" i="1"/>
  <c r="D494" i="1" s="1"/>
  <c r="E495" i="1" l="1"/>
  <c r="B496" i="1" s="1"/>
  <c r="C495" i="1"/>
  <c r="D495" i="1" s="1"/>
  <c r="K448" i="1"/>
  <c r="H449" i="1" s="1"/>
  <c r="I448" i="1"/>
  <c r="J448" i="1" s="1"/>
  <c r="K449" i="1" l="1"/>
  <c r="H450" i="1" s="1"/>
  <c r="I449" i="1"/>
  <c r="J449" i="1" s="1"/>
  <c r="E496" i="1"/>
  <c r="B497" i="1" s="1"/>
  <c r="C496" i="1"/>
  <c r="D496" i="1" s="1"/>
  <c r="E497" i="1" l="1"/>
  <c r="B498" i="1" s="1"/>
  <c r="C497" i="1"/>
  <c r="D497" i="1" s="1"/>
  <c r="K450" i="1"/>
  <c r="H451" i="1" s="1"/>
  <c r="I450" i="1"/>
  <c r="J450" i="1" s="1"/>
  <c r="K451" i="1" l="1"/>
  <c r="H452" i="1" s="1"/>
  <c r="I451" i="1"/>
  <c r="J451" i="1" s="1"/>
  <c r="E498" i="1"/>
  <c r="B499" i="1" s="1"/>
  <c r="C498" i="1"/>
  <c r="D498" i="1" s="1"/>
  <c r="E499" i="1" l="1"/>
  <c r="B500" i="1" s="1"/>
  <c r="C499" i="1"/>
  <c r="D499" i="1" s="1"/>
  <c r="K452" i="1"/>
  <c r="H453" i="1" s="1"/>
  <c r="I452" i="1"/>
  <c r="J452" i="1" s="1"/>
  <c r="K453" i="1" l="1"/>
  <c r="H454" i="1" s="1"/>
  <c r="I453" i="1"/>
  <c r="J453" i="1" s="1"/>
  <c r="E500" i="1"/>
  <c r="B501" i="1" s="1"/>
  <c r="C500" i="1"/>
  <c r="D500" i="1" s="1"/>
  <c r="E501" i="1" l="1"/>
  <c r="B502" i="1" s="1"/>
  <c r="C501" i="1"/>
  <c r="D501" i="1" s="1"/>
  <c r="K454" i="1"/>
  <c r="H455" i="1" s="1"/>
  <c r="I454" i="1"/>
  <c r="J454" i="1" s="1"/>
  <c r="K455" i="1" l="1"/>
  <c r="H456" i="1" s="1"/>
  <c r="I455" i="1"/>
  <c r="J455" i="1" s="1"/>
  <c r="E502" i="1"/>
  <c r="B503" i="1" s="1"/>
  <c r="C502" i="1"/>
  <c r="D502" i="1" s="1"/>
  <c r="E503" i="1" l="1"/>
  <c r="B504" i="1" s="1"/>
  <c r="C503" i="1"/>
  <c r="D503" i="1" s="1"/>
  <c r="K456" i="1"/>
  <c r="H457" i="1" s="1"/>
  <c r="I456" i="1"/>
  <c r="J456" i="1" s="1"/>
  <c r="K457" i="1" l="1"/>
  <c r="H458" i="1" s="1"/>
  <c r="I457" i="1"/>
  <c r="J457" i="1" s="1"/>
  <c r="E504" i="1"/>
  <c r="B505" i="1" s="1"/>
  <c r="C504" i="1"/>
  <c r="D504" i="1" s="1"/>
  <c r="E505" i="1" l="1"/>
  <c r="B506" i="1" s="1"/>
  <c r="C505" i="1"/>
  <c r="D505" i="1" s="1"/>
  <c r="K458" i="1"/>
  <c r="H459" i="1" s="1"/>
  <c r="I458" i="1"/>
  <c r="J458" i="1" s="1"/>
  <c r="K459" i="1" l="1"/>
  <c r="H460" i="1" s="1"/>
  <c r="I459" i="1"/>
  <c r="J459" i="1" s="1"/>
  <c r="E506" i="1"/>
  <c r="B507" i="1" s="1"/>
  <c r="C506" i="1"/>
  <c r="D506" i="1" s="1"/>
  <c r="E507" i="1" l="1"/>
  <c r="B508" i="1" s="1"/>
  <c r="C507" i="1"/>
  <c r="D507" i="1" s="1"/>
  <c r="K460" i="1"/>
  <c r="H461" i="1" s="1"/>
  <c r="I460" i="1"/>
  <c r="J460" i="1" s="1"/>
  <c r="K461" i="1" l="1"/>
  <c r="H462" i="1" s="1"/>
  <c r="I461" i="1"/>
  <c r="J461" i="1" s="1"/>
  <c r="E508" i="1"/>
  <c r="B509" i="1" s="1"/>
  <c r="C508" i="1"/>
  <c r="D508" i="1" s="1"/>
  <c r="E509" i="1" l="1"/>
  <c r="B510" i="1" s="1"/>
  <c r="C509" i="1"/>
  <c r="D509" i="1" s="1"/>
  <c r="K462" i="1"/>
  <c r="H463" i="1" s="1"/>
  <c r="I462" i="1"/>
  <c r="J462" i="1" s="1"/>
  <c r="K463" i="1" l="1"/>
  <c r="H464" i="1" s="1"/>
  <c r="I463" i="1"/>
  <c r="J463" i="1" s="1"/>
  <c r="E510" i="1"/>
  <c r="B511" i="1" s="1"/>
  <c r="C510" i="1"/>
  <c r="D510" i="1" s="1"/>
  <c r="E511" i="1" l="1"/>
  <c r="B512" i="1" s="1"/>
  <c r="C511" i="1"/>
  <c r="D511" i="1" s="1"/>
  <c r="K464" i="1"/>
  <c r="H465" i="1" s="1"/>
  <c r="I464" i="1"/>
  <c r="J464" i="1" s="1"/>
  <c r="K465" i="1" l="1"/>
  <c r="H466" i="1" s="1"/>
  <c r="I465" i="1"/>
  <c r="J465" i="1" s="1"/>
  <c r="E512" i="1"/>
  <c r="B513" i="1" s="1"/>
  <c r="C512" i="1"/>
  <c r="D512" i="1" s="1"/>
  <c r="E513" i="1" l="1"/>
  <c r="B514" i="1" s="1"/>
  <c r="C513" i="1"/>
  <c r="D513" i="1" s="1"/>
  <c r="K466" i="1"/>
  <c r="H467" i="1" s="1"/>
  <c r="I466" i="1"/>
  <c r="J466" i="1" s="1"/>
  <c r="K467" i="1" l="1"/>
  <c r="H468" i="1" s="1"/>
  <c r="I467" i="1"/>
  <c r="J467" i="1" s="1"/>
  <c r="E514" i="1"/>
  <c r="B515" i="1" s="1"/>
  <c r="C514" i="1"/>
  <c r="D514" i="1" s="1"/>
  <c r="E515" i="1" l="1"/>
  <c r="B516" i="1" s="1"/>
  <c r="C515" i="1"/>
  <c r="D515" i="1" s="1"/>
  <c r="K468" i="1"/>
  <c r="H469" i="1" s="1"/>
  <c r="I468" i="1"/>
  <c r="J468" i="1" s="1"/>
  <c r="K469" i="1" l="1"/>
  <c r="H470" i="1" s="1"/>
  <c r="I469" i="1"/>
  <c r="J469" i="1" s="1"/>
  <c r="E516" i="1"/>
  <c r="B517" i="1" s="1"/>
  <c r="C516" i="1"/>
  <c r="D516" i="1" s="1"/>
  <c r="E517" i="1" l="1"/>
  <c r="B518" i="1" s="1"/>
  <c r="C517" i="1"/>
  <c r="D517" i="1" s="1"/>
  <c r="K470" i="1"/>
  <c r="H471" i="1" s="1"/>
  <c r="I470" i="1"/>
  <c r="J470" i="1" s="1"/>
  <c r="K471" i="1" l="1"/>
  <c r="H472" i="1" s="1"/>
  <c r="I471" i="1"/>
  <c r="J471" i="1" s="1"/>
  <c r="E518" i="1"/>
  <c r="B519" i="1" s="1"/>
  <c r="C518" i="1"/>
  <c r="D518" i="1" s="1"/>
  <c r="E519" i="1" l="1"/>
  <c r="B520" i="1" s="1"/>
  <c r="C519" i="1"/>
  <c r="D519" i="1" s="1"/>
  <c r="K472" i="1"/>
  <c r="H473" i="1" s="1"/>
  <c r="I472" i="1"/>
  <c r="J472" i="1" s="1"/>
  <c r="K473" i="1" l="1"/>
  <c r="H474" i="1" s="1"/>
  <c r="I473" i="1"/>
  <c r="J473" i="1" s="1"/>
  <c r="E520" i="1"/>
  <c r="B521" i="1" s="1"/>
  <c r="C520" i="1"/>
  <c r="D520" i="1" s="1"/>
  <c r="E521" i="1" l="1"/>
  <c r="B522" i="1" s="1"/>
  <c r="C521" i="1"/>
  <c r="D521" i="1" s="1"/>
  <c r="K474" i="1"/>
  <c r="H475" i="1" s="1"/>
  <c r="I474" i="1"/>
  <c r="J474" i="1" s="1"/>
  <c r="K475" i="1" l="1"/>
  <c r="H476" i="1" s="1"/>
  <c r="I475" i="1"/>
  <c r="J475" i="1" s="1"/>
  <c r="E522" i="1"/>
  <c r="B523" i="1" s="1"/>
  <c r="C522" i="1"/>
  <c r="D522" i="1" s="1"/>
  <c r="E523" i="1" l="1"/>
  <c r="B524" i="1" s="1"/>
  <c r="C523" i="1"/>
  <c r="D523" i="1" s="1"/>
  <c r="K476" i="1"/>
  <c r="H477" i="1" s="1"/>
  <c r="I476" i="1"/>
  <c r="J476" i="1" s="1"/>
  <c r="K477" i="1" l="1"/>
  <c r="H478" i="1" s="1"/>
  <c r="I477" i="1"/>
  <c r="J477" i="1" s="1"/>
  <c r="E524" i="1"/>
  <c r="B525" i="1" s="1"/>
  <c r="C524" i="1"/>
  <c r="D524" i="1" s="1"/>
  <c r="E525" i="1" l="1"/>
  <c r="B526" i="1" s="1"/>
  <c r="C525" i="1"/>
  <c r="D525" i="1" s="1"/>
  <c r="K478" i="1"/>
  <c r="H479" i="1" s="1"/>
  <c r="I478" i="1"/>
  <c r="J478" i="1" s="1"/>
  <c r="K479" i="1" l="1"/>
  <c r="H480" i="1" s="1"/>
  <c r="I479" i="1"/>
  <c r="J479" i="1" s="1"/>
  <c r="E526" i="1"/>
  <c r="B527" i="1" s="1"/>
  <c r="C526" i="1"/>
  <c r="D526" i="1" s="1"/>
  <c r="E527" i="1" l="1"/>
  <c r="B528" i="1" s="1"/>
  <c r="C527" i="1"/>
  <c r="D527" i="1" s="1"/>
  <c r="K480" i="1"/>
  <c r="H481" i="1" s="1"/>
  <c r="I480" i="1"/>
  <c r="J480" i="1" s="1"/>
  <c r="K481" i="1" l="1"/>
  <c r="H482" i="1" s="1"/>
  <c r="I481" i="1"/>
  <c r="J481" i="1" s="1"/>
  <c r="E528" i="1"/>
  <c r="B529" i="1" s="1"/>
  <c r="C528" i="1"/>
  <c r="D528" i="1" s="1"/>
  <c r="E529" i="1" l="1"/>
  <c r="B530" i="1" s="1"/>
  <c r="C529" i="1"/>
  <c r="D529" i="1" s="1"/>
  <c r="K482" i="1"/>
  <c r="H483" i="1" s="1"/>
  <c r="I482" i="1"/>
  <c r="J482" i="1" s="1"/>
  <c r="K483" i="1" l="1"/>
  <c r="H484" i="1" s="1"/>
  <c r="I483" i="1"/>
  <c r="J483" i="1" s="1"/>
  <c r="E530" i="1"/>
  <c r="B531" i="1" s="1"/>
  <c r="C530" i="1"/>
  <c r="D530" i="1" s="1"/>
  <c r="E531" i="1" l="1"/>
  <c r="B532" i="1" s="1"/>
  <c r="C531" i="1"/>
  <c r="D531" i="1" s="1"/>
  <c r="K484" i="1"/>
  <c r="H485" i="1" s="1"/>
  <c r="I484" i="1"/>
  <c r="J484" i="1" s="1"/>
  <c r="K485" i="1" l="1"/>
  <c r="H486" i="1" s="1"/>
  <c r="I485" i="1"/>
  <c r="J485" i="1" s="1"/>
  <c r="E532" i="1"/>
  <c r="B533" i="1" s="1"/>
  <c r="C532" i="1"/>
  <c r="D532" i="1" s="1"/>
  <c r="E533" i="1" l="1"/>
  <c r="B534" i="1" s="1"/>
  <c r="C533" i="1"/>
  <c r="D533" i="1" s="1"/>
  <c r="K486" i="1"/>
  <c r="H487" i="1" s="1"/>
  <c r="I486" i="1"/>
  <c r="J486" i="1" s="1"/>
  <c r="K487" i="1" l="1"/>
  <c r="H488" i="1" s="1"/>
  <c r="I487" i="1"/>
  <c r="J487" i="1" s="1"/>
  <c r="E534" i="1"/>
  <c r="B535" i="1" s="1"/>
  <c r="C534" i="1"/>
  <c r="D534" i="1" s="1"/>
  <c r="E535" i="1" l="1"/>
  <c r="B536" i="1" s="1"/>
  <c r="C535" i="1"/>
  <c r="D535" i="1" s="1"/>
  <c r="K488" i="1"/>
  <c r="H489" i="1" s="1"/>
  <c r="I488" i="1"/>
  <c r="J488" i="1" s="1"/>
  <c r="K489" i="1" l="1"/>
  <c r="H490" i="1" s="1"/>
  <c r="I489" i="1"/>
  <c r="J489" i="1" s="1"/>
  <c r="E536" i="1"/>
  <c r="B537" i="1" s="1"/>
  <c r="C536" i="1"/>
  <c r="D536" i="1" s="1"/>
  <c r="E537" i="1" l="1"/>
  <c r="B538" i="1" s="1"/>
  <c r="C537" i="1"/>
  <c r="D537" i="1" s="1"/>
  <c r="K490" i="1"/>
  <c r="H491" i="1" s="1"/>
  <c r="I490" i="1"/>
  <c r="J490" i="1" s="1"/>
  <c r="K491" i="1" l="1"/>
  <c r="H492" i="1" s="1"/>
  <c r="I491" i="1"/>
  <c r="J491" i="1" s="1"/>
  <c r="E538" i="1"/>
  <c r="C538" i="1"/>
  <c r="D538" i="1" s="1"/>
  <c r="K492" i="1" l="1"/>
  <c r="H493" i="1" s="1"/>
  <c r="I492" i="1"/>
  <c r="J492" i="1" s="1"/>
  <c r="K493" i="1" l="1"/>
  <c r="H494" i="1" s="1"/>
  <c r="I493" i="1"/>
  <c r="J493" i="1" s="1"/>
  <c r="K494" i="1" l="1"/>
  <c r="H495" i="1" s="1"/>
  <c r="I494" i="1"/>
  <c r="J494" i="1" s="1"/>
  <c r="K495" i="1" l="1"/>
  <c r="H496" i="1" s="1"/>
  <c r="I495" i="1"/>
  <c r="J495" i="1" s="1"/>
  <c r="K496" i="1" l="1"/>
  <c r="H497" i="1" s="1"/>
  <c r="I496" i="1"/>
  <c r="J496" i="1" s="1"/>
  <c r="K497" i="1" l="1"/>
  <c r="H498" i="1" s="1"/>
  <c r="I497" i="1"/>
  <c r="J497" i="1" s="1"/>
  <c r="K498" i="1" l="1"/>
  <c r="H499" i="1" s="1"/>
  <c r="I498" i="1"/>
  <c r="J498" i="1" s="1"/>
  <c r="K499" i="1" l="1"/>
  <c r="H500" i="1" s="1"/>
  <c r="I499" i="1"/>
  <c r="J499" i="1" s="1"/>
  <c r="K500" i="1" l="1"/>
  <c r="H501" i="1" s="1"/>
  <c r="I500" i="1"/>
  <c r="J500" i="1" s="1"/>
  <c r="K501" i="1" l="1"/>
  <c r="H502" i="1" s="1"/>
  <c r="I501" i="1"/>
  <c r="J501" i="1" s="1"/>
  <c r="K502" i="1" l="1"/>
  <c r="H503" i="1" s="1"/>
  <c r="I502" i="1"/>
  <c r="J502" i="1" s="1"/>
  <c r="K503" i="1" l="1"/>
  <c r="H504" i="1" s="1"/>
  <c r="I503" i="1"/>
  <c r="J503" i="1" s="1"/>
  <c r="K504" i="1" l="1"/>
  <c r="H505" i="1" s="1"/>
  <c r="I504" i="1"/>
  <c r="J504" i="1" s="1"/>
  <c r="K505" i="1" l="1"/>
  <c r="H506" i="1" s="1"/>
  <c r="I505" i="1"/>
  <c r="J505" i="1" s="1"/>
  <c r="K506" i="1" l="1"/>
  <c r="H507" i="1" s="1"/>
  <c r="I506" i="1"/>
  <c r="J506" i="1" s="1"/>
  <c r="K507" i="1" l="1"/>
  <c r="H508" i="1" s="1"/>
  <c r="I507" i="1"/>
  <c r="J507" i="1" s="1"/>
  <c r="K508" i="1" l="1"/>
  <c r="H509" i="1" s="1"/>
  <c r="I508" i="1"/>
  <c r="J508" i="1" s="1"/>
  <c r="K509" i="1" l="1"/>
  <c r="H510" i="1" s="1"/>
  <c r="I509" i="1"/>
  <c r="J509" i="1" s="1"/>
  <c r="K510" i="1" l="1"/>
  <c r="H511" i="1" s="1"/>
  <c r="I510" i="1"/>
  <c r="J510" i="1" s="1"/>
  <c r="K511" i="1" l="1"/>
  <c r="H512" i="1" s="1"/>
  <c r="I511" i="1"/>
  <c r="J511" i="1" s="1"/>
  <c r="K512" i="1" l="1"/>
  <c r="H513" i="1" s="1"/>
  <c r="I512" i="1"/>
  <c r="J512" i="1" s="1"/>
  <c r="K513" i="1" l="1"/>
  <c r="H514" i="1" s="1"/>
  <c r="I513" i="1"/>
  <c r="J513" i="1" s="1"/>
  <c r="K514" i="1" l="1"/>
  <c r="H515" i="1" s="1"/>
  <c r="I514" i="1"/>
  <c r="J514" i="1" s="1"/>
  <c r="K515" i="1" l="1"/>
  <c r="H516" i="1" s="1"/>
  <c r="I515" i="1"/>
  <c r="J515" i="1" s="1"/>
  <c r="K516" i="1" l="1"/>
  <c r="H517" i="1" s="1"/>
  <c r="I516" i="1"/>
  <c r="J516" i="1" s="1"/>
  <c r="K517" i="1" l="1"/>
  <c r="H518" i="1" s="1"/>
  <c r="I517" i="1"/>
  <c r="J517" i="1" s="1"/>
  <c r="K518" i="1" l="1"/>
  <c r="H519" i="1" s="1"/>
  <c r="I518" i="1"/>
  <c r="J518" i="1" s="1"/>
  <c r="K519" i="1" l="1"/>
  <c r="H520" i="1" s="1"/>
  <c r="I519" i="1"/>
  <c r="J519" i="1" s="1"/>
  <c r="K520" i="1" l="1"/>
  <c r="H521" i="1" s="1"/>
  <c r="I520" i="1"/>
  <c r="J520" i="1" s="1"/>
  <c r="K521" i="1" l="1"/>
  <c r="H522" i="1" s="1"/>
  <c r="I521" i="1"/>
  <c r="J521" i="1" s="1"/>
  <c r="K522" i="1" l="1"/>
  <c r="H523" i="1" s="1"/>
  <c r="I522" i="1"/>
  <c r="J522" i="1" s="1"/>
  <c r="K523" i="1" l="1"/>
  <c r="H524" i="1" s="1"/>
  <c r="I523" i="1"/>
  <c r="J523" i="1" s="1"/>
  <c r="K524" i="1" l="1"/>
  <c r="H525" i="1" s="1"/>
  <c r="I524" i="1"/>
  <c r="J524" i="1" s="1"/>
  <c r="K525" i="1" l="1"/>
  <c r="H526" i="1" s="1"/>
  <c r="I525" i="1"/>
  <c r="J525" i="1" s="1"/>
  <c r="K526" i="1" l="1"/>
  <c r="H527" i="1" s="1"/>
  <c r="I526" i="1"/>
  <c r="J526" i="1" s="1"/>
  <c r="K527" i="1" l="1"/>
  <c r="H528" i="1" s="1"/>
  <c r="I527" i="1"/>
  <c r="J527" i="1" s="1"/>
  <c r="K528" i="1" l="1"/>
  <c r="H529" i="1" s="1"/>
  <c r="I528" i="1"/>
  <c r="J528" i="1" s="1"/>
  <c r="K529" i="1" l="1"/>
  <c r="H530" i="1" s="1"/>
  <c r="I529" i="1"/>
  <c r="J529" i="1" s="1"/>
  <c r="K530" i="1" l="1"/>
  <c r="H531" i="1" s="1"/>
  <c r="I530" i="1"/>
  <c r="J530" i="1" s="1"/>
  <c r="K531" i="1" l="1"/>
  <c r="H532" i="1" s="1"/>
  <c r="I531" i="1"/>
  <c r="J531" i="1" s="1"/>
  <c r="K532" i="1" l="1"/>
  <c r="H533" i="1" s="1"/>
  <c r="I532" i="1"/>
  <c r="J532" i="1" s="1"/>
  <c r="K533" i="1" l="1"/>
  <c r="H534" i="1" s="1"/>
  <c r="I533" i="1"/>
  <c r="J533" i="1" s="1"/>
  <c r="K534" i="1" l="1"/>
  <c r="H535" i="1" s="1"/>
  <c r="I534" i="1"/>
  <c r="J534" i="1" s="1"/>
  <c r="K535" i="1" l="1"/>
  <c r="H536" i="1" s="1"/>
  <c r="I535" i="1"/>
  <c r="J535" i="1" s="1"/>
  <c r="K536" i="1" l="1"/>
  <c r="H537" i="1" s="1"/>
  <c r="I536" i="1"/>
  <c r="J536" i="1" s="1"/>
  <c r="K537" i="1" l="1"/>
  <c r="H538" i="1" s="1"/>
  <c r="I537" i="1"/>
  <c r="J537" i="1" s="1"/>
  <c r="K538" i="1" l="1"/>
  <c r="I538" i="1"/>
  <c r="J538" i="1" s="1"/>
</calcChain>
</file>

<file path=xl/sharedStrings.xml><?xml version="1.0" encoding="utf-8"?>
<sst xmlns="http://schemas.openxmlformats.org/spreadsheetml/2006/main" count="124" uniqueCount="37">
  <si>
    <t>CIP: Fair Stakepool Rewards | Current Versus Proposed Scheme</t>
  </si>
  <si>
    <t>Data approximated from epoch 369, negative ROS values indicate a pool is below viability point, ie., must have greater than 100% VRF luck to offer nonzero rewards to delegators</t>
  </si>
  <si>
    <t>Current Rewards Calculation</t>
  </si>
  <si>
    <t>total stake</t>
  </si>
  <si>
    <t>Tao</t>
  </si>
  <si>
    <t>Saturation Point</t>
  </si>
  <si>
    <t>a0</t>
  </si>
  <si>
    <t>Rho</t>
  </si>
  <si>
    <t>Epoch Fees</t>
  </si>
  <si>
    <t>z0</t>
  </si>
  <si>
    <t>Reserve</t>
  </si>
  <si>
    <t>Set Margin</t>
  </si>
  <si>
    <t>R</t>
  </si>
  <si>
    <t>min fee</t>
  </si>
  <si>
    <t>Current, 10M Stake</t>
  </si>
  <si>
    <t>Pool Stake</t>
  </si>
  <si>
    <t>Pledge</t>
  </si>
  <si>
    <t>Leverage</t>
  </si>
  <si>
    <t>Relative Pool Stake</t>
  </si>
  <si>
    <t>Relative Pledge</t>
  </si>
  <si>
    <t>Pledge Benefit</t>
  </si>
  <si>
    <t>Total Rewards</t>
  </si>
  <si>
    <t>Pledge Benefit (ROS)</t>
  </si>
  <si>
    <t>Total Rewards (ROS)</t>
  </si>
  <si>
    <t>Annual ROS</t>
  </si>
  <si>
    <t>Current, Saturated Pools</t>
  </si>
  <si>
    <t>Current, Private Pools</t>
  </si>
  <si>
    <t>Proposed Rewards Equation</t>
  </si>
  <si>
    <t>Proposed, 10M Stake</t>
  </si>
  <si>
    <t>Proposed, Saturated Pools</t>
  </si>
  <si>
    <t>Proposed, Private Pools</t>
  </si>
  <si>
    <t>Proposed Long Term Rewards (No Epoch Fees, 0% Margin)</t>
  </si>
  <si>
    <t>Current Long Term Rewards, (No Epoch Fees, 0% Margin)</t>
  </si>
  <si>
    <t>Relative Pool</t>
  </si>
  <si>
    <t>Min Fee</t>
  </si>
  <si>
    <t>Epoch</t>
  </si>
  <si>
    <t>New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</si>
</sst>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0%"/>
    <numFmt numFmtId="165" formatCode="0.0000%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10" xfId="0" applyFont="1" applyBorder="1" applyAlignment="1"/>
    <xf numFmtId="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0" xfId="0" applyFont="1" applyBorder="1" applyAlignment="1"/>
    <xf numFmtId="4" fontId="3" fillId="0" borderId="0" xfId="0" applyNumberFormat="1" applyFont="1" applyAlignment="1"/>
    <xf numFmtId="0" fontId="3" fillId="0" borderId="0" xfId="0" applyFont="1" applyAlignment="1">
      <alignment horizontal="right"/>
    </xf>
    <xf numFmtId="4" fontId="3" fillId="0" borderId="0" xfId="0" applyNumberFormat="1" applyFont="1" applyAlignment="1"/>
    <xf numFmtId="10" fontId="3" fillId="0" borderId="0" xfId="0" applyNumberFormat="1" applyFont="1" applyAlignment="1"/>
    <xf numFmtId="4" fontId="3" fillId="0" borderId="0" xfId="0" applyNumberFormat="1" applyFont="1" applyAlignment="1">
      <alignment horizontal="right"/>
    </xf>
    <xf numFmtId="43" fontId="3" fillId="0" borderId="0" xfId="0" applyNumberFormat="1" applyFont="1" applyAlignment="1">
      <alignment horizontal="right"/>
    </xf>
    <xf numFmtId="4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/>
    <xf numFmtId="0" fontId="1" fillId="0" borderId="10" xfId="0" applyFont="1" applyBorder="1" applyAlignment="1"/>
    <xf numFmtId="4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/>
    <xf numFmtId="165" fontId="1" fillId="0" borderId="0" xfId="0" applyNumberFormat="1" applyFont="1"/>
    <xf numFmtId="4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666666"/>
      </a:lt1>
      <a:dk2>
        <a:srgbClr val="000000"/>
      </a:dk2>
      <a:lt2>
        <a:srgbClr val="666666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38"/>
  <sheetViews>
    <sheetView tabSelected="1" topLeftCell="A161" workbookViewId="0">
      <selection activeCell="K178" sqref="K178"/>
    </sheetView>
  </sheetViews>
  <sheetFormatPr defaultColWidth="12.6640625" defaultRowHeight="15.75" customHeight="1" x14ac:dyDescent="0.25"/>
  <cols>
    <col min="1" max="1" width="32.77734375" customWidth="1"/>
    <col min="2" max="2" width="16" bestFit="1" customWidth="1"/>
    <col min="4" max="4" width="19.88671875" customWidth="1"/>
    <col min="5" max="5" width="15" bestFit="1" customWidth="1"/>
    <col min="7" max="7" width="23.109375" customWidth="1"/>
    <col min="8" max="8" width="16" bestFit="1" customWidth="1"/>
    <col min="9" max="9" width="13.77734375" bestFit="1" customWidth="1"/>
    <col min="11" max="11" width="15.33203125" bestFit="1" customWidth="1"/>
  </cols>
  <sheetData>
    <row r="1" spans="1:10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2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7"/>
    </row>
    <row r="4" spans="1:10" ht="15.75" customHeight="1" x14ac:dyDescent="0.3">
      <c r="A4" s="28" t="s">
        <v>2</v>
      </c>
      <c r="B4" s="29"/>
      <c r="C4" s="29"/>
      <c r="D4" s="29"/>
      <c r="E4" s="29"/>
      <c r="F4" s="29"/>
      <c r="G4" s="29"/>
      <c r="H4" s="29"/>
      <c r="I4" s="29"/>
      <c r="J4" s="30"/>
    </row>
    <row r="5" spans="1:10" ht="15.75" customHeight="1" x14ac:dyDescent="0.3">
      <c r="A5" s="1" t="s">
        <v>3</v>
      </c>
      <c r="B5" s="2">
        <v>33970000000</v>
      </c>
      <c r="C5" s="3"/>
      <c r="D5" s="1" t="s">
        <v>4</v>
      </c>
      <c r="E5" s="4">
        <v>0.2</v>
      </c>
      <c r="F5" s="3"/>
      <c r="G5" s="5" t="s">
        <v>5</v>
      </c>
      <c r="H5" s="6">
        <f>B5*B7</f>
        <v>67940000</v>
      </c>
      <c r="I5" s="3"/>
      <c r="J5" s="3"/>
    </row>
    <row r="6" spans="1:10" ht="15.75" customHeight="1" x14ac:dyDescent="0.3">
      <c r="A6" s="1" t="s">
        <v>6</v>
      </c>
      <c r="B6" s="4">
        <v>0.3</v>
      </c>
      <c r="C6" s="3"/>
      <c r="D6" s="1" t="s">
        <v>7</v>
      </c>
      <c r="E6" s="7">
        <v>3.0000000000000001E-3</v>
      </c>
      <c r="F6" s="3"/>
      <c r="G6" s="5" t="s">
        <v>8</v>
      </c>
      <c r="H6" s="8">
        <v>108000</v>
      </c>
      <c r="I6" s="3"/>
      <c r="J6" s="3"/>
    </row>
    <row r="7" spans="1:10" ht="15.75" customHeight="1" x14ac:dyDescent="0.3">
      <c r="A7" s="1" t="s">
        <v>9</v>
      </c>
      <c r="B7" s="4">
        <v>2E-3</v>
      </c>
      <c r="C7" s="3"/>
      <c r="D7" s="1" t="s">
        <v>10</v>
      </c>
      <c r="E7" s="2">
        <v>9970000000</v>
      </c>
      <c r="F7" s="3"/>
      <c r="G7" s="5" t="s">
        <v>11</v>
      </c>
      <c r="H7" s="9">
        <v>0.01</v>
      </c>
      <c r="I7" s="3"/>
      <c r="J7" s="3"/>
    </row>
    <row r="8" spans="1:10" ht="15.75" customHeight="1" x14ac:dyDescent="0.3">
      <c r="A8" s="1" t="s">
        <v>12</v>
      </c>
      <c r="B8" s="10">
        <f>((E7*E6)+H6)*(1-E5)</f>
        <v>24014400</v>
      </c>
      <c r="C8" s="3"/>
      <c r="D8" s="1" t="s">
        <v>13</v>
      </c>
      <c r="E8" s="4">
        <v>340</v>
      </c>
      <c r="F8" s="3"/>
      <c r="G8" s="3"/>
      <c r="H8" s="3"/>
      <c r="I8" s="3"/>
      <c r="J8" s="3"/>
    </row>
    <row r="10" spans="1:10" ht="15.75" customHeight="1" x14ac:dyDescent="0.3">
      <c r="A10" s="5" t="s">
        <v>14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75" customHeight="1" x14ac:dyDescent="0.3">
      <c r="A11" s="1" t="s">
        <v>15</v>
      </c>
      <c r="B11" s="1" t="s">
        <v>16</v>
      </c>
      <c r="C11" s="1" t="s">
        <v>17</v>
      </c>
      <c r="D11" s="1" t="s">
        <v>18</v>
      </c>
      <c r="E11" s="1" t="s">
        <v>19</v>
      </c>
      <c r="F11" s="1" t="s">
        <v>20</v>
      </c>
      <c r="G11" s="1" t="s">
        <v>21</v>
      </c>
      <c r="H11" s="1" t="s">
        <v>22</v>
      </c>
      <c r="I11" s="1" t="s">
        <v>23</v>
      </c>
      <c r="J11" s="5" t="s">
        <v>24</v>
      </c>
    </row>
    <row r="12" spans="1:10" ht="15.75" customHeight="1" x14ac:dyDescent="0.3">
      <c r="A12" s="11">
        <v>10000000</v>
      </c>
      <c r="B12" s="12">
        <v>50000</v>
      </c>
      <c r="C12" s="12">
        <f t="shared" ref="C12:C33" si="0">A12/B12</f>
        <v>200</v>
      </c>
      <c r="D12" s="7">
        <f t="shared" ref="D12:E12" si="1">A12/$B$5</f>
        <v>2.9437739181630853E-4</v>
      </c>
      <c r="E12" s="7">
        <f t="shared" si="1"/>
        <v>1.4718869590815424E-6</v>
      </c>
      <c r="F12" s="7">
        <f t="shared" ref="F12:F33" si="2">($B$8/(1+$B$6))*(MIN(E12, $B$7))*$B$6*(((MIN(D12, $B$7))-(MIN(E12, $B$7)*(($B$7 - MIN(D12, $B$7))/$B$7)))/$B$7)</f>
        <v>1.1954811754367942</v>
      </c>
      <c r="G12" s="7">
        <f t="shared" ref="G12:G33" si="3">(($B$8/(1+$B$6))*(MIN(D12,$B$7))+F12-$E$8)*(1-$H$7)</f>
        <v>5048.1246599430851</v>
      </c>
      <c r="H12" s="13">
        <f>F12/A12</f>
        <v>1.1954811754367943E-7</v>
      </c>
      <c r="I12" s="13">
        <f>G12/A12</f>
        <v>5.0481246599430856E-4</v>
      </c>
      <c r="J12" s="14">
        <f t="shared" ref="J12:J33" si="4">((1+I12)^73)-1</f>
        <v>3.7529090376140051E-2</v>
      </c>
    </row>
    <row r="13" spans="1:10" ht="15.75" customHeight="1" x14ac:dyDescent="0.3">
      <c r="A13" s="11">
        <v>10000000</v>
      </c>
      <c r="B13" s="12">
        <v>100000</v>
      </c>
      <c r="C13" s="12">
        <f t="shared" si="0"/>
        <v>100</v>
      </c>
      <c r="D13" s="7">
        <f t="shared" ref="D13:E13" si="5">A13/$B$5</f>
        <v>2.9437739181630853E-4</v>
      </c>
      <c r="E13" s="7">
        <f t="shared" si="5"/>
        <v>2.9437739181630849E-6</v>
      </c>
      <c r="F13" s="7">
        <f t="shared" si="2"/>
        <v>2.3807234932033623</v>
      </c>
      <c r="G13" s="7">
        <f t="shared" si="3"/>
        <v>5049.2980498376737</v>
      </c>
      <c r="H13" s="13">
        <f t="shared" ref="H12:H33" si="6">F13/A13</f>
        <v>2.3807234932033623E-7</v>
      </c>
      <c r="I13" s="13">
        <f t="shared" ref="I12:I33" si="7">G13/A13</f>
        <v>5.0492980498376735E-4</v>
      </c>
      <c r="J13" s="14">
        <f t="shared" si="4"/>
        <v>3.753797314043128E-2</v>
      </c>
    </row>
    <row r="14" spans="1:10" ht="15.75" customHeight="1" x14ac:dyDescent="0.3">
      <c r="A14" s="12">
        <v>10000000</v>
      </c>
      <c r="B14" s="12">
        <v>150000</v>
      </c>
      <c r="C14" s="12">
        <f t="shared" si="0"/>
        <v>66.666666666666671</v>
      </c>
      <c r="D14" s="7">
        <f t="shared" ref="D14:E14" si="8">A14/$B$5</f>
        <v>2.9437739181630853E-4</v>
      </c>
      <c r="E14" s="7">
        <f t="shared" si="8"/>
        <v>4.4156608772446275E-6</v>
      </c>
      <c r="F14" s="7">
        <f t="shared" si="2"/>
        <v>3.5557269532997058</v>
      </c>
      <c r="G14" s="7">
        <f t="shared" si="3"/>
        <v>5050.4613032631696</v>
      </c>
      <c r="H14" s="13">
        <f t="shared" si="6"/>
        <v>3.5557269532997056E-7</v>
      </c>
      <c r="I14" s="13">
        <f t="shared" si="7"/>
        <v>5.05046130326317E-4</v>
      </c>
      <c r="J14" s="14">
        <f t="shared" si="4"/>
        <v>3.7546779243947892E-2</v>
      </c>
    </row>
    <row r="15" spans="1:10" ht="15.75" customHeight="1" x14ac:dyDescent="0.3">
      <c r="A15" s="12">
        <v>10000000</v>
      </c>
      <c r="B15" s="12">
        <v>200000</v>
      </c>
      <c r="C15" s="12">
        <f t="shared" si="0"/>
        <v>50</v>
      </c>
      <c r="D15" s="7">
        <f t="shared" ref="D15:E15" si="9">A15/$B$5</f>
        <v>2.9437739181630853E-4</v>
      </c>
      <c r="E15" s="7">
        <f t="shared" si="9"/>
        <v>5.8875478363261698E-6</v>
      </c>
      <c r="F15" s="7">
        <f t="shared" si="2"/>
        <v>4.7204915557258209</v>
      </c>
      <c r="G15" s="7">
        <f t="shared" si="3"/>
        <v>5051.614420219571</v>
      </c>
      <c r="H15" s="13">
        <f t="shared" si="6"/>
        <v>4.720491555725821E-7</v>
      </c>
      <c r="I15" s="13">
        <f t="shared" si="7"/>
        <v>5.0516144202195708E-4</v>
      </c>
      <c r="J15" s="14">
        <f t="shared" si="4"/>
        <v>3.7555508684725236E-2</v>
      </c>
    </row>
    <row r="16" spans="1:10" ht="15.75" customHeight="1" x14ac:dyDescent="0.3">
      <c r="A16" s="12">
        <v>10000000</v>
      </c>
      <c r="B16" s="12">
        <v>250000</v>
      </c>
      <c r="C16" s="12">
        <f t="shared" si="0"/>
        <v>40</v>
      </c>
      <c r="D16" s="7">
        <f t="shared" ref="D16:E16" si="10">A16/$B$5</f>
        <v>2.9437739181630853E-4</v>
      </c>
      <c r="E16" s="7">
        <f t="shared" si="10"/>
        <v>7.3594347954077129E-6</v>
      </c>
      <c r="F16" s="7">
        <f t="shared" si="2"/>
        <v>5.875017300481713</v>
      </c>
      <c r="G16" s="7">
        <f t="shared" si="3"/>
        <v>5052.7574007068797</v>
      </c>
      <c r="H16" s="13">
        <f t="shared" si="6"/>
        <v>5.8750173004817131E-7</v>
      </c>
      <c r="I16" s="13">
        <f t="shared" si="7"/>
        <v>5.0527574007068802E-4</v>
      </c>
      <c r="J16" s="14">
        <f t="shared" si="4"/>
        <v>3.7564161460902579E-2</v>
      </c>
    </row>
    <row r="17" spans="1:10" ht="15.75" customHeight="1" x14ac:dyDescent="0.3">
      <c r="A17" s="12">
        <v>10000000</v>
      </c>
      <c r="B17" s="12">
        <v>300000</v>
      </c>
      <c r="C17" s="12">
        <f t="shared" si="0"/>
        <v>33.333333333333336</v>
      </c>
      <c r="D17" s="7">
        <f t="shared" ref="D17:E17" si="11">A17/$B$5</f>
        <v>2.9437739181630853E-4</v>
      </c>
      <c r="E17" s="7">
        <f t="shared" si="11"/>
        <v>8.8313217544892551E-6</v>
      </c>
      <c r="F17" s="7">
        <f t="shared" si="2"/>
        <v>7.0193041875673776</v>
      </c>
      <c r="G17" s="7">
        <f t="shared" si="3"/>
        <v>5053.8902447250939</v>
      </c>
      <c r="H17" s="13">
        <f t="shared" si="6"/>
        <v>7.0193041875673777E-7</v>
      </c>
      <c r="I17" s="13">
        <f t="shared" si="7"/>
        <v>5.0538902447250938E-4</v>
      </c>
      <c r="J17" s="14">
        <f t="shared" si="4"/>
        <v>3.7572737570565673E-2</v>
      </c>
    </row>
    <row r="18" spans="1:10" ht="15.75" customHeight="1" x14ac:dyDescent="0.3">
      <c r="A18" s="12">
        <v>10000000</v>
      </c>
      <c r="B18" s="12">
        <v>350000</v>
      </c>
      <c r="C18" s="12">
        <f t="shared" si="0"/>
        <v>28.571428571428573</v>
      </c>
      <c r="D18" s="7">
        <f t="shared" ref="D18:E18" si="12">A18/$B$5</f>
        <v>2.9437739181630853E-4</v>
      </c>
      <c r="E18" s="7">
        <f t="shared" si="12"/>
        <v>1.0303208713570797E-5</v>
      </c>
      <c r="F18" s="7">
        <f t="shared" si="2"/>
        <v>8.1533522169828174</v>
      </c>
      <c r="G18" s="7">
        <f t="shared" si="3"/>
        <v>5055.0129522742154</v>
      </c>
      <c r="H18" s="13">
        <f t="shared" si="6"/>
        <v>8.153352216982817E-7</v>
      </c>
      <c r="I18" s="13">
        <f t="shared" si="7"/>
        <v>5.055012952274215E-4</v>
      </c>
      <c r="J18" s="14">
        <f t="shared" si="4"/>
        <v>3.7581237011836022E-2</v>
      </c>
    </row>
    <row r="19" spans="1:10" ht="15.75" customHeight="1" x14ac:dyDescent="0.3">
      <c r="A19" s="12">
        <v>10000000</v>
      </c>
      <c r="B19" s="12">
        <v>400000</v>
      </c>
      <c r="C19" s="12">
        <f t="shared" si="0"/>
        <v>25</v>
      </c>
      <c r="D19" s="7">
        <f t="shared" ref="D19:E19" si="13">A19/$B$5</f>
        <v>2.9437739181630853E-4</v>
      </c>
      <c r="E19" s="7">
        <f t="shared" si="13"/>
        <v>1.177509567265234E-5</v>
      </c>
      <c r="F19" s="7">
        <f t="shared" si="2"/>
        <v>9.2771613887280306</v>
      </c>
      <c r="G19" s="7">
        <f t="shared" si="3"/>
        <v>5056.1255233542433</v>
      </c>
      <c r="H19" s="13">
        <f t="shared" si="6"/>
        <v>9.277161388728031E-7</v>
      </c>
      <c r="I19" s="13">
        <f t="shared" si="7"/>
        <v>5.0561255233542437E-4</v>
      </c>
      <c r="J19" s="14">
        <f t="shared" si="4"/>
        <v>3.7589659782848006E-2</v>
      </c>
    </row>
    <row r="20" spans="1:10" ht="15.75" customHeight="1" x14ac:dyDescent="0.3">
      <c r="A20" s="12">
        <v>10000000</v>
      </c>
      <c r="B20" s="12">
        <v>450000</v>
      </c>
      <c r="C20" s="12">
        <f t="shared" si="0"/>
        <v>22.222222222222221</v>
      </c>
      <c r="D20" s="7">
        <f t="shared" ref="D20:E20" si="14">A20/$B$5</f>
        <v>2.9437739181630853E-4</v>
      </c>
      <c r="E20" s="7">
        <f t="shared" si="14"/>
        <v>1.3246982631733883E-5</v>
      </c>
      <c r="F20" s="7">
        <f t="shared" si="2"/>
        <v>10.39073170280302</v>
      </c>
      <c r="G20" s="7">
        <f t="shared" si="3"/>
        <v>5057.2279579651777</v>
      </c>
      <c r="H20" s="13">
        <f t="shared" si="6"/>
        <v>1.0390731702803021E-6</v>
      </c>
      <c r="I20" s="13">
        <f t="shared" si="7"/>
        <v>5.0572279579651777E-4</v>
      </c>
      <c r="J20" s="14">
        <f t="shared" si="4"/>
        <v>3.7598005881776198E-2</v>
      </c>
    </row>
    <row r="21" spans="1:10" ht="15.75" customHeight="1" x14ac:dyDescent="0.3">
      <c r="A21" s="12">
        <v>10000000</v>
      </c>
      <c r="B21" s="12">
        <v>500000</v>
      </c>
      <c r="C21" s="12">
        <f t="shared" si="0"/>
        <v>20</v>
      </c>
      <c r="D21" s="7">
        <f t="shared" ref="D21:E21" si="15">A21/$B$5</f>
        <v>2.9437739181630853E-4</v>
      </c>
      <c r="E21" s="7">
        <f t="shared" si="15"/>
        <v>1.4718869590815426E-5</v>
      </c>
      <c r="F21" s="7">
        <f t="shared" si="2"/>
        <v>11.49406315920778</v>
      </c>
      <c r="G21" s="7">
        <f t="shared" si="3"/>
        <v>5058.3202561070184</v>
      </c>
      <c r="H21" s="13">
        <f t="shared" si="6"/>
        <v>1.1494063159207781E-6</v>
      </c>
      <c r="I21" s="13">
        <f t="shared" si="7"/>
        <v>5.0583202561070182E-4</v>
      </c>
      <c r="J21" s="14">
        <f t="shared" si="4"/>
        <v>3.7606275306777626E-2</v>
      </c>
    </row>
    <row r="22" spans="1:10" ht="15.75" customHeight="1" x14ac:dyDescent="0.3">
      <c r="A22" s="12">
        <v>10000000</v>
      </c>
      <c r="B22" s="12">
        <v>550000</v>
      </c>
      <c r="C22" s="12">
        <f t="shared" si="0"/>
        <v>18.181818181818183</v>
      </c>
      <c r="D22" s="7">
        <f t="shared" ref="D22:E22" si="16">A22/$B$5</f>
        <v>2.9437739181630853E-4</v>
      </c>
      <c r="E22" s="7">
        <f t="shared" si="16"/>
        <v>1.6190756549896968E-5</v>
      </c>
      <c r="F22" s="7">
        <f t="shared" si="2"/>
        <v>12.587155757942316</v>
      </c>
      <c r="G22" s="7">
        <f t="shared" si="3"/>
        <v>5059.4024177797655</v>
      </c>
      <c r="H22" s="13">
        <f t="shared" si="6"/>
        <v>1.2587155757942316E-6</v>
      </c>
      <c r="I22" s="13">
        <f t="shared" si="7"/>
        <v>5.0594024177797652E-4</v>
      </c>
      <c r="J22" s="14">
        <f t="shared" si="4"/>
        <v>3.7614468056066608E-2</v>
      </c>
    </row>
    <row r="23" spans="1:10" ht="15.75" customHeight="1" x14ac:dyDescent="0.3">
      <c r="A23" s="12">
        <v>10000000</v>
      </c>
      <c r="B23" s="12">
        <v>600000</v>
      </c>
      <c r="C23" s="12">
        <f t="shared" si="0"/>
        <v>16.666666666666668</v>
      </c>
      <c r="D23" s="7">
        <f t="shared" ref="D23:E23" si="17">A23/$B$5</f>
        <v>2.9437739181630853E-4</v>
      </c>
      <c r="E23" s="7">
        <f t="shared" si="17"/>
        <v>1.766264350897851E-5</v>
      </c>
      <c r="F23" s="7">
        <f t="shared" si="2"/>
        <v>13.670009499006627</v>
      </c>
      <c r="G23" s="7">
        <f t="shared" si="3"/>
        <v>5060.4744429834191</v>
      </c>
      <c r="H23" s="13">
        <f t="shared" si="6"/>
        <v>1.3670009499006626E-6</v>
      </c>
      <c r="I23" s="13">
        <f t="shared" si="7"/>
        <v>5.0604744429834185E-4</v>
      </c>
      <c r="J23" s="14">
        <f t="shared" si="4"/>
        <v>3.7622584127825931E-2</v>
      </c>
    </row>
    <row r="24" spans="1:10" ht="15.75" customHeight="1" x14ac:dyDescent="0.3">
      <c r="A24" s="12">
        <v>10000000</v>
      </c>
      <c r="B24" s="12">
        <v>650000</v>
      </c>
      <c r="C24" s="12">
        <f t="shared" si="0"/>
        <v>15.384615384615385</v>
      </c>
      <c r="D24" s="7">
        <f t="shared" ref="D24:E24" si="18">A24/$B$5</f>
        <v>2.9437739181630853E-4</v>
      </c>
      <c r="E24" s="7">
        <f t="shared" si="18"/>
        <v>1.9134530468060052E-5</v>
      </c>
      <c r="F24" s="7">
        <f t="shared" si="2"/>
        <v>14.742624382400708</v>
      </c>
      <c r="G24" s="7">
        <f t="shared" si="3"/>
        <v>5061.5363317179799</v>
      </c>
      <c r="H24" s="13">
        <f t="shared" si="6"/>
        <v>1.4742624382400709E-6</v>
      </c>
      <c r="I24" s="13">
        <f t="shared" si="7"/>
        <v>5.0615363317179794E-4</v>
      </c>
      <c r="J24" s="14">
        <f t="shared" si="4"/>
        <v>3.7630623520304773E-2</v>
      </c>
    </row>
    <row r="25" spans="1:10" ht="14.4" x14ac:dyDescent="0.3">
      <c r="A25" s="12">
        <v>10000000</v>
      </c>
      <c r="B25" s="12">
        <v>700000</v>
      </c>
      <c r="C25" s="12">
        <f t="shared" si="0"/>
        <v>14.285714285714286</v>
      </c>
      <c r="D25" s="7">
        <f t="shared" ref="D25:E25" si="19">A25/$B$5</f>
        <v>2.9437739181630853E-4</v>
      </c>
      <c r="E25" s="7">
        <f t="shared" si="19"/>
        <v>2.0606417427141595E-5</v>
      </c>
      <c r="F25" s="7">
        <f t="shared" si="2"/>
        <v>15.805000408124567</v>
      </c>
      <c r="G25" s="7">
        <f t="shared" si="3"/>
        <v>5062.5880839834454</v>
      </c>
      <c r="H25" s="13">
        <f t="shared" si="6"/>
        <v>1.5805000408124567E-6</v>
      </c>
      <c r="I25" s="13">
        <f t="shared" si="7"/>
        <v>5.0625880839834457E-4</v>
      </c>
      <c r="J25" s="14">
        <f t="shared" si="4"/>
        <v>3.7638586231712567E-2</v>
      </c>
    </row>
    <row r="26" spans="1:10" ht="14.4" x14ac:dyDescent="0.3">
      <c r="A26" s="12">
        <v>10000000</v>
      </c>
      <c r="B26" s="12">
        <v>750000</v>
      </c>
      <c r="C26" s="12">
        <f t="shared" si="0"/>
        <v>13.333333333333334</v>
      </c>
      <c r="D26" s="7">
        <f t="shared" ref="D26:E26" si="20">A26/$B$5</f>
        <v>2.9437739181630853E-4</v>
      </c>
      <c r="E26" s="7">
        <f t="shared" si="20"/>
        <v>2.2078304386223137E-5</v>
      </c>
      <c r="F26" s="7">
        <f t="shared" si="2"/>
        <v>16.8571375761782</v>
      </c>
      <c r="G26" s="7">
        <f t="shared" si="3"/>
        <v>5063.629699779819</v>
      </c>
      <c r="H26" s="13">
        <f t="shared" si="6"/>
        <v>1.68571375761782E-6</v>
      </c>
      <c r="I26" s="13">
        <f t="shared" si="7"/>
        <v>5.0636296997798194E-4</v>
      </c>
      <c r="J26" s="14">
        <f t="shared" si="4"/>
        <v>3.76464722603298E-2</v>
      </c>
    </row>
    <row r="27" spans="1:10" ht="14.4" x14ac:dyDescent="0.3">
      <c r="A27" s="12">
        <v>10000000</v>
      </c>
      <c r="B27" s="12">
        <v>800000</v>
      </c>
      <c r="C27" s="12">
        <f t="shared" si="0"/>
        <v>12.5</v>
      </c>
      <c r="D27" s="7">
        <f t="shared" ref="D27:E27" si="21">A27/$B$5</f>
        <v>2.9437739181630853E-4</v>
      </c>
      <c r="E27" s="7">
        <f t="shared" si="21"/>
        <v>2.3550191345304679E-5</v>
      </c>
      <c r="F27" s="7">
        <f t="shared" si="2"/>
        <v>17.899035886561606</v>
      </c>
      <c r="G27" s="7">
        <f t="shared" si="3"/>
        <v>5064.6611791070982</v>
      </c>
      <c r="H27" s="13">
        <f t="shared" si="6"/>
        <v>1.7899035886561605E-6</v>
      </c>
      <c r="I27" s="13">
        <f t="shared" si="7"/>
        <v>5.0646611791070985E-4</v>
      </c>
      <c r="J27" s="14">
        <f t="shared" si="4"/>
        <v>3.76542816044243E-2</v>
      </c>
    </row>
    <row r="28" spans="1:10" ht="14.4" x14ac:dyDescent="0.3">
      <c r="A28" s="12">
        <v>10000000</v>
      </c>
      <c r="B28" s="12">
        <v>850000</v>
      </c>
      <c r="C28" s="12">
        <f t="shared" si="0"/>
        <v>11.764705882352942</v>
      </c>
      <c r="D28" s="7">
        <f t="shared" ref="D28:E28" si="22">A28/$B$5</f>
        <v>2.9437739181630853E-4</v>
      </c>
      <c r="E28" s="7">
        <f t="shared" si="22"/>
        <v>2.5022078304386225E-5</v>
      </c>
      <c r="F28" s="7">
        <f t="shared" si="2"/>
        <v>18.930695339274788</v>
      </c>
      <c r="G28" s="7">
        <f t="shared" si="3"/>
        <v>5065.6825219652846</v>
      </c>
      <c r="H28" s="13">
        <f t="shared" si="6"/>
        <v>1.8930695339274789E-6</v>
      </c>
      <c r="I28" s="13">
        <f t="shared" si="7"/>
        <v>5.0656825219652852E-4</v>
      </c>
      <c r="J28" s="14">
        <f t="shared" si="4"/>
        <v>3.7662014262298094E-2</v>
      </c>
    </row>
    <row r="29" spans="1:10" ht="14.4" x14ac:dyDescent="0.3">
      <c r="A29" s="12">
        <v>10000000</v>
      </c>
      <c r="B29" s="12">
        <v>900000</v>
      </c>
      <c r="C29" s="12">
        <f t="shared" si="0"/>
        <v>11.111111111111111</v>
      </c>
      <c r="D29" s="7">
        <f t="shared" ref="D29:E29" si="23">A29/$B$5</f>
        <v>2.9437739181630853E-4</v>
      </c>
      <c r="E29" s="7">
        <f t="shared" si="23"/>
        <v>2.6493965263467767E-5</v>
      </c>
      <c r="F29" s="7">
        <f t="shared" si="2"/>
        <v>19.952115934317746</v>
      </c>
      <c r="G29" s="7">
        <f t="shared" si="3"/>
        <v>5066.6937283543766</v>
      </c>
      <c r="H29" s="13">
        <f t="shared" si="6"/>
        <v>1.9952115934317746E-6</v>
      </c>
      <c r="I29" s="13">
        <f t="shared" si="7"/>
        <v>5.0666937283543761E-4</v>
      </c>
      <c r="J29" s="14">
        <f t="shared" si="4"/>
        <v>3.7669670232242991E-2</v>
      </c>
    </row>
    <row r="30" spans="1:10" ht="14.4" x14ac:dyDescent="0.3">
      <c r="A30" s="12">
        <v>10000000</v>
      </c>
      <c r="B30" s="11">
        <v>950000</v>
      </c>
      <c r="C30" s="12">
        <f t="shared" si="0"/>
        <v>10.526315789473685</v>
      </c>
      <c r="D30" s="7">
        <f t="shared" ref="D30:E30" si="24">A30/$B$5</f>
        <v>2.9437739181630853E-4</v>
      </c>
      <c r="E30" s="7">
        <f t="shared" si="24"/>
        <v>2.7965852222549309E-5</v>
      </c>
      <c r="F30" s="7">
        <f t="shared" si="2"/>
        <v>20.963297671690476</v>
      </c>
      <c r="G30" s="7">
        <f t="shared" si="3"/>
        <v>5067.6947982743759</v>
      </c>
      <c r="H30" s="13">
        <f t="shared" si="6"/>
        <v>2.0963297671690477E-6</v>
      </c>
      <c r="I30" s="13">
        <f t="shared" si="7"/>
        <v>5.0676947982743756E-4</v>
      </c>
      <c r="J30" s="14">
        <f t="shared" si="4"/>
        <v>3.7677249512600763E-2</v>
      </c>
    </row>
    <row r="31" spans="1:10" ht="14.4" x14ac:dyDescent="0.3">
      <c r="A31" s="12">
        <v>10000000</v>
      </c>
      <c r="B31" s="2">
        <v>1000000</v>
      </c>
      <c r="C31" s="12">
        <f t="shared" si="0"/>
        <v>10</v>
      </c>
      <c r="D31" s="7">
        <f t="shared" ref="D31:E31" si="25">A31/$B$5</f>
        <v>2.9437739181630853E-4</v>
      </c>
      <c r="E31" s="7">
        <f t="shared" si="25"/>
        <v>2.9437739181630851E-5</v>
      </c>
      <c r="F31" s="7">
        <f t="shared" si="2"/>
        <v>21.964240551392976</v>
      </c>
      <c r="G31" s="7">
        <f t="shared" si="3"/>
        <v>5068.6857317252816</v>
      </c>
      <c r="H31" s="13">
        <f t="shared" si="6"/>
        <v>2.1964240551392975E-6</v>
      </c>
      <c r="I31" s="13">
        <f t="shared" si="7"/>
        <v>5.0686857317252816E-4</v>
      </c>
      <c r="J31" s="14">
        <f t="shared" si="4"/>
        <v>3.7684752101693197E-2</v>
      </c>
    </row>
    <row r="32" spans="1:10" ht="14.4" x14ac:dyDescent="0.3">
      <c r="A32" s="12">
        <v>10000000</v>
      </c>
      <c r="B32" s="2">
        <v>5000000</v>
      </c>
      <c r="C32" s="12">
        <f t="shared" si="0"/>
        <v>2</v>
      </c>
      <c r="D32" s="7">
        <f t="shared" ref="D32:E32" si="26">A32/$B$5</f>
        <v>2.9437739181630853E-4</v>
      </c>
      <c r="E32" s="7">
        <f t="shared" si="26"/>
        <v>1.4718869590815426E-4</v>
      </c>
      <c r="F32" s="7">
        <f t="shared" si="2"/>
        <v>68.86577207606156</v>
      </c>
      <c r="G32" s="7">
        <f t="shared" si="3"/>
        <v>5115.1182479347026</v>
      </c>
      <c r="H32" s="13">
        <f t="shared" si="6"/>
        <v>6.8865772076061557E-6</v>
      </c>
      <c r="I32" s="13">
        <f t="shared" si="7"/>
        <v>5.1151182479347026E-4</v>
      </c>
      <c r="J32" s="14">
        <f t="shared" si="4"/>
        <v>3.8036363544583285E-2</v>
      </c>
    </row>
    <row r="33" spans="1:10" ht="14.4" x14ac:dyDescent="0.3">
      <c r="A33" s="11">
        <v>10000000</v>
      </c>
      <c r="B33" s="2">
        <v>10000000</v>
      </c>
      <c r="C33" s="12">
        <f t="shared" si="0"/>
        <v>1</v>
      </c>
      <c r="D33" s="7">
        <f t="shared" ref="D33:E33" si="27">A33/$B$5</f>
        <v>2.9437739181630853E-4</v>
      </c>
      <c r="E33" s="7">
        <f t="shared" si="27"/>
        <v>2.9437739181630853E-4</v>
      </c>
      <c r="F33" s="7">
        <f t="shared" si="2"/>
        <v>35.342967449864808</v>
      </c>
      <c r="G33" s="7">
        <f t="shared" si="3"/>
        <v>5081.9306713547685</v>
      </c>
      <c r="H33" s="13">
        <f t="shared" si="6"/>
        <v>3.5342967449864806E-6</v>
      </c>
      <c r="I33" s="13">
        <f t="shared" si="7"/>
        <v>5.0819306713547686E-4</v>
      </c>
      <c r="J33" s="14">
        <f t="shared" si="4"/>
        <v>3.7785037776595365E-2</v>
      </c>
    </row>
    <row r="34" spans="1:10" ht="14.4" x14ac:dyDescent="0.3">
      <c r="A34" s="15"/>
      <c r="B34" s="3"/>
      <c r="C34" s="3"/>
      <c r="D34" s="3"/>
      <c r="E34" s="3"/>
      <c r="F34" s="3"/>
      <c r="G34" s="3"/>
      <c r="H34" s="3"/>
      <c r="I34" s="3"/>
      <c r="J34" s="3"/>
    </row>
    <row r="35" spans="1:10" ht="14.4" x14ac:dyDescent="0.3">
      <c r="A35" s="5" t="s">
        <v>25</v>
      </c>
      <c r="B35" s="7"/>
      <c r="C35" s="3"/>
      <c r="D35" s="3"/>
      <c r="E35" s="7"/>
      <c r="F35" s="3"/>
      <c r="G35" s="3"/>
      <c r="H35" s="3"/>
      <c r="I35" s="3"/>
      <c r="J35" s="3"/>
    </row>
    <row r="36" spans="1:10" ht="14.4" x14ac:dyDescent="0.3">
      <c r="A36" s="1" t="s">
        <v>15</v>
      </c>
      <c r="B36" s="1" t="s">
        <v>16</v>
      </c>
      <c r="C36" s="1" t="s">
        <v>17</v>
      </c>
      <c r="D36" s="1" t="s">
        <v>18</v>
      </c>
      <c r="E36" s="1" t="s">
        <v>19</v>
      </c>
      <c r="F36" s="1" t="s">
        <v>20</v>
      </c>
      <c r="G36" s="1" t="s">
        <v>21</v>
      </c>
      <c r="H36" s="1" t="s">
        <v>22</v>
      </c>
      <c r="I36" s="1" t="s">
        <v>23</v>
      </c>
      <c r="J36" s="5" t="s">
        <v>24</v>
      </c>
    </row>
    <row r="37" spans="1:10" ht="14.4" x14ac:dyDescent="0.3">
      <c r="A37" s="11">
        <f t="shared" ref="A37:A58" si="28">$H$5</f>
        <v>67940000</v>
      </c>
      <c r="B37" s="12">
        <v>50000</v>
      </c>
      <c r="C37" s="12">
        <f t="shared" ref="C37:C58" si="29">A37/B37</f>
        <v>1358.8</v>
      </c>
      <c r="D37" s="7">
        <f t="shared" ref="D37:E37" si="30">A37/$B$5</f>
        <v>2E-3</v>
      </c>
      <c r="E37" s="7">
        <f t="shared" si="30"/>
        <v>1.4718869590815424E-6</v>
      </c>
      <c r="F37" s="7">
        <f t="shared" ref="F37:F58" si="31">($B$8/(1+$B$6))*(MIN(E37, $B$7))*$B$6*(((MIN(D37, $B$7))-(MIN(E37, $B$7)*(($B$7 - MIN(D37, $B$7))/$B$7)))/$B$7)</f>
        <v>8.1568805054233362</v>
      </c>
      <c r="G37" s="7">
        <f t="shared" ref="G37:G58" si="32">(($B$8/(1+$B$6))*(MIN(D37, $B$7))+F37-$E$8)*(1-$H$7)</f>
        <v>36247.25377323883</v>
      </c>
      <c r="H37" s="13">
        <f t="shared" ref="H37:H58" si="33">F37/A37</f>
        <v>1.200600604271907E-7</v>
      </c>
      <c r="I37" s="13">
        <f t="shared" ref="I37:I58" si="34">G37/A37</f>
        <v>5.3351860131349473E-4</v>
      </c>
      <c r="J37" s="14">
        <f t="shared" ref="J37:J58" si="35">((1+I37)^73)-1</f>
        <v>3.970443136820645E-2</v>
      </c>
    </row>
    <row r="38" spans="1:10" ht="14.4" x14ac:dyDescent="0.3">
      <c r="A38" s="11">
        <f t="shared" si="28"/>
        <v>67940000</v>
      </c>
      <c r="B38" s="12">
        <v>100000</v>
      </c>
      <c r="C38" s="12">
        <f t="shared" si="29"/>
        <v>679.4</v>
      </c>
      <c r="D38" s="7">
        <f t="shared" ref="D38:E38" si="36">A38/$B$5</f>
        <v>2E-3</v>
      </c>
      <c r="E38" s="7">
        <f t="shared" si="36"/>
        <v>2.9437739181630849E-6</v>
      </c>
      <c r="F38" s="7">
        <f t="shared" si="31"/>
        <v>16.313761010846672</v>
      </c>
      <c r="G38" s="7">
        <f t="shared" si="32"/>
        <v>36255.329084939192</v>
      </c>
      <c r="H38" s="13">
        <f t="shared" si="33"/>
        <v>2.401201208543814E-7</v>
      </c>
      <c r="I38" s="13">
        <f t="shared" si="34"/>
        <v>5.336374607733175E-4</v>
      </c>
      <c r="J38" s="14">
        <f t="shared" si="35"/>
        <v>3.97134478419503E-2</v>
      </c>
    </row>
    <row r="39" spans="1:10" ht="14.4" x14ac:dyDescent="0.3">
      <c r="A39" s="11">
        <f t="shared" si="28"/>
        <v>67940000</v>
      </c>
      <c r="B39" s="12">
        <v>150000</v>
      </c>
      <c r="C39" s="12">
        <f t="shared" si="29"/>
        <v>452.93333333333334</v>
      </c>
      <c r="D39" s="7">
        <f t="shared" ref="D39:E39" si="37">A39/$B$5</f>
        <v>2E-3</v>
      </c>
      <c r="E39" s="7">
        <f t="shared" si="37"/>
        <v>4.4156608772446275E-6</v>
      </c>
      <c r="F39" s="7">
        <f t="shared" si="31"/>
        <v>24.47064151627001</v>
      </c>
      <c r="G39" s="7">
        <f t="shared" si="32"/>
        <v>36263.404396639569</v>
      </c>
      <c r="H39" s="13">
        <f t="shared" si="33"/>
        <v>3.6018018128157213E-7</v>
      </c>
      <c r="I39" s="13">
        <f t="shared" si="34"/>
        <v>5.337563202331406E-4</v>
      </c>
      <c r="J39" s="14">
        <f t="shared" si="35"/>
        <v>3.9722464392812462E-2</v>
      </c>
    </row>
    <row r="40" spans="1:10" ht="14.4" x14ac:dyDescent="0.3">
      <c r="A40" s="11">
        <f t="shared" si="28"/>
        <v>67940000</v>
      </c>
      <c r="B40" s="12">
        <v>200000</v>
      </c>
      <c r="C40" s="12">
        <f t="shared" si="29"/>
        <v>339.7</v>
      </c>
      <c r="D40" s="7">
        <f t="shared" ref="D40:E40" si="38">A40/$B$5</f>
        <v>2E-3</v>
      </c>
      <c r="E40" s="7">
        <f t="shared" si="38"/>
        <v>5.8875478363261698E-6</v>
      </c>
      <c r="F40" s="7">
        <f t="shared" si="31"/>
        <v>32.627522021693345</v>
      </c>
      <c r="G40" s="7">
        <f t="shared" si="32"/>
        <v>36271.479708339932</v>
      </c>
      <c r="H40" s="13">
        <f t="shared" si="33"/>
        <v>4.802402417087628E-7</v>
      </c>
      <c r="I40" s="13">
        <f t="shared" si="34"/>
        <v>5.3387517969296337E-4</v>
      </c>
      <c r="J40" s="14">
        <f t="shared" si="35"/>
        <v>3.9731481020796711E-2</v>
      </c>
    </row>
    <row r="41" spans="1:10" ht="14.4" x14ac:dyDescent="0.3">
      <c r="A41" s="11">
        <f t="shared" si="28"/>
        <v>67940000</v>
      </c>
      <c r="B41" s="12">
        <v>250000</v>
      </c>
      <c r="C41" s="12">
        <f t="shared" si="29"/>
        <v>271.76</v>
      </c>
      <c r="D41" s="7">
        <f t="shared" ref="D41:E41" si="39">A41/$B$5</f>
        <v>2E-3</v>
      </c>
      <c r="E41" s="7">
        <f t="shared" si="39"/>
        <v>7.3594347954077129E-6</v>
      </c>
      <c r="F41" s="7">
        <f t="shared" si="31"/>
        <v>40.784402527116683</v>
      </c>
      <c r="G41" s="7">
        <f t="shared" si="32"/>
        <v>36279.555020040309</v>
      </c>
      <c r="H41" s="13">
        <f t="shared" si="33"/>
        <v>6.0030030213595348E-7</v>
      </c>
      <c r="I41" s="13">
        <f t="shared" si="34"/>
        <v>5.3399403915278636E-4</v>
      </c>
      <c r="J41" s="14">
        <f t="shared" si="35"/>
        <v>3.9740497725905932E-2</v>
      </c>
    </row>
    <row r="42" spans="1:10" ht="14.4" x14ac:dyDescent="0.3">
      <c r="A42" s="11">
        <f t="shared" si="28"/>
        <v>67940000</v>
      </c>
      <c r="B42" s="12">
        <v>300000</v>
      </c>
      <c r="C42" s="12">
        <f t="shared" si="29"/>
        <v>226.46666666666667</v>
      </c>
      <c r="D42" s="7">
        <f t="shared" ref="D42:E42" si="40">A42/$B$5</f>
        <v>2E-3</v>
      </c>
      <c r="E42" s="7">
        <f t="shared" si="40"/>
        <v>8.8313217544892551E-6</v>
      </c>
      <c r="F42" s="7">
        <f t="shared" si="31"/>
        <v>48.941283032540021</v>
      </c>
      <c r="G42" s="7">
        <f t="shared" si="32"/>
        <v>36287.630331740671</v>
      </c>
      <c r="H42" s="13">
        <f t="shared" si="33"/>
        <v>7.2036036256314426E-7</v>
      </c>
      <c r="I42" s="13">
        <f t="shared" si="34"/>
        <v>5.3411289861260924E-4</v>
      </c>
      <c r="J42" s="14">
        <f t="shared" si="35"/>
        <v>3.9749514508142569E-2</v>
      </c>
    </row>
    <row r="43" spans="1:10" ht="14.4" x14ac:dyDescent="0.3">
      <c r="A43" s="11">
        <f t="shared" si="28"/>
        <v>67940000</v>
      </c>
      <c r="B43" s="12">
        <v>350000</v>
      </c>
      <c r="C43" s="12">
        <f t="shared" si="29"/>
        <v>194.11428571428573</v>
      </c>
      <c r="D43" s="7">
        <f t="shared" ref="D43:E43" si="41">A43/$B$5</f>
        <v>2E-3</v>
      </c>
      <c r="E43" s="7">
        <f t="shared" si="41"/>
        <v>1.0303208713570797E-5</v>
      </c>
      <c r="F43" s="7">
        <f t="shared" si="31"/>
        <v>57.098163537963352</v>
      </c>
      <c r="G43" s="7">
        <f t="shared" si="32"/>
        <v>36295.705643441041</v>
      </c>
      <c r="H43" s="13">
        <f t="shared" si="33"/>
        <v>8.4042042299033483E-7</v>
      </c>
      <c r="I43" s="13">
        <f t="shared" si="34"/>
        <v>5.3423175807243211E-4</v>
      </c>
      <c r="J43" s="14">
        <f t="shared" si="35"/>
        <v>3.9758531367477756E-2</v>
      </c>
    </row>
    <row r="44" spans="1:10" ht="14.4" x14ac:dyDescent="0.3">
      <c r="A44" s="11">
        <f t="shared" si="28"/>
        <v>67940000</v>
      </c>
      <c r="B44" s="12">
        <v>400000</v>
      </c>
      <c r="C44" s="12">
        <f t="shared" si="29"/>
        <v>169.85</v>
      </c>
      <c r="D44" s="7">
        <f t="shared" ref="D44:E44" si="42">A44/$B$5</f>
        <v>2E-3</v>
      </c>
      <c r="E44" s="7">
        <f t="shared" si="42"/>
        <v>1.177509567265234E-5</v>
      </c>
      <c r="F44" s="7">
        <f t="shared" si="31"/>
        <v>65.25504404338669</v>
      </c>
      <c r="G44" s="7">
        <f t="shared" si="32"/>
        <v>36303.78095514141</v>
      </c>
      <c r="H44" s="13">
        <f t="shared" si="33"/>
        <v>9.6048048341752561E-7</v>
      </c>
      <c r="I44" s="13">
        <f t="shared" si="34"/>
        <v>5.343506175322551E-4</v>
      </c>
      <c r="J44" s="14">
        <f t="shared" si="35"/>
        <v>3.9767548303954348E-2</v>
      </c>
    </row>
    <row r="45" spans="1:10" ht="14.4" x14ac:dyDescent="0.3">
      <c r="A45" s="11">
        <f t="shared" si="28"/>
        <v>67940000</v>
      </c>
      <c r="B45" s="12">
        <v>450000</v>
      </c>
      <c r="C45" s="12">
        <f t="shared" si="29"/>
        <v>150.97777777777779</v>
      </c>
      <c r="D45" s="7">
        <f t="shared" ref="D45:E45" si="43">A45/$B$5</f>
        <v>2E-3</v>
      </c>
      <c r="E45" s="7">
        <f t="shared" si="43"/>
        <v>1.3246982631733883E-5</v>
      </c>
      <c r="F45" s="7">
        <f t="shared" si="31"/>
        <v>73.411924548810035</v>
      </c>
      <c r="G45" s="7">
        <f t="shared" si="32"/>
        <v>36311.85626684178</v>
      </c>
      <c r="H45" s="13">
        <f t="shared" si="33"/>
        <v>1.0805405438447164E-6</v>
      </c>
      <c r="I45" s="13">
        <f t="shared" si="34"/>
        <v>5.3446947699207798E-4</v>
      </c>
      <c r="J45" s="14">
        <f t="shared" si="35"/>
        <v>3.9776565317555468E-2</v>
      </c>
    </row>
    <row r="46" spans="1:10" ht="14.4" x14ac:dyDescent="0.3">
      <c r="A46" s="11">
        <f t="shared" si="28"/>
        <v>67940000</v>
      </c>
      <c r="B46" s="12">
        <v>500000</v>
      </c>
      <c r="C46" s="12">
        <f t="shared" si="29"/>
        <v>135.88</v>
      </c>
      <c r="D46" s="7">
        <f t="shared" ref="D46:E46" si="44">A46/$B$5</f>
        <v>2E-3</v>
      </c>
      <c r="E46" s="7">
        <f t="shared" si="44"/>
        <v>1.4718869590815426E-5</v>
      </c>
      <c r="F46" s="7">
        <f t="shared" si="31"/>
        <v>81.568805054233366</v>
      </c>
      <c r="G46" s="7">
        <f t="shared" si="32"/>
        <v>36319.93157854215</v>
      </c>
      <c r="H46" s="13">
        <f t="shared" si="33"/>
        <v>1.200600604271907E-6</v>
      </c>
      <c r="I46" s="13">
        <f t="shared" si="34"/>
        <v>5.3458833645190097E-4</v>
      </c>
      <c r="J46" s="14">
        <f t="shared" si="35"/>
        <v>3.9785582408287556E-2</v>
      </c>
    </row>
    <row r="47" spans="1:10" ht="14.4" x14ac:dyDescent="0.3">
      <c r="A47" s="11">
        <f t="shared" si="28"/>
        <v>67940000</v>
      </c>
      <c r="B47" s="12">
        <v>550000</v>
      </c>
      <c r="C47" s="12">
        <f t="shared" si="29"/>
        <v>123.52727272727273</v>
      </c>
      <c r="D47" s="7">
        <f t="shared" ref="D47:E47" si="45">A47/$B$5</f>
        <v>2E-3</v>
      </c>
      <c r="E47" s="7">
        <f t="shared" si="45"/>
        <v>1.6190756549896968E-5</v>
      </c>
      <c r="F47" s="7">
        <f t="shared" si="31"/>
        <v>89.725685559656696</v>
      </c>
      <c r="G47" s="7">
        <f t="shared" si="32"/>
        <v>36328.006890242519</v>
      </c>
      <c r="H47" s="13">
        <f t="shared" si="33"/>
        <v>1.3206606646990977E-6</v>
      </c>
      <c r="I47" s="13">
        <f t="shared" si="34"/>
        <v>5.3470719591172384E-4</v>
      </c>
      <c r="J47" s="14">
        <f t="shared" si="35"/>
        <v>3.9794599576140399E-2</v>
      </c>
    </row>
    <row r="48" spans="1:10" ht="14.4" x14ac:dyDescent="0.3">
      <c r="A48" s="11">
        <f t="shared" si="28"/>
        <v>67940000</v>
      </c>
      <c r="B48" s="12">
        <v>600000</v>
      </c>
      <c r="C48" s="12">
        <f t="shared" si="29"/>
        <v>113.23333333333333</v>
      </c>
      <c r="D48" s="7">
        <f t="shared" ref="D48:E48" si="46">A48/$B$5</f>
        <v>2E-3</v>
      </c>
      <c r="E48" s="7">
        <f t="shared" si="46"/>
        <v>1.766264350897851E-5</v>
      </c>
      <c r="F48" s="7">
        <f t="shared" si="31"/>
        <v>97.882566065080042</v>
      </c>
      <c r="G48" s="7">
        <f t="shared" si="32"/>
        <v>36336.082201942889</v>
      </c>
      <c r="H48" s="13">
        <f t="shared" si="33"/>
        <v>1.4407207251262885E-6</v>
      </c>
      <c r="I48" s="13">
        <f t="shared" si="34"/>
        <v>5.3482605537154683E-4</v>
      </c>
      <c r="J48" s="14">
        <f t="shared" si="35"/>
        <v>3.9803616821119103E-2</v>
      </c>
    </row>
    <row r="49" spans="1:10" ht="14.4" x14ac:dyDescent="0.3">
      <c r="A49" s="11">
        <f t="shared" si="28"/>
        <v>67940000</v>
      </c>
      <c r="B49" s="12">
        <v>650000</v>
      </c>
      <c r="C49" s="12">
        <f t="shared" si="29"/>
        <v>104.52307692307693</v>
      </c>
      <c r="D49" s="7">
        <f t="shared" ref="D49:E49" si="47">A49/$B$5</f>
        <v>2E-3</v>
      </c>
      <c r="E49" s="7">
        <f t="shared" si="47"/>
        <v>1.9134530468060052E-5</v>
      </c>
      <c r="F49" s="7">
        <f t="shared" si="31"/>
        <v>106.03944657050337</v>
      </c>
      <c r="G49" s="7">
        <f t="shared" si="32"/>
        <v>36344.157513643258</v>
      </c>
      <c r="H49" s="13">
        <f t="shared" si="33"/>
        <v>1.5607807855534791E-6</v>
      </c>
      <c r="I49" s="13">
        <f t="shared" si="34"/>
        <v>5.3494491483136971E-4</v>
      </c>
      <c r="J49" s="14">
        <f t="shared" si="35"/>
        <v>3.9812634143234327E-2</v>
      </c>
    </row>
    <row r="50" spans="1:10" ht="14.4" x14ac:dyDescent="0.3">
      <c r="A50" s="11">
        <f t="shared" si="28"/>
        <v>67940000</v>
      </c>
      <c r="B50" s="12">
        <v>700000</v>
      </c>
      <c r="C50" s="12">
        <f t="shared" si="29"/>
        <v>97.057142857142864</v>
      </c>
      <c r="D50" s="7">
        <f t="shared" ref="D50:E50" si="48">A50/$B$5</f>
        <v>2E-3</v>
      </c>
      <c r="E50" s="7">
        <f t="shared" si="48"/>
        <v>2.0606417427141595E-5</v>
      </c>
      <c r="F50" s="7">
        <f t="shared" si="31"/>
        <v>114.1963270759267</v>
      </c>
      <c r="G50" s="7">
        <f t="shared" si="32"/>
        <v>36352.232825343628</v>
      </c>
      <c r="H50" s="13">
        <f t="shared" si="33"/>
        <v>1.6808408459806697E-6</v>
      </c>
      <c r="I50" s="13">
        <f t="shared" si="34"/>
        <v>5.350637742911927E-4</v>
      </c>
      <c r="J50" s="14">
        <f t="shared" si="35"/>
        <v>3.9821651542476078E-2</v>
      </c>
    </row>
    <row r="51" spans="1:10" ht="14.4" x14ac:dyDescent="0.3">
      <c r="A51" s="11">
        <f t="shared" si="28"/>
        <v>67940000</v>
      </c>
      <c r="B51" s="12">
        <v>750000</v>
      </c>
      <c r="C51" s="12">
        <f t="shared" si="29"/>
        <v>90.586666666666673</v>
      </c>
      <c r="D51" s="7">
        <f t="shared" ref="D51:E51" si="49">A51/$B$5</f>
        <v>2E-3</v>
      </c>
      <c r="E51" s="7">
        <f t="shared" si="49"/>
        <v>2.2078304386223137E-5</v>
      </c>
      <c r="F51" s="7">
        <f t="shared" si="31"/>
        <v>122.35320758135005</v>
      </c>
      <c r="G51" s="7">
        <f t="shared" si="32"/>
        <v>36360.30813704399</v>
      </c>
      <c r="H51" s="13">
        <f t="shared" si="33"/>
        <v>1.8009009064078606E-6</v>
      </c>
      <c r="I51" s="13">
        <f t="shared" si="34"/>
        <v>5.3518263375101547E-4</v>
      </c>
      <c r="J51" s="14">
        <f t="shared" si="35"/>
        <v>3.9830669018842357E-2</v>
      </c>
    </row>
    <row r="52" spans="1:10" ht="14.4" x14ac:dyDescent="0.3">
      <c r="A52" s="11">
        <f t="shared" si="28"/>
        <v>67940000</v>
      </c>
      <c r="B52" s="12">
        <v>800000</v>
      </c>
      <c r="C52" s="12">
        <f t="shared" si="29"/>
        <v>84.924999999999997</v>
      </c>
      <c r="D52" s="7">
        <f t="shared" ref="D52:E52" si="50">A52/$B$5</f>
        <v>2E-3</v>
      </c>
      <c r="E52" s="7">
        <f t="shared" si="50"/>
        <v>2.3550191345304679E-5</v>
      </c>
      <c r="F52" s="7">
        <f t="shared" si="31"/>
        <v>130.51008808677338</v>
      </c>
      <c r="G52" s="7">
        <f t="shared" si="32"/>
        <v>36368.383448744367</v>
      </c>
      <c r="H52" s="13">
        <f t="shared" si="33"/>
        <v>1.9209609668350512E-6</v>
      </c>
      <c r="I52" s="13">
        <f t="shared" si="34"/>
        <v>5.3530149321083845E-4</v>
      </c>
      <c r="J52" s="14">
        <f t="shared" si="35"/>
        <v>3.9839686572338939E-2</v>
      </c>
    </row>
    <row r="53" spans="1:10" ht="14.4" x14ac:dyDescent="0.3">
      <c r="A53" s="11">
        <f t="shared" si="28"/>
        <v>67940000</v>
      </c>
      <c r="B53" s="12">
        <v>850000</v>
      </c>
      <c r="C53" s="12">
        <f t="shared" si="29"/>
        <v>79.929411764705875</v>
      </c>
      <c r="D53" s="7">
        <f t="shared" ref="D53:E53" si="51">A53/$B$5</f>
        <v>2E-3</v>
      </c>
      <c r="E53" s="7">
        <f t="shared" si="51"/>
        <v>2.5022078304386225E-5</v>
      </c>
      <c r="F53" s="7">
        <f t="shared" si="31"/>
        <v>138.66696859219672</v>
      </c>
      <c r="G53" s="7">
        <f t="shared" si="32"/>
        <v>36376.45876044473</v>
      </c>
      <c r="H53" s="13">
        <f t="shared" si="33"/>
        <v>2.041021027262242E-6</v>
      </c>
      <c r="I53" s="13">
        <f t="shared" si="34"/>
        <v>5.3542035267066133E-4</v>
      </c>
      <c r="J53" s="14">
        <f t="shared" si="35"/>
        <v>3.9848704202960494E-2</v>
      </c>
    </row>
    <row r="54" spans="1:10" ht="14.4" x14ac:dyDescent="0.3">
      <c r="A54" s="11">
        <f t="shared" si="28"/>
        <v>67940000</v>
      </c>
      <c r="B54" s="12">
        <v>900000</v>
      </c>
      <c r="C54" s="12">
        <f t="shared" si="29"/>
        <v>75.488888888888894</v>
      </c>
      <c r="D54" s="7">
        <f t="shared" ref="D54:E54" si="52">A54/$B$5</f>
        <v>2E-3</v>
      </c>
      <c r="E54" s="7">
        <f t="shared" si="52"/>
        <v>2.6493965263467767E-5</v>
      </c>
      <c r="F54" s="7">
        <f t="shared" si="31"/>
        <v>146.82384909762007</v>
      </c>
      <c r="G54" s="7">
        <f t="shared" si="32"/>
        <v>36384.534072145107</v>
      </c>
      <c r="H54" s="13">
        <f t="shared" si="33"/>
        <v>2.1610810876894328E-6</v>
      </c>
      <c r="I54" s="13">
        <f t="shared" si="34"/>
        <v>5.3553921213048432E-4</v>
      </c>
      <c r="J54" s="14">
        <f t="shared" si="35"/>
        <v>3.9857721910719235E-2</v>
      </c>
    </row>
    <row r="55" spans="1:10" ht="14.4" x14ac:dyDescent="0.3">
      <c r="A55" s="11">
        <f t="shared" si="28"/>
        <v>67940000</v>
      </c>
      <c r="B55" s="11">
        <v>950000</v>
      </c>
      <c r="C55" s="12">
        <f t="shared" si="29"/>
        <v>71.515789473684208</v>
      </c>
      <c r="D55" s="7">
        <f t="shared" ref="D55:E55" si="53">A55/$B$5</f>
        <v>2E-3</v>
      </c>
      <c r="E55" s="7">
        <f t="shared" si="53"/>
        <v>2.7965852222549309E-5</v>
      </c>
      <c r="F55" s="7">
        <f t="shared" si="31"/>
        <v>154.98072960304341</v>
      </c>
      <c r="G55" s="7">
        <f t="shared" si="32"/>
        <v>36392.609383845469</v>
      </c>
      <c r="H55" s="13">
        <f t="shared" si="33"/>
        <v>2.2811411481166236E-6</v>
      </c>
      <c r="I55" s="13">
        <f t="shared" si="34"/>
        <v>5.356580715903072E-4</v>
      </c>
      <c r="J55" s="14">
        <f t="shared" si="35"/>
        <v>3.9866739695609166E-2</v>
      </c>
    </row>
    <row r="56" spans="1:10" ht="14.4" x14ac:dyDescent="0.3">
      <c r="A56" s="11">
        <f t="shared" si="28"/>
        <v>67940000</v>
      </c>
      <c r="B56" s="2">
        <v>1000000</v>
      </c>
      <c r="C56" s="12">
        <f t="shared" si="29"/>
        <v>67.94</v>
      </c>
      <c r="D56" s="7">
        <f t="shared" ref="D56:E56" si="54">A56/$B$5</f>
        <v>2E-3</v>
      </c>
      <c r="E56" s="7">
        <f t="shared" si="54"/>
        <v>2.9437739181630851E-5</v>
      </c>
      <c r="F56" s="7">
        <f t="shared" si="31"/>
        <v>163.13761010846673</v>
      </c>
      <c r="G56" s="7">
        <f t="shared" si="32"/>
        <v>36400.684695545839</v>
      </c>
      <c r="H56" s="13">
        <f t="shared" si="33"/>
        <v>2.4012012085438139E-6</v>
      </c>
      <c r="I56" s="13">
        <f t="shared" si="34"/>
        <v>5.3577693105013007E-4</v>
      </c>
      <c r="J56" s="14">
        <f t="shared" si="35"/>
        <v>3.9875757557629843E-2</v>
      </c>
    </row>
    <row r="57" spans="1:10" ht="14.4" x14ac:dyDescent="0.3">
      <c r="A57" s="11">
        <f t="shared" si="28"/>
        <v>67940000</v>
      </c>
      <c r="B57" s="2">
        <f>A57/2</f>
        <v>33970000</v>
      </c>
      <c r="C57" s="12">
        <f t="shared" si="29"/>
        <v>2</v>
      </c>
      <c r="D57" s="7">
        <f t="shared" ref="D57:E57" si="55">A57/$B$5</f>
        <v>2E-3</v>
      </c>
      <c r="E57" s="7">
        <f t="shared" si="55"/>
        <v>1E-3</v>
      </c>
      <c r="F57" s="7">
        <f t="shared" si="31"/>
        <v>5541.7846153846149</v>
      </c>
      <c r="G57" s="7">
        <f t="shared" si="32"/>
        <v>41725.545230769232</v>
      </c>
      <c r="H57" s="13">
        <f t="shared" si="33"/>
        <v>8.1568805054233362E-5</v>
      </c>
      <c r="I57" s="13">
        <f t="shared" si="34"/>
        <v>6.141528588573628E-4</v>
      </c>
      <c r="J57" s="14">
        <f t="shared" si="35"/>
        <v>4.5838961327677064E-2</v>
      </c>
    </row>
    <row r="58" spans="1:10" ht="14.4" x14ac:dyDescent="0.3">
      <c r="A58" s="11">
        <f t="shared" si="28"/>
        <v>67940000</v>
      </c>
      <c r="B58" s="2">
        <f>A58</f>
        <v>67940000</v>
      </c>
      <c r="C58" s="12">
        <f t="shared" si="29"/>
        <v>1</v>
      </c>
      <c r="D58" s="7">
        <f t="shared" ref="D58:E58" si="56">A58/$B$5</f>
        <v>2E-3</v>
      </c>
      <c r="E58" s="7">
        <f t="shared" si="56"/>
        <v>2E-3</v>
      </c>
      <c r="F58" s="7">
        <f t="shared" si="31"/>
        <v>11083.56923076923</v>
      </c>
      <c r="G58" s="7">
        <f t="shared" si="32"/>
        <v>47211.911999999997</v>
      </c>
      <c r="H58" s="13">
        <f t="shared" si="33"/>
        <v>1.6313761010846672E-4</v>
      </c>
      <c r="I58" s="13">
        <f t="shared" si="34"/>
        <v>6.9490597586105386E-4</v>
      </c>
      <c r="J58" s="14">
        <f t="shared" si="35"/>
        <v>5.2018309631278514E-2</v>
      </c>
    </row>
    <row r="60" spans="1:10" ht="13.2" x14ac:dyDescent="0.25">
      <c r="A60" s="16" t="s">
        <v>26</v>
      </c>
    </row>
    <row r="61" spans="1:10" ht="14.4" x14ac:dyDescent="0.3">
      <c r="A61" s="1" t="s">
        <v>15</v>
      </c>
      <c r="B61" s="1" t="s">
        <v>16</v>
      </c>
      <c r="C61" s="1" t="s">
        <v>17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1" t="s">
        <v>23</v>
      </c>
      <c r="J61" s="5" t="s">
        <v>24</v>
      </c>
    </row>
    <row r="62" spans="1:10" ht="14.4" x14ac:dyDescent="0.3">
      <c r="A62" s="11">
        <v>50000</v>
      </c>
      <c r="B62" s="12">
        <v>50000</v>
      </c>
      <c r="C62" s="12">
        <f t="shared" ref="C62:C83" si="57">A62/B62</f>
        <v>1</v>
      </c>
      <c r="D62" s="7">
        <f t="shared" ref="D62:E62" si="58">A62/$B$5</f>
        <v>1.4718869590815424E-6</v>
      </c>
      <c r="E62" s="7">
        <f t="shared" si="58"/>
        <v>1.4718869590815424E-6</v>
      </c>
      <c r="F62" s="7">
        <f t="shared" ref="F62:F83" si="59">($B$8/(1+$B$6))*(MIN(E62, $B$7))*$B$6*(((MIN(D62, $B$7))-(MIN(E62, $B$7)*(($B$7 - MIN(D62, $B$7))/$B$7)))/$B$7)</f>
        <v>4.417870931232952E-6</v>
      </c>
      <c r="G62" s="7">
        <f t="shared" ref="G62:G83" si="60">(($B$8/(1+$B$6))*(MIN(D62, $B$7))+F62-$E$8)*(1-$H$7)</f>
        <v>-309.68228995841082</v>
      </c>
      <c r="H62" s="13">
        <f t="shared" ref="H62:H83" si="61">F62/A62</f>
        <v>8.8357418624659038E-11</v>
      </c>
      <c r="I62" s="13">
        <f>G62/A62</f>
        <v>-6.1936457991682162E-3</v>
      </c>
      <c r="J62" s="14">
        <f t="shared" ref="J62:J83" si="62">((1+I62)^73)-1</f>
        <v>-0.36462641953996822</v>
      </c>
    </row>
    <row r="63" spans="1:10" ht="14.4" x14ac:dyDescent="0.3">
      <c r="A63" s="11">
        <v>100000</v>
      </c>
      <c r="B63" s="12">
        <v>100000</v>
      </c>
      <c r="C63" s="12">
        <f t="shared" si="57"/>
        <v>1</v>
      </c>
      <c r="D63" s="7">
        <f t="shared" ref="D63:E63" si="63">A63/$B$5</f>
        <v>2.9437739181630849E-6</v>
      </c>
      <c r="E63" s="7">
        <f t="shared" si="63"/>
        <v>2.9437739181630849E-6</v>
      </c>
      <c r="F63" s="7">
        <f t="shared" si="59"/>
        <v>3.5342967449863616E-5</v>
      </c>
      <c r="G63" s="7">
        <f t="shared" si="60"/>
        <v>-282.76455367466821</v>
      </c>
      <c r="H63" s="13">
        <f t="shared" si="61"/>
        <v>3.5342967449863615E-10</v>
      </c>
      <c r="I63" s="13">
        <f t="shared" ref="I62:I83" si="64">G63/A63</f>
        <v>-2.827645536746682E-3</v>
      </c>
      <c r="J63" s="14">
        <f t="shared" si="62"/>
        <v>-0.18674495825003856</v>
      </c>
    </row>
    <row r="64" spans="1:10" ht="14.4" x14ac:dyDescent="0.3">
      <c r="A64" s="11">
        <v>150000</v>
      </c>
      <c r="B64" s="12">
        <v>150000</v>
      </c>
      <c r="C64" s="12">
        <f t="shared" si="57"/>
        <v>1</v>
      </c>
      <c r="D64" s="7">
        <f t="shared" ref="D64:E64" si="65">A64/$B$5</f>
        <v>4.4156608772446275E-6</v>
      </c>
      <c r="E64" s="7">
        <f t="shared" si="65"/>
        <v>4.4156608772446275E-6</v>
      </c>
      <c r="F64" s="7">
        <f t="shared" si="59"/>
        <v>1.1928251514330007E-4</v>
      </c>
      <c r="G64" s="7">
        <f t="shared" si="60"/>
        <v>-255.84676490661897</v>
      </c>
      <c r="H64" s="13">
        <f t="shared" si="61"/>
        <v>7.9521676762200045E-10</v>
      </c>
      <c r="I64" s="13">
        <f t="shared" si="64"/>
        <v>-1.7056450993774598E-3</v>
      </c>
      <c r="J64" s="14">
        <f t="shared" si="62"/>
        <v>-0.11716627222380804</v>
      </c>
    </row>
    <row r="65" spans="1:10" ht="14.4" x14ac:dyDescent="0.3">
      <c r="A65" s="11">
        <v>200000</v>
      </c>
      <c r="B65" s="12">
        <v>200000</v>
      </c>
      <c r="C65" s="12">
        <f t="shared" si="57"/>
        <v>1</v>
      </c>
      <c r="D65" s="7">
        <f t="shared" ref="D65:E65" si="66">A65/$B$5</f>
        <v>5.8875478363261698E-6</v>
      </c>
      <c r="E65" s="7">
        <f t="shared" si="66"/>
        <v>5.8875478363261698E-6</v>
      </c>
      <c r="F65" s="7">
        <f t="shared" si="59"/>
        <v>2.8274373959892275E-4</v>
      </c>
      <c r="G65" s="7">
        <f t="shared" si="60"/>
        <v>-228.92889741210973</v>
      </c>
      <c r="H65" s="13">
        <f t="shared" si="61"/>
        <v>1.4137186979946137E-9</v>
      </c>
      <c r="I65" s="13">
        <f t="shared" si="64"/>
        <v>-1.1446444870605486E-3</v>
      </c>
      <c r="J65" s="14">
        <f t="shared" si="62"/>
        <v>-8.0207250667765462E-2</v>
      </c>
    </row>
    <row r="66" spans="1:10" ht="14.4" x14ac:dyDescent="0.3">
      <c r="A66" s="11">
        <v>250000</v>
      </c>
      <c r="B66" s="12">
        <v>250000</v>
      </c>
      <c r="C66" s="12">
        <f t="shared" si="57"/>
        <v>1</v>
      </c>
      <c r="D66" s="7">
        <f t="shared" ref="D66:E66" si="67">A66/$B$5</f>
        <v>7.3594347954077129E-6</v>
      </c>
      <c r="E66" s="7">
        <f t="shared" si="67"/>
        <v>7.3594347954077129E-6</v>
      </c>
      <c r="F66" s="7">
        <f t="shared" si="59"/>
        <v>5.5223386640413622E-4</v>
      </c>
      <c r="G66" s="7">
        <f t="shared" si="60"/>
        <v>-202.0109249489872</v>
      </c>
      <c r="H66" s="13">
        <f t="shared" si="61"/>
        <v>2.2089354656165448E-9</v>
      </c>
      <c r="I66" s="13">
        <f t="shared" si="64"/>
        <v>-8.0804369979594877E-4</v>
      </c>
      <c r="J66" s="14">
        <f t="shared" si="62"/>
        <v>-5.7303633596938353E-2</v>
      </c>
    </row>
    <row r="67" spans="1:10" ht="14.4" x14ac:dyDescent="0.3">
      <c r="A67" s="11">
        <v>300000</v>
      </c>
      <c r="B67" s="12">
        <v>300000</v>
      </c>
      <c r="C67" s="12">
        <f t="shared" si="57"/>
        <v>1</v>
      </c>
      <c r="D67" s="7">
        <f t="shared" ref="D67:E67" si="68">A67/$B$5</f>
        <v>8.8313217544892551E-6</v>
      </c>
      <c r="E67" s="7">
        <f t="shared" si="68"/>
        <v>8.8313217544892551E-6</v>
      </c>
      <c r="F67" s="7">
        <f t="shared" si="59"/>
        <v>9.5426012114635907E-4</v>
      </c>
      <c r="G67" s="7">
        <f t="shared" si="60"/>
        <v>-175.092821275098</v>
      </c>
      <c r="H67" s="13">
        <f t="shared" si="61"/>
        <v>3.1808670704878637E-9</v>
      </c>
      <c r="I67" s="13">
        <f t="shared" si="64"/>
        <v>-5.8364273758366005E-4</v>
      </c>
      <c r="J67" s="14">
        <f t="shared" si="62"/>
        <v>-4.1722960946439569E-2</v>
      </c>
    </row>
    <row r="68" spans="1:10" ht="14.4" x14ac:dyDescent="0.3">
      <c r="A68" s="11">
        <v>350000</v>
      </c>
      <c r="B68" s="12">
        <v>350000</v>
      </c>
      <c r="C68" s="12">
        <f t="shared" si="57"/>
        <v>1</v>
      </c>
      <c r="D68" s="7">
        <f t="shared" ref="D68:E68" si="69">A68/$B$5</f>
        <v>1.0303208713570797E-5</v>
      </c>
      <c r="E68" s="7">
        <f t="shared" si="69"/>
        <v>1.0303208713570797E-5</v>
      </c>
      <c r="F68" s="7">
        <f t="shared" si="59"/>
        <v>1.5153297294129508E-3</v>
      </c>
      <c r="G68" s="7">
        <f t="shared" si="60"/>
        <v>-148.1745601482888</v>
      </c>
      <c r="H68" s="13">
        <f t="shared" si="61"/>
        <v>4.3295135126084305E-9</v>
      </c>
      <c r="I68" s="13">
        <f t="shared" si="64"/>
        <v>-4.23355886137968E-4</v>
      </c>
      <c r="J68" s="14">
        <f t="shared" si="62"/>
        <v>-3.0438647263205998E-2</v>
      </c>
    </row>
    <row r="69" spans="1:10" ht="14.4" x14ac:dyDescent="0.3">
      <c r="A69" s="11">
        <v>400000</v>
      </c>
      <c r="B69" s="12">
        <v>400000</v>
      </c>
      <c r="C69" s="12">
        <f t="shared" si="57"/>
        <v>1</v>
      </c>
      <c r="D69" s="7">
        <f t="shared" ref="D69:E69" si="70">A69/$B$5</f>
        <v>1.177509567265234E-5</v>
      </c>
      <c r="E69" s="7">
        <f t="shared" si="70"/>
        <v>1.177509567265234E-5</v>
      </c>
      <c r="F69" s="7">
        <f t="shared" si="59"/>
        <v>2.2619499167913265E-3</v>
      </c>
      <c r="G69" s="7">
        <f t="shared" si="60"/>
        <v>-121.25611532640627</v>
      </c>
      <c r="H69" s="13">
        <f t="shared" si="61"/>
        <v>5.6548747919783166E-9</v>
      </c>
      <c r="I69" s="13">
        <f t="shared" si="64"/>
        <v>-3.0314028831601568E-4</v>
      </c>
      <c r="J69" s="14">
        <f t="shared" si="62"/>
        <v>-2.1889466952265346E-2</v>
      </c>
    </row>
    <row r="70" spans="1:10" ht="14.4" x14ac:dyDescent="0.3">
      <c r="A70" s="11">
        <v>450000</v>
      </c>
      <c r="B70" s="12">
        <v>450000</v>
      </c>
      <c r="C70" s="12">
        <f t="shared" si="57"/>
        <v>1</v>
      </c>
      <c r="D70" s="7">
        <f t="shared" ref="D70:E70" si="71">A70/$B$5</f>
        <v>1.3246982631733883E-5</v>
      </c>
      <c r="E70" s="7">
        <f t="shared" si="71"/>
        <v>1.3246982631733883E-5</v>
      </c>
      <c r="F70" s="7">
        <f t="shared" si="59"/>
        <v>3.2206279088689465E-3</v>
      </c>
      <c r="G70" s="7">
        <f t="shared" si="60"/>
        <v>-94.3374605672971</v>
      </c>
      <c r="H70" s="13">
        <f t="shared" si="61"/>
        <v>7.1569509085976591E-9</v>
      </c>
      <c r="I70" s="13">
        <f t="shared" si="64"/>
        <v>-2.0963880126066023E-4</v>
      </c>
      <c r="J70" s="14">
        <f t="shared" si="62"/>
        <v>-1.5188706959822995E-2</v>
      </c>
    </row>
    <row r="71" spans="1:10" ht="14.4" x14ac:dyDescent="0.3">
      <c r="A71" s="11">
        <v>500000</v>
      </c>
      <c r="B71" s="12">
        <v>500000</v>
      </c>
      <c r="C71" s="12">
        <f t="shared" si="57"/>
        <v>1</v>
      </c>
      <c r="D71" s="7">
        <f t="shared" ref="D71:E71" si="72">A71/$B$5</f>
        <v>1.4718869590815426E-5</v>
      </c>
      <c r="E71" s="7">
        <f t="shared" si="72"/>
        <v>1.4718869590815426E-5</v>
      </c>
      <c r="F71" s="7">
        <f t="shared" si="59"/>
        <v>4.4178709312331591E-3</v>
      </c>
      <c r="G71" s="7">
        <f t="shared" si="60"/>
        <v>-67.418569628807987</v>
      </c>
      <c r="H71" s="13">
        <f t="shared" si="61"/>
        <v>8.8357418624663183E-9</v>
      </c>
      <c r="I71" s="13">
        <f t="shared" si="64"/>
        <v>-1.3483713925761597E-4</v>
      </c>
      <c r="J71" s="14">
        <f t="shared" si="62"/>
        <v>-9.7954834687929981E-3</v>
      </c>
    </row>
    <row r="72" spans="1:10" ht="14.4" x14ac:dyDescent="0.3">
      <c r="A72" s="11">
        <v>550000</v>
      </c>
      <c r="B72" s="12">
        <v>550000</v>
      </c>
      <c r="C72" s="12">
        <f t="shared" si="57"/>
        <v>1</v>
      </c>
      <c r="D72" s="7">
        <f t="shared" ref="D72:E72" si="73">A72/$B$5</f>
        <v>1.6190756549896968E-5</v>
      </c>
      <c r="E72" s="7">
        <f t="shared" si="73"/>
        <v>1.6190756549896968E-5</v>
      </c>
      <c r="F72" s="7">
        <f t="shared" si="59"/>
        <v>5.8801862094712866E-3</v>
      </c>
      <c r="G72" s="7">
        <f t="shared" si="60"/>
        <v>-40.499416268785488</v>
      </c>
      <c r="H72" s="13">
        <f t="shared" si="61"/>
        <v>1.0691247653584157E-8</v>
      </c>
      <c r="I72" s="13">
        <f t="shared" si="64"/>
        <v>-7.3635302306882702E-5</v>
      </c>
      <c r="J72" s="14">
        <f t="shared" si="62"/>
        <v>-5.3611524383923026E-3</v>
      </c>
    </row>
    <row r="73" spans="1:10" ht="14.4" x14ac:dyDescent="0.3">
      <c r="A73" s="11">
        <v>600000</v>
      </c>
      <c r="B73" s="11">
        <v>600000</v>
      </c>
      <c r="C73" s="12">
        <f t="shared" si="57"/>
        <v>1</v>
      </c>
      <c r="D73" s="7">
        <f t="shared" ref="D73:E73" si="74">A73/$B$5</f>
        <v>1.766264350897851E-5</v>
      </c>
      <c r="E73" s="7">
        <f t="shared" si="74"/>
        <v>1.766264350897851E-5</v>
      </c>
      <c r="F73" s="7">
        <f t="shared" si="59"/>
        <v>7.6340809691708726E-3</v>
      </c>
      <c r="G73" s="7">
        <f t="shared" si="60"/>
        <v>-13.579974245076381</v>
      </c>
      <c r="H73" s="13">
        <f t="shared" si="61"/>
        <v>1.2723468281951455E-8</v>
      </c>
      <c r="I73" s="13">
        <f t="shared" si="64"/>
        <v>-2.2633290408460634E-5</v>
      </c>
      <c r="J73" s="14">
        <f t="shared" si="62"/>
        <v>-1.6508846860331383E-3</v>
      </c>
    </row>
    <row r="74" spans="1:10" ht="14.4" x14ac:dyDescent="0.3">
      <c r="A74" s="11">
        <v>650000</v>
      </c>
      <c r="B74" s="12">
        <v>650000</v>
      </c>
      <c r="C74" s="12">
        <f t="shared" si="57"/>
        <v>1</v>
      </c>
      <c r="D74" s="7">
        <f t="shared" ref="D74:E74" si="75">A74/$B$5</f>
        <v>1.9134530468060052E-5</v>
      </c>
      <c r="E74" s="7">
        <f t="shared" si="75"/>
        <v>1.9134530468060052E-5</v>
      </c>
      <c r="F74" s="7">
        <f t="shared" si="59"/>
        <v>9.7060624359192448E-3</v>
      </c>
      <c r="G74" s="7">
        <f t="shared" si="60"/>
        <v>13.339782684472667</v>
      </c>
      <c r="H74" s="13">
        <f t="shared" si="61"/>
        <v>1.4932403747568069E-8</v>
      </c>
      <c r="I74" s="13">
        <f t="shared" si="64"/>
        <v>2.052274259149641E-5</v>
      </c>
      <c r="J74" s="14">
        <f t="shared" si="62"/>
        <v>1.4992676158127605E-3</v>
      </c>
    </row>
    <row r="75" spans="1:10" ht="14.4" x14ac:dyDescent="0.3">
      <c r="A75" s="11">
        <v>700000</v>
      </c>
      <c r="B75" s="12">
        <v>700000</v>
      </c>
      <c r="C75" s="12">
        <f t="shared" si="57"/>
        <v>1</v>
      </c>
      <c r="D75" s="7">
        <f t="shared" ref="D75:E75" si="76">A75/$B$5</f>
        <v>2.0606417427141595E-5</v>
      </c>
      <c r="E75" s="7">
        <f t="shared" si="76"/>
        <v>2.0606417427141595E-5</v>
      </c>
      <c r="F75" s="7">
        <f t="shared" si="59"/>
        <v>1.2122637835303606E-2</v>
      </c>
      <c r="G75" s="7">
        <f t="shared" si="60"/>
        <v>40.259880762015094</v>
      </c>
      <c r="H75" s="13">
        <f t="shared" si="61"/>
        <v>1.7318054050433722E-8</v>
      </c>
      <c r="I75" s="13">
        <f t="shared" si="64"/>
        <v>5.7514115374307274E-5</v>
      </c>
      <c r="J75" s="14">
        <f t="shared" si="62"/>
        <v>4.2072353584663436E-3</v>
      </c>
    </row>
    <row r="76" spans="1:10" ht="14.4" x14ac:dyDescent="0.3">
      <c r="A76" s="11">
        <v>750000</v>
      </c>
      <c r="B76" s="12">
        <v>750000</v>
      </c>
      <c r="C76" s="12">
        <f t="shared" si="57"/>
        <v>1</v>
      </c>
      <c r="D76" s="7">
        <f t="shared" ref="D76:E76" si="77">A76/$B$5</f>
        <v>2.2078304386223137E-5</v>
      </c>
      <c r="E76" s="7">
        <f t="shared" si="77"/>
        <v>2.2078304386223137E-5</v>
      </c>
      <c r="F76" s="7">
        <f t="shared" si="59"/>
        <v>1.4910314392911938E-2</v>
      </c>
      <c r="G76" s="7">
        <f t="shared" si="60"/>
        <v>67.180346229704185</v>
      </c>
      <c r="H76" s="13">
        <f t="shared" si="61"/>
        <v>1.9880419190549251E-8</v>
      </c>
      <c r="I76" s="13">
        <f t="shared" si="64"/>
        <v>8.9573794972938909E-5</v>
      </c>
      <c r="J76" s="14">
        <f t="shared" si="62"/>
        <v>6.5600174683060342E-3</v>
      </c>
    </row>
    <row r="77" spans="1:10" ht="14.4" x14ac:dyDescent="0.3">
      <c r="A77" s="11">
        <v>800000</v>
      </c>
      <c r="B77" s="12">
        <v>800000</v>
      </c>
      <c r="C77" s="12">
        <f t="shared" si="57"/>
        <v>1</v>
      </c>
      <c r="D77" s="7">
        <f t="shared" ref="D77:E77" si="78">A77/$B$5</f>
        <v>2.3550191345304679E-5</v>
      </c>
      <c r="E77" s="7">
        <f t="shared" si="78"/>
        <v>2.3550191345304679E-5</v>
      </c>
      <c r="F77" s="7">
        <f t="shared" si="59"/>
        <v>1.8095599334330831E-2</v>
      </c>
      <c r="G77" s="7">
        <f t="shared" si="60"/>
        <v>94.101205329693187</v>
      </c>
      <c r="H77" s="13">
        <f t="shared" si="61"/>
        <v>2.2619499167913538E-8</v>
      </c>
      <c r="I77" s="13">
        <f t="shared" si="64"/>
        <v>1.1762650666211648E-4</v>
      </c>
      <c r="J77" s="14">
        <f t="shared" si="62"/>
        <v>8.6231974128025968E-3</v>
      </c>
    </row>
    <row r="78" spans="1:10" ht="14.4" x14ac:dyDescent="0.3">
      <c r="A78" s="11">
        <v>850000</v>
      </c>
      <c r="B78" s="12">
        <v>850000</v>
      </c>
      <c r="C78" s="12">
        <f t="shared" si="57"/>
        <v>1</v>
      </c>
      <c r="D78" s="7">
        <f t="shared" ref="D78:E78" si="79">A78/$B$5</f>
        <v>2.5022078304386225E-5</v>
      </c>
      <c r="E78" s="7">
        <f t="shared" si="79"/>
        <v>2.5022078304386225E-5</v>
      </c>
      <c r="F78" s="7">
        <f t="shared" si="59"/>
        <v>2.1704999885148315E-2</v>
      </c>
      <c r="G78" s="7">
        <f t="shared" si="60"/>
        <v>121.02248430413557</v>
      </c>
      <c r="H78" s="13">
        <f t="shared" si="61"/>
        <v>2.5535293982527429E-8</v>
      </c>
      <c r="I78" s="13">
        <f t="shared" si="64"/>
        <v>1.4237939329898302E-4</v>
      </c>
      <c r="J78" s="14">
        <f t="shared" si="62"/>
        <v>1.0447150206517097E-2</v>
      </c>
    </row>
    <row r="79" spans="1:10" ht="14.4" x14ac:dyDescent="0.3">
      <c r="A79" s="11">
        <v>900000</v>
      </c>
      <c r="B79" s="12">
        <v>900000</v>
      </c>
      <c r="C79" s="12">
        <f t="shared" si="57"/>
        <v>1</v>
      </c>
      <c r="D79" s="7">
        <f t="shared" ref="D79:E79" si="80">A79/$B$5</f>
        <v>2.6493965263467767E-5</v>
      </c>
      <c r="E79" s="7">
        <f t="shared" si="80"/>
        <v>2.6493965263467767E-5</v>
      </c>
      <c r="F79" s="7">
        <f t="shared" si="59"/>
        <v>2.5765023270951572E-2</v>
      </c>
      <c r="G79" s="7">
        <f t="shared" si="60"/>
        <v>147.94420939518446</v>
      </c>
      <c r="H79" s="13">
        <f t="shared" si="61"/>
        <v>2.8627803634390636E-8</v>
      </c>
      <c r="I79" s="13">
        <f t="shared" si="64"/>
        <v>1.6438245488353828E-4</v>
      </c>
      <c r="J79" s="14">
        <f t="shared" si="62"/>
        <v>1.2071209012325168E-2</v>
      </c>
    </row>
    <row r="80" spans="1:10" ht="14.4" x14ac:dyDescent="0.3">
      <c r="A80" s="11">
        <v>950000</v>
      </c>
      <c r="B80" s="11">
        <v>950000</v>
      </c>
      <c r="C80" s="12">
        <f t="shared" si="57"/>
        <v>1</v>
      </c>
      <c r="D80" s="7">
        <f t="shared" ref="D80:E80" si="81">A80/$B$5</f>
        <v>2.7965852222549309E-5</v>
      </c>
      <c r="E80" s="7">
        <f t="shared" si="81"/>
        <v>2.7965852222549309E-5</v>
      </c>
      <c r="F80" s="7">
        <f t="shared" si="59"/>
        <v>3.0302176717327999E-2</v>
      </c>
      <c r="G80" s="7">
        <f t="shared" si="60"/>
        <v>174.86640684499346</v>
      </c>
      <c r="H80" s="13">
        <f t="shared" si="61"/>
        <v>3.1897028123503154E-8</v>
      </c>
      <c r="I80" s="13">
        <f t="shared" si="64"/>
        <v>1.8406990194209838E-4</v>
      </c>
      <c r="J80" s="14">
        <f t="shared" si="62"/>
        <v>1.3526533169713195E-2</v>
      </c>
    </row>
    <row r="81" spans="1:10" ht="14.4" x14ac:dyDescent="0.3">
      <c r="A81" s="11">
        <v>1000000</v>
      </c>
      <c r="B81" s="2">
        <v>1000000</v>
      </c>
      <c r="C81" s="12">
        <f t="shared" si="57"/>
        <v>1</v>
      </c>
      <c r="D81" s="7">
        <f t="shared" ref="D81:E81" si="82">A81/$B$5</f>
        <v>2.9437739181630851E-5</v>
      </c>
      <c r="E81" s="7">
        <f t="shared" si="82"/>
        <v>2.9437739181630851E-5</v>
      </c>
      <c r="F81" s="7">
        <f t="shared" si="59"/>
        <v>3.5342967449864995E-2</v>
      </c>
      <c r="G81" s="7">
        <f t="shared" si="60"/>
        <v>201.78910289571562</v>
      </c>
      <c r="H81" s="13">
        <f t="shared" si="61"/>
        <v>3.5342967449864995E-8</v>
      </c>
      <c r="I81" s="13">
        <f t="shared" si="64"/>
        <v>2.0178910289571562E-4</v>
      </c>
      <c r="J81" s="14">
        <f t="shared" si="62"/>
        <v>1.4838126478784908E-2</v>
      </c>
    </row>
    <row r="82" spans="1:10" ht="14.4" x14ac:dyDescent="0.3">
      <c r="A82" s="11">
        <v>5000000</v>
      </c>
      <c r="B82" s="2">
        <v>5000000</v>
      </c>
      <c r="C82" s="12">
        <f t="shared" si="57"/>
        <v>1</v>
      </c>
      <c r="D82" s="7">
        <f t="shared" ref="D82:E82" si="83">A82/$B$5</f>
        <v>1.4718869590815426E-4</v>
      </c>
      <c r="E82" s="7">
        <f t="shared" si="83"/>
        <v>1.4718869590815426E-4</v>
      </c>
      <c r="F82" s="7">
        <f t="shared" si="59"/>
        <v>4.4178709312331073</v>
      </c>
      <c r="G82" s="7">
        <f t="shared" si="60"/>
        <v>2359.5442590116222</v>
      </c>
      <c r="H82" s="13">
        <f t="shared" si="61"/>
        <v>8.8357418624662143E-7</v>
      </c>
      <c r="I82" s="13">
        <f t="shared" si="64"/>
        <v>4.7190885180232442E-4</v>
      </c>
      <c r="J82" s="14">
        <f t="shared" si="62"/>
        <v>3.5041187138461938E-2</v>
      </c>
    </row>
    <row r="83" spans="1:10" ht="14.4" x14ac:dyDescent="0.3">
      <c r="A83" s="11">
        <v>10000000</v>
      </c>
      <c r="B83" s="10">
        <v>10000000</v>
      </c>
      <c r="C83" s="12">
        <f t="shared" si="57"/>
        <v>1</v>
      </c>
      <c r="D83" s="7">
        <f t="shared" ref="D83:E83" si="84">A83/$B$5</f>
        <v>2.9437739181630853E-4</v>
      </c>
      <c r="E83" s="7">
        <f t="shared" si="84"/>
        <v>2.9437739181630853E-4</v>
      </c>
      <c r="F83" s="7">
        <f t="shared" si="59"/>
        <v>35.342967449864808</v>
      </c>
      <c r="G83" s="7">
        <f t="shared" si="60"/>
        <v>5081.9306713547685</v>
      </c>
      <c r="H83" s="13">
        <f t="shared" si="61"/>
        <v>3.5342967449864806E-6</v>
      </c>
      <c r="I83" s="13">
        <f t="shared" si="64"/>
        <v>5.0819306713547686E-4</v>
      </c>
      <c r="J83" s="14">
        <f t="shared" si="62"/>
        <v>3.7785037776595365E-2</v>
      </c>
    </row>
    <row r="85" spans="1:10" ht="14.4" x14ac:dyDescent="0.3">
      <c r="A85" s="28" t="s">
        <v>27</v>
      </c>
      <c r="B85" s="29"/>
      <c r="C85" s="29"/>
      <c r="D85" s="29"/>
      <c r="E85" s="29"/>
      <c r="F85" s="29"/>
      <c r="G85" s="29"/>
      <c r="H85" s="29"/>
      <c r="I85" s="29"/>
      <c r="J85" s="30"/>
    </row>
    <row r="86" spans="1:10" ht="14.4" x14ac:dyDescent="0.3">
      <c r="A86" s="1" t="s">
        <v>3</v>
      </c>
      <c r="B86" s="10">
        <v>33782000000</v>
      </c>
      <c r="C86" s="3"/>
      <c r="D86" s="1" t="s">
        <v>4</v>
      </c>
      <c r="E86" s="4">
        <v>0.2</v>
      </c>
      <c r="F86" s="3"/>
      <c r="G86" s="5" t="s">
        <v>5</v>
      </c>
      <c r="H86" s="6">
        <f>B86*B88</f>
        <v>33782000</v>
      </c>
      <c r="I86" s="3"/>
      <c r="J86" s="3"/>
    </row>
    <row r="87" spans="1:10" ht="14.4" x14ac:dyDescent="0.3">
      <c r="A87" s="1" t="s">
        <v>6</v>
      </c>
      <c r="B87" s="4">
        <v>0.2</v>
      </c>
      <c r="C87" s="3"/>
      <c r="D87" s="1" t="s">
        <v>7</v>
      </c>
      <c r="E87" s="4">
        <v>3.0000000000000001E-3</v>
      </c>
      <c r="F87" s="3"/>
      <c r="G87" s="5" t="s">
        <v>8</v>
      </c>
      <c r="H87" s="8">
        <v>108000</v>
      </c>
      <c r="I87" s="3"/>
      <c r="J87" s="3"/>
    </row>
    <row r="88" spans="1:10" ht="14.4" x14ac:dyDescent="0.3">
      <c r="A88" s="1" t="s">
        <v>9</v>
      </c>
      <c r="B88" s="4">
        <v>1E-3</v>
      </c>
      <c r="C88" s="3"/>
      <c r="D88" s="1" t="s">
        <v>10</v>
      </c>
      <c r="E88" s="2">
        <v>9970000000</v>
      </c>
      <c r="F88" s="3"/>
      <c r="G88" s="5" t="s">
        <v>11</v>
      </c>
      <c r="H88" s="9">
        <v>0.01</v>
      </c>
      <c r="I88" s="3"/>
      <c r="J88" s="3"/>
    </row>
    <row r="89" spans="1:10" ht="14.4" x14ac:dyDescent="0.3">
      <c r="A89" s="1" t="s">
        <v>12</v>
      </c>
      <c r="B89" s="10">
        <f>((E88*E87)+H87)*(1-E86)</f>
        <v>24014400</v>
      </c>
      <c r="C89" s="3"/>
      <c r="D89" s="1" t="s">
        <v>13</v>
      </c>
      <c r="E89" s="4">
        <v>0</v>
      </c>
      <c r="F89" s="3"/>
      <c r="G89" s="3"/>
      <c r="H89" s="3"/>
      <c r="I89" s="3"/>
      <c r="J89" s="3"/>
    </row>
    <row r="90" spans="1:10" ht="14.4" x14ac:dyDescent="0.3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3.2" x14ac:dyDescent="0.25">
      <c r="A91" s="16" t="s">
        <v>28</v>
      </c>
    </row>
    <row r="92" spans="1:10" ht="14.4" x14ac:dyDescent="0.3">
      <c r="A92" s="1" t="s">
        <v>15</v>
      </c>
      <c r="B92" s="1" t="s">
        <v>16</v>
      </c>
      <c r="C92" s="1" t="s">
        <v>17</v>
      </c>
      <c r="D92" s="1" t="s">
        <v>18</v>
      </c>
      <c r="E92" s="1" t="s">
        <v>19</v>
      </c>
      <c r="F92" s="1" t="s">
        <v>20</v>
      </c>
      <c r="G92" s="1" t="s">
        <v>21</v>
      </c>
      <c r="H92" s="1" t="s">
        <v>22</v>
      </c>
      <c r="I92" s="1" t="s">
        <v>23</v>
      </c>
      <c r="J92" s="5" t="s">
        <v>24</v>
      </c>
    </row>
    <row r="93" spans="1:10" ht="14.4" x14ac:dyDescent="0.3">
      <c r="A93" s="11">
        <v>10000000</v>
      </c>
      <c r="B93" s="12">
        <v>50000</v>
      </c>
      <c r="C93" s="12">
        <f t="shared" ref="C93:C114" si="85">A93/B93</f>
        <v>200</v>
      </c>
      <c r="D93" s="7">
        <f t="shared" ref="D93:E93" si="86">A93/$B$86</f>
        <v>2.960156296252442E-4</v>
      </c>
      <c r="E93" s="7">
        <f t="shared" si="86"/>
        <v>1.480078148126221E-6</v>
      </c>
      <c r="F93" s="7">
        <f t="shared" ref="F93:F114" si="87">($B$89/(1+$B$87))*(MIN(E93, $B$88)*$B$87)*(MIN(D93, $B$88)/$B$88)</f>
        <v>1.7535565626843841</v>
      </c>
      <c r="G93" s="7">
        <f t="shared" ref="G93:G114" si="88">((($B$89/(1+$B$87))*(MIN(D93, $B$88)))+F93-$E$89)*(1-$H$88)</f>
        <v>5866.3621532568395</v>
      </c>
      <c r="H93" s="13">
        <f t="shared" ref="H93:H114" si="89">F93/A93</f>
        <v>1.7535565626843842E-7</v>
      </c>
      <c r="I93" s="13">
        <f t="shared" ref="I93:I114" si="90">G93/A93</f>
        <v>5.866362153256839E-4</v>
      </c>
      <c r="J93" s="14">
        <f t="shared" ref="J93:J114" si="91">((1+I93)^73)-1</f>
        <v>4.374153549472104E-2</v>
      </c>
    </row>
    <row r="94" spans="1:10" ht="14.4" x14ac:dyDescent="0.3">
      <c r="A94" s="11">
        <v>10000000</v>
      </c>
      <c r="B94" s="11">
        <v>100000</v>
      </c>
      <c r="C94" s="12">
        <f t="shared" si="85"/>
        <v>100</v>
      </c>
      <c r="D94" s="7">
        <f t="shared" ref="D94:E94" si="92">A94/$B$86</f>
        <v>2.960156296252442E-4</v>
      </c>
      <c r="E94" s="7">
        <f t="shared" si="92"/>
        <v>2.960156296252442E-6</v>
      </c>
      <c r="F94" s="7">
        <f t="shared" si="87"/>
        <v>3.5071131253687682</v>
      </c>
      <c r="G94" s="7">
        <f t="shared" si="88"/>
        <v>5868.0981742538979</v>
      </c>
      <c r="H94" s="13">
        <f t="shared" si="89"/>
        <v>3.5071131253687684E-7</v>
      </c>
      <c r="I94" s="13">
        <f t="shared" si="90"/>
        <v>5.8680981742538984E-4</v>
      </c>
      <c r="J94" s="14">
        <f t="shared" si="91"/>
        <v>4.3754755109944643E-2</v>
      </c>
    </row>
    <row r="95" spans="1:10" ht="14.4" x14ac:dyDescent="0.3">
      <c r="A95" s="12">
        <v>10000000</v>
      </c>
      <c r="B95" s="12">
        <v>150000</v>
      </c>
      <c r="C95" s="12">
        <f t="shared" si="85"/>
        <v>66.666666666666671</v>
      </c>
      <c r="D95" s="7">
        <f t="shared" ref="D95:E95" si="93">A95/$B$86</f>
        <v>2.960156296252442E-4</v>
      </c>
      <c r="E95" s="7">
        <f t="shared" si="93"/>
        <v>4.440234444378663E-6</v>
      </c>
      <c r="F95" s="7">
        <f t="shared" si="87"/>
        <v>5.2606696880531523</v>
      </c>
      <c r="G95" s="7">
        <f t="shared" si="88"/>
        <v>5869.8341952509554</v>
      </c>
      <c r="H95" s="13">
        <f t="shared" si="89"/>
        <v>5.2606696880531526E-7</v>
      </c>
      <c r="I95" s="13">
        <f t="shared" si="90"/>
        <v>5.8698341952509556E-4</v>
      </c>
      <c r="J95" s="14">
        <f t="shared" si="91"/>
        <v>4.3767974890319028E-2</v>
      </c>
    </row>
    <row r="96" spans="1:10" ht="14.4" x14ac:dyDescent="0.3">
      <c r="A96" s="12">
        <v>10000000</v>
      </c>
      <c r="B96" s="12">
        <v>200000</v>
      </c>
      <c r="C96" s="12">
        <f t="shared" si="85"/>
        <v>50</v>
      </c>
      <c r="D96" s="7">
        <f t="shared" ref="D96:E96" si="94">A96/$B$86</f>
        <v>2.960156296252442E-4</v>
      </c>
      <c r="E96" s="7">
        <f t="shared" si="94"/>
        <v>5.920312592504884E-6</v>
      </c>
      <c r="F96" s="7">
        <f t="shared" si="87"/>
        <v>7.0142262507375364</v>
      </c>
      <c r="G96" s="7">
        <f t="shared" si="88"/>
        <v>5871.5702162480129</v>
      </c>
      <c r="H96" s="13">
        <f t="shared" si="89"/>
        <v>7.0142262507375368E-7</v>
      </c>
      <c r="I96" s="13">
        <f t="shared" si="90"/>
        <v>5.8715702162480128E-4</v>
      </c>
      <c r="J96" s="14">
        <f t="shared" si="91"/>
        <v>4.378119483581866E-2</v>
      </c>
    </row>
    <row r="97" spans="1:10" ht="14.4" x14ac:dyDescent="0.3">
      <c r="A97" s="12">
        <v>10000000</v>
      </c>
      <c r="B97" s="12">
        <v>250000</v>
      </c>
      <c r="C97" s="12">
        <f t="shared" si="85"/>
        <v>40</v>
      </c>
      <c r="D97" s="7">
        <f t="shared" ref="D97:E97" si="95">A97/$B$86</f>
        <v>2.960156296252442E-4</v>
      </c>
      <c r="E97" s="7">
        <f t="shared" si="95"/>
        <v>7.400390740631105E-6</v>
      </c>
      <c r="F97" s="7">
        <f t="shared" si="87"/>
        <v>8.7677828134219205</v>
      </c>
      <c r="G97" s="7">
        <f t="shared" si="88"/>
        <v>5873.3062372450704</v>
      </c>
      <c r="H97" s="13">
        <f t="shared" si="89"/>
        <v>8.76778281342192E-7</v>
      </c>
      <c r="I97" s="13">
        <f t="shared" si="90"/>
        <v>5.87330623724507E-4</v>
      </c>
      <c r="J97" s="14">
        <f t="shared" si="91"/>
        <v>4.379441494648284E-2</v>
      </c>
    </row>
    <row r="98" spans="1:10" ht="14.4" x14ac:dyDescent="0.3">
      <c r="A98" s="12">
        <v>10000000</v>
      </c>
      <c r="B98" s="12">
        <v>300000</v>
      </c>
      <c r="C98" s="12">
        <f t="shared" si="85"/>
        <v>33.333333333333336</v>
      </c>
      <c r="D98" s="7">
        <f t="shared" ref="D98:E98" si="96">A98/$B$86</f>
        <v>2.960156296252442E-4</v>
      </c>
      <c r="E98" s="7">
        <f t="shared" si="96"/>
        <v>8.880468888757326E-6</v>
      </c>
      <c r="F98" s="7">
        <f t="shared" si="87"/>
        <v>10.521339376106305</v>
      </c>
      <c r="G98" s="7">
        <f t="shared" si="88"/>
        <v>5875.0422582421279</v>
      </c>
      <c r="H98" s="13">
        <f t="shared" si="89"/>
        <v>1.0521339376106305E-6</v>
      </c>
      <c r="I98" s="13">
        <f t="shared" si="90"/>
        <v>5.8750422582421282E-4</v>
      </c>
      <c r="J98" s="14">
        <f t="shared" si="91"/>
        <v>4.3807635222291141E-2</v>
      </c>
    </row>
    <row r="99" spans="1:10" ht="14.4" x14ac:dyDescent="0.3">
      <c r="A99" s="11">
        <v>10000000</v>
      </c>
      <c r="B99" s="12">
        <v>350000</v>
      </c>
      <c r="C99" s="12">
        <f t="shared" si="85"/>
        <v>28.571428571428573</v>
      </c>
      <c r="D99" s="7">
        <f t="shared" ref="D99:E99" si="97">A99/$B$86</f>
        <v>2.960156296252442E-4</v>
      </c>
      <c r="E99" s="7">
        <f t="shared" si="97"/>
        <v>1.0360547036883547E-5</v>
      </c>
      <c r="F99" s="7">
        <f t="shared" si="87"/>
        <v>12.27489593879069</v>
      </c>
      <c r="G99" s="7">
        <f t="shared" si="88"/>
        <v>5876.7782792391854</v>
      </c>
      <c r="H99" s="13">
        <f t="shared" si="89"/>
        <v>1.2274895938790689E-6</v>
      </c>
      <c r="I99" s="13">
        <f t="shared" si="90"/>
        <v>5.8767782792391854E-4</v>
      </c>
      <c r="J99" s="14">
        <f t="shared" si="91"/>
        <v>4.3820855663237568E-2</v>
      </c>
    </row>
    <row r="100" spans="1:10" ht="14.4" x14ac:dyDescent="0.3">
      <c r="A100" s="11">
        <v>10000000</v>
      </c>
      <c r="B100" s="12">
        <v>400000</v>
      </c>
      <c r="C100" s="12">
        <f t="shared" si="85"/>
        <v>25</v>
      </c>
      <c r="D100" s="7">
        <f t="shared" ref="D100:E100" si="98">A100/$B$86</f>
        <v>2.960156296252442E-4</v>
      </c>
      <c r="E100" s="7">
        <f t="shared" si="98"/>
        <v>1.1840625185009768E-5</v>
      </c>
      <c r="F100" s="7">
        <f t="shared" si="87"/>
        <v>14.028452501475073</v>
      </c>
      <c r="G100" s="7">
        <f t="shared" si="88"/>
        <v>5878.5143002362429</v>
      </c>
      <c r="H100" s="13">
        <f t="shared" si="89"/>
        <v>1.4028452501475074E-6</v>
      </c>
      <c r="I100" s="13">
        <f t="shared" si="90"/>
        <v>5.8785143002362426E-4</v>
      </c>
      <c r="J100" s="14">
        <f t="shared" si="91"/>
        <v>4.3834076269345212E-2</v>
      </c>
    </row>
    <row r="101" spans="1:10" ht="14.4" x14ac:dyDescent="0.3">
      <c r="A101" s="11">
        <v>10000000</v>
      </c>
      <c r="B101" s="12">
        <v>450000</v>
      </c>
      <c r="C101" s="12">
        <f t="shared" si="85"/>
        <v>22.222222222222221</v>
      </c>
      <c r="D101" s="7">
        <f t="shared" ref="D101:E101" si="99">A101/$B$86</f>
        <v>2.960156296252442E-4</v>
      </c>
      <c r="E101" s="7">
        <f t="shared" si="99"/>
        <v>1.3320703333135989E-5</v>
      </c>
      <c r="F101" s="7">
        <f t="shared" si="87"/>
        <v>15.782009064159457</v>
      </c>
      <c r="G101" s="7">
        <f t="shared" si="88"/>
        <v>5880.2503212333013</v>
      </c>
      <c r="H101" s="13">
        <f t="shared" si="89"/>
        <v>1.5782009064159458E-6</v>
      </c>
      <c r="I101" s="13">
        <f t="shared" si="90"/>
        <v>5.8802503212333009E-4</v>
      </c>
      <c r="J101" s="14">
        <f t="shared" si="91"/>
        <v>4.3847297040584987E-2</v>
      </c>
    </row>
    <row r="102" spans="1:10" ht="14.4" x14ac:dyDescent="0.3">
      <c r="A102" s="11">
        <v>10000000</v>
      </c>
      <c r="B102" s="12">
        <v>500000</v>
      </c>
      <c r="C102" s="12">
        <f t="shared" si="85"/>
        <v>20</v>
      </c>
      <c r="D102" s="7">
        <f t="shared" ref="D102:E102" si="100">A102/$B$86</f>
        <v>2.960156296252442E-4</v>
      </c>
      <c r="E102" s="7">
        <f t="shared" si="100"/>
        <v>1.480078148126221E-5</v>
      </c>
      <c r="F102" s="7">
        <f t="shared" si="87"/>
        <v>17.535565626843841</v>
      </c>
      <c r="G102" s="7">
        <f t="shared" si="88"/>
        <v>5881.9863422303579</v>
      </c>
      <c r="H102" s="13">
        <f t="shared" si="89"/>
        <v>1.753556562684384E-6</v>
      </c>
      <c r="I102" s="13">
        <f t="shared" si="90"/>
        <v>5.8819863422303581E-4</v>
      </c>
      <c r="J102" s="14">
        <f t="shared" si="91"/>
        <v>4.3860517977001523E-2</v>
      </c>
    </row>
    <row r="103" spans="1:10" ht="14.4" x14ac:dyDescent="0.3">
      <c r="A103" s="12">
        <v>10000000</v>
      </c>
      <c r="B103" s="12">
        <v>550000</v>
      </c>
      <c r="C103" s="12">
        <f t="shared" si="85"/>
        <v>18.181818181818183</v>
      </c>
      <c r="D103" s="7">
        <f t="shared" ref="D103:E103" si="101">A103/$B$86</f>
        <v>2.960156296252442E-4</v>
      </c>
      <c r="E103" s="7">
        <f t="shared" si="101"/>
        <v>1.6280859629388431E-5</v>
      </c>
      <c r="F103" s="7">
        <f t="shared" si="87"/>
        <v>19.289122189528225</v>
      </c>
      <c r="G103" s="7">
        <f t="shared" si="88"/>
        <v>5883.7223632274154</v>
      </c>
      <c r="H103" s="13">
        <f t="shared" si="89"/>
        <v>1.9289122189528226E-6</v>
      </c>
      <c r="I103" s="13">
        <f t="shared" si="90"/>
        <v>5.8837223632274152E-4</v>
      </c>
      <c r="J103" s="14">
        <f t="shared" si="91"/>
        <v>4.387373907856551E-2</v>
      </c>
    </row>
    <row r="104" spans="1:10" ht="14.4" x14ac:dyDescent="0.3">
      <c r="A104" s="12">
        <v>10000000</v>
      </c>
      <c r="B104" s="12">
        <v>600000</v>
      </c>
      <c r="C104" s="12">
        <f t="shared" si="85"/>
        <v>16.666666666666668</v>
      </c>
      <c r="D104" s="7">
        <f t="shared" ref="D104:E104" si="102">A104/$B$86</f>
        <v>2.960156296252442E-4</v>
      </c>
      <c r="E104" s="7">
        <f t="shared" si="102"/>
        <v>1.7760937777514652E-5</v>
      </c>
      <c r="F104" s="7">
        <f t="shared" si="87"/>
        <v>21.042678752212609</v>
      </c>
      <c r="G104" s="7">
        <f t="shared" si="88"/>
        <v>5885.4583842244738</v>
      </c>
      <c r="H104" s="13">
        <f t="shared" si="89"/>
        <v>2.104267875221261E-6</v>
      </c>
      <c r="I104" s="13">
        <f t="shared" si="90"/>
        <v>5.8854583842244735E-4</v>
      </c>
      <c r="J104" s="14">
        <f t="shared" si="91"/>
        <v>4.3886960345296933E-2</v>
      </c>
    </row>
    <row r="105" spans="1:10" ht="14.4" x14ac:dyDescent="0.3">
      <c r="A105" s="11">
        <v>10000000</v>
      </c>
      <c r="B105" s="12">
        <v>650000</v>
      </c>
      <c r="C105" s="12">
        <f t="shared" si="85"/>
        <v>15.384615384615385</v>
      </c>
      <c r="D105" s="7">
        <f t="shared" ref="D105:E105" si="103">A105/$B$86</f>
        <v>2.960156296252442E-4</v>
      </c>
      <c r="E105" s="7">
        <f t="shared" si="103"/>
        <v>1.9241015925640873E-5</v>
      </c>
      <c r="F105" s="7">
        <f t="shared" si="87"/>
        <v>22.796235314896993</v>
      </c>
      <c r="G105" s="7">
        <f t="shared" si="88"/>
        <v>5887.1944052215304</v>
      </c>
      <c r="H105" s="13">
        <f t="shared" si="89"/>
        <v>2.2796235314896995E-6</v>
      </c>
      <c r="I105" s="13">
        <f t="shared" si="90"/>
        <v>5.8871944052215307E-4</v>
      </c>
      <c r="J105" s="14">
        <f t="shared" si="91"/>
        <v>4.3900181777172476E-2</v>
      </c>
    </row>
    <row r="106" spans="1:10" ht="14.4" x14ac:dyDescent="0.3">
      <c r="A106" s="12">
        <v>10000000</v>
      </c>
      <c r="B106" s="12">
        <v>700000</v>
      </c>
      <c r="C106" s="12">
        <f t="shared" si="85"/>
        <v>14.285714285714286</v>
      </c>
      <c r="D106" s="7">
        <f t="shared" ref="D106:E106" si="104">A106/$B$86</f>
        <v>2.960156296252442E-4</v>
      </c>
      <c r="E106" s="7">
        <f t="shared" si="104"/>
        <v>2.0721094073767094E-5</v>
      </c>
      <c r="F106" s="7">
        <f t="shared" si="87"/>
        <v>24.549791877581381</v>
      </c>
      <c r="G106" s="7">
        <f t="shared" si="88"/>
        <v>5888.9304262185888</v>
      </c>
      <c r="H106" s="13">
        <f t="shared" si="89"/>
        <v>2.4549791877581379E-6</v>
      </c>
      <c r="I106" s="13">
        <f t="shared" si="90"/>
        <v>5.888930426218589E-4</v>
      </c>
      <c r="J106" s="14">
        <f t="shared" si="91"/>
        <v>4.3913403374232107E-2</v>
      </c>
    </row>
    <row r="107" spans="1:10" ht="14.4" x14ac:dyDescent="0.3">
      <c r="A107" s="12">
        <v>10000000</v>
      </c>
      <c r="B107" s="12">
        <v>750000</v>
      </c>
      <c r="C107" s="12">
        <f t="shared" si="85"/>
        <v>13.333333333333334</v>
      </c>
      <c r="D107" s="7">
        <f t="shared" ref="D107:E107" si="105">A107/$B$86</f>
        <v>2.960156296252442E-4</v>
      </c>
      <c r="E107" s="7">
        <f t="shared" si="105"/>
        <v>2.2201172221893315E-5</v>
      </c>
      <c r="F107" s="7">
        <f t="shared" si="87"/>
        <v>26.303348440265761</v>
      </c>
      <c r="G107" s="7">
        <f t="shared" si="88"/>
        <v>5890.6664472156463</v>
      </c>
      <c r="H107" s="13">
        <f t="shared" si="89"/>
        <v>2.6303348440265763E-6</v>
      </c>
      <c r="I107" s="13">
        <f t="shared" si="90"/>
        <v>5.8906664472156462E-4</v>
      </c>
      <c r="J107" s="14">
        <f t="shared" si="91"/>
        <v>4.3926625136444963E-2</v>
      </c>
    </row>
    <row r="108" spans="1:10" ht="14.4" x14ac:dyDescent="0.3">
      <c r="A108" s="12">
        <v>10000000</v>
      </c>
      <c r="B108" s="12">
        <v>800000</v>
      </c>
      <c r="C108" s="12">
        <f t="shared" si="85"/>
        <v>12.5</v>
      </c>
      <c r="D108" s="7">
        <f t="shared" ref="D108:E108" si="106">A108/$B$86</f>
        <v>2.960156296252442E-4</v>
      </c>
      <c r="E108" s="7">
        <f t="shared" si="106"/>
        <v>2.3681250370019536E-5</v>
      </c>
      <c r="F108" s="7">
        <f t="shared" si="87"/>
        <v>28.056905002950145</v>
      </c>
      <c r="G108" s="7">
        <f t="shared" si="88"/>
        <v>5892.4024682127028</v>
      </c>
      <c r="H108" s="13">
        <f t="shared" si="89"/>
        <v>2.8056905002950147E-6</v>
      </c>
      <c r="I108" s="13">
        <f t="shared" si="90"/>
        <v>5.8924024682127033E-4</v>
      </c>
      <c r="J108" s="14">
        <f t="shared" si="91"/>
        <v>4.3939847063826365E-2</v>
      </c>
    </row>
    <row r="109" spans="1:10" ht="14.4" x14ac:dyDescent="0.3">
      <c r="A109" s="12">
        <v>10000000</v>
      </c>
      <c r="B109" s="12">
        <v>850000</v>
      </c>
      <c r="C109" s="12">
        <f t="shared" si="85"/>
        <v>11.764705882352942</v>
      </c>
      <c r="D109" s="7">
        <f t="shared" ref="D109:E109" si="107">A109/$B$86</f>
        <v>2.960156296252442E-4</v>
      </c>
      <c r="E109" s="7">
        <f t="shared" si="107"/>
        <v>2.5161328518145757E-5</v>
      </c>
      <c r="F109" s="7">
        <f t="shared" si="87"/>
        <v>29.81046156563453</v>
      </c>
      <c r="G109" s="7">
        <f t="shared" si="88"/>
        <v>5894.1384892097612</v>
      </c>
      <c r="H109" s="13">
        <f t="shared" si="89"/>
        <v>2.9810461565634532E-6</v>
      </c>
      <c r="I109" s="13">
        <f t="shared" si="90"/>
        <v>5.8941384892097616E-4</v>
      </c>
      <c r="J109" s="14">
        <f t="shared" si="91"/>
        <v>4.3953069156391189E-2</v>
      </c>
    </row>
    <row r="110" spans="1:10" ht="14.4" x14ac:dyDescent="0.3">
      <c r="A110" s="12">
        <v>10000000</v>
      </c>
      <c r="B110" s="12">
        <v>900000</v>
      </c>
      <c r="C110" s="12">
        <f t="shared" si="85"/>
        <v>11.111111111111111</v>
      </c>
      <c r="D110" s="7">
        <f t="shared" ref="D110:E110" si="108">A110/$B$86</f>
        <v>2.960156296252442E-4</v>
      </c>
      <c r="E110" s="7">
        <f t="shared" si="108"/>
        <v>2.6641406666271978E-5</v>
      </c>
      <c r="F110" s="7">
        <f t="shared" si="87"/>
        <v>31.564018128318914</v>
      </c>
      <c r="G110" s="7">
        <f t="shared" si="88"/>
        <v>5895.8745102068187</v>
      </c>
      <c r="H110" s="13">
        <f t="shared" si="89"/>
        <v>3.1564018128318916E-6</v>
      </c>
      <c r="I110" s="13">
        <f t="shared" si="90"/>
        <v>5.8958745102068188E-4</v>
      </c>
      <c r="J110" s="14">
        <f t="shared" si="91"/>
        <v>4.3966291414099468E-2</v>
      </c>
    </row>
    <row r="111" spans="1:10" ht="14.4" x14ac:dyDescent="0.3">
      <c r="A111" s="12">
        <v>10000000</v>
      </c>
      <c r="B111" s="11">
        <v>950000</v>
      </c>
      <c r="C111" s="12">
        <f t="shared" si="85"/>
        <v>10.526315789473685</v>
      </c>
      <c r="D111" s="7">
        <f t="shared" ref="D111:E111" si="109">A111/$B$86</f>
        <v>2.960156296252442E-4</v>
      </c>
      <c r="E111" s="7">
        <f t="shared" si="109"/>
        <v>2.8121484814398199E-5</v>
      </c>
      <c r="F111" s="7">
        <f t="shared" si="87"/>
        <v>33.317574691003294</v>
      </c>
      <c r="G111" s="7">
        <f t="shared" si="88"/>
        <v>5897.6105312038753</v>
      </c>
      <c r="H111" s="13">
        <f t="shared" si="89"/>
        <v>3.3317574691003296E-6</v>
      </c>
      <c r="I111" s="13">
        <f t="shared" si="90"/>
        <v>5.8976105312038749E-4</v>
      </c>
      <c r="J111" s="14">
        <f t="shared" si="91"/>
        <v>4.3979513837012929E-2</v>
      </c>
    </row>
    <row r="112" spans="1:10" ht="14.4" x14ac:dyDescent="0.3">
      <c r="A112" s="12">
        <v>10000000</v>
      </c>
      <c r="B112" s="2">
        <v>1000000</v>
      </c>
      <c r="C112" s="12">
        <f t="shared" si="85"/>
        <v>10</v>
      </c>
      <c r="D112" s="7">
        <f t="shared" ref="D112:E112" si="110">A112/$B$86</f>
        <v>2.960156296252442E-4</v>
      </c>
      <c r="E112" s="7">
        <f t="shared" si="110"/>
        <v>2.960156296252442E-5</v>
      </c>
      <c r="F112" s="7">
        <f t="shared" si="87"/>
        <v>35.071131253687682</v>
      </c>
      <c r="G112" s="7">
        <f t="shared" si="88"/>
        <v>5899.3465522009337</v>
      </c>
      <c r="H112" s="13">
        <f t="shared" si="89"/>
        <v>3.507113125368768E-6</v>
      </c>
      <c r="I112" s="13">
        <f t="shared" si="90"/>
        <v>5.8993465522009343E-4</v>
      </c>
      <c r="J112" s="14">
        <f t="shared" si="91"/>
        <v>4.3992736425068513E-2</v>
      </c>
    </row>
    <row r="113" spans="1:10" ht="14.4" x14ac:dyDescent="0.3">
      <c r="A113" s="12">
        <v>10000000</v>
      </c>
      <c r="B113" s="2">
        <v>5000000</v>
      </c>
      <c r="C113" s="12">
        <f t="shared" si="85"/>
        <v>2</v>
      </c>
      <c r="D113" s="7">
        <f t="shared" ref="D113:E113" si="111">A113/$B$86</f>
        <v>2.960156296252442E-4</v>
      </c>
      <c r="E113" s="7">
        <f t="shared" si="111"/>
        <v>1.480078148126221E-4</v>
      </c>
      <c r="F113" s="7">
        <f t="shared" si="87"/>
        <v>175.35565626843842</v>
      </c>
      <c r="G113" s="7">
        <f t="shared" si="88"/>
        <v>6038.228231965536</v>
      </c>
      <c r="H113" s="13">
        <f t="shared" si="89"/>
        <v>1.7535565626843842E-5</v>
      </c>
      <c r="I113" s="13">
        <f t="shared" si="90"/>
        <v>6.0382282319655363E-4</v>
      </c>
      <c r="J113" s="14">
        <f t="shared" si="91"/>
        <v>4.5051078819122292E-2</v>
      </c>
    </row>
    <row r="114" spans="1:10" ht="14.4" x14ac:dyDescent="0.3">
      <c r="A114" s="12">
        <v>10000000</v>
      </c>
      <c r="B114" s="10">
        <v>10000000</v>
      </c>
      <c r="C114" s="12">
        <f t="shared" si="85"/>
        <v>1</v>
      </c>
      <c r="D114" s="7">
        <f t="shared" ref="D114:E114" si="112">A114/$B$86</f>
        <v>2.960156296252442E-4</v>
      </c>
      <c r="E114" s="7">
        <f t="shared" si="112"/>
        <v>2.960156296252442E-4</v>
      </c>
      <c r="F114" s="7">
        <f t="shared" si="87"/>
        <v>350.71131253687685</v>
      </c>
      <c r="G114" s="7">
        <f t="shared" si="88"/>
        <v>6211.8303316712909</v>
      </c>
      <c r="H114" s="13">
        <f t="shared" si="89"/>
        <v>3.5071131253687684E-5</v>
      </c>
      <c r="I114" s="13">
        <f t="shared" si="90"/>
        <v>6.2118303316712907E-4</v>
      </c>
      <c r="J114" s="14">
        <f t="shared" si="91"/>
        <v>4.6375494995972044E-2</v>
      </c>
    </row>
    <row r="116" spans="1:10" ht="13.2" x14ac:dyDescent="0.25">
      <c r="A116" s="16" t="s">
        <v>29</v>
      </c>
    </row>
    <row r="117" spans="1:10" ht="14.4" x14ac:dyDescent="0.3">
      <c r="A117" s="1" t="s">
        <v>15</v>
      </c>
      <c r="B117" s="1" t="s">
        <v>16</v>
      </c>
      <c r="C117" s="1" t="s">
        <v>17</v>
      </c>
      <c r="D117" s="1" t="s">
        <v>18</v>
      </c>
      <c r="E117" s="1" t="s">
        <v>19</v>
      </c>
      <c r="F117" s="1" t="s">
        <v>20</v>
      </c>
      <c r="G117" s="1" t="s">
        <v>21</v>
      </c>
      <c r="H117" s="1" t="s">
        <v>22</v>
      </c>
      <c r="I117" s="1" t="s">
        <v>23</v>
      </c>
      <c r="J117" s="5" t="s">
        <v>24</v>
      </c>
    </row>
    <row r="118" spans="1:10" ht="14.4" x14ac:dyDescent="0.3">
      <c r="A118" s="11">
        <f t="shared" ref="A118:A139" si="113">$H$86</f>
        <v>33782000</v>
      </c>
      <c r="B118" s="11">
        <v>50000</v>
      </c>
      <c r="C118" s="12">
        <f t="shared" ref="C118:C139" si="114">A118/B118</f>
        <v>675.64</v>
      </c>
      <c r="D118" s="7">
        <f t="shared" ref="D118:E118" si="115">A118/$B$86</f>
        <v>1E-3</v>
      </c>
      <c r="E118" s="7">
        <f t="shared" si="115"/>
        <v>1.480078148126221E-6</v>
      </c>
      <c r="F118" s="7">
        <f t="shared" ref="F118:F139" si="116">($B$89/(1+$B$87))*(MIN(E118, $B$88)*$B$87)*(MIN(D118, $B$88)/$B$88)</f>
        <v>5.923864780060387</v>
      </c>
      <c r="G118" s="7">
        <f t="shared" ref="G118:G139" si="117">((($B$89/(1+$B$87))*(MIN(D118, $B$88)))+F118-$E$89)*(1-$H$88)</f>
        <v>19817.744626132258</v>
      </c>
      <c r="H118" s="13">
        <f t="shared" ref="H118:H139" si="118">F118/A118</f>
        <v>1.7535565626843842E-7</v>
      </c>
      <c r="I118" s="13">
        <f t="shared" ref="I118:I139" si="119">G118/A118</f>
        <v>5.8663621532568401E-4</v>
      </c>
      <c r="J118" s="14">
        <f t="shared" ref="J118:J139" si="120">((1+I118)^73)-1</f>
        <v>4.374153549472104E-2</v>
      </c>
    </row>
    <row r="119" spans="1:10" ht="14.4" x14ac:dyDescent="0.3">
      <c r="A119" s="11">
        <f t="shared" si="113"/>
        <v>33782000</v>
      </c>
      <c r="B119" s="12">
        <v>100000</v>
      </c>
      <c r="C119" s="12">
        <f t="shared" si="114"/>
        <v>337.82</v>
      </c>
      <c r="D119" s="7">
        <f t="shared" ref="D119:E119" si="121">A119/$B$86</f>
        <v>1E-3</v>
      </c>
      <c r="E119" s="7">
        <f t="shared" si="121"/>
        <v>2.960156296252442E-6</v>
      </c>
      <c r="F119" s="7">
        <f t="shared" si="116"/>
        <v>11.847729560120774</v>
      </c>
      <c r="G119" s="7">
        <f t="shared" si="117"/>
        <v>19823.609252264519</v>
      </c>
      <c r="H119" s="13">
        <f t="shared" si="118"/>
        <v>3.5071131253687684E-7</v>
      </c>
      <c r="I119" s="13">
        <f t="shared" si="119"/>
        <v>5.8680981742538984E-4</v>
      </c>
      <c r="J119" s="14">
        <f t="shared" si="120"/>
        <v>4.3754755109944643E-2</v>
      </c>
    </row>
    <row r="120" spans="1:10" ht="14.4" x14ac:dyDescent="0.3">
      <c r="A120" s="11">
        <f t="shared" si="113"/>
        <v>33782000</v>
      </c>
      <c r="B120" s="12">
        <v>150000</v>
      </c>
      <c r="C120" s="12">
        <f t="shared" si="114"/>
        <v>225.21333333333334</v>
      </c>
      <c r="D120" s="7">
        <f t="shared" ref="D120:E120" si="122">A120/$B$86</f>
        <v>1E-3</v>
      </c>
      <c r="E120" s="7">
        <f t="shared" si="122"/>
        <v>4.440234444378663E-6</v>
      </c>
      <c r="F120" s="7">
        <f t="shared" si="116"/>
        <v>17.77159434018116</v>
      </c>
      <c r="G120" s="7">
        <f t="shared" si="117"/>
        <v>19829.47387839678</v>
      </c>
      <c r="H120" s="13">
        <f t="shared" si="118"/>
        <v>5.2606696880531526E-7</v>
      </c>
      <c r="I120" s="13">
        <f t="shared" si="119"/>
        <v>5.8698341952509567E-4</v>
      </c>
      <c r="J120" s="14">
        <f t="shared" si="120"/>
        <v>4.3767974890319028E-2</v>
      </c>
    </row>
    <row r="121" spans="1:10" ht="14.4" x14ac:dyDescent="0.3">
      <c r="A121" s="11">
        <f t="shared" si="113"/>
        <v>33782000</v>
      </c>
      <c r="B121" s="12">
        <v>200000</v>
      </c>
      <c r="C121" s="12">
        <f t="shared" si="114"/>
        <v>168.91</v>
      </c>
      <c r="D121" s="7">
        <f t="shared" ref="D121:E121" si="123">A121/$B$86</f>
        <v>1E-3</v>
      </c>
      <c r="E121" s="7">
        <f t="shared" si="123"/>
        <v>5.920312592504884E-6</v>
      </c>
      <c r="F121" s="7">
        <f t="shared" si="116"/>
        <v>23.695459120241548</v>
      </c>
      <c r="G121" s="7">
        <f t="shared" si="117"/>
        <v>19835.338504529038</v>
      </c>
      <c r="H121" s="13">
        <f t="shared" si="118"/>
        <v>7.0142262507375368E-7</v>
      </c>
      <c r="I121" s="13">
        <f t="shared" si="119"/>
        <v>5.8715702162480128E-4</v>
      </c>
      <c r="J121" s="14">
        <f t="shared" si="120"/>
        <v>4.378119483581866E-2</v>
      </c>
    </row>
    <row r="122" spans="1:10" ht="14.4" x14ac:dyDescent="0.3">
      <c r="A122" s="11">
        <f t="shared" si="113"/>
        <v>33782000</v>
      </c>
      <c r="B122" s="12">
        <v>250000</v>
      </c>
      <c r="C122" s="12">
        <f t="shared" si="114"/>
        <v>135.12799999999999</v>
      </c>
      <c r="D122" s="7">
        <f t="shared" ref="D122:E122" si="124">A122/$B$86</f>
        <v>1E-3</v>
      </c>
      <c r="E122" s="7">
        <f t="shared" si="124"/>
        <v>7.400390740631105E-6</v>
      </c>
      <c r="F122" s="7">
        <f t="shared" si="116"/>
        <v>29.619323900301936</v>
      </c>
      <c r="G122" s="7">
        <f t="shared" si="117"/>
        <v>19841.203130661299</v>
      </c>
      <c r="H122" s="13">
        <f t="shared" si="118"/>
        <v>8.7677828134219221E-7</v>
      </c>
      <c r="I122" s="13">
        <f t="shared" si="119"/>
        <v>5.873306237245071E-4</v>
      </c>
      <c r="J122" s="14">
        <f t="shared" si="120"/>
        <v>4.379441494648284E-2</v>
      </c>
    </row>
    <row r="123" spans="1:10" ht="14.4" x14ac:dyDescent="0.3">
      <c r="A123" s="11">
        <f t="shared" si="113"/>
        <v>33782000</v>
      </c>
      <c r="B123" s="12">
        <v>300000</v>
      </c>
      <c r="C123" s="12">
        <f t="shared" si="114"/>
        <v>112.60666666666667</v>
      </c>
      <c r="D123" s="7">
        <f t="shared" ref="D123:E123" si="125">A123/$B$86</f>
        <v>1E-3</v>
      </c>
      <c r="E123" s="7">
        <f t="shared" si="125"/>
        <v>8.880468888757326E-6</v>
      </c>
      <c r="F123" s="7">
        <f t="shared" si="116"/>
        <v>35.54318868036232</v>
      </c>
      <c r="G123" s="7">
        <f t="shared" si="117"/>
        <v>19847.06775679356</v>
      </c>
      <c r="H123" s="13">
        <f t="shared" si="118"/>
        <v>1.0521339376106305E-6</v>
      </c>
      <c r="I123" s="13">
        <f t="shared" si="119"/>
        <v>5.8750422582421293E-4</v>
      </c>
      <c r="J123" s="14">
        <f t="shared" si="120"/>
        <v>4.3807635222291141E-2</v>
      </c>
    </row>
    <row r="124" spans="1:10" ht="14.4" x14ac:dyDescent="0.3">
      <c r="A124" s="11">
        <f t="shared" si="113"/>
        <v>33782000</v>
      </c>
      <c r="B124" s="12">
        <v>350000</v>
      </c>
      <c r="C124" s="12">
        <f t="shared" si="114"/>
        <v>96.52</v>
      </c>
      <c r="D124" s="7">
        <f t="shared" ref="D124:E124" si="126">A124/$B$86</f>
        <v>1E-3</v>
      </c>
      <c r="E124" s="7">
        <f t="shared" si="126"/>
        <v>1.0360547036883547E-5</v>
      </c>
      <c r="F124" s="7">
        <f t="shared" si="116"/>
        <v>41.467053460422711</v>
      </c>
      <c r="G124" s="7">
        <f t="shared" si="117"/>
        <v>19852.932382925817</v>
      </c>
      <c r="H124" s="13">
        <f t="shared" si="118"/>
        <v>1.2274895938790692E-6</v>
      </c>
      <c r="I124" s="13">
        <f t="shared" si="119"/>
        <v>5.8767782792391854E-4</v>
      </c>
      <c r="J124" s="14">
        <f t="shared" si="120"/>
        <v>4.3820855663237568E-2</v>
      </c>
    </row>
    <row r="125" spans="1:10" ht="14.4" x14ac:dyDescent="0.3">
      <c r="A125" s="11">
        <f t="shared" si="113"/>
        <v>33782000</v>
      </c>
      <c r="B125" s="12">
        <v>400000</v>
      </c>
      <c r="C125" s="12">
        <f t="shared" si="114"/>
        <v>84.454999999999998</v>
      </c>
      <c r="D125" s="7">
        <f t="shared" ref="D125:E125" si="127">A125/$B$86</f>
        <v>1E-3</v>
      </c>
      <c r="E125" s="7">
        <f t="shared" si="127"/>
        <v>1.1840625185009768E-5</v>
      </c>
      <c r="F125" s="7">
        <f t="shared" si="116"/>
        <v>47.390918240483096</v>
      </c>
      <c r="G125" s="7">
        <f t="shared" si="117"/>
        <v>19858.797009058078</v>
      </c>
      <c r="H125" s="13">
        <f t="shared" si="118"/>
        <v>1.4028452501475074E-6</v>
      </c>
      <c r="I125" s="13">
        <f t="shared" si="119"/>
        <v>5.8785143002362437E-4</v>
      </c>
      <c r="J125" s="14">
        <f t="shared" si="120"/>
        <v>4.3834076269345212E-2</v>
      </c>
    </row>
    <row r="126" spans="1:10" ht="14.4" x14ac:dyDescent="0.3">
      <c r="A126" s="11">
        <f t="shared" si="113"/>
        <v>33782000</v>
      </c>
      <c r="B126" s="12">
        <v>450000</v>
      </c>
      <c r="C126" s="12">
        <f t="shared" si="114"/>
        <v>75.071111111111108</v>
      </c>
      <c r="D126" s="7">
        <f t="shared" ref="D126:E126" si="128">A126/$B$86</f>
        <v>1E-3</v>
      </c>
      <c r="E126" s="7">
        <f t="shared" si="128"/>
        <v>1.3320703333135989E-5</v>
      </c>
      <c r="F126" s="7">
        <f t="shared" si="116"/>
        <v>53.31478302054348</v>
      </c>
      <c r="G126" s="7">
        <f t="shared" si="117"/>
        <v>19864.661635190339</v>
      </c>
      <c r="H126" s="13">
        <f t="shared" si="118"/>
        <v>1.5782009064159458E-6</v>
      </c>
      <c r="I126" s="13">
        <f t="shared" si="119"/>
        <v>5.880250321233302E-4</v>
      </c>
      <c r="J126" s="14">
        <f t="shared" si="120"/>
        <v>4.3847297040584987E-2</v>
      </c>
    </row>
    <row r="127" spans="1:10" ht="14.4" x14ac:dyDescent="0.3">
      <c r="A127" s="11">
        <f t="shared" si="113"/>
        <v>33782000</v>
      </c>
      <c r="B127" s="12">
        <v>500000</v>
      </c>
      <c r="C127" s="12">
        <f t="shared" si="114"/>
        <v>67.563999999999993</v>
      </c>
      <c r="D127" s="7">
        <f t="shared" ref="D127:E127" si="129">A127/$B$86</f>
        <v>1E-3</v>
      </c>
      <c r="E127" s="7">
        <f t="shared" si="129"/>
        <v>1.480078148126221E-5</v>
      </c>
      <c r="F127" s="7">
        <f t="shared" si="116"/>
        <v>59.238647800603871</v>
      </c>
      <c r="G127" s="7">
        <f t="shared" si="117"/>
        <v>19870.526261322597</v>
      </c>
      <c r="H127" s="13">
        <f t="shared" si="118"/>
        <v>1.7535565626843844E-6</v>
      </c>
      <c r="I127" s="13">
        <f t="shared" si="119"/>
        <v>5.8819863422303581E-4</v>
      </c>
      <c r="J127" s="14">
        <f t="shared" si="120"/>
        <v>4.3860517977001523E-2</v>
      </c>
    </row>
    <row r="128" spans="1:10" ht="14.4" x14ac:dyDescent="0.3">
      <c r="A128" s="11">
        <f t="shared" si="113"/>
        <v>33782000</v>
      </c>
      <c r="B128" s="12">
        <v>550000</v>
      </c>
      <c r="C128" s="12">
        <f t="shared" si="114"/>
        <v>61.421818181818182</v>
      </c>
      <c r="D128" s="7">
        <f t="shared" ref="D128:E128" si="130">A128/$B$86</f>
        <v>1E-3</v>
      </c>
      <c r="E128" s="7">
        <f t="shared" si="130"/>
        <v>1.6280859629388431E-5</v>
      </c>
      <c r="F128" s="7">
        <f t="shared" si="116"/>
        <v>65.162512580664256</v>
      </c>
      <c r="G128" s="7">
        <f t="shared" si="117"/>
        <v>19876.390887454858</v>
      </c>
      <c r="H128" s="13">
        <f t="shared" si="118"/>
        <v>1.9289122189528226E-6</v>
      </c>
      <c r="I128" s="13">
        <f t="shared" si="119"/>
        <v>5.8837223632274163E-4</v>
      </c>
      <c r="J128" s="14">
        <f t="shared" si="120"/>
        <v>4.387373907856551E-2</v>
      </c>
    </row>
    <row r="129" spans="1:10" ht="14.4" x14ac:dyDescent="0.3">
      <c r="A129" s="11">
        <f t="shared" si="113"/>
        <v>33782000</v>
      </c>
      <c r="B129" s="12">
        <v>600000</v>
      </c>
      <c r="C129" s="12">
        <f t="shared" si="114"/>
        <v>56.303333333333335</v>
      </c>
      <c r="D129" s="7">
        <f t="shared" ref="D129:E129" si="131">A129/$B$86</f>
        <v>1E-3</v>
      </c>
      <c r="E129" s="7">
        <f t="shared" si="131"/>
        <v>1.7760937777514652E-5</v>
      </c>
      <c r="F129" s="7">
        <f t="shared" si="116"/>
        <v>71.08637736072464</v>
      </c>
      <c r="G129" s="7">
        <f t="shared" si="117"/>
        <v>19882.255513587115</v>
      </c>
      <c r="H129" s="13">
        <f t="shared" si="118"/>
        <v>2.104267875221261E-6</v>
      </c>
      <c r="I129" s="13">
        <f t="shared" si="119"/>
        <v>5.8854583842244735E-4</v>
      </c>
      <c r="J129" s="14">
        <f t="shared" si="120"/>
        <v>4.3886960345296933E-2</v>
      </c>
    </row>
    <row r="130" spans="1:10" ht="14.4" x14ac:dyDescent="0.3">
      <c r="A130" s="11">
        <f t="shared" si="113"/>
        <v>33782000</v>
      </c>
      <c r="B130" s="12">
        <v>650000</v>
      </c>
      <c r="C130" s="12">
        <f t="shared" si="114"/>
        <v>51.972307692307695</v>
      </c>
      <c r="D130" s="7">
        <f t="shared" ref="D130:E130" si="132">A130/$B$86</f>
        <v>1E-3</v>
      </c>
      <c r="E130" s="7">
        <f t="shared" si="132"/>
        <v>1.9241015925640873E-5</v>
      </c>
      <c r="F130" s="7">
        <f t="shared" si="116"/>
        <v>77.010242140785024</v>
      </c>
      <c r="G130" s="7">
        <f t="shared" si="117"/>
        <v>19888.12013971938</v>
      </c>
      <c r="H130" s="13">
        <f t="shared" si="118"/>
        <v>2.2796235314896995E-6</v>
      </c>
      <c r="I130" s="13">
        <f t="shared" si="119"/>
        <v>5.8871944052215318E-4</v>
      </c>
      <c r="J130" s="14">
        <f t="shared" si="120"/>
        <v>4.3900181777172476E-2</v>
      </c>
    </row>
    <row r="131" spans="1:10" ht="14.4" x14ac:dyDescent="0.3">
      <c r="A131" s="11">
        <f t="shared" si="113"/>
        <v>33782000</v>
      </c>
      <c r="B131" s="12">
        <v>700000</v>
      </c>
      <c r="C131" s="12">
        <f t="shared" si="114"/>
        <v>48.26</v>
      </c>
      <c r="D131" s="7">
        <f t="shared" ref="D131:E131" si="133">A131/$B$86</f>
        <v>1E-3</v>
      </c>
      <c r="E131" s="7">
        <f t="shared" si="133"/>
        <v>2.0721094073767094E-5</v>
      </c>
      <c r="F131" s="7">
        <f t="shared" si="116"/>
        <v>82.934106920845423</v>
      </c>
      <c r="G131" s="7">
        <f t="shared" si="117"/>
        <v>19893.984765851637</v>
      </c>
      <c r="H131" s="13">
        <f t="shared" si="118"/>
        <v>2.4549791877581383E-6</v>
      </c>
      <c r="I131" s="13">
        <f t="shared" si="119"/>
        <v>5.888930426218589E-4</v>
      </c>
      <c r="J131" s="14">
        <f t="shared" si="120"/>
        <v>4.3913403374232107E-2</v>
      </c>
    </row>
    <row r="132" spans="1:10" ht="14.4" x14ac:dyDescent="0.3">
      <c r="A132" s="11">
        <f t="shared" si="113"/>
        <v>33782000</v>
      </c>
      <c r="B132" s="12">
        <v>750000</v>
      </c>
      <c r="C132" s="12">
        <f t="shared" si="114"/>
        <v>45.042666666666669</v>
      </c>
      <c r="D132" s="7">
        <f t="shared" ref="D132:E132" si="134">A132/$B$86</f>
        <v>1E-3</v>
      </c>
      <c r="E132" s="7">
        <f t="shared" si="134"/>
        <v>2.2201172221893315E-5</v>
      </c>
      <c r="F132" s="7">
        <f t="shared" si="116"/>
        <v>88.857971700905807</v>
      </c>
      <c r="G132" s="7">
        <f t="shared" si="117"/>
        <v>19899.849391983895</v>
      </c>
      <c r="H132" s="13">
        <f t="shared" si="118"/>
        <v>2.6303348440265763E-6</v>
      </c>
      <c r="I132" s="13">
        <f t="shared" si="119"/>
        <v>5.8906664472156462E-4</v>
      </c>
      <c r="J132" s="14">
        <f t="shared" si="120"/>
        <v>4.3926625136444963E-2</v>
      </c>
    </row>
    <row r="133" spans="1:10" ht="14.4" x14ac:dyDescent="0.3">
      <c r="A133" s="11">
        <f t="shared" si="113"/>
        <v>33782000</v>
      </c>
      <c r="B133" s="12">
        <v>800000</v>
      </c>
      <c r="C133" s="12">
        <f t="shared" si="114"/>
        <v>42.227499999999999</v>
      </c>
      <c r="D133" s="7">
        <f t="shared" ref="D133:E133" si="135">A133/$B$86</f>
        <v>1E-3</v>
      </c>
      <c r="E133" s="7">
        <f t="shared" si="135"/>
        <v>2.3681250370019536E-5</v>
      </c>
      <c r="F133" s="7">
        <f t="shared" si="116"/>
        <v>94.781836480966192</v>
      </c>
      <c r="G133" s="7">
        <f t="shared" si="117"/>
        <v>19905.714018116156</v>
      </c>
      <c r="H133" s="13">
        <f t="shared" si="118"/>
        <v>2.8056905002950147E-6</v>
      </c>
      <c r="I133" s="13">
        <f t="shared" si="119"/>
        <v>5.8924024682127033E-4</v>
      </c>
      <c r="J133" s="14">
        <f t="shared" si="120"/>
        <v>4.3939847063826365E-2</v>
      </c>
    </row>
    <row r="134" spans="1:10" ht="14.4" x14ac:dyDescent="0.3">
      <c r="A134" s="11">
        <f t="shared" si="113"/>
        <v>33782000</v>
      </c>
      <c r="B134" s="12">
        <v>850000</v>
      </c>
      <c r="C134" s="12">
        <f t="shared" si="114"/>
        <v>39.743529411764705</v>
      </c>
      <c r="D134" s="7">
        <f t="shared" ref="D134:E134" si="136">A134/$B$86</f>
        <v>1E-3</v>
      </c>
      <c r="E134" s="7">
        <f t="shared" si="136"/>
        <v>2.5161328518145757E-5</v>
      </c>
      <c r="F134" s="7">
        <f t="shared" si="116"/>
        <v>100.70570126102658</v>
      </c>
      <c r="G134" s="7">
        <f t="shared" si="117"/>
        <v>19911.578644248417</v>
      </c>
      <c r="H134" s="13">
        <f t="shared" si="118"/>
        <v>2.9810461565634532E-6</v>
      </c>
      <c r="I134" s="13">
        <f t="shared" si="119"/>
        <v>5.8941384892097616E-4</v>
      </c>
      <c r="J134" s="14">
        <f t="shared" si="120"/>
        <v>4.3953069156391189E-2</v>
      </c>
    </row>
    <row r="135" spans="1:10" ht="14.4" x14ac:dyDescent="0.3">
      <c r="A135" s="11">
        <f t="shared" si="113"/>
        <v>33782000</v>
      </c>
      <c r="B135" s="12">
        <v>900000</v>
      </c>
      <c r="C135" s="12">
        <f t="shared" si="114"/>
        <v>37.535555555555554</v>
      </c>
      <c r="D135" s="7">
        <f t="shared" ref="D135:E135" si="137">A135/$B$86</f>
        <v>1E-3</v>
      </c>
      <c r="E135" s="7">
        <f t="shared" si="137"/>
        <v>2.6641406666271978E-5</v>
      </c>
      <c r="F135" s="7">
        <f t="shared" si="116"/>
        <v>106.62956604108696</v>
      </c>
      <c r="G135" s="7">
        <f t="shared" si="117"/>
        <v>19917.443270380674</v>
      </c>
      <c r="H135" s="13">
        <f t="shared" si="118"/>
        <v>3.1564018128318916E-6</v>
      </c>
      <c r="I135" s="13">
        <f t="shared" si="119"/>
        <v>5.8958745102068188E-4</v>
      </c>
      <c r="J135" s="14">
        <f t="shared" si="120"/>
        <v>4.3966291414099468E-2</v>
      </c>
    </row>
    <row r="136" spans="1:10" ht="14.4" x14ac:dyDescent="0.3">
      <c r="A136" s="11">
        <f t="shared" si="113"/>
        <v>33782000</v>
      </c>
      <c r="B136" s="11">
        <v>950000</v>
      </c>
      <c r="C136" s="12">
        <f t="shared" si="114"/>
        <v>35.56</v>
      </c>
      <c r="D136" s="7">
        <f t="shared" ref="D136:E136" si="138">A136/$B$86</f>
        <v>1E-3</v>
      </c>
      <c r="E136" s="7">
        <f t="shared" si="138"/>
        <v>2.8121484814398199E-5</v>
      </c>
      <c r="F136" s="7">
        <f t="shared" si="116"/>
        <v>112.55343082114734</v>
      </c>
      <c r="G136" s="7">
        <f t="shared" si="117"/>
        <v>19923.307896512935</v>
      </c>
      <c r="H136" s="13">
        <f t="shared" si="118"/>
        <v>3.33175746910033E-6</v>
      </c>
      <c r="I136" s="13">
        <f t="shared" si="119"/>
        <v>5.897610531203876E-4</v>
      </c>
      <c r="J136" s="14">
        <f t="shared" si="120"/>
        <v>4.3979513837012929E-2</v>
      </c>
    </row>
    <row r="137" spans="1:10" ht="14.4" x14ac:dyDescent="0.3">
      <c r="A137" s="11">
        <f t="shared" si="113"/>
        <v>33782000</v>
      </c>
      <c r="B137" s="2">
        <v>1000000</v>
      </c>
      <c r="C137" s="12">
        <f t="shared" si="114"/>
        <v>33.781999999999996</v>
      </c>
      <c r="D137" s="7">
        <f t="shared" ref="D137:E137" si="139">A137/$B$86</f>
        <v>1E-3</v>
      </c>
      <c r="E137" s="7">
        <f t="shared" si="139"/>
        <v>2.960156296252442E-5</v>
      </c>
      <c r="F137" s="7">
        <f t="shared" si="116"/>
        <v>118.47729560120774</v>
      </c>
      <c r="G137" s="7">
        <f t="shared" si="117"/>
        <v>19929.172522645196</v>
      </c>
      <c r="H137" s="13">
        <f t="shared" si="118"/>
        <v>3.5071131253687688E-6</v>
      </c>
      <c r="I137" s="13">
        <f t="shared" si="119"/>
        <v>5.8993465522009343E-4</v>
      </c>
      <c r="J137" s="14">
        <f t="shared" si="120"/>
        <v>4.3992736425068513E-2</v>
      </c>
    </row>
    <row r="138" spans="1:10" ht="14.4" x14ac:dyDescent="0.3">
      <c r="A138" s="11">
        <f t="shared" si="113"/>
        <v>33782000</v>
      </c>
      <c r="B138" s="2">
        <f>A138/2</f>
        <v>16891000</v>
      </c>
      <c r="C138" s="12">
        <f t="shared" si="114"/>
        <v>2</v>
      </c>
      <c r="D138" s="7">
        <f t="shared" ref="D138:E138" si="140">A138/$B$86</f>
        <v>1E-3</v>
      </c>
      <c r="E138" s="7">
        <f t="shared" si="140"/>
        <v>5.0000000000000001E-4</v>
      </c>
      <c r="F138" s="7">
        <f t="shared" si="116"/>
        <v>2001.2</v>
      </c>
      <c r="G138" s="7">
        <f t="shared" si="117"/>
        <v>21793.067999999999</v>
      </c>
      <c r="H138" s="13">
        <f t="shared" si="118"/>
        <v>5.9238647800603874E-5</v>
      </c>
      <c r="I138" s="13">
        <f t="shared" si="119"/>
        <v>6.4510887454857617E-4</v>
      </c>
      <c r="J138" s="14">
        <f t="shared" si="120"/>
        <v>4.8203518757212072E-2</v>
      </c>
    </row>
    <row r="139" spans="1:10" ht="14.4" x14ac:dyDescent="0.3">
      <c r="A139" s="11">
        <f t="shared" si="113"/>
        <v>33782000</v>
      </c>
      <c r="B139" s="2">
        <f>A139</f>
        <v>33782000</v>
      </c>
      <c r="C139" s="12">
        <f t="shared" si="114"/>
        <v>1</v>
      </c>
      <c r="D139" s="7">
        <f t="shared" ref="D139:E139" si="141">A139/$B$86</f>
        <v>1E-3</v>
      </c>
      <c r="E139" s="7">
        <f t="shared" si="141"/>
        <v>1E-3</v>
      </c>
      <c r="F139" s="7">
        <f t="shared" si="116"/>
        <v>4002.4</v>
      </c>
      <c r="G139" s="7">
        <f t="shared" si="117"/>
        <v>23774.256000000001</v>
      </c>
      <c r="H139" s="13">
        <f t="shared" si="118"/>
        <v>1.1847729560120775E-4</v>
      </c>
      <c r="I139" s="13">
        <f t="shared" si="119"/>
        <v>7.0375513587117404E-4</v>
      </c>
      <c r="J139" s="14">
        <f t="shared" si="120"/>
        <v>5.2697645868800214E-2</v>
      </c>
    </row>
    <row r="141" spans="1:10" ht="13.2" x14ac:dyDescent="0.25">
      <c r="A141" s="16" t="s">
        <v>30</v>
      </c>
    </row>
    <row r="142" spans="1:10" ht="14.4" x14ac:dyDescent="0.3">
      <c r="A142" s="1" t="s">
        <v>15</v>
      </c>
      <c r="B142" s="1" t="s">
        <v>16</v>
      </c>
      <c r="C142" s="1" t="s">
        <v>17</v>
      </c>
      <c r="D142" s="1" t="s">
        <v>18</v>
      </c>
      <c r="E142" s="1" t="s">
        <v>19</v>
      </c>
      <c r="F142" s="1" t="s">
        <v>20</v>
      </c>
      <c r="G142" s="1" t="s">
        <v>21</v>
      </c>
      <c r="H142" s="1" t="s">
        <v>22</v>
      </c>
      <c r="I142" s="1" t="s">
        <v>23</v>
      </c>
      <c r="J142" s="5" t="s">
        <v>24</v>
      </c>
    </row>
    <row r="143" spans="1:10" ht="14.4" x14ac:dyDescent="0.3">
      <c r="A143" s="11">
        <v>50000</v>
      </c>
      <c r="B143" s="12">
        <v>50000</v>
      </c>
      <c r="C143" s="12">
        <f t="shared" ref="C143:C164" si="142">A143/B143</f>
        <v>1</v>
      </c>
      <c r="D143" s="7">
        <f t="shared" ref="D143:E143" si="143">A143/$B$86</f>
        <v>1.480078148126221E-6</v>
      </c>
      <c r="E143" s="7">
        <f t="shared" si="143"/>
        <v>1.480078148126221E-6</v>
      </c>
      <c r="F143" s="7">
        <f t="shared" ref="F143:F164" si="144">($B$89/(1+$B$87))*(MIN(E143, $B$88)*$B$87)*(MIN(D143, $B$88)/$B$88)</f>
        <v>8.7677828134219218E-3</v>
      </c>
      <c r="G143" s="7">
        <f t="shared" ref="G143:G164" si="145">((($B$89/(1+$B$87))*(MIN(D143, $B$88)))+F143-$E$89)*(1-$H$88)</f>
        <v>29.331810766284203</v>
      </c>
      <c r="H143" s="13">
        <f t="shared" ref="H143:H164" si="146">F143/A143</f>
        <v>1.7535565626843845E-7</v>
      </c>
      <c r="I143" s="13">
        <f t="shared" ref="I143:I164" si="147">G143/A143</f>
        <v>5.8663621532568401E-4</v>
      </c>
      <c r="J143" s="14">
        <f t="shared" ref="J143:J164" si="148">((1+I143)^73)-1</f>
        <v>4.374153549472104E-2</v>
      </c>
    </row>
    <row r="144" spans="1:10" ht="14.4" x14ac:dyDescent="0.3">
      <c r="A144" s="11">
        <v>100000</v>
      </c>
      <c r="B144" s="12">
        <v>100000</v>
      </c>
      <c r="C144" s="12">
        <f t="shared" si="142"/>
        <v>1</v>
      </c>
      <c r="D144" s="7">
        <f t="shared" ref="D144:E144" si="149">A144/$B$86</f>
        <v>2.960156296252442E-6</v>
      </c>
      <c r="E144" s="7">
        <f t="shared" si="149"/>
        <v>2.960156296252442E-6</v>
      </c>
      <c r="F144" s="7">
        <f t="shared" si="144"/>
        <v>3.5071131253687687E-2</v>
      </c>
      <c r="G144" s="7">
        <f t="shared" si="145"/>
        <v>58.680981742538982</v>
      </c>
      <c r="H144" s="13">
        <f t="shared" si="146"/>
        <v>3.5071131253687689E-7</v>
      </c>
      <c r="I144" s="13">
        <f t="shared" si="147"/>
        <v>5.8680981742538984E-4</v>
      </c>
      <c r="J144" s="14">
        <f t="shared" si="148"/>
        <v>4.3754755109944643E-2</v>
      </c>
    </row>
    <row r="145" spans="1:10" ht="14.4" x14ac:dyDescent="0.3">
      <c r="A145" s="11">
        <v>150000</v>
      </c>
      <c r="B145" s="12">
        <v>150000</v>
      </c>
      <c r="C145" s="12">
        <f t="shared" si="142"/>
        <v>1</v>
      </c>
      <c r="D145" s="7">
        <f t="shared" ref="D145:E145" si="150">A145/$B$86</f>
        <v>4.440234444378663E-6</v>
      </c>
      <c r="E145" s="7">
        <f t="shared" si="150"/>
        <v>4.440234444378663E-6</v>
      </c>
      <c r="F145" s="7">
        <f t="shared" si="144"/>
        <v>7.8910045320797276E-2</v>
      </c>
      <c r="G145" s="7">
        <f t="shared" si="145"/>
        <v>88.047512928764334</v>
      </c>
      <c r="H145" s="13">
        <f t="shared" si="146"/>
        <v>5.2606696880531516E-7</v>
      </c>
      <c r="I145" s="13">
        <f t="shared" si="147"/>
        <v>5.8698341952509556E-4</v>
      </c>
      <c r="J145" s="14">
        <f t="shared" si="148"/>
        <v>4.3767974890319028E-2</v>
      </c>
    </row>
    <row r="146" spans="1:10" ht="14.4" x14ac:dyDescent="0.3">
      <c r="A146" s="11">
        <v>200000</v>
      </c>
      <c r="B146" s="12">
        <v>200000</v>
      </c>
      <c r="C146" s="12">
        <f t="shared" si="142"/>
        <v>1</v>
      </c>
      <c r="D146" s="7">
        <f t="shared" ref="D146:E146" si="151">A146/$B$86</f>
        <v>5.920312592504884E-6</v>
      </c>
      <c r="E146" s="7">
        <f t="shared" si="151"/>
        <v>5.920312592504884E-6</v>
      </c>
      <c r="F146" s="7">
        <f t="shared" si="144"/>
        <v>0.14028452501475075</v>
      </c>
      <c r="G146" s="7">
        <f t="shared" si="145"/>
        <v>117.43140432496027</v>
      </c>
      <c r="H146" s="13">
        <f t="shared" si="146"/>
        <v>7.0142262507375379E-7</v>
      </c>
      <c r="I146" s="13">
        <f t="shared" si="147"/>
        <v>5.8715702162480139E-4</v>
      </c>
      <c r="J146" s="14">
        <f t="shared" si="148"/>
        <v>4.378119483581866E-2</v>
      </c>
    </row>
    <row r="147" spans="1:10" ht="14.4" x14ac:dyDescent="0.3">
      <c r="A147" s="11">
        <v>250000</v>
      </c>
      <c r="B147" s="12">
        <v>250000</v>
      </c>
      <c r="C147" s="12">
        <f t="shared" si="142"/>
        <v>1</v>
      </c>
      <c r="D147" s="7">
        <f t="shared" ref="D147:E147" si="152">A147/$B$86</f>
        <v>7.400390740631105E-6</v>
      </c>
      <c r="E147" s="7">
        <f t="shared" si="152"/>
        <v>7.400390740631105E-6</v>
      </c>
      <c r="F147" s="7">
        <f t="shared" si="144"/>
        <v>0.21919457033554804</v>
      </c>
      <c r="G147" s="7">
        <f t="shared" si="145"/>
        <v>146.83265593112679</v>
      </c>
      <c r="H147" s="13">
        <f t="shared" si="146"/>
        <v>8.767782813421921E-7</v>
      </c>
      <c r="I147" s="13">
        <f t="shared" si="147"/>
        <v>5.8733062372450721E-4</v>
      </c>
      <c r="J147" s="14">
        <f t="shared" si="148"/>
        <v>4.379441494648284E-2</v>
      </c>
    </row>
    <row r="148" spans="1:10" ht="14.4" x14ac:dyDescent="0.3">
      <c r="A148" s="11">
        <v>300000</v>
      </c>
      <c r="B148" s="12">
        <v>300000</v>
      </c>
      <c r="C148" s="12">
        <f t="shared" si="142"/>
        <v>1</v>
      </c>
      <c r="D148" s="7">
        <f t="shared" ref="D148:E148" si="153">A148/$B$86</f>
        <v>8.880468888757326E-6</v>
      </c>
      <c r="E148" s="7">
        <f t="shared" si="153"/>
        <v>8.880468888757326E-6</v>
      </c>
      <c r="F148" s="7">
        <f t="shared" si="144"/>
        <v>0.3156401812831891</v>
      </c>
      <c r="G148" s="7">
        <f t="shared" si="145"/>
        <v>176.25126774726385</v>
      </c>
      <c r="H148" s="13">
        <f t="shared" si="146"/>
        <v>1.0521339376106303E-6</v>
      </c>
      <c r="I148" s="13">
        <f t="shared" si="147"/>
        <v>5.8750422582421282E-4</v>
      </c>
      <c r="J148" s="14">
        <f t="shared" si="148"/>
        <v>4.3807635222291141E-2</v>
      </c>
    </row>
    <row r="149" spans="1:10" ht="14.4" x14ac:dyDescent="0.3">
      <c r="A149" s="11">
        <v>350000</v>
      </c>
      <c r="B149" s="12">
        <v>350000</v>
      </c>
      <c r="C149" s="12">
        <f t="shared" si="142"/>
        <v>1</v>
      </c>
      <c r="D149" s="7">
        <f t="shared" ref="D149:E149" si="154">A149/$B$86</f>
        <v>1.0360547036883547E-5</v>
      </c>
      <c r="E149" s="7">
        <f t="shared" si="154"/>
        <v>1.0360547036883547E-5</v>
      </c>
      <c r="F149" s="7">
        <f t="shared" si="144"/>
        <v>0.42962135785767414</v>
      </c>
      <c r="G149" s="7">
        <f t="shared" si="145"/>
        <v>205.68723977337152</v>
      </c>
      <c r="H149" s="13">
        <f t="shared" si="146"/>
        <v>1.2274895938790689E-6</v>
      </c>
      <c r="I149" s="13">
        <f t="shared" si="147"/>
        <v>5.8767782792391865E-4</v>
      </c>
      <c r="J149" s="14">
        <f t="shared" si="148"/>
        <v>4.3820855663237568E-2</v>
      </c>
    </row>
    <row r="150" spans="1:10" ht="14.4" x14ac:dyDescent="0.3">
      <c r="A150" s="11">
        <v>400000</v>
      </c>
      <c r="B150" s="12">
        <v>400000</v>
      </c>
      <c r="C150" s="12">
        <f t="shared" si="142"/>
        <v>1</v>
      </c>
      <c r="D150" s="7">
        <f t="shared" ref="D150:E150" si="155">A150/$B$86</f>
        <v>1.1840625185009768E-5</v>
      </c>
      <c r="E150" s="7">
        <f t="shared" si="155"/>
        <v>1.1840625185009768E-5</v>
      </c>
      <c r="F150" s="7">
        <f t="shared" si="144"/>
        <v>0.561138100059003</v>
      </c>
      <c r="G150" s="7">
        <f t="shared" si="145"/>
        <v>235.14057200944973</v>
      </c>
      <c r="H150" s="13">
        <f t="shared" si="146"/>
        <v>1.4028452501475076E-6</v>
      </c>
      <c r="I150" s="13">
        <f t="shared" si="147"/>
        <v>5.8785143002362437E-4</v>
      </c>
      <c r="J150" s="14">
        <f t="shared" si="148"/>
        <v>4.3834076269345212E-2</v>
      </c>
    </row>
    <row r="151" spans="1:10" ht="14.4" x14ac:dyDescent="0.3">
      <c r="A151" s="11">
        <v>450000</v>
      </c>
      <c r="B151" s="12">
        <v>450000</v>
      </c>
      <c r="C151" s="12">
        <f t="shared" si="142"/>
        <v>1</v>
      </c>
      <c r="D151" s="7">
        <f t="shared" ref="D151:E151" si="156">A151/$B$86</f>
        <v>1.3320703333135989E-5</v>
      </c>
      <c r="E151" s="7">
        <f t="shared" si="156"/>
        <v>1.3320703333135989E-5</v>
      </c>
      <c r="F151" s="7">
        <f t="shared" si="144"/>
        <v>0.71019040788717558</v>
      </c>
      <c r="G151" s="7">
        <f t="shared" si="145"/>
        <v>264.61126445549854</v>
      </c>
      <c r="H151" s="13">
        <f t="shared" si="146"/>
        <v>1.5782009064159458E-6</v>
      </c>
      <c r="I151" s="13">
        <f t="shared" si="147"/>
        <v>5.8802503212333009E-4</v>
      </c>
      <c r="J151" s="14">
        <f t="shared" si="148"/>
        <v>4.3847297040584987E-2</v>
      </c>
    </row>
    <row r="152" spans="1:10" ht="14.4" x14ac:dyDescent="0.3">
      <c r="A152" s="11">
        <v>500000</v>
      </c>
      <c r="B152" s="12">
        <v>500000</v>
      </c>
      <c r="C152" s="12">
        <f t="shared" si="142"/>
        <v>1</v>
      </c>
      <c r="D152" s="7">
        <f t="shared" ref="D152:E152" si="157">A152/$B$86</f>
        <v>1.480078148126221E-5</v>
      </c>
      <c r="E152" s="7">
        <f t="shared" si="157"/>
        <v>1.480078148126221E-5</v>
      </c>
      <c r="F152" s="7">
        <f t="shared" si="144"/>
        <v>0.87677828134219216</v>
      </c>
      <c r="G152" s="7">
        <f t="shared" si="145"/>
        <v>294.09931711151791</v>
      </c>
      <c r="H152" s="13">
        <f t="shared" si="146"/>
        <v>1.7535565626843842E-6</v>
      </c>
      <c r="I152" s="13">
        <f t="shared" si="147"/>
        <v>5.8819863422303581E-4</v>
      </c>
      <c r="J152" s="14">
        <f t="shared" si="148"/>
        <v>4.3860517977001523E-2</v>
      </c>
    </row>
    <row r="153" spans="1:10" ht="14.4" x14ac:dyDescent="0.3">
      <c r="A153" s="11">
        <v>550000</v>
      </c>
      <c r="B153" s="12">
        <v>550000</v>
      </c>
      <c r="C153" s="12">
        <f t="shared" si="142"/>
        <v>1</v>
      </c>
      <c r="D153" s="7">
        <f t="shared" ref="D153:E153" si="158">A153/$B$86</f>
        <v>1.6280859629388431E-5</v>
      </c>
      <c r="E153" s="7">
        <f t="shared" si="158"/>
        <v>1.6280859629388431E-5</v>
      </c>
      <c r="F153" s="7">
        <f t="shared" si="144"/>
        <v>1.0609017204240525</v>
      </c>
      <c r="G153" s="7">
        <f t="shared" si="145"/>
        <v>323.60472997750787</v>
      </c>
      <c r="H153" s="13">
        <f t="shared" si="146"/>
        <v>1.9289122189528226E-6</v>
      </c>
      <c r="I153" s="13">
        <f t="shared" si="147"/>
        <v>5.8837223632274163E-4</v>
      </c>
      <c r="J153" s="14">
        <f t="shared" si="148"/>
        <v>4.387373907856551E-2</v>
      </c>
    </row>
    <row r="154" spans="1:10" ht="14.4" x14ac:dyDescent="0.3">
      <c r="A154" s="11">
        <v>600000</v>
      </c>
      <c r="B154" s="12">
        <v>600000</v>
      </c>
      <c r="C154" s="12">
        <f t="shared" si="142"/>
        <v>1</v>
      </c>
      <c r="D154" s="7">
        <f t="shared" ref="D154:E154" si="159">A154/$B$86</f>
        <v>1.7760937777514652E-5</v>
      </c>
      <c r="E154" s="7">
        <f t="shared" si="159"/>
        <v>1.7760937777514652E-5</v>
      </c>
      <c r="F154" s="7">
        <f t="shared" si="144"/>
        <v>1.2625607251327564</v>
      </c>
      <c r="G154" s="7">
        <f t="shared" si="145"/>
        <v>353.12750305346839</v>
      </c>
      <c r="H154" s="13">
        <f t="shared" si="146"/>
        <v>2.1042678752212606E-6</v>
      </c>
      <c r="I154" s="13">
        <f t="shared" si="147"/>
        <v>5.8854583842244735E-4</v>
      </c>
      <c r="J154" s="14">
        <f t="shared" si="148"/>
        <v>4.3886960345296933E-2</v>
      </c>
    </row>
    <row r="155" spans="1:10" ht="14.4" x14ac:dyDescent="0.3">
      <c r="A155" s="11">
        <v>650000</v>
      </c>
      <c r="B155" s="12">
        <v>650000</v>
      </c>
      <c r="C155" s="12">
        <f t="shared" si="142"/>
        <v>1</v>
      </c>
      <c r="D155" s="7">
        <f t="shared" ref="D155:E155" si="160">A155/$B$86</f>
        <v>1.9241015925640873E-5</v>
      </c>
      <c r="E155" s="7">
        <f t="shared" si="160"/>
        <v>1.9241015925640873E-5</v>
      </c>
      <c r="F155" s="7">
        <f t="shared" si="144"/>
        <v>1.4817552954683046</v>
      </c>
      <c r="G155" s="7">
        <f t="shared" si="145"/>
        <v>382.66763633939951</v>
      </c>
      <c r="H155" s="13">
        <f t="shared" si="146"/>
        <v>2.2796235314896995E-6</v>
      </c>
      <c r="I155" s="13">
        <f t="shared" si="147"/>
        <v>5.8871944052215307E-4</v>
      </c>
      <c r="J155" s="14">
        <f t="shared" si="148"/>
        <v>4.3900181777172476E-2</v>
      </c>
    </row>
    <row r="156" spans="1:10" ht="14.4" x14ac:dyDescent="0.3">
      <c r="A156" s="11">
        <v>700000</v>
      </c>
      <c r="B156" s="12">
        <v>700000</v>
      </c>
      <c r="C156" s="12">
        <f t="shared" si="142"/>
        <v>1</v>
      </c>
      <c r="D156" s="7">
        <f t="shared" ref="D156:E156" si="161">A156/$B$86</f>
        <v>2.0721094073767094E-5</v>
      </c>
      <c r="E156" s="7">
        <f t="shared" si="161"/>
        <v>2.0721094073767094E-5</v>
      </c>
      <c r="F156" s="7">
        <f t="shared" si="144"/>
        <v>1.7184854314306965</v>
      </c>
      <c r="G156" s="7">
        <f t="shared" si="145"/>
        <v>412.22512983530117</v>
      </c>
      <c r="H156" s="13">
        <f t="shared" si="146"/>
        <v>2.4549791877581379E-6</v>
      </c>
      <c r="I156" s="13">
        <f t="shared" si="147"/>
        <v>5.8889304262185879E-4</v>
      </c>
      <c r="J156" s="14">
        <f t="shared" si="148"/>
        <v>4.3913403374232107E-2</v>
      </c>
    </row>
    <row r="157" spans="1:10" ht="14.4" x14ac:dyDescent="0.3">
      <c r="A157" s="11">
        <v>750000</v>
      </c>
      <c r="B157" s="12">
        <v>750000</v>
      </c>
      <c r="C157" s="12">
        <f t="shared" si="142"/>
        <v>1</v>
      </c>
      <c r="D157" s="7">
        <f t="shared" ref="D157:E157" si="162">A157/$B$86</f>
        <v>2.2201172221893315E-5</v>
      </c>
      <c r="E157" s="7">
        <f t="shared" si="162"/>
        <v>2.2201172221893315E-5</v>
      </c>
      <c r="F157" s="7">
        <f t="shared" si="144"/>
        <v>1.9727511330199323</v>
      </c>
      <c r="G157" s="7">
        <f t="shared" si="145"/>
        <v>441.79998354117345</v>
      </c>
      <c r="H157" s="13">
        <f t="shared" si="146"/>
        <v>2.6303348440265763E-6</v>
      </c>
      <c r="I157" s="13">
        <f t="shared" si="147"/>
        <v>5.8906664472156462E-4</v>
      </c>
      <c r="J157" s="14">
        <f t="shared" si="148"/>
        <v>4.3926625136444963E-2</v>
      </c>
    </row>
    <row r="158" spans="1:10" ht="14.4" x14ac:dyDescent="0.3">
      <c r="A158" s="11">
        <v>800000</v>
      </c>
      <c r="B158" s="12">
        <v>800000</v>
      </c>
      <c r="C158" s="12">
        <f t="shared" si="142"/>
        <v>1</v>
      </c>
      <c r="D158" s="7">
        <f t="shared" ref="D158:E158" si="163">A158/$B$86</f>
        <v>2.3681250370019536E-5</v>
      </c>
      <c r="E158" s="7">
        <f t="shared" si="163"/>
        <v>2.3681250370019536E-5</v>
      </c>
      <c r="F158" s="7">
        <f t="shared" si="144"/>
        <v>2.244552400236012</v>
      </c>
      <c r="G158" s="7">
        <f t="shared" si="145"/>
        <v>471.39219745701627</v>
      </c>
      <c r="H158" s="13">
        <f t="shared" si="146"/>
        <v>2.8056905002950152E-6</v>
      </c>
      <c r="I158" s="13">
        <f t="shared" si="147"/>
        <v>5.8924024682127033E-4</v>
      </c>
      <c r="J158" s="14">
        <f t="shared" si="148"/>
        <v>4.3939847063826365E-2</v>
      </c>
    </row>
    <row r="159" spans="1:10" ht="14.4" x14ac:dyDescent="0.3">
      <c r="A159" s="11">
        <v>850000</v>
      </c>
      <c r="B159" s="12">
        <v>850000</v>
      </c>
      <c r="C159" s="12">
        <f t="shared" si="142"/>
        <v>1</v>
      </c>
      <c r="D159" s="7">
        <f t="shared" ref="D159:E159" si="164">A159/$B$86</f>
        <v>2.5161328518145757E-5</v>
      </c>
      <c r="E159" s="7">
        <f t="shared" si="164"/>
        <v>2.5161328518145757E-5</v>
      </c>
      <c r="F159" s="7">
        <f t="shared" si="144"/>
        <v>2.5338892330789351</v>
      </c>
      <c r="G159" s="7">
        <f t="shared" si="145"/>
        <v>501.00177158282969</v>
      </c>
      <c r="H159" s="13">
        <f t="shared" si="146"/>
        <v>2.9810461565634532E-6</v>
      </c>
      <c r="I159" s="13">
        <f t="shared" si="147"/>
        <v>5.8941384892097605E-4</v>
      </c>
      <c r="J159" s="14">
        <f t="shared" si="148"/>
        <v>4.3953069156391189E-2</v>
      </c>
    </row>
    <row r="160" spans="1:10" ht="14.4" x14ac:dyDescent="0.3">
      <c r="A160" s="11">
        <v>900000</v>
      </c>
      <c r="B160" s="12">
        <v>900000</v>
      </c>
      <c r="C160" s="12">
        <f t="shared" si="142"/>
        <v>1</v>
      </c>
      <c r="D160" s="7">
        <f t="shared" ref="D160:E160" si="165">A160/$B$86</f>
        <v>2.6641406666271978E-5</v>
      </c>
      <c r="E160" s="7">
        <f t="shared" si="165"/>
        <v>2.6641406666271978E-5</v>
      </c>
      <c r="F160" s="7">
        <f t="shared" si="144"/>
        <v>2.8407616315487023</v>
      </c>
      <c r="G160" s="7">
        <f t="shared" si="145"/>
        <v>530.62870591861372</v>
      </c>
      <c r="H160" s="13">
        <f t="shared" si="146"/>
        <v>3.1564018128318916E-6</v>
      </c>
      <c r="I160" s="13">
        <f t="shared" si="147"/>
        <v>5.8958745102068188E-4</v>
      </c>
      <c r="J160" s="14">
        <f t="shared" si="148"/>
        <v>4.3966291414099468E-2</v>
      </c>
    </row>
    <row r="161" spans="1:11" ht="14.4" x14ac:dyDescent="0.3">
      <c r="A161" s="11">
        <v>950000</v>
      </c>
      <c r="B161" s="11">
        <v>950000</v>
      </c>
      <c r="C161" s="12">
        <f t="shared" si="142"/>
        <v>1</v>
      </c>
      <c r="D161" s="7">
        <f t="shared" ref="D161:E161" si="166">A161/$B$86</f>
        <v>2.8121484814398199E-5</v>
      </c>
      <c r="E161" s="7">
        <f t="shared" si="166"/>
        <v>2.8121484814398199E-5</v>
      </c>
      <c r="F161" s="7">
        <f t="shared" si="144"/>
        <v>3.1651695956453132</v>
      </c>
      <c r="G161" s="7">
        <f t="shared" si="145"/>
        <v>560.27300046436824</v>
      </c>
      <c r="H161" s="13">
        <f t="shared" si="146"/>
        <v>3.3317574691003296E-6</v>
      </c>
      <c r="I161" s="13">
        <f t="shared" si="147"/>
        <v>5.897610531203876E-4</v>
      </c>
      <c r="J161" s="14">
        <f t="shared" si="148"/>
        <v>4.3979513837012929E-2</v>
      </c>
    </row>
    <row r="162" spans="1:11" ht="14.4" x14ac:dyDescent="0.3">
      <c r="A162" s="11">
        <v>1000000</v>
      </c>
      <c r="B162" s="2">
        <v>1000000</v>
      </c>
      <c r="C162" s="12">
        <f t="shared" si="142"/>
        <v>1</v>
      </c>
      <c r="D162" s="7">
        <f t="shared" ref="D162:E162" si="167">A162/$B$86</f>
        <v>2.960156296252442E-5</v>
      </c>
      <c r="E162" s="7">
        <f t="shared" si="167"/>
        <v>2.960156296252442E-5</v>
      </c>
      <c r="F162" s="7">
        <f t="shared" si="144"/>
        <v>3.5071131253687686</v>
      </c>
      <c r="G162" s="7">
        <f t="shared" si="145"/>
        <v>589.93465522009342</v>
      </c>
      <c r="H162" s="13">
        <f t="shared" si="146"/>
        <v>3.5071131253687684E-6</v>
      </c>
      <c r="I162" s="13">
        <f t="shared" si="147"/>
        <v>5.8993465522009343E-4</v>
      </c>
      <c r="J162" s="14">
        <f t="shared" si="148"/>
        <v>4.3992736425068513E-2</v>
      </c>
    </row>
    <row r="163" spans="1:11" ht="14.4" x14ac:dyDescent="0.3">
      <c r="A163" s="11">
        <v>5000000</v>
      </c>
      <c r="B163" s="2">
        <v>5000000</v>
      </c>
      <c r="C163" s="12">
        <f t="shared" si="142"/>
        <v>1</v>
      </c>
      <c r="D163" s="7">
        <f t="shared" ref="D163:E163" si="168">A163/$B$86</f>
        <v>1.480078148126221E-4</v>
      </c>
      <c r="E163" s="7">
        <f t="shared" si="168"/>
        <v>1.480078148126221E-4</v>
      </c>
      <c r="F163" s="7">
        <f t="shared" si="144"/>
        <v>87.677828134219212</v>
      </c>
      <c r="G163" s="7">
        <f t="shared" si="145"/>
        <v>3019.114115982768</v>
      </c>
      <c r="H163" s="13">
        <f t="shared" si="146"/>
        <v>1.7535565626843842E-5</v>
      </c>
      <c r="I163" s="13">
        <f t="shared" si="147"/>
        <v>6.0382282319655363E-4</v>
      </c>
      <c r="J163" s="14">
        <f t="shared" si="148"/>
        <v>4.5051078819122292E-2</v>
      </c>
    </row>
    <row r="164" spans="1:11" ht="14.4" x14ac:dyDescent="0.3">
      <c r="A164" s="11">
        <v>10000000</v>
      </c>
      <c r="B164" s="2">
        <v>10000000</v>
      </c>
      <c r="C164" s="12">
        <f t="shared" si="142"/>
        <v>1</v>
      </c>
      <c r="D164" s="7">
        <f t="shared" ref="D164:E164" si="169">A164/$B$86</f>
        <v>2.960156296252442E-4</v>
      </c>
      <c r="E164" s="7">
        <f t="shared" si="169"/>
        <v>2.960156296252442E-4</v>
      </c>
      <c r="F164" s="7">
        <f t="shared" si="144"/>
        <v>350.71131253687685</v>
      </c>
      <c r="G164" s="7">
        <f t="shared" si="145"/>
        <v>6211.8303316712909</v>
      </c>
      <c r="H164" s="13">
        <f t="shared" si="146"/>
        <v>3.5071131253687684E-5</v>
      </c>
      <c r="I164" s="13">
        <f t="shared" si="147"/>
        <v>6.2118303316712907E-4</v>
      </c>
      <c r="J164" s="14">
        <f t="shared" si="148"/>
        <v>4.6375494995972044E-2</v>
      </c>
    </row>
    <row r="166" spans="1:11" ht="13.2" x14ac:dyDescent="0.25">
      <c r="A166" s="31" t="s">
        <v>31</v>
      </c>
      <c r="B166" s="29"/>
      <c r="C166" s="29"/>
      <c r="D166" s="29"/>
      <c r="E166" s="30"/>
      <c r="G166" s="31" t="s">
        <v>32</v>
      </c>
      <c r="H166" s="29"/>
      <c r="I166" s="29"/>
      <c r="J166" s="29"/>
      <c r="K166" s="30"/>
    </row>
    <row r="167" spans="1:11" ht="14.4" x14ac:dyDescent="0.3">
      <c r="A167" s="1" t="s">
        <v>3</v>
      </c>
      <c r="B167" s="2">
        <v>33970000000</v>
      </c>
      <c r="D167" s="16" t="s">
        <v>15</v>
      </c>
      <c r="E167" s="17">
        <v>10000000</v>
      </c>
      <c r="G167" s="1" t="s">
        <v>3</v>
      </c>
      <c r="H167" s="2">
        <v>33970000000</v>
      </c>
      <c r="J167" s="16" t="s">
        <v>15</v>
      </c>
      <c r="K167" s="17">
        <v>10000000</v>
      </c>
    </row>
    <row r="168" spans="1:11" ht="14.4" x14ac:dyDescent="0.3">
      <c r="A168" s="1" t="s">
        <v>6</v>
      </c>
      <c r="B168" s="4">
        <v>0.2</v>
      </c>
      <c r="D168" s="16" t="s">
        <v>16</v>
      </c>
      <c r="E168" s="17">
        <v>1000000</v>
      </c>
      <c r="G168" s="1" t="s">
        <v>6</v>
      </c>
      <c r="H168" s="4">
        <v>0.3</v>
      </c>
      <c r="J168" s="16" t="s">
        <v>16</v>
      </c>
      <c r="K168" s="17">
        <v>1000000</v>
      </c>
    </row>
    <row r="169" spans="1:11" ht="14.4" x14ac:dyDescent="0.3">
      <c r="A169" s="1" t="s">
        <v>9</v>
      </c>
      <c r="B169" s="4">
        <v>1E-3</v>
      </c>
      <c r="D169" s="16" t="s">
        <v>19</v>
      </c>
      <c r="E169" s="18">
        <f>E168/B167</f>
        <v>2.9437739181630851E-5</v>
      </c>
      <c r="G169" s="1" t="s">
        <v>9</v>
      </c>
      <c r="H169" s="7">
        <v>2E-3</v>
      </c>
      <c r="J169" s="16" t="s">
        <v>19</v>
      </c>
      <c r="K169" s="18">
        <f>K168/H167</f>
        <v>2.9437739181630851E-5</v>
      </c>
    </row>
    <row r="170" spans="1:11" ht="14.4" x14ac:dyDescent="0.3">
      <c r="A170" s="1" t="s">
        <v>4</v>
      </c>
      <c r="B170" s="4">
        <v>0.2</v>
      </c>
      <c r="D170" s="16" t="s">
        <v>33</v>
      </c>
      <c r="E170" s="18">
        <f>E167/B167</f>
        <v>2.9437739181630853E-4</v>
      </c>
      <c r="G170" s="1" t="s">
        <v>4</v>
      </c>
      <c r="H170" s="4">
        <v>0.2</v>
      </c>
      <c r="J170" s="16" t="s">
        <v>33</v>
      </c>
      <c r="K170" s="18">
        <f>K167/H167</f>
        <v>2.9437739181630853E-4</v>
      </c>
    </row>
    <row r="171" spans="1:11" ht="14.4" x14ac:dyDescent="0.3">
      <c r="A171" s="1" t="s">
        <v>7</v>
      </c>
      <c r="B171" s="4">
        <v>3.0000000000000001E-3</v>
      </c>
      <c r="D171" s="16" t="s">
        <v>34</v>
      </c>
      <c r="E171" s="19">
        <v>0</v>
      </c>
      <c r="G171" s="1" t="s">
        <v>7</v>
      </c>
      <c r="H171" s="4">
        <v>3.0000000000000001E-3</v>
      </c>
      <c r="J171" s="16" t="s">
        <v>34</v>
      </c>
      <c r="K171" s="19">
        <v>340</v>
      </c>
    </row>
    <row r="173" spans="1:11" ht="14.4" x14ac:dyDescent="0.3">
      <c r="A173" s="16" t="s">
        <v>35</v>
      </c>
      <c r="B173" s="16" t="s">
        <v>10</v>
      </c>
      <c r="C173" s="16" t="s">
        <v>12</v>
      </c>
      <c r="D173" s="5" t="s">
        <v>24</v>
      </c>
      <c r="E173" s="16" t="s">
        <v>36</v>
      </c>
      <c r="G173" s="16" t="s">
        <v>35</v>
      </c>
      <c r="H173" s="16" t="s">
        <v>10</v>
      </c>
      <c r="I173" s="16" t="s">
        <v>12</v>
      </c>
      <c r="J173" s="5" t="s">
        <v>24</v>
      </c>
      <c r="K173" s="16" t="s">
        <v>36</v>
      </c>
    </row>
    <row r="174" spans="1:11" ht="14.4" x14ac:dyDescent="0.3">
      <c r="A174" s="19">
        <v>1</v>
      </c>
      <c r="B174" s="2">
        <v>9970000000</v>
      </c>
      <c r="C174" s="18">
        <f t="shared" ref="C174:C428" si="170">(B174*$B$171)*(1-$B$170)</f>
        <v>23928000</v>
      </c>
      <c r="D174" s="20">
        <f t="shared" ref="D174:D428" si="171">((1+((((C174/(1+$B$168))*MIN($E$170, $B$169))+((C174/(1+$B$168))*(MIN($E$169, $B$169))*$B$168*(MIN($E$170, $B$169)/$B$169))-$E$171)/$E$167))^73)-1</f>
        <v>4.4031565851070598E-2</v>
      </c>
      <c r="E174" s="21">
        <f t="shared" ref="E174:E428" si="172">B174-(B174*$B$171)</f>
        <v>9940090000</v>
      </c>
      <c r="G174" s="19">
        <v>1</v>
      </c>
      <c r="H174" s="2">
        <v>9970000000</v>
      </c>
      <c r="I174" s="18">
        <f t="shared" ref="I174:I428" si="173">(H174*$H$171)*(1-$H$170)</f>
        <v>23928000</v>
      </c>
      <c r="J174" s="20">
        <f t="shared" ref="J174:J428" si="174">((1+(((I174/(1+$H$168))*(MIN($K$169, $H$169))*$H$168*(((MIN($K$170, $H$169))-(MIN($K$169, $H$169)*(($H$169 - MIN($K$170, $H$169))/$H$169)))/$H$169)+((I174/(1+$H$168))*(MIN($K$170, $H$169)))-$K$171)/$K$167))^73)-1</f>
        <v>3.7923690732705184E-2</v>
      </c>
      <c r="K174" s="21">
        <f>H174-(H174*$H$171)</f>
        <v>9940090000</v>
      </c>
    </row>
    <row r="175" spans="1:11" ht="14.4" x14ac:dyDescent="0.3">
      <c r="A175" s="19">
        <v>2</v>
      </c>
      <c r="B175" s="10">
        <f t="shared" ref="B175:B429" si="175">E174</f>
        <v>9940090000</v>
      </c>
      <c r="C175" s="18">
        <f t="shared" si="170"/>
        <v>23856216</v>
      </c>
      <c r="D175" s="20">
        <f t="shared" si="171"/>
        <v>4.3896653175606204E-2</v>
      </c>
      <c r="E175" s="21">
        <f t="shared" si="172"/>
        <v>9910269730</v>
      </c>
      <c r="G175" s="19">
        <v>2</v>
      </c>
      <c r="H175" s="10">
        <f t="shared" ref="H175:H429" si="176">K174</f>
        <v>9940090000</v>
      </c>
      <c r="I175" s="18">
        <f t="shared" si="173"/>
        <v>23856216</v>
      </c>
      <c r="J175" s="20">
        <f t="shared" si="174"/>
        <v>3.7800101477923675E-2</v>
      </c>
      <c r="K175" s="21">
        <f t="shared" ref="K174:K428" si="177">H175-(H175*$H$171)</f>
        <v>9910269730</v>
      </c>
    </row>
    <row r="176" spans="1:11" ht="14.4" x14ac:dyDescent="0.3">
      <c r="A176" s="19">
        <v>3</v>
      </c>
      <c r="B176" s="10">
        <f t="shared" si="175"/>
        <v>9910269730</v>
      </c>
      <c r="C176" s="18">
        <f t="shared" si="170"/>
        <v>23784647.352000002</v>
      </c>
      <c r="D176" s="20">
        <f t="shared" si="171"/>
        <v>4.3762162355887257E-2</v>
      </c>
      <c r="E176" s="21">
        <f t="shared" si="172"/>
        <v>9880538920.8099995</v>
      </c>
      <c r="G176" s="19">
        <v>3</v>
      </c>
      <c r="H176" s="10">
        <f t="shared" si="176"/>
        <v>9910269730</v>
      </c>
      <c r="I176" s="18">
        <f t="shared" si="173"/>
        <v>23784647.352000002</v>
      </c>
      <c r="J176" s="20">
        <f t="shared" si="174"/>
        <v>3.7676897440286572E-2</v>
      </c>
      <c r="K176" s="21">
        <f t="shared" si="177"/>
        <v>9880538920.8099995</v>
      </c>
    </row>
    <row r="177" spans="1:11" ht="14.4" x14ac:dyDescent="0.3">
      <c r="A177" s="19">
        <v>4</v>
      </c>
      <c r="B177" s="10">
        <f t="shared" si="175"/>
        <v>9880538920.8099995</v>
      </c>
      <c r="C177" s="18">
        <f t="shared" si="170"/>
        <v>23713293.409943998</v>
      </c>
      <c r="D177" s="20">
        <f t="shared" si="171"/>
        <v>4.3628092021643861E-2</v>
      </c>
      <c r="E177" s="21">
        <f t="shared" si="172"/>
        <v>9850897304.0475693</v>
      </c>
      <c r="G177" s="19">
        <v>4</v>
      </c>
      <c r="H177" s="10">
        <f t="shared" si="176"/>
        <v>9880538920.8099995</v>
      </c>
      <c r="I177" s="18">
        <f t="shared" si="173"/>
        <v>23713293.409943998</v>
      </c>
      <c r="J177" s="20">
        <f t="shared" si="174"/>
        <v>3.7554077375949735E-2</v>
      </c>
      <c r="K177" s="21">
        <f t="shared" si="177"/>
        <v>9850897304.0475693</v>
      </c>
    </row>
    <row r="178" spans="1:11" ht="14.4" x14ac:dyDescent="0.3">
      <c r="A178" s="19">
        <v>5</v>
      </c>
      <c r="B178" s="10">
        <f t="shared" si="175"/>
        <v>9850897304.0475693</v>
      </c>
      <c r="C178" s="18">
        <f t="shared" si="170"/>
        <v>23642153.529714167</v>
      </c>
      <c r="D178" s="20">
        <f t="shared" si="171"/>
        <v>4.3494440807372969E-2</v>
      </c>
      <c r="E178" s="21">
        <f t="shared" si="172"/>
        <v>9821344612.1354275</v>
      </c>
      <c r="G178" s="19">
        <v>5</v>
      </c>
      <c r="H178" s="10">
        <f t="shared" si="176"/>
        <v>9850897304.0475693</v>
      </c>
      <c r="I178" s="18">
        <f t="shared" si="173"/>
        <v>23642153.529714167</v>
      </c>
      <c r="J178" s="20">
        <f t="shared" si="174"/>
        <v>3.7431640045291648E-2</v>
      </c>
      <c r="K178" s="21">
        <f t="shared" si="177"/>
        <v>9821344612.1354275</v>
      </c>
    </row>
    <row r="179" spans="1:11" ht="14.4" x14ac:dyDescent="0.3">
      <c r="A179" s="19">
        <v>6</v>
      </c>
      <c r="B179" s="10">
        <f t="shared" si="175"/>
        <v>9821344612.1354275</v>
      </c>
      <c r="C179" s="18">
        <f t="shared" si="170"/>
        <v>23571227.069125026</v>
      </c>
      <c r="D179" s="20">
        <f t="shared" si="171"/>
        <v>4.3361207352347053E-2</v>
      </c>
      <c r="E179" s="21">
        <f t="shared" si="172"/>
        <v>9791880578.2990208</v>
      </c>
      <c r="G179" s="19">
        <v>6</v>
      </c>
      <c r="H179" s="10">
        <f t="shared" si="176"/>
        <v>9821344612.1354275</v>
      </c>
      <c r="I179" s="18">
        <f t="shared" si="173"/>
        <v>23571227.069125026</v>
      </c>
      <c r="J179" s="20">
        <f t="shared" si="174"/>
        <v>3.7309584212980473E-2</v>
      </c>
      <c r="K179" s="21">
        <f t="shared" si="177"/>
        <v>9791880578.2990208</v>
      </c>
    </row>
    <row r="180" spans="1:11" ht="14.4" x14ac:dyDescent="0.3">
      <c r="A180" s="19">
        <v>7</v>
      </c>
      <c r="B180" s="10">
        <f t="shared" si="175"/>
        <v>9791880578.2990208</v>
      </c>
      <c r="C180" s="18">
        <f t="shared" si="170"/>
        <v>23500513.387917653</v>
      </c>
      <c r="D180" s="20">
        <f t="shared" si="171"/>
        <v>4.3228390300522612E-2</v>
      </c>
      <c r="E180" s="21">
        <f t="shared" si="172"/>
        <v>9762504936.5641232</v>
      </c>
      <c r="G180" s="19">
        <v>7</v>
      </c>
      <c r="H180" s="10">
        <f t="shared" si="176"/>
        <v>9791880578.2990208</v>
      </c>
      <c r="I180" s="18">
        <f t="shared" si="173"/>
        <v>23500513.387917653</v>
      </c>
      <c r="J180" s="20">
        <f t="shared" si="174"/>
        <v>3.7187908647889012E-2</v>
      </c>
      <c r="K180" s="21">
        <f t="shared" si="177"/>
        <v>9762504936.5641232</v>
      </c>
    </row>
    <row r="181" spans="1:11" ht="14.4" x14ac:dyDescent="0.3">
      <c r="A181" s="19">
        <v>8</v>
      </c>
      <c r="B181" s="10">
        <f t="shared" si="175"/>
        <v>9762504936.5641232</v>
      </c>
      <c r="C181" s="18">
        <f t="shared" si="170"/>
        <v>23430011.847753897</v>
      </c>
      <c r="D181" s="20">
        <f t="shared" si="171"/>
        <v>4.3095988300568155E-2</v>
      </c>
      <c r="E181" s="21">
        <f t="shared" si="172"/>
        <v>9733217421.7544308</v>
      </c>
      <c r="G181" s="19">
        <v>8</v>
      </c>
      <c r="H181" s="10">
        <f t="shared" si="176"/>
        <v>9762504936.5641232</v>
      </c>
      <c r="I181" s="18">
        <f t="shared" si="173"/>
        <v>23430011.847753897</v>
      </c>
      <c r="J181" s="20">
        <f t="shared" si="174"/>
        <v>3.7066612123165976E-2</v>
      </c>
      <c r="K181" s="21">
        <f t="shared" si="177"/>
        <v>9733217421.7544308</v>
      </c>
    </row>
    <row r="182" spans="1:11" ht="14.4" x14ac:dyDescent="0.3">
      <c r="A182" s="19">
        <v>9</v>
      </c>
      <c r="B182" s="10">
        <f t="shared" si="175"/>
        <v>9733217421.7544308</v>
      </c>
      <c r="C182" s="18">
        <f t="shared" si="170"/>
        <v>23359721.812210634</v>
      </c>
      <c r="D182" s="20">
        <f t="shared" si="171"/>
        <v>4.2964000005800695E-2</v>
      </c>
      <c r="E182" s="21">
        <f t="shared" si="172"/>
        <v>9704017769.4891682</v>
      </c>
      <c r="G182" s="19">
        <v>9</v>
      </c>
      <c r="H182" s="10">
        <f t="shared" si="176"/>
        <v>9733217421.7544308</v>
      </c>
      <c r="I182" s="18">
        <f t="shared" si="173"/>
        <v>23359721.812210634</v>
      </c>
      <c r="J182" s="20">
        <f t="shared" si="174"/>
        <v>3.6945693416171377E-2</v>
      </c>
      <c r="K182" s="21">
        <f t="shared" si="177"/>
        <v>9704017769.4891682</v>
      </c>
    </row>
    <row r="183" spans="1:11" ht="14.4" x14ac:dyDescent="0.3">
      <c r="A183" s="19">
        <v>10</v>
      </c>
      <c r="B183" s="10">
        <f t="shared" si="175"/>
        <v>9704017769.4891682</v>
      </c>
      <c r="C183" s="18">
        <f t="shared" si="170"/>
        <v>23289642.646774005</v>
      </c>
      <c r="D183" s="20">
        <f t="shared" si="171"/>
        <v>4.2832424074293662E-2</v>
      </c>
      <c r="E183" s="21">
        <f t="shared" si="172"/>
        <v>9674905716.1807003</v>
      </c>
      <c r="G183" s="19">
        <v>10</v>
      </c>
      <c r="H183" s="10">
        <f t="shared" si="176"/>
        <v>9704017769.4891682</v>
      </c>
      <c r="I183" s="18">
        <f t="shared" si="173"/>
        <v>23289642.646774005</v>
      </c>
      <c r="J183" s="20">
        <f t="shared" si="174"/>
        <v>3.6825151308399029E-2</v>
      </c>
      <c r="K183" s="21">
        <f t="shared" si="177"/>
        <v>9674905716.1807003</v>
      </c>
    </row>
    <row r="184" spans="1:11" ht="14.4" x14ac:dyDescent="0.3">
      <c r="A184" s="19">
        <v>11</v>
      </c>
      <c r="B184" s="10">
        <f t="shared" si="175"/>
        <v>9674905716.1807003</v>
      </c>
      <c r="C184" s="18">
        <f t="shared" si="170"/>
        <v>23219773.718833685</v>
      </c>
      <c r="D184" s="20">
        <f t="shared" si="171"/>
        <v>4.2701259168692829E-2</v>
      </c>
      <c r="E184" s="21">
        <f t="shared" si="172"/>
        <v>9645880999.0321579</v>
      </c>
      <c r="G184" s="19">
        <v>11</v>
      </c>
      <c r="H184" s="10">
        <f t="shared" si="176"/>
        <v>9674905716.1807003</v>
      </c>
      <c r="I184" s="18">
        <f t="shared" si="173"/>
        <v>23219773.718833685</v>
      </c>
      <c r="J184" s="20">
        <f t="shared" si="174"/>
        <v>3.6704984585586464E-2</v>
      </c>
      <c r="K184" s="21">
        <f t="shared" si="177"/>
        <v>9645880999.0321579</v>
      </c>
    </row>
    <row r="185" spans="1:11" ht="14.4" x14ac:dyDescent="0.3">
      <c r="A185" s="19">
        <v>12</v>
      </c>
      <c r="B185" s="10">
        <f t="shared" si="175"/>
        <v>9645880999.0321579</v>
      </c>
      <c r="C185" s="18">
        <f t="shared" si="170"/>
        <v>23150114.397677183</v>
      </c>
      <c r="D185" s="20">
        <f t="shared" si="171"/>
        <v>4.257050395628581E-2</v>
      </c>
      <c r="E185" s="21">
        <f t="shared" si="172"/>
        <v>9616943356.0350609</v>
      </c>
      <c r="G185" s="19">
        <v>12</v>
      </c>
      <c r="H185" s="10">
        <f t="shared" si="176"/>
        <v>9645880999.0321579</v>
      </c>
      <c r="I185" s="18">
        <f t="shared" si="173"/>
        <v>23150114.397677183</v>
      </c>
      <c r="J185" s="20">
        <f t="shared" si="174"/>
        <v>3.6585192037611458E-2</v>
      </c>
      <c r="K185" s="21">
        <f t="shared" si="177"/>
        <v>9616943356.0350609</v>
      </c>
    </row>
    <row r="186" spans="1:11" ht="14.4" x14ac:dyDescent="0.3">
      <c r="A186" s="19">
        <v>13</v>
      </c>
      <c r="B186" s="10">
        <f t="shared" si="175"/>
        <v>9616943356.0350609</v>
      </c>
      <c r="C186" s="18">
        <f t="shared" si="170"/>
        <v>23080664.054484148</v>
      </c>
      <c r="D186" s="20">
        <f t="shared" si="171"/>
        <v>4.2440157109010723E-2</v>
      </c>
      <c r="E186" s="21">
        <f t="shared" si="172"/>
        <v>9588092525.9669552</v>
      </c>
      <c r="G186" s="19">
        <v>13</v>
      </c>
      <c r="H186" s="10">
        <f t="shared" si="176"/>
        <v>9616943356.0350609</v>
      </c>
      <c r="I186" s="18">
        <f t="shared" si="173"/>
        <v>23080664.054484148</v>
      </c>
      <c r="J186" s="20">
        <f t="shared" si="174"/>
        <v>3.6465772458465384E-2</v>
      </c>
      <c r="K186" s="21">
        <f t="shared" si="177"/>
        <v>9588092525.9669552</v>
      </c>
    </row>
    <row r="187" spans="1:11" ht="14.4" x14ac:dyDescent="0.3">
      <c r="A187" s="19">
        <v>14</v>
      </c>
      <c r="B187" s="10">
        <f t="shared" si="175"/>
        <v>9588092525.9669552</v>
      </c>
      <c r="C187" s="18">
        <f t="shared" si="170"/>
        <v>23011422.062320694</v>
      </c>
      <c r="D187" s="20">
        <f t="shared" si="171"/>
        <v>4.2310217303334952E-2</v>
      </c>
      <c r="E187" s="21">
        <f t="shared" si="172"/>
        <v>9559328248.3890553</v>
      </c>
      <c r="G187" s="19">
        <v>14</v>
      </c>
      <c r="H187" s="10">
        <f t="shared" si="176"/>
        <v>9588092525.9669552</v>
      </c>
      <c r="I187" s="18">
        <f t="shared" si="173"/>
        <v>23011422.062320694</v>
      </c>
      <c r="J187" s="20">
        <f t="shared" si="174"/>
        <v>3.6346724646343143E-2</v>
      </c>
      <c r="K187" s="21">
        <f t="shared" si="177"/>
        <v>9559328248.3890553</v>
      </c>
    </row>
    <row r="188" spans="1:11" ht="14.4" x14ac:dyDescent="0.3">
      <c r="A188" s="19">
        <v>15</v>
      </c>
      <c r="B188" s="10">
        <f t="shared" si="175"/>
        <v>9559328248.3890553</v>
      </c>
      <c r="C188" s="18">
        <f t="shared" si="170"/>
        <v>22942387.796133734</v>
      </c>
      <c r="D188" s="20">
        <f t="shared" si="171"/>
        <v>4.2180683220378379E-2</v>
      </c>
      <c r="E188" s="21">
        <f t="shared" si="172"/>
        <v>9530650263.6438885</v>
      </c>
      <c r="G188" s="19">
        <v>15</v>
      </c>
      <c r="H188" s="10">
        <f t="shared" si="176"/>
        <v>9559328248.3890553</v>
      </c>
      <c r="I188" s="18">
        <f t="shared" si="173"/>
        <v>22942387.796133734</v>
      </c>
      <c r="J188" s="20">
        <f t="shared" si="174"/>
        <v>3.6228047403481956E-2</v>
      </c>
      <c r="K188" s="21">
        <f t="shared" si="177"/>
        <v>9530650263.6438885</v>
      </c>
    </row>
    <row r="189" spans="1:11" ht="14.4" x14ac:dyDescent="0.3">
      <c r="A189" s="19">
        <v>16</v>
      </c>
      <c r="B189" s="10">
        <f t="shared" si="175"/>
        <v>9530650263.6438885</v>
      </c>
      <c r="C189" s="18">
        <f t="shared" si="170"/>
        <v>22873560.632745333</v>
      </c>
      <c r="D189" s="20">
        <f t="shared" si="171"/>
        <v>4.2051553545779718E-2</v>
      </c>
      <c r="E189" s="21">
        <f t="shared" si="172"/>
        <v>9502058312.8529568</v>
      </c>
      <c r="G189" s="19">
        <v>16</v>
      </c>
      <c r="H189" s="10">
        <f t="shared" si="176"/>
        <v>9530650263.6438885</v>
      </c>
      <c r="I189" s="18">
        <f t="shared" si="173"/>
        <v>22873560.632745333</v>
      </c>
      <c r="J189" s="20">
        <f t="shared" si="174"/>
        <v>3.610973953626595E-2</v>
      </c>
      <c r="K189" s="21">
        <f t="shared" si="177"/>
        <v>9502058312.8529568</v>
      </c>
    </row>
    <row r="190" spans="1:11" ht="14.4" x14ac:dyDescent="0.3">
      <c r="A190" s="19">
        <v>17</v>
      </c>
      <c r="B190" s="10">
        <f t="shared" si="175"/>
        <v>9502058312.8529568</v>
      </c>
      <c r="C190" s="18">
        <f t="shared" si="170"/>
        <v>22804939.950847097</v>
      </c>
      <c r="D190" s="20">
        <f t="shared" si="171"/>
        <v>4.19228269696994E-2</v>
      </c>
      <c r="E190" s="21">
        <f t="shared" si="172"/>
        <v>9473552137.9143982</v>
      </c>
      <c r="G190" s="19">
        <v>17</v>
      </c>
      <c r="H190" s="10">
        <f t="shared" si="176"/>
        <v>9502058312.8529568</v>
      </c>
      <c r="I190" s="18">
        <f t="shared" si="173"/>
        <v>22804939.950847097</v>
      </c>
      <c r="J190" s="20">
        <f t="shared" si="174"/>
        <v>3.5991799855168427E-2</v>
      </c>
      <c r="K190" s="21">
        <f t="shared" si="177"/>
        <v>9473552137.9143982</v>
      </c>
    </row>
    <row r="191" spans="1:11" ht="14.4" x14ac:dyDescent="0.3">
      <c r="A191" s="19">
        <v>18</v>
      </c>
      <c r="B191" s="10">
        <f t="shared" si="175"/>
        <v>9473552137.9143982</v>
      </c>
      <c r="C191" s="18">
        <f t="shared" si="170"/>
        <v>22736525.130994558</v>
      </c>
      <c r="D191" s="20">
        <f t="shared" si="171"/>
        <v>4.1794502186876858E-2</v>
      </c>
      <c r="E191" s="21">
        <f t="shared" si="172"/>
        <v>9445131481.5006542</v>
      </c>
      <c r="G191" s="19">
        <v>18</v>
      </c>
      <c r="H191" s="10">
        <f t="shared" si="176"/>
        <v>9473552137.9143982</v>
      </c>
      <c r="I191" s="18">
        <f t="shared" si="173"/>
        <v>22736525.130994558</v>
      </c>
      <c r="J191" s="20">
        <f t="shared" si="174"/>
        <v>3.58742271747019E-2</v>
      </c>
      <c r="K191" s="21">
        <f t="shared" si="177"/>
        <v>9445131481.5006542</v>
      </c>
    </row>
    <row r="192" spans="1:11" ht="14.4" x14ac:dyDescent="0.3">
      <c r="A192" s="19">
        <v>19</v>
      </c>
      <c r="B192" s="10">
        <f t="shared" si="175"/>
        <v>9445131481.5006542</v>
      </c>
      <c r="C192" s="18">
        <f t="shared" si="170"/>
        <v>22668315.555601571</v>
      </c>
      <c r="D192" s="20">
        <f t="shared" si="171"/>
        <v>4.1666577896543266E-2</v>
      </c>
      <c r="E192" s="21">
        <f t="shared" si="172"/>
        <v>9416796087.0561523</v>
      </c>
      <c r="G192" s="19">
        <v>19</v>
      </c>
      <c r="H192" s="10">
        <f t="shared" si="176"/>
        <v>9445131481.5006542</v>
      </c>
      <c r="I192" s="18">
        <f t="shared" si="173"/>
        <v>22668315.555601571</v>
      </c>
      <c r="J192" s="20">
        <f t="shared" si="174"/>
        <v>3.5757020313435417E-2</v>
      </c>
      <c r="K192" s="21">
        <f t="shared" si="177"/>
        <v>9416796087.0561523</v>
      </c>
    </row>
    <row r="193" spans="1:11" ht="14.4" x14ac:dyDescent="0.3">
      <c r="A193" s="19">
        <v>20</v>
      </c>
      <c r="B193" s="10">
        <f t="shared" si="175"/>
        <v>9416796087.0561523</v>
      </c>
      <c r="C193" s="18">
        <f t="shared" si="170"/>
        <v>22600310.608934768</v>
      </c>
      <c r="D193" s="20">
        <f t="shared" si="171"/>
        <v>4.153905280236736E-2</v>
      </c>
      <c r="E193" s="21">
        <f t="shared" si="172"/>
        <v>9388545698.7949848</v>
      </c>
      <c r="G193" s="19">
        <v>20</v>
      </c>
      <c r="H193" s="10">
        <f t="shared" si="176"/>
        <v>9416796087.0561523</v>
      </c>
      <c r="I193" s="18">
        <f t="shared" si="173"/>
        <v>22600310.608934768</v>
      </c>
      <c r="J193" s="20">
        <f t="shared" si="174"/>
        <v>3.5640178094025421E-2</v>
      </c>
      <c r="K193" s="21">
        <f t="shared" si="177"/>
        <v>9388545698.7949848</v>
      </c>
    </row>
    <row r="194" spans="1:11" ht="14.4" x14ac:dyDescent="0.3">
      <c r="A194" s="19">
        <v>21</v>
      </c>
      <c r="B194" s="10">
        <f t="shared" si="175"/>
        <v>9388545698.7949848</v>
      </c>
      <c r="C194" s="18">
        <f t="shared" si="170"/>
        <v>22532509.677107964</v>
      </c>
      <c r="D194" s="20">
        <f t="shared" si="171"/>
        <v>4.1411925612571121E-2</v>
      </c>
      <c r="E194" s="21">
        <f t="shared" si="172"/>
        <v>9360380061.6986008</v>
      </c>
      <c r="G194" s="19">
        <v>21</v>
      </c>
      <c r="H194" s="10">
        <f t="shared" si="176"/>
        <v>9388545698.7949848</v>
      </c>
      <c r="I194" s="18">
        <f t="shared" si="173"/>
        <v>22532509.677107964</v>
      </c>
      <c r="J194" s="20">
        <f t="shared" si="174"/>
        <v>3.5523699343067427E-2</v>
      </c>
      <c r="K194" s="21">
        <f t="shared" si="177"/>
        <v>9360380061.6986008</v>
      </c>
    </row>
    <row r="195" spans="1:11" ht="14.4" x14ac:dyDescent="0.3">
      <c r="A195" s="19">
        <v>22</v>
      </c>
      <c r="B195" s="10">
        <f t="shared" si="175"/>
        <v>9360380061.6986008</v>
      </c>
      <c r="C195" s="18">
        <f t="shared" si="170"/>
        <v>22464912.148076642</v>
      </c>
      <c r="D195" s="20">
        <f t="shared" si="171"/>
        <v>4.1285195039781675E-2</v>
      </c>
      <c r="E195" s="21">
        <f t="shared" si="172"/>
        <v>9332298921.513504</v>
      </c>
      <c r="G195" s="19">
        <v>22</v>
      </c>
      <c r="H195" s="10">
        <f t="shared" si="176"/>
        <v>9360380061.6986008</v>
      </c>
      <c r="I195" s="18">
        <f t="shared" si="173"/>
        <v>22464912.148076642</v>
      </c>
      <c r="J195" s="20">
        <f t="shared" si="174"/>
        <v>3.5407582891238798E-2</v>
      </c>
      <c r="K195" s="21">
        <f t="shared" si="177"/>
        <v>9332298921.513504</v>
      </c>
    </row>
    <row r="196" spans="1:11" ht="14.4" x14ac:dyDescent="0.3">
      <c r="A196" s="19">
        <v>23</v>
      </c>
      <c r="B196" s="10">
        <f t="shared" si="175"/>
        <v>9332298921.513504</v>
      </c>
      <c r="C196" s="18">
        <f t="shared" si="170"/>
        <v>22397517.411632411</v>
      </c>
      <c r="D196" s="20">
        <f t="shared" si="171"/>
        <v>4.115885980107703E-2</v>
      </c>
      <c r="E196" s="21">
        <f t="shared" si="172"/>
        <v>9304302024.7489643</v>
      </c>
      <c r="G196" s="19">
        <v>23</v>
      </c>
      <c r="H196" s="10">
        <f t="shared" si="176"/>
        <v>9332298921.513504</v>
      </c>
      <c r="I196" s="18">
        <f t="shared" si="173"/>
        <v>22397517.411632411</v>
      </c>
      <c r="J196" s="20">
        <f t="shared" si="174"/>
        <v>3.5291827573200596E-2</v>
      </c>
      <c r="K196" s="21">
        <f t="shared" si="177"/>
        <v>9304302024.7489643</v>
      </c>
    </row>
    <row r="197" spans="1:11" ht="14.4" x14ac:dyDescent="0.3">
      <c r="A197" s="19">
        <v>24</v>
      </c>
      <c r="B197" s="10">
        <f t="shared" si="175"/>
        <v>9304302024.7489643</v>
      </c>
      <c r="C197" s="18">
        <f t="shared" si="170"/>
        <v>22330324.859397516</v>
      </c>
      <c r="D197" s="20">
        <f t="shared" si="171"/>
        <v>4.1032918617975422E-2</v>
      </c>
      <c r="E197" s="21">
        <f t="shared" si="172"/>
        <v>9276389118.6747169</v>
      </c>
      <c r="G197" s="19">
        <v>24</v>
      </c>
      <c r="H197" s="10">
        <f t="shared" si="176"/>
        <v>9304302024.7489643</v>
      </c>
      <c r="I197" s="18">
        <f t="shared" si="173"/>
        <v>22330324.859397516</v>
      </c>
      <c r="J197" s="20">
        <f t="shared" si="174"/>
        <v>3.5176432227557397E-2</v>
      </c>
      <c r="K197" s="21">
        <f t="shared" si="177"/>
        <v>9276389118.6747169</v>
      </c>
    </row>
    <row r="198" spans="1:11" ht="14.4" x14ac:dyDescent="0.3">
      <c r="A198" s="19">
        <v>25</v>
      </c>
      <c r="B198" s="10">
        <f t="shared" si="175"/>
        <v>9276389118.6747169</v>
      </c>
      <c r="C198" s="18">
        <f t="shared" si="170"/>
        <v>22263333.884819321</v>
      </c>
      <c r="D198" s="20">
        <f t="shared" si="171"/>
        <v>4.0907370216356931E-2</v>
      </c>
      <c r="E198" s="21">
        <f t="shared" si="172"/>
        <v>9248559951.3186932</v>
      </c>
      <c r="G198" s="19">
        <v>25</v>
      </c>
      <c r="H198" s="10">
        <f t="shared" si="176"/>
        <v>9276389118.6747169</v>
      </c>
      <c r="I198" s="18">
        <f t="shared" si="173"/>
        <v>22263333.884819321</v>
      </c>
      <c r="J198" s="20">
        <f t="shared" si="174"/>
        <v>3.5061395696892372E-2</v>
      </c>
      <c r="K198" s="21">
        <f t="shared" si="177"/>
        <v>9248559951.3186932</v>
      </c>
    </row>
    <row r="199" spans="1:11" ht="14.4" x14ac:dyDescent="0.3">
      <c r="A199" s="19">
        <v>26</v>
      </c>
      <c r="B199" s="10">
        <f t="shared" si="175"/>
        <v>9248559951.3186932</v>
      </c>
      <c r="C199" s="18">
        <f t="shared" si="170"/>
        <v>22196543.883164868</v>
      </c>
      <c r="D199" s="20">
        <f t="shared" si="171"/>
        <v>4.0782213326557404E-2</v>
      </c>
      <c r="E199" s="21">
        <f t="shared" si="172"/>
        <v>9220814271.4647369</v>
      </c>
      <c r="G199" s="19">
        <v>26</v>
      </c>
      <c r="H199" s="10">
        <f t="shared" si="176"/>
        <v>9248559951.3186932</v>
      </c>
      <c r="I199" s="18">
        <f t="shared" si="173"/>
        <v>22196543.883164868</v>
      </c>
      <c r="J199" s="20">
        <f t="shared" si="174"/>
        <v>3.4946716827775059E-2</v>
      </c>
      <c r="K199" s="21">
        <f t="shared" si="177"/>
        <v>9220814271.4647369</v>
      </c>
    </row>
    <row r="200" spans="1:11" ht="14.4" x14ac:dyDescent="0.3">
      <c r="A200" s="19">
        <v>27</v>
      </c>
      <c r="B200" s="10">
        <f t="shared" si="175"/>
        <v>9220814271.4647369</v>
      </c>
      <c r="C200" s="18">
        <f t="shared" si="170"/>
        <v>22129954.25151537</v>
      </c>
      <c r="D200" s="20">
        <f t="shared" si="171"/>
        <v>4.0657446683225462E-2</v>
      </c>
      <c r="E200" s="21">
        <f t="shared" si="172"/>
        <v>9193151828.6503429</v>
      </c>
      <c r="G200" s="19">
        <v>27</v>
      </c>
      <c r="H200" s="10">
        <f t="shared" si="176"/>
        <v>9220814271.4647369</v>
      </c>
      <c r="I200" s="18">
        <f t="shared" si="173"/>
        <v>22129954.25151537</v>
      </c>
      <c r="J200" s="20">
        <f t="shared" si="174"/>
        <v>3.4832394470661887E-2</v>
      </c>
      <c r="K200" s="21">
        <f t="shared" si="177"/>
        <v>9193151828.6503429</v>
      </c>
    </row>
    <row r="201" spans="1:11" ht="14.4" x14ac:dyDescent="0.3">
      <c r="A201" s="19">
        <v>28</v>
      </c>
      <c r="B201" s="10">
        <f t="shared" si="175"/>
        <v>9193151828.6503429</v>
      </c>
      <c r="C201" s="18">
        <f t="shared" si="170"/>
        <v>22063564.388760824</v>
      </c>
      <c r="D201" s="20">
        <f t="shared" si="171"/>
        <v>4.0533069025395552E-2</v>
      </c>
      <c r="E201" s="21">
        <f t="shared" si="172"/>
        <v>9165572373.1643925</v>
      </c>
      <c r="G201" s="19">
        <v>28</v>
      </c>
      <c r="H201" s="10">
        <f t="shared" si="176"/>
        <v>9193151828.6503429</v>
      </c>
      <c r="I201" s="18">
        <f t="shared" si="173"/>
        <v>22063564.388760824</v>
      </c>
      <c r="J201" s="20">
        <f t="shared" si="174"/>
        <v>3.4718427479927705E-2</v>
      </c>
      <c r="K201" s="21">
        <f t="shared" si="177"/>
        <v>9165572373.1643925</v>
      </c>
    </row>
    <row r="202" spans="1:11" ht="14.4" x14ac:dyDescent="0.3">
      <c r="A202" s="19">
        <v>29</v>
      </c>
      <c r="B202" s="10">
        <f t="shared" si="175"/>
        <v>9165572373.1643925</v>
      </c>
      <c r="C202" s="18">
        <f t="shared" si="170"/>
        <v>21997373.695594545</v>
      </c>
      <c r="D202" s="20">
        <f t="shared" si="171"/>
        <v>4.0409079096423106E-2</v>
      </c>
      <c r="E202" s="21">
        <f t="shared" si="172"/>
        <v>9138075656.044899</v>
      </c>
      <c r="G202" s="19">
        <v>29</v>
      </c>
      <c r="H202" s="10">
        <f t="shared" si="176"/>
        <v>9165572373.1643925</v>
      </c>
      <c r="I202" s="18">
        <f t="shared" si="173"/>
        <v>21997373.695594545</v>
      </c>
      <c r="J202" s="20">
        <f t="shared" si="174"/>
        <v>3.460481471388821E-2</v>
      </c>
      <c r="K202" s="21">
        <f t="shared" si="177"/>
        <v>9138075656.044899</v>
      </c>
    </row>
    <row r="203" spans="1:11" ht="14.4" x14ac:dyDescent="0.3">
      <c r="A203" s="19">
        <v>30</v>
      </c>
      <c r="B203" s="10">
        <f t="shared" si="175"/>
        <v>9138075656.044899</v>
      </c>
      <c r="C203" s="18">
        <f t="shared" si="170"/>
        <v>21931381.574507758</v>
      </c>
      <c r="D203" s="20">
        <f t="shared" si="171"/>
        <v>4.028547564399787E-2</v>
      </c>
      <c r="E203" s="21">
        <f t="shared" si="172"/>
        <v>9110661429.0767651</v>
      </c>
      <c r="G203" s="19">
        <v>30</v>
      </c>
      <c r="H203" s="10">
        <f t="shared" si="176"/>
        <v>9138075656.044899</v>
      </c>
      <c r="I203" s="18">
        <f t="shared" si="173"/>
        <v>21931381.574507758</v>
      </c>
      <c r="J203" s="20">
        <f t="shared" si="174"/>
        <v>3.4491555034720234E-2</v>
      </c>
      <c r="K203" s="21">
        <f t="shared" si="177"/>
        <v>9110661429.0767651</v>
      </c>
    </row>
    <row r="204" spans="1:11" ht="14.4" x14ac:dyDescent="0.3">
      <c r="A204" s="19">
        <v>31</v>
      </c>
      <c r="B204" s="10">
        <f t="shared" si="175"/>
        <v>9110661429.0767651</v>
      </c>
      <c r="C204" s="18">
        <f t="shared" si="170"/>
        <v>21865587.429784238</v>
      </c>
      <c r="D204" s="20">
        <f t="shared" si="171"/>
        <v>4.0162257420117475E-2</v>
      </c>
      <c r="E204" s="21">
        <f t="shared" si="172"/>
        <v>9083329444.7895355</v>
      </c>
      <c r="G204" s="19">
        <v>31</v>
      </c>
      <c r="H204" s="10">
        <f t="shared" si="176"/>
        <v>9110661429.0767651</v>
      </c>
      <c r="I204" s="18">
        <f t="shared" si="173"/>
        <v>21865587.429784238</v>
      </c>
      <c r="J204" s="20">
        <f t="shared" si="174"/>
        <v>3.4378647308484833E-2</v>
      </c>
      <c r="K204" s="21">
        <f t="shared" si="177"/>
        <v>9083329444.7895355</v>
      </c>
    </row>
    <row r="205" spans="1:11" ht="14.4" x14ac:dyDescent="0.3">
      <c r="A205" s="19">
        <v>32</v>
      </c>
      <c r="B205" s="10">
        <f t="shared" si="175"/>
        <v>9083329444.7895355</v>
      </c>
      <c r="C205" s="18">
        <f t="shared" si="170"/>
        <v>21799990.667494889</v>
      </c>
      <c r="D205" s="20">
        <f t="shared" si="171"/>
        <v>4.0039423181065681E-2</v>
      </c>
      <c r="E205" s="21">
        <f t="shared" si="172"/>
        <v>9056079456.4551678</v>
      </c>
      <c r="G205" s="19">
        <v>32</v>
      </c>
      <c r="H205" s="10">
        <f t="shared" si="176"/>
        <v>9083329444.7895355</v>
      </c>
      <c r="I205" s="18">
        <f t="shared" si="173"/>
        <v>21799990.667494889</v>
      </c>
      <c r="J205" s="20">
        <f t="shared" si="174"/>
        <v>3.4266090405121297E-2</v>
      </c>
      <c r="K205" s="21">
        <f t="shared" si="177"/>
        <v>9056079456.4551678</v>
      </c>
    </row>
    <row r="206" spans="1:11" ht="14.4" x14ac:dyDescent="0.3">
      <c r="A206" s="19">
        <v>33</v>
      </c>
      <c r="B206" s="10">
        <f t="shared" si="175"/>
        <v>9056079456.4551678</v>
      </c>
      <c r="C206" s="18">
        <f t="shared" si="170"/>
        <v>21734590.695492402</v>
      </c>
      <c r="D206" s="20">
        <f t="shared" si="171"/>
        <v>3.9916971687411928E-2</v>
      </c>
      <c r="E206" s="21">
        <f t="shared" si="172"/>
        <v>9028911218.0858021</v>
      </c>
      <c r="G206" s="19">
        <v>33</v>
      </c>
      <c r="H206" s="10">
        <f t="shared" si="176"/>
        <v>9056079456.4551678</v>
      </c>
      <c r="I206" s="18">
        <f t="shared" si="173"/>
        <v>21734590.695492402</v>
      </c>
      <c r="J206" s="20">
        <f t="shared" si="174"/>
        <v>3.4153883198384305E-2</v>
      </c>
      <c r="K206" s="21">
        <f t="shared" si="177"/>
        <v>9028911218.0858021</v>
      </c>
    </row>
    <row r="207" spans="1:11" ht="14.4" x14ac:dyDescent="0.3">
      <c r="A207" s="19">
        <v>34</v>
      </c>
      <c r="B207" s="10">
        <f t="shared" si="175"/>
        <v>9028911218.0858021</v>
      </c>
      <c r="C207" s="18">
        <f t="shared" si="170"/>
        <v>21669386.923405927</v>
      </c>
      <c r="D207" s="20">
        <f t="shared" si="171"/>
        <v>3.979490170395672E-2</v>
      </c>
      <c r="E207" s="21">
        <f t="shared" si="172"/>
        <v>9001824484.4315453</v>
      </c>
      <c r="G207" s="19">
        <v>34</v>
      </c>
      <c r="H207" s="10">
        <f t="shared" si="176"/>
        <v>9028911218.0858021</v>
      </c>
      <c r="I207" s="18">
        <f t="shared" si="173"/>
        <v>21669386.923405927</v>
      </c>
      <c r="J207" s="20">
        <f t="shared" si="174"/>
        <v>3.404202456587524E-2</v>
      </c>
      <c r="K207" s="21">
        <f t="shared" si="177"/>
        <v>9001824484.4315453</v>
      </c>
    </row>
    <row r="208" spans="1:11" ht="14.4" x14ac:dyDescent="0.3">
      <c r="A208" s="19">
        <v>35</v>
      </c>
      <c r="B208" s="10">
        <f t="shared" si="175"/>
        <v>9001824484.4315453</v>
      </c>
      <c r="C208" s="18">
        <f t="shared" si="170"/>
        <v>21604378.762635708</v>
      </c>
      <c r="D208" s="20">
        <f t="shared" si="171"/>
        <v>3.967321199975582E-2</v>
      </c>
      <c r="E208" s="21">
        <f t="shared" si="172"/>
        <v>8974819010.9782505</v>
      </c>
      <c r="G208" s="19">
        <v>35</v>
      </c>
      <c r="H208" s="10">
        <f t="shared" si="176"/>
        <v>9001824484.4315453</v>
      </c>
      <c r="I208" s="18">
        <f t="shared" si="173"/>
        <v>21604378.762635708</v>
      </c>
      <c r="J208" s="20">
        <f t="shared" si="174"/>
        <v>3.3930513389027306E-2</v>
      </c>
      <c r="K208" s="21">
        <f t="shared" si="177"/>
        <v>8974819010.9782505</v>
      </c>
    </row>
    <row r="209" spans="1:11" ht="14.4" x14ac:dyDescent="0.3">
      <c r="A209" s="19">
        <v>36</v>
      </c>
      <c r="B209" s="10">
        <f t="shared" si="175"/>
        <v>8974819010.9782505</v>
      </c>
      <c r="C209" s="18">
        <f t="shared" si="170"/>
        <v>21539565.626347803</v>
      </c>
      <c r="D209" s="20">
        <f t="shared" si="171"/>
        <v>3.9551901348086504E-2</v>
      </c>
      <c r="E209" s="21">
        <f t="shared" si="172"/>
        <v>8947894553.9453163</v>
      </c>
      <c r="G209" s="19">
        <v>36</v>
      </c>
      <c r="H209" s="10">
        <f t="shared" si="176"/>
        <v>8974819010.9782505</v>
      </c>
      <c r="I209" s="18">
        <f t="shared" si="173"/>
        <v>21539565.626347803</v>
      </c>
      <c r="J209" s="20">
        <f t="shared" si="174"/>
        <v>3.3819348553034922E-2</v>
      </c>
      <c r="K209" s="21">
        <f t="shared" si="177"/>
        <v>8947894553.9453163</v>
      </c>
    </row>
    <row r="210" spans="1:11" ht="14.4" x14ac:dyDescent="0.3">
      <c r="A210" s="19">
        <v>37</v>
      </c>
      <c r="B210" s="10">
        <f t="shared" si="175"/>
        <v>8947894553.9453163</v>
      </c>
      <c r="C210" s="18">
        <f t="shared" si="170"/>
        <v>21474946.929468762</v>
      </c>
      <c r="D210" s="20">
        <f t="shared" si="171"/>
        <v>3.9430968526463772E-2</v>
      </c>
      <c r="E210" s="21">
        <f t="shared" si="172"/>
        <v>8921050870.2834797</v>
      </c>
      <c r="G210" s="19">
        <v>37</v>
      </c>
      <c r="H210" s="10">
        <f t="shared" si="176"/>
        <v>8947894553.9453163</v>
      </c>
      <c r="I210" s="18">
        <f t="shared" si="173"/>
        <v>21474946.929468762</v>
      </c>
      <c r="J210" s="20">
        <f t="shared" si="174"/>
        <v>3.3708528946940985E-2</v>
      </c>
      <c r="K210" s="21">
        <f t="shared" si="177"/>
        <v>8921050870.2834797</v>
      </c>
    </row>
    <row r="211" spans="1:11" ht="14.4" x14ac:dyDescent="0.3">
      <c r="A211" s="19">
        <v>38</v>
      </c>
      <c r="B211" s="10">
        <f t="shared" si="175"/>
        <v>8921050870.2834797</v>
      </c>
      <c r="C211" s="18">
        <f t="shared" si="170"/>
        <v>21410522.088680353</v>
      </c>
      <c r="D211" s="20">
        <f t="shared" si="171"/>
        <v>3.9310412316551302E-2</v>
      </c>
      <c r="E211" s="21">
        <f t="shared" si="172"/>
        <v>8894287717.6726284</v>
      </c>
      <c r="G211" s="19">
        <v>38</v>
      </c>
      <c r="H211" s="10">
        <f t="shared" si="176"/>
        <v>8921050870.2834797</v>
      </c>
      <c r="I211" s="18">
        <f t="shared" si="173"/>
        <v>21410522.088680353</v>
      </c>
      <c r="J211" s="20">
        <f t="shared" si="174"/>
        <v>3.3598053463515187E-2</v>
      </c>
      <c r="K211" s="21">
        <f t="shared" si="177"/>
        <v>8894287717.6726284</v>
      </c>
    </row>
    <row r="212" spans="1:11" ht="14.4" x14ac:dyDescent="0.3">
      <c r="A212" s="19">
        <v>39</v>
      </c>
      <c r="B212" s="10">
        <f t="shared" si="175"/>
        <v>8894287717.6726284</v>
      </c>
      <c r="C212" s="18">
        <f t="shared" si="170"/>
        <v>21346290.522414312</v>
      </c>
      <c r="D212" s="20">
        <f t="shared" si="171"/>
        <v>3.9190231504190987E-2</v>
      </c>
      <c r="E212" s="21">
        <f t="shared" si="172"/>
        <v>8867604854.5196114</v>
      </c>
      <c r="G212" s="19">
        <v>39</v>
      </c>
      <c r="H212" s="10">
        <f t="shared" si="176"/>
        <v>8894287717.6726284</v>
      </c>
      <c r="I212" s="18">
        <f t="shared" si="173"/>
        <v>21346290.522414312</v>
      </c>
      <c r="J212" s="20">
        <f t="shared" si="174"/>
        <v>3.3487920999314191E-2</v>
      </c>
      <c r="K212" s="21">
        <f t="shared" si="177"/>
        <v>8867604854.5196114</v>
      </c>
    </row>
    <row r="213" spans="1:11" ht="14.4" x14ac:dyDescent="0.3">
      <c r="A213" s="19">
        <v>40</v>
      </c>
      <c r="B213" s="10">
        <f t="shared" si="175"/>
        <v>8867604854.5196114</v>
      </c>
      <c r="C213" s="18">
        <f t="shared" si="170"/>
        <v>21282251.65084707</v>
      </c>
      <c r="D213" s="20">
        <f t="shared" si="171"/>
        <v>3.9070424879449561E-2</v>
      </c>
      <c r="E213" s="21">
        <f t="shared" si="172"/>
        <v>8841002039.9560528</v>
      </c>
      <c r="G213" s="19">
        <v>40</v>
      </c>
      <c r="H213" s="10">
        <f t="shared" si="176"/>
        <v>8867604854.5196114</v>
      </c>
      <c r="I213" s="18">
        <f t="shared" si="173"/>
        <v>21282251.65084707</v>
      </c>
      <c r="J213" s="20">
        <f t="shared" si="174"/>
        <v>3.3378130454623678E-2</v>
      </c>
      <c r="K213" s="21">
        <f t="shared" si="177"/>
        <v>8841002039.9560528</v>
      </c>
    </row>
    <row r="214" spans="1:11" ht="14.4" x14ac:dyDescent="0.3">
      <c r="A214" s="19">
        <v>41</v>
      </c>
      <c r="B214" s="10">
        <f t="shared" si="175"/>
        <v>8841002039.9560528</v>
      </c>
      <c r="C214" s="18">
        <f t="shared" si="170"/>
        <v>21218404.895894527</v>
      </c>
      <c r="D214" s="20">
        <f t="shared" si="171"/>
        <v>3.895099123645851E-2</v>
      </c>
      <c r="E214" s="21">
        <f t="shared" si="172"/>
        <v>8814479033.8361855</v>
      </c>
      <c r="G214" s="19">
        <v>41</v>
      </c>
      <c r="H214" s="10">
        <f t="shared" si="176"/>
        <v>8841002039.9560528</v>
      </c>
      <c r="I214" s="18">
        <f t="shared" si="173"/>
        <v>21218404.895894527</v>
      </c>
      <c r="J214" s="20">
        <f t="shared" si="174"/>
        <v>3.3268680733481437E-2</v>
      </c>
      <c r="K214" s="21">
        <f t="shared" si="177"/>
        <v>8814479033.8361855</v>
      </c>
    </row>
    <row r="215" spans="1:11" ht="14.4" x14ac:dyDescent="0.3">
      <c r="A215" s="19">
        <v>42</v>
      </c>
      <c r="B215" s="10">
        <f t="shared" si="175"/>
        <v>8814479033.8361855</v>
      </c>
      <c r="C215" s="18">
        <f t="shared" si="170"/>
        <v>21154749.681206848</v>
      </c>
      <c r="D215" s="20">
        <f t="shared" si="171"/>
        <v>3.8831929373523977E-2</v>
      </c>
      <c r="E215" s="21">
        <f t="shared" si="172"/>
        <v>8788035596.7346764</v>
      </c>
      <c r="G215" s="19">
        <v>42</v>
      </c>
      <c r="H215" s="10">
        <f t="shared" si="176"/>
        <v>8814479033.8361855</v>
      </c>
      <c r="I215" s="18">
        <f t="shared" si="173"/>
        <v>21154749.681206848</v>
      </c>
      <c r="J215" s="20">
        <f t="shared" si="174"/>
        <v>3.3159570743627631E-2</v>
      </c>
      <c r="K215" s="21">
        <f t="shared" si="177"/>
        <v>8788035596.7346764</v>
      </c>
    </row>
    <row r="216" spans="1:11" ht="14.4" x14ac:dyDescent="0.3">
      <c r="A216" s="19">
        <v>43</v>
      </c>
      <c r="B216" s="10">
        <f t="shared" si="175"/>
        <v>8788035596.7346764</v>
      </c>
      <c r="C216" s="18">
        <f t="shared" si="170"/>
        <v>21091285.432163224</v>
      </c>
      <c r="D216" s="20">
        <f t="shared" si="171"/>
        <v>3.8713238093092128E-2</v>
      </c>
      <c r="E216" s="21">
        <f t="shared" si="172"/>
        <v>8761671489.9444733</v>
      </c>
      <c r="G216" s="19">
        <v>43</v>
      </c>
      <c r="H216" s="10">
        <f t="shared" si="176"/>
        <v>8788035596.7346764</v>
      </c>
      <c r="I216" s="18">
        <f t="shared" si="173"/>
        <v>21091285.432163224</v>
      </c>
      <c r="J216" s="20">
        <f t="shared" si="174"/>
        <v>3.3050799396521446E-2</v>
      </c>
      <c r="K216" s="21">
        <f t="shared" si="177"/>
        <v>8761671489.9444733</v>
      </c>
    </row>
    <row r="217" spans="1:11" ht="14.4" x14ac:dyDescent="0.3">
      <c r="A217" s="19">
        <v>44</v>
      </c>
      <c r="B217" s="10">
        <f t="shared" si="175"/>
        <v>8761671489.9444733</v>
      </c>
      <c r="C217" s="18">
        <f t="shared" si="170"/>
        <v>21028011.575866736</v>
      </c>
      <c r="D217" s="20">
        <f t="shared" si="171"/>
        <v>3.8594916201640128E-2</v>
      </c>
      <c r="E217" s="21">
        <f t="shared" si="172"/>
        <v>8735386475.4746399</v>
      </c>
      <c r="G217" s="19">
        <v>44</v>
      </c>
      <c r="H217" s="10">
        <f t="shared" si="176"/>
        <v>8761671489.9444733</v>
      </c>
      <c r="I217" s="18">
        <f t="shared" si="173"/>
        <v>21028011.575866736</v>
      </c>
      <c r="J217" s="20">
        <f t="shared" si="174"/>
        <v>3.294236560733399E-2</v>
      </c>
      <c r="K217" s="21">
        <f t="shared" si="177"/>
        <v>8735386475.4746399</v>
      </c>
    </row>
    <row r="218" spans="1:11" ht="14.4" x14ac:dyDescent="0.3">
      <c r="A218" s="19">
        <v>45</v>
      </c>
      <c r="B218" s="10">
        <f t="shared" si="175"/>
        <v>8735386475.4746399</v>
      </c>
      <c r="C218" s="18">
        <f t="shared" si="170"/>
        <v>20964927.541139137</v>
      </c>
      <c r="D218" s="20">
        <f t="shared" si="171"/>
        <v>3.8476962509751633E-2</v>
      </c>
      <c r="E218" s="21">
        <f t="shared" si="172"/>
        <v>8709180316.0482159</v>
      </c>
      <c r="G218" s="19">
        <v>45</v>
      </c>
      <c r="H218" s="10">
        <f t="shared" si="176"/>
        <v>8735386475.4746399</v>
      </c>
      <c r="I218" s="18">
        <f t="shared" si="173"/>
        <v>20964927.541139137</v>
      </c>
      <c r="J218" s="20">
        <f t="shared" si="174"/>
        <v>3.2834268294841262E-2</v>
      </c>
      <c r="K218" s="21">
        <f t="shared" si="177"/>
        <v>8709180316.0482159</v>
      </c>
    </row>
    <row r="219" spans="1:11" ht="14.4" x14ac:dyDescent="0.3">
      <c r="A219" s="19">
        <v>46</v>
      </c>
      <c r="B219" s="10">
        <f t="shared" si="175"/>
        <v>8709180316.0482159</v>
      </c>
      <c r="C219" s="18">
        <f t="shared" si="170"/>
        <v>20902032.758515719</v>
      </c>
      <c r="D219" s="20">
        <f t="shared" si="171"/>
        <v>3.8359375832126341E-2</v>
      </c>
      <c r="E219" s="21">
        <f t="shared" si="172"/>
        <v>8683052775.100071</v>
      </c>
      <c r="G219" s="19">
        <v>46</v>
      </c>
      <c r="H219" s="10">
        <f t="shared" si="176"/>
        <v>8709180316.0482159</v>
      </c>
      <c r="I219" s="18">
        <f t="shared" si="173"/>
        <v>20902032.758515719</v>
      </c>
      <c r="J219" s="20">
        <f t="shared" si="174"/>
        <v>3.272650638155028E-2</v>
      </c>
      <c r="K219" s="21">
        <f t="shared" si="177"/>
        <v>8683052775.100071</v>
      </c>
    </row>
    <row r="220" spans="1:11" ht="14.4" x14ac:dyDescent="0.3">
      <c r="A220" s="19">
        <v>47</v>
      </c>
      <c r="B220" s="10">
        <f t="shared" si="175"/>
        <v>8683052775.100071</v>
      </c>
      <c r="C220" s="18">
        <f t="shared" si="170"/>
        <v>20839326.660240173</v>
      </c>
      <c r="D220" s="20">
        <f t="shared" si="171"/>
        <v>3.824215498745076E-2</v>
      </c>
      <c r="E220" s="21">
        <f t="shared" si="172"/>
        <v>8657003616.7747707</v>
      </c>
      <c r="G220" s="19">
        <v>47</v>
      </c>
      <c r="H220" s="10">
        <f t="shared" si="176"/>
        <v>8683052775.100071</v>
      </c>
      <c r="I220" s="18">
        <f t="shared" si="173"/>
        <v>20839326.660240173</v>
      </c>
      <c r="J220" s="20">
        <f t="shared" si="174"/>
        <v>3.2619078793617362E-2</v>
      </c>
      <c r="K220" s="21">
        <f t="shared" si="177"/>
        <v>8657003616.7747707</v>
      </c>
    </row>
    <row r="221" spans="1:11" ht="14.4" x14ac:dyDescent="0.3">
      <c r="A221" s="19">
        <v>48</v>
      </c>
      <c r="B221" s="10">
        <f t="shared" si="175"/>
        <v>8657003616.7747707</v>
      </c>
      <c r="C221" s="18">
        <f t="shared" si="170"/>
        <v>20776808.680259451</v>
      </c>
      <c r="D221" s="20">
        <f t="shared" si="171"/>
        <v>3.8125298798499907E-2</v>
      </c>
      <c r="E221" s="21">
        <f t="shared" si="172"/>
        <v>8631032605.9244461</v>
      </c>
      <c r="G221" s="19">
        <v>48</v>
      </c>
      <c r="H221" s="10">
        <f t="shared" si="176"/>
        <v>8657003616.7747707</v>
      </c>
      <c r="I221" s="18">
        <f t="shared" si="173"/>
        <v>20776808.680259451</v>
      </c>
      <c r="J221" s="20">
        <f t="shared" si="174"/>
        <v>3.25119844608035E-2</v>
      </c>
      <c r="K221" s="21">
        <f t="shared" si="177"/>
        <v>8631032605.9244461</v>
      </c>
    </row>
    <row r="222" spans="1:11" ht="14.4" x14ac:dyDescent="0.3">
      <c r="A222" s="19">
        <v>49</v>
      </c>
      <c r="B222" s="10">
        <f t="shared" si="175"/>
        <v>8631032605.9244461</v>
      </c>
      <c r="C222" s="18">
        <f t="shared" si="170"/>
        <v>20714478.254218671</v>
      </c>
      <c r="D222" s="20">
        <f t="shared" si="171"/>
        <v>3.8008806092052483E-2</v>
      </c>
      <c r="E222" s="21">
        <f t="shared" si="172"/>
        <v>8605139508.1066723</v>
      </c>
      <c r="G222" s="19">
        <v>49</v>
      </c>
      <c r="H222" s="10">
        <f t="shared" si="176"/>
        <v>8631032605.9244461</v>
      </c>
      <c r="I222" s="18">
        <f t="shared" si="173"/>
        <v>20714478.254218671</v>
      </c>
      <c r="J222" s="20">
        <f t="shared" si="174"/>
        <v>3.2405222316503002E-2</v>
      </c>
      <c r="K222" s="21">
        <f t="shared" si="177"/>
        <v>8605139508.1066723</v>
      </c>
    </row>
    <row r="223" spans="1:11" ht="14.4" x14ac:dyDescent="0.3">
      <c r="A223" s="19">
        <v>50</v>
      </c>
      <c r="B223" s="10">
        <f t="shared" si="175"/>
        <v>8605139508.1066723</v>
      </c>
      <c r="C223" s="18">
        <f t="shared" si="170"/>
        <v>20652334.819456015</v>
      </c>
      <c r="D223" s="20">
        <f t="shared" si="171"/>
        <v>3.7892675698874445E-2</v>
      </c>
      <c r="E223" s="21">
        <f t="shared" si="172"/>
        <v>8579324089.5823526</v>
      </c>
      <c r="G223" s="19">
        <v>50</v>
      </c>
      <c r="H223" s="10">
        <f t="shared" si="176"/>
        <v>8605139508.1066723</v>
      </c>
      <c r="I223" s="18">
        <f t="shared" si="173"/>
        <v>20652334.819456015</v>
      </c>
      <c r="J223" s="20">
        <f t="shared" si="174"/>
        <v>3.2298791297722618E-2</v>
      </c>
      <c r="K223" s="21">
        <f t="shared" si="177"/>
        <v>8579324089.5823526</v>
      </c>
    </row>
    <row r="224" spans="1:11" ht="14.4" x14ac:dyDescent="0.3">
      <c r="A224" s="19">
        <v>51</v>
      </c>
      <c r="B224" s="10">
        <f t="shared" si="175"/>
        <v>8579324089.5823526</v>
      </c>
      <c r="C224" s="18">
        <f t="shared" si="170"/>
        <v>20590377.814997647</v>
      </c>
      <c r="D224" s="20">
        <f t="shared" si="171"/>
        <v>3.7776906453751424E-2</v>
      </c>
      <c r="E224" s="21">
        <f t="shared" si="172"/>
        <v>8553586117.3136053</v>
      </c>
      <c r="G224" s="19">
        <v>51</v>
      </c>
      <c r="H224" s="10">
        <f t="shared" si="176"/>
        <v>8579324089.5823526</v>
      </c>
      <c r="I224" s="18">
        <f t="shared" si="173"/>
        <v>20590377.814997647</v>
      </c>
      <c r="J224" s="20">
        <f t="shared" si="174"/>
        <v>3.2192690345084207E-2</v>
      </c>
      <c r="K224" s="21">
        <f t="shared" si="177"/>
        <v>8553586117.3136053</v>
      </c>
    </row>
    <row r="225" spans="1:11" ht="14.4" x14ac:dyDescent="0.3">
      <c r="A225" s="19">
        <v>52</v>
      </c>
      <c r="B225" s="10">
        <f t="shared" si="175"/>
        <v>8553586117.3136053</v>
      </c>
      <c r="C225" s="18">
        <f t="shared" si="170"/>
        <v>20528606.681552656</v>
      </c>
      <c r="D225" s="20">
        <f t="shared" si="171"/>
        <v>3.7661497195442761E-2</v>
      </c>
      <c r="E225" s="21">
        <f t="shared" si="172"/>
        <v>8527925358.9616642</v>
      </c>
      <c r="G225" s="19">
        <v>52</v>
      </c>
      <c r="H225" s="10">
        <f t="shared" si="176"/>
        <v>8553586117.3136053</v>
      </c>
      <c r="I225" s="18">
        <f t="shared" si="173"/>
        <v>20528606.681552656</v>
      </c>
      <c r="J225" s="20">
        <f t="shared" si="174"/>
        <v>3.2086918402776776E-2</v>
      </c>
      <c r="K225" s="21">
        <f t="shared" si="177"/>
        <v>8527925358.9616642</v>
      </c>
    </row>
    <row r="226" spans="1:11" ht="14.4" x14ac:dyDescent="0.3">
      <c r="A226" s="19">
        <v>53</v>
      </c>
      <c r="B226" s="10">
        <f t="shared" si="175"/>
        <v>8527925358.9616642</v>
      </c>
      <c r="C226" s="18">
        <f t="shared" si="170"/>
        <v>20467020.861507997</v>
      </c>
      <c r="D226" s="20">
        <f t="shared" si="171"/>
        <v>3.7546446766655306E-2</v>
      </c>
      <c r="E226" s="21">
        <f t="shared" si="172"/>
        <v>8502341582.884779</v>
      </c>
      <c r="G226" s="19">
        <v>53</v>
      </c>
      <c r="H226" s="10">
        <f t="shared" si="176"/>
        <v>8527925358.9616642</v>
      </c>
      <c r="I226" s="18">
        <f t="shared" si="173"/>
        <v>20467020.861507997</v>
      </c>
      <c r="J226" s="20">
        <f t="shared" si="174"/>
        <v>3.1981474418534273E-2</v>
      </c>
      <c r="K226" s="21">
        <f t="shared" si="177"/>
        <v>8502341582.884779</v>
      </c>
    </row>
    <row r="227" spans="1:11" ht="14.4" x14ac:dyDescent="0.3">
      <c r="A227" s="19">
        <v>54</v>
      </c>
      <c r="B227" s="10">
        <f t="shared" si="175"/>
        <v>8502341582.884779</v>
      </c>
      <c r="C227" s="18">
        <f t="shared" si="170"/>
        <v>20405619.79892347</v>
      </c>
      <c r="D227" s="20">
        <f t="shared" si="171"/>
        <v>3.7431754014058072E-2</v>
      </c>
      <c r="E227" s="21">
        <f t="shared" si="172"/>
        <v>8476834558.1361246</v>
      </c>
      <c r="G227" s="19">
        <v>54</v>
      </c>
      <c r="H227" s="10">
        <f t="shared" si="176"/>
        <v>8502341582.884779</v>
      </c>
      <c r="I227" s="18">
        <f t="shared" si="173"/>
        <v>20405619.79892347</v>
      </c>
      <c r="J227" s="20">
        <f t="shared" si="174"/>
        <v>3.1876357343697315E-2</v>
      </c>
      <c r="K227" s="21">
        <f t="shared" si="177"/>
        <v>8476834558.1361246</v>
      </c>
    </row>
    <row r="228" spans="1:11" ht="14.4" x14ac:dyDescent="0.3">
      <c r="A228" s="19">
        <v>55</v>
      </c>
      <c r="B228" s="10">
        <f t="shared" si="175"/>
        <v>8476834558.1361246</v>
      </c>
      <c r="C228" s="18">
        <f t="shared" si="170"/>
        <v>20344402.939526703</v>
      </c>
      <c r="D228" s="20">
        <f t="shared" si="171"/>
        <v>3.7317417788245377E-2</v>
      </c>
      <c r="E228" s="21">
        <f t="shared" si="172"/>
        <v>8451404054.4617167</v>
      </c>
      <c r="G228" s="19">
        <v>55</v>
      </c>
      <c r="H228" s="10">
        <f t="shared" si="176"/>
        <v>8476834558.1361246</v>
      </c>
      <c r="I228" s="18">
        <f t="shared" si="173"/>
        <v>20344402.939526703</v>
      </c>
      <c r="J228" s="20">
        <f t="shared" si="174"/>
        <v>3.1771566133135698E-2</v>
      </c>
      <c r="K228" s="21">
        <f t="shared" si="177"/>
        <v>8451404054.4617167</v>
      </c>
    </row>
    <row r="229" spans="1:11" ht="14.4" x14ac:dyDescent="0.3">
      <c r="A229" s="19">
        <v>56</v>
      </c>
      <c r="B229" s="10">
        <f t="shared" si="175"/>
        <v>8451404054.4617167</v>
      </c>
      <c r="C229" s="18">
        <f t="shared" si="170"/>
        <v>20283369.730708122</v>
      </c>
      <c r="D229" s="20">
        <f t="shared" si="171"/>
        <v>3.7203436943736179E-2</v>
      </c>
      <c r="E229" s="21">
        <f t="shared" si="172"/>
        <v>8426049842.2983313</v>
      </c>
      <c r="G229" s="19">
        <v>56</v>
      </c>
      <c r="H229" s="10">
        <f t="shared" si="176"/>
        <v>8451404054.4617167</v>
      </c>
      <c r="I229" s="18">
        <f t="shared" si="173"/>
        <v>20283369.730708122</v>
      </c>
      <c r="J229" s="20">
        <f t="shared" si="174"/>
        <v>3.1667099745200211E-2</v>
      </c>
      <c r="K229" s="21">
        <f t="shared" si="177"/>
        <v>8426049842.2983313</v>
      </c>
    </row>
    <row r="230" spans="1:11" ht="14.4" x14ac:dyDescent="0.3">
      <c r="A230" s="19">
        <v>57</v>
      </c>
      <c r="B230" s="10">
        <f t="shared" si="175"/>
        <v>8426049842.2983313</v>
      </c>
      <c r="C230" s="18">
        <f t="shared" si="170"/>
        <v>20222519.621515997</v>
      </c>
      <c r="D230" s="20">
        <f t="shared" si="171"/>
        <v>3.7089810338928331E-2</v>
      </c>
      <c r="E230" s="21">
        <f t="shared" si="172"/>
        <v>8400771692.7714367</v>
      </c>
      <c r="G230" s="19">
        <v>57</v>
      </c>
      <c r="H230" s="10">
        <f t="shared" si="176"/>
        <v>8426049842.2983313</v>
      </c>
      <c r="I230" s="18">
        <f t="shared" si="173"/>
        <v>20222519.621515997</v>
      </c>
      <c r="J230" s="20">
        <f t="shared" si="174"/>
        <v>3.1562957141835213E-2</v>
      </c>
      <c r="K230" s="21">
        <f t="shared" si="177"/>
        <v>8400771692.7714367</v>
      </c>
    </row>
    <row r="231" spans="1:11" ht="14.4" x14ac:dyDescent="0.3">
      <c r="A231" s="19">
        <v>58</v>
      </c>
      <c r="B231" s="10">
        <f t="shared" si="175"/>
        <v>8400771692.7714367</v>
      </c>
      <c r="C231" s="18">
        <f t="shared" si="170"/>
        <v>20161852.062651452</v>
      </c>
      <c r="D231" s="20">
        <f t="shared" si="171"/>
        <v>3.697653683615898E-2</v>
      </c>
      <c r="E231" s="21">
        <f t="shared" si="172"/>
        <v>8375569377.6931219</v>
      </c>
      <c r="G231" s="19">
        <v>58</v>
      </c>
      <c r="H231" s="10">
        <f t="shared" si="176"/>
        <v>8400771692.7714367</v>
      </c>
      <c r="I231" s="18">
        <f t="shared" si="173"/>
        <v>20161852.062651452</v>
      </c>
      <c r="J231" s="20">
        <f t="shared" si="174"/>
        <v>3.1459137288460282E-2</v>
      </c>
      <c r="K231" s="21">
        <f t="shared" si="177"/>
        <v>8375569377.6931219</v>
      </c>
    </row>
    <row r="232" spans="1:11" ht="14.4" x14ac:dyDescent="0.3">
      <c r="A232" s="19">
        <v>59</v>
      </c>
      <c r="B232" s="10">
        <f t="shared" si="175"/>
        <v>8375569377.6931219</v>
      </c>
      <c r="C232" s="18">
        <f t="shared" si="170"/>
        <v>20101366.506463494</v>
      </c>
      <c r="D232" s="20">
        <f t="shared" si="171"/>
        <v>3.6863615301587105E-2</v>
      </c>
      <c r="E232" s="21">
        <f t="shared" si="172"/>
        <v>8350442669.5600424</v>
      </c>
      <c r="G232" s="19">
        <v>59</v>
      </c>
      <c r="H232" s="10">
        <f t="shared" si="176"/>
        <v>8375569377.6931219</v>
      </c>
      <c r="I232" s="18">
        <f t="shared" si="173"/>
        <v>20101366.506463494</v>
      </c>
      <c r="J232" s="20">
        <f t="shared" si="174"/>
        <v>3.1355639153936021E-2</v>
      </c>
      <c r="K232" s="21">
        <f t="shared" si="177"/>
        <v>8350442669.5600424</v>
      </c>
    </row>
    <row r="233" spans="1:11" ht="14.4" x14ac:dyDescent="0.3">
      <c r="A233" s="19">
        <v>60</v>
      </c>
      <c r="B233" s="10">
        <f t="shared" si="175"/>
        <v>8350442669.5600424</v>
      </c>
      <c r="C233" s="18">
        <f t="shared" si="170"/>
        <v>20041062.406944104</v>
      </c>
      <c r="D233" s="20">
        <f t="shared" si="171"/>
        <v>3.6751044605266348E-2</v>
      </c>
      <c r="E233" s="21">
        <f t="shared" si="172"/>
        <v>8325391341.551362</v>
      </c>
      <c r="G233" s="19">
        <v>60</v>
      </c>
      <c r="H233" s="10">
        <f t="shared" si="176"/>
        <v>8350442669.5600424</v>
      </c>
      <c r="I233" s="18">
        <f t="shared" si="173"/>
        <v>20041062.406944104</v>
      </c>
      <c r="J233" s="20">
        <f t="shared" si="174"/>
        <v>3.1252461710695956E-2</v>
      </c>
      <c r="K233" s="21">
        <f t="shared" si="177"/>
        <v>8325391341.551362</v>
      </c>
    </row>
    <row r="234" spans="1:11" ht="14.4" x14ac:dyDescent="0.3">
      <c r="A234" s="19">
        <v>61</v>
      </c>
      <c r="B234" s="10">
        <f t="shared" si="175"/>
        <v>8325391341.551362</v>
      </c>
      <c r="C234" s="18">
        <f t="shared" si="170"/>
        <v>19980939.219723269</v>
      </c>
      <c r="D234" s="20">
        <f t="shared" si="171"/>
        <v>3.6638823621056194E-2</v>
      </c>
      <c r="E234" s="21">
        <f t="shared" si="172"/>
        <v>8300415167.5267076</v>
      </c>
      <c r="G234" s="19">
        <v>61</v>
      </c>
      <c r="H234" s="10">
        <f t="shared" si="176"/>
        <v>8325391341.551362</v>
      </c>
      <c r="I234" s="18">
        <f t="shared" si="173"/>
        <v>19980939.219723269</v>
      </c>
      <c r="J234" s="20">
        <f t="shared" si="174"/>
        <v>3.1149603934578218E-2</v>
      </c>
      <c r="K234" s="21">
        <f t="shared" si="177"/>
        <v>8300415167.5267076</v>
      </c>
    </row>
    <row r="235" spans="1:11" ht="14.4" x14ac:dyDescent="0.3">
      <c r="A235" s="19">
        <v>62</v>
      </c>
      <c r="B235" s="10">
        <f t="shared" si="175"/>
        <v>8300415167.5267076</v>
      </c>
      <c r="C235" s="18">
        <f t="shared" si="170"/>
        <v>19920996.4020641</v>
      </c>
      <c r="D235" s="20">
        <f t="shared" si="171"/>
        <v>3.6526951226700577E-2</v>
      </c>
      <c r="E235" s="21">
        <f t="shared" si="172"/>
        <v>8275513922.024128</v>
      </c>
      <c r="G235" s="19">
        <v>62</v>
      </c>
      <c r="H235" s="10">
        <f t="shared" si="176"/>
        <v>8300415167.5267076</v>
      </c>
      <c r="I235" s="18">
        <f t="shared" si="173"/>
        <v>19920996.4020641</v>
      </c>
      <c r="J235" s="20">
        <f t="shared" si="174"/>
        <v>3.1047064804865521E-2</v>
      </c>
      <c r="K235" s="21">
        <f t="shared" si="177"/>
        <v>8275513922.024128</v>
      </c>
    </row>
    <row r="236" spans="1:11" ht="14.4" x14ac:dyDescent="0.3">
      <c r="A236" s="19">
        <v>63</v>
      </c>
      <c r="B236" s="10">
        <f t="shared" si="175"/>
        <v>8275513922.024128</v>
      </c>
      <c r="C236" s="18">
        <f t="shared" si="170"/>
        <v>19861233.412857909</v>
      </c>
      <c r="D236" s="20">
        <f t="shared" si="171"/>
        <v>3.641542630371819E-2</v>
      </c>
      <c r="E236" s="21">
        <f t="shared" si="172"/>
        <v>8250687380.2580557</v>
      </c>
      <c r="G236" s="19">
        <v>63</v>
      </c>
      <c r="H236" s="10">
        <f t="shared" si="176"/>
        <v>8275513922.024128</v>
      </c>
      <c r="I236" s="18">
        <f t="shared" si="173"/>
        <v>19861233.412857909</v>
      </c>
      <c r="J236" s="20">
        <f t="shared" si="174"/>
        <v>3.0944843304322234E-2</v>
      </c>
      <c r="K236" s="21">
        <f t="shared" si="177"/>
        <v>8250687380.2580557</v>
      </c>
    </row>
    <row r="237" spans="1:11" ht="14.4" x14ac:dyDescent="0.3">
      <c r="A237" s="19">
        <v>64</v>
      </c>
      <c r="B237" s="10">
        <f t="shared" si="175"/>
        <v>8250687380.2580557</v>
      </c>
      <c r="C237" s="18">
        <f t="shared" si="170"/>
        <v>19801649.712619334</v>
      </c>
      <c r="D237" s="20">
        <f t="shared" si="171"/>
        <v>3.6304247737448225E-2</v>
      </c>
      <c r="E237" s="21">
        <f t="shared" si="172"/>
        <v>8225935318.1172819</v>
      </c>
      <c r="G237" s="19">
        <v>64</v>
      </c>
      <c r="H237" s="10">
        <f t="shared" si="176"/>
        <v>8250687380.2580557</v>
      </c>
      <c r="I237" s="18">
        <f t="shared" si="173"/>
        <v>19801649.712619334</v>
      </c>
      <c r="J237" s="20">
        <f t="shared" si="174"/>
        <v>3.0842938419132659E-2</v>
      </c>
      <c r="K237" s="21">
        <f t="shared" si="177"/>
        <v>8225935318.1172819</v>
      </c>
    </row>
    <row r="238" spans="1:11" ht="14.4" x14ac:dyDescent="0.3">
      <c r="A238" s="19">
        <v>65</v>
      </c>
      <c r="B238" s="10">
        <f t="shared" si="175"/>
        <v>8225935318.1172819</v>
      </c>
      <c r="C238" s="18">
        <f t="shared" si="170"/>
        <v>19742244.763481479</v>
      </c>
      <c r="D238" s="20">
        <f t="shared" si="171"/>
        <v>3.6193414416994862E-2</v>
      </c>
      <c r="E238" s="21">
        <f t="shared" si="172"/>
        <v>8201257512.1629305</v>
      </c>
      <c r="G238" s="19">
        <v>65</v>
      </c>
      <c r="H238" s="10">
        <f t="shared" si="176"/>
        <v>8225935318.1172819</v>
      </c>
      <c r="I238" s="18">
        <f t="shared" si="173"/>
        <v>19742244.763481479</v>
      </c>
      <c r="J238" s="20">
        <f t="shared" si="174"/>
        <v>3.0741349138836194E-2</v>
      </c>
      <c r="K238" s="21">
        <f t="shared" si="177"/>
        <v>8201257512.1629305</v>
      </c>
    </row>
    <row r="239" spans="1:11" ht="14.4" x14ac:dyDescent="0.3">
      <c r="A239" s="19">
        <v>66</v>
      </c>
      <c r="B239" s="10">
        <f t="shared" si="175"/>
        <v>8201257512.1629305</v>
      </c>
      <c r="C239" s="18">
        <f t="shared" si="170"/>
        <v>19683018.029191036</v>
      </c>
      <c r="D239" s="20">
        <f t="shared" si="171"/>
        <v>3.6082925235287E-2</v>
      </c>
      <c r="E239" s="21">
        <f t="shared" si="172"/>
        <v>8176653739.626442</v>
      </c>
      <c r="G239" s="19">
        <v>66</v>
      </c>
      <c r="H239" s="10">
        <f t="shared" si="176"/>
        <v>8201257512.1629305</v>
      </c>
      <c r="I239" s="18">
        <f t="shared" si="173"/>
        <v>19683018.029191036</v>
      </c>
      <c r="J239" s="20">
        <f t="shared" si="174"/>
        <v>3.0640074456469657E-2</v>
      </c>
      <c r="K239" s="21">
        <f t="shared" si="177"/>
        <v>8176653739.626442</v>
      </c>
    </row>
    <row r="240" spans="1:11" ht="14.4" x14ac:dyDescent="0.3">
      <c r="A240" s="19">
        <v>67</v>
      </c>
      <c r="B240" s="10">
        <f t="shared" si="175"/>
        <v>8176653739.626442</v>
      </c>
      <c r="C240" s="18">
        <f t="shared" si="170"/>
        <v>19623968.975103464</v>
      </c>
      <c r="D240" s="20">
        <f t="shared" si="171"/>
        <v>3.5972779088942142E-2</v>
      </c>
      <c r="E240" s="21">
        <f t="shared" si="172"/>
        <v>8152123778.4075623</v>
      </c>
      <c r="G240" s="19">
        <v>67</v>
      </c>
      <c r="H240" s="10">
        <f t="shared" si="176"/>
        <v>8176653739.626442</v>
      </c>
      <c r="I240" s="18">
        <f t="shared" si="173"/>
        <v>19623968.975103464</v>
      </c>
      <c r="J240" s="20">
        <f t="shared" si="174"/>
        <v>3.053911336839743E-2</v>
      </c>
      <c r="K240" s="21">
        <f t="shared" si="177"/>
        <v>8152123778.4075623</v>
      </c>
    </row>
    <row r="241" spans="1:11" ht="14.4" x14ac:dyDescent="0.3">
      <c r="A241" s="19">
        <v>68</v>
      </c>
      <c r="B241" s="10">
        <f t="shared" si="175"/>
        <v>8152123778.4075623</v>
      </c>
      <c r="C241" s="18">
        <f t="shared" si="170"/>
        <v>19565097.068178151</v>
      </c>
      <c r="D241" s="20">
        <f t="shared" si="171"/>
        <v>3.5862974878406284E-2</v>
      </c>
      <c r="E241" s="21">
        <f t="shared" si="172"/>
        <v>8127667407.07234</v>
      </c>
      <c r="G241" s="19">
        <v>68</v>
      </c>
      <c r="H241" s="10">
        <f t="shared" si="176"/>
        <v>8152123778.4075623</v>
      </c>
      <c r="I241" s="18">
        <f t="shared" si="173"/>
        <v>19565097.068178151</v>
      </c>
      <c r="J241" s="20">
        <f t="shared" si="174"/>
        <v>3.0438464874377624E-2</v>
      </c>
      <c r="K241" s="21">
        <f t="shared" si="177"/>
        <v>8127667407.07234</v>
      </c>
    </row>
    <row r="242" spans="1:11" ht="14.4" x14ac:dyDescent="0.3">
      <c r="A242" s="19">
        <v>69</v>
      </c>
      <c r="B242" s="10">
        <f t="shared" si="175"/>
        <v>8127667407.07234</v>
      </c>
      <c r="C242" s="18">
        <f t="shared" si="170"/>
        <v>19506401.776973616</v>
      </c>
      <c r="D242" s="20">
        <f t="shared" si="171"/>
        <v>3.5753511507773394E-2</v>
      </c>
      <c r="E242" s="21">
        <f t="shared" si="172"/>
        <v>8103284404.8511229</v>
      </c>
      <c r="G242" s="19">
        <v>69</v>
      </c>
      <c r="H242" s="10">
        <f t="shared" si="176"/>
        <v>8127667407.07234</v>
      </c>
      <c r="I242" s="18">
        <f t="shared" si="173"/>
        <v>19506401.776973616</v>
      </c>
      <c r="J242" s="20">
        <f t="shared" si="174"/>
        <v>3.0338127977531659E-2</v>
      </c>
      <c r="K242" s="21">
        <f t="shared" si="177"/>
        <v>8103284404.8511229</v>
      </c>
    </row>
    <row r="243" spans="1:11" ht="14.4" x14ac:dyDescent="0.3">
      <c r="A243" s="19">
        <v>70</v>
      </c>
      <c r="B243" s="10">
        <f t="shared" si="175"/>
        <v>8103284404.8511229</v>
      </c>
      <c r="C243" s="18">
        <f t="shared" si="170"/>
        <v>19447882.571642693</v>
      </c>
      <c r="D243" s="20">
        <f t="shared" si="171"/>
        <v>3.5644387884920414E-2</v>
      </c>
      <c r="E243" s="21">
        <f t="shared" si="172"/>
        <v>8078974551.636569</v>
      </c>
      <c r="G243" s="19">
        <v>70</v>
      </c>
      <c r="H243" s="10">
        <f t="shared" si="176"/>
        <v>8103284404.8511229</v>
      </c>
      <c r="I243" s="18">
        <f t="shared" si="173"/>
        <v>19447882.571642693</v>
      </c>
      <c r="J243" s="20">
        <f t="shared" si="174"/>
        <v>3.0238101684334495E-2</v>
      </c>
      <c r="K243" s="21">
        <f t="shared" si="177"/>
        <v>8078974551.636569</v>
      </c>
    </row>
    <row r="244" spans="1:11" ht="14.4" x14ac:dyDescent="0.3">
      <c r="A244" s="19">
        <v>71</v>
      </c>
      <c r="B244" s="10">
        <f t="shared" si="175"/>
        <v>8078974551.636569</v>
      </c>
      <c r="C244" s="18">
        <f t="shared" si="170"/>
        <v>19389538.923927765</v>
      </c>
      <c r="D244" s="20">
        <f t="shared" si="171"/>
        <v>3.5535602921409115E-2</v>
      </c>
      <c r="E244" s="21">
        <f t="shared" si="172"/>
        <v>8054737627.9816589</v>
      </c>
      <c r="G244" s="19">
        <v>71</v>
      </c>
      <c r="H244" s="10">
        <f t="shared" si="176"/>
        <v>8078974551.636569</v>
      </c>
      <c r="I244" s="18">
        <f t="shared" si="173"/>
        <v>19389538.923927765</v>
      </c>
      <c r="J244" s="20">
        <f t="shared" si="174"/>
        <v>3.0138385004623736E-2</v>
      </c>
      <c r="K244" s="21">
        <f t="shared" si="177"/>
        <v>8054737627.9816589</v>
      </c>
    </row>
    <row r="245" spans="1:11" ht="14.4" x14ac:dyDescent="0.3">
      <c r="A245" s="19">
        <v>72</v>
      </c>
      <c r="B245" s="10">
        <f t="shared" si="175"/>
        <v>8054737627.9816589</v>
      </c>
      <c r="C245" s="18">
        <f t="shared" si="170"/>
        <v>19331370.307155982</v>
      </c>
      <c r="D245" s="20">
        <f t="shared" si="171"/>
        <v>3.542715553245257E-2</v>
      </c>
      <c r="E245" s="21">
        <f t="shared" si="172"/>
        <v>8030573415.0977144</v>
      </c>
      <c r="G245" s="19">
        <v>72</v>
      </c>
      <c r="H245" s="10">
        <f t="shared" si="176"/>
        <v>8054737627.9816589</v>
      </c>
      <c r="I245" s="18">
        <f t="shared" si="173"/>
        <v>19331370.307155982</v>
      </c>
      <c r="J245" s="20">
        <f t="shared" si="174"/>
        <v>3.003897695150215E-2</v>
      </c>
      <c r="K245" s="21">
        <f t="shared" si="177"/>
        <v>8030573415.0977144</v>
      </c>
    </row>
    <row r="246" spans="1:11" ht="14.4" x14ac:dyDescent="0.3">
      <c r="A246" s="19">
        <v>73</v>
      </c>
      <c r="B246" s="10">
        <f t="shared" si="175"/>
        <v>8030573415.0977144</v>
      </c>
      <c r="C246" s="18">
        <f t="shared" si="170"/>
        <v>19273376.196234517</v>
      </c>
      <c r="D246" s="20">
        <f t="shared" si="171"/>
        <v>3.5319044636987762E-2</v>
      </c>
      <c r="E246" s="21">
        <f t="shared" si="172"/>
        <v>8006481694.8524208</v>
      </c>
      <c r="G246" s="19">
        <v>73</v>
      </c>
      <c r="H246" s="10">
        <f t="shared" si="176"/>
        <v>8030573415.0977144</v>
      </c>
      <c r="I246" s="18">
        <f t="shared" si="173"/>
        <v>19273376.196234517</v>
      </c>
      <c r="J246" s="20">
        <f t="shared" si="174"/>
        <v>2.9939876541482224E-2</v>
      </c>
      <c r="K246" s="21">
        <f t="shared" si="177"/>
        <v>8006481694.8524208</v>
      </c>
    </row>
    <row r="247" spans="1:11" ht="14.4" x14ac:dyDescent="0.3">
      <c r="A247" s="19">
        <v>74</v>
      </c>
      <c r="B247" s="10">
        <f t="shared" si="175"/>
        <v>8006481694.8524208</v>
      </c>
      <c r="C247" s="18">
        <f t="shared" si="170"/>
        <v>19215556.067645811</v>
      </c>
      <c r="D247" s="20">
        <f t="shared" si="171"/>
        <v>3.5211269157620073E-2</v>
      </c>
      <c r="E247" s="21">
        <f t="shared" si="172"/>
        <v>7982462249.7678633</v>
      </c>
      <c r="G247" s="19">
        <v>74</v>
      </c>
      <c r="H247" s="10">
        <f t="shared" si="176"/>
        <v>8006481694.8524208</v>
      </c>
      <c r="I247" s="18">
        <f t="shared" si="173"/>
        <v>19215556.067645811</v>
      </c>
      <c r="J247" s="20">
        <f t="shared" si="174"/>
        <v>2.9841082794303198E-2</v>
      </c>
      <c r="K247" s="21">
        <f t="shared" si="177"/>
        <v>7982462249.7678633</v>
      </c>
    </row>
    <row r="248" spans="1:11" ht="14.4" x14ac:dyDescent="0.3">
      <c r="A248" s="19">
        <v>75</v>
      </c>
      <c r="B248" s="10">
        <f t="shared" si="175"/>
        <v>7982462249.7678633</v>
      </c>
      <c r="C248" s="18">
        <f t="shared" si="170"/>
        <v>19157909.399442874</v>
      </c>
      <c r="D248" s="20">
        <f t="shared" si="171"/>
        <v>3.5103828020579542E-2</v>
      </c>
      <c r="E248" s="21">
        <f t="shared" si="172"/>
        <v>7958514863.0185595</v>
      </c>
      <c r="G248" s="19">
        <v>75</v>
      </c>
      <c r="H248" s="10">
        <f t="shared" si="176"/>
        <v>7982462249.7678633</v>
      </c>
      <c r="I248" s="18">
        <f t="shared" si="173"/>
        <v>19157909.399442874</v>
      </c>
      <c r="J248" s="20">
        <f t="shared" si="174"/>
        <v>2.9742594733024763E-2</v>
      </c>
      <c r="K248" s="21">
        <f t="shared" si="177"/>
        <v>7958514863.0185595</v>
      </c>
    </row>
    <row r="249" spans="1:11" ht="14.4" x14ac:dyDescent="0.3">
      <c r="A249" s="19">
        <v>76</v>
      </c>
      <c r="B249" s="10">
        <f t="shared" si="175"/>
        <v>7958514863.0185595</v>
      </c>
      <c r="C249" s="18">
        <f t="shared" si="170"/>
        <v>19100435.671244543</v>
      </c>
      <c r="D249" s="20">
        <f t="shared" si="171"/>
        <v>3.4996720155707317E-2</v>
      </c>
      <c r="E249" s="21">
        <f t="shared" si="172"/>
        <v>7934639318.4295034</v>
      </c>
      <c r="G249" s="19">
        <v>76</v>
      </c>
      <c r="H249" s="10">
        <f t="shared" si="176"/>
        <v>7958514863.0185595</v>
      </c>
      <c r="I249" s="18">
        <f t="shared" si="173"/>
        <v>19100435.671244543</v>
      </c>
      <c r="J249" s="20">
        <f t="shared" si="174"/>
        <v>2.9644411383976665E-2</v>
      </c>
      <c r="K249" s="21">
        <f t="shared" si="177"/>
        <v>7934639318.4295034</v>
      </c>
    </row>
    <row r="250" spans="1:11" ht="14.4" x14ac:dyDescent="0.3">
      <c r="A250" s="19">
        <v>77</v>
      </c>
      <c r="B250" s="10">
        <f t="shared" si="175"/>
        <v>7934639318.4295034</v>
      </c>
      <c r="C250" s="18">
        <f t="shared" si="170"/>
        <v>19043134.364230808</v>
      </c>
      <c r="D250" s="20">
        <f t="shared" si="171"/>
        <v>3.4889944496534042E-2</v>
      </c>
      <c r="E250" s="21">
        <f t="shared" si="172"/>
        <v>7910835400.4742146</v>
      </c>
      <c r="G250" s="19">
        <v>77</v>
      </c>
      <c r="H250" s="10">
        <f t="shared" si="176"/>
        <v>7934639318.4295034</v>
      </c>
      <c r="I250" s="18">
        <f t="shared" si="173"/>
        <v>19043134.364230808</v>
      </c>
      <c r="J250" s="20">
        <f t="shared" si="174"/>
        <v>2.9546531776784901E-2</v>
      </c>
      <c r="K250" s="21">
        <f t="shared" si="177"/>
        <v>7910835400.4742146</v>
      </c>
    </row>
    <row r="251" spans="1:11" ht="14.4" x14ac:dyDescent="0.3">
      <c r="A251" s="19">
        <v>78</v>
      </c>
      <c r="B251" s="10">
        <f t="shared" si="175"/>
        <v>7910835400.4742146</v>
      </c>
      <c r="C251" s="18">
        <f t="shared" si="170"/>
        <v>18986004.961138114</v>
      </c>
      <c r="D251" s="20">
        <f t="shared" si="171"/>
        <v>3.4783499980161503E-2</v>
      </c>
      <c r="E251" s="21">
        <f t="shared" si="172"/>
        <v>7887102894.2727919</v>
      </c>
      <c r="G251" s="19">
        <v>78</v>
      </c>
      <c r="H251" s="10">
        <f t="shared" si="176"/>
        <v>7910835400.4742146</v>
      </c>
      <c r="I251" s="18">
        <f t="shared" si="173"/>
        <v>18986004.961138114</v>
      </c>
      <c r="J251" s="20">
        <f t="shared" si="174"/>
        <v>2.9448954944291783E-2</v>
      </c>
      <c r="K251" s="21">
        <f t="shared" si="177"/>
        <v>7887102894.2727919</v>
      </c>
    </row>
    <row r="252" spans="1:11" ht="14.4" x14ac:dyDescent="0.3">
      <c r="A252" s="19">
        <v>79</v>
      </c>
      <c r="B252" s="10">
        <f t="shared" si="175"/>
        <v>7887102894.2727919</v>
      </c>
      <c r="C252" s="18">
        <f t="shared" si="170"/>
        <v>18929046.9462547</v>
      </c>
      <c r="D252" s="20">
        <f t="shared" si="171"/>
        <v>3.4677385547249751E-2</v>
      </c>
      <c r="E252" s="21">
        <f t="shared" si="172"/>
        <v>7863441585.5899734</v>
      </c>
      <c r="G252" s="19">
        <v>79</v>
      </c>
      <c r="H252" s="10">
        <f t="shared" si="176"/>
        <v>7887102894.2727919</v>
      </c>
      <c r="I252" s="18">
        <f t="shared" si="173"/>
        <v>18929046.9462547</v>
      </c>
      <c r="J252" s="20">
        <f t="shared" si="174"/>
        <v>2.9351679922613894E-2</v>
      </c>
      <c r="K252" s="21">
        <f t="shared" si="177"/>
        <v>7863441585.5899734</v>
      </c>
    </row>
    <row r="253" spans="1:11" ht="14.4" x14ac:dyDescent="0.3">
      <c r="A253" s="19">
        <v>80</v>
      </c>
      <c r="B253" s="10">
        <f t="shared" si="175"/>
        <v>7863441585.5899734</v>
      </c>
      <c r="C253" s="18">
        <f t="shared" si="170"/>
        <v>18872259.80541594</v>
      </c>
      <c r="D253" s="20">
        <f t="shared" si="171"/>
        <v>3.4571600142113468E-2</v>
      </c>
      <c r="E253" s="21">
        <f t="shared" si="172"/>
        <v>7839851260.8332033</v>
      </c>
      <c r="G253" s="19">
        <v>80</v>
      </c>
      <c r="H253" s="10">
        <f t="shared" si="176"/>
        <v>7863441585.5899734</v>
      </c>
      <c r="I253" s="18">
        <f t="shared" si="173"/>
        <v>18872259.80541594</v>
      </c>
      <c r="J253" s="20">
        <f t="shared" si="174"/>
        <v>2.9254705751087906E-2</v>
      </c>
      <c r="K253" s="21">
        <f t="shared" si="177"/>
        <v>7839851260.8332033</v>
      </c>
    </row>
    <row r="254" spans="1:11" ht="14.4" x14ac:dyDescent="0.3">
      <c r="A254" s="19">
        <v>81</v>
      </c>
      <c r="B254" s="10">
        <f t="shared" si="175"/>
        <v>7839851260.8332033</v>
      </c>
      <c r="C254" s="18">
        <f t="shared" si="170"/>
        <v>18815643.025999691</v>
      </c>
      <c r="D254" s="20">
        <f t="shared" si="171"/>
        <v>3.4466142712598957E-2</v>
      </c>
      <c r="E254" s="21">
        <f t="shared" si="172"/>
        <v>7816331707.050704</v>
      </c>
      <c r="G254" s="19">
        <v>81</v>
      </c>
      <c r="H254" s="10">
        <f t="shared" si="176"/>
        <v>7839851260.8332033</v>
      </c>
      <c r="I254" s="18">
        <f t="shared" si="173"/>
        <v>18815643.025999691</v>
      </c>
      <c r="J254" s="20">
        <f t="shared" si="174"/>
        <v>2.9158031472274804E-2</v>
      </c>
      <c r="K254" s="21">
        <f t="shared" si="177"/>
        <v>7816331707.050704</v>
      </c>
    </row>
    <row r="255" spans="1:11" ht="14.4" x14ac:dyDescent="0.3">
      <c r="A255" s="19">
        <v>82</v>
      </c>
      <c r="B255" s="10">
        <f t="shared" si="175"/>
        <v>7816331707.050704</v>
      </c>
      <c r="C255" s="18">
        <f t="shared" si="170"/>
        <v>18759196.096921694</v>
      </c>
      <c r="D255" s="20">
        <f t="shared" si="171"/>
        <v>3.4361012210110786E-2</v>
      </c>
      <c r="E255" s="21">
        <f t="shared" si="172"/>
        <v>7792882711.9295521</v>
      </c>
      <c r="G255" s="19">
        <v>82</v>
      </c>
      <c r="H255" s="10">
        <f t="shared" si="176"/>
        <v>7816331707.050704</v>
      </c>
      <c r="I255" s="18">
        <f t="shared" si="173"/>
        <v>18759196.096921694</v>
      </c>
      <c r="J255" s="20">
        <f t="shared" si="174"/>
        <v>2.9061656131935898E-2</v>
      </c>
      <c r="K255" s="21">
        <f t="shared" si="177"/>
        <v>7792882711.9295521</v>
      </c>
    </row>
    <row r="256" spans="1:11" ht="14.4" x14ac:dyDescent="0.3">
      <c r="A256" s="19">
        <v>83</v>
      </c>
      <c r="B256" s="10">
        <f t="shared" si="175"/>
        <v>7792882711.9295521</v>
      </c>
      <c r="C256" s="18">
        <f t="shared" si="170"/>
        <v>18702918.508630928</v>
      </c>
      <c r="D256" s="20">
        <f t="shared" si="171"/>
        <v>3.4256207589584031E-2</v>
      </c>
      <c r="E256" s="21">
        <f t="shared" si="172"/>
        <v>7769504063.7937632</v>
      </c>
      <c r="G256" s="19">
        <v>83</v>
      </c>
      <c r="H256" s="10">
        <f t="shared" si="176"/>
        <v>7792882711.9295521</v>
      </c>
      <c r="I256" s="18">
        <f t="shared" si="173"/>
        <v>18702918.508630928</v>
      </c>
      <c r="J256" s="20">
        <f t="shared" si="174"/>
        <v>2.8965578779034384E-2</v>
      </c>
      <c r="K256" s="21">
        <f t="shared" si="177"/>
        <v>7769504063.7937632</v>
      </c>
    </row>
    <row r="257" spans="1:11" ht="14.4" x14ac:dyDescent="0.3">
      <c r="A257" s="19">
        <v>84</v>
      </c>
      <c r="B257" s="10">
        <f t="shared" si="175"/>
        <v>7769504063.7937632</v>
      </c>
      <c r="C257" s="18">
        <f t="shared" si="170"/>
        <v>18646809.753105033</v>
      </c>
      <c r="D257" s="20">
        <f t="shared" si="171"/>
        <v>3.4151727809514476E-2</v>
      </c>
      <c r="E257" s="21">
        <f t="shared" si="172"/>
        <v>7746195551.6023817</v>
      </c>
      <c r="G257" s="19">
        <v>84</v>
      </c>
      <c r="H257" s="10">
        <f t="shared" si="176"/>
        <v>7769504063.7937632</v>
      </c>
      <c r="I257" s="18">
        <f t="shared" si="173"/>
        <v>18646809.753105033</v>
      </c>
      <c r="J257" s="20">
        <f t="shared" si="174"/>
        <v>2.8869798465712471E-2</v>
      </c>
      <c r="K257" s="21">
        <f t="shared" si="177"/>
        <v>7746195551.6023817</v>
      </c>
    </row>
    <row r="258" spans="1:11" ht="14.4" x14ac:dyDescent="0.3">
      <c r="A258" s="19">
        <v>85</v>
      </c>
      <c r="B258" s="10">
        <f t="shared" si="175"/>
        <v>7746195551.6023817</v>
      </c>
      <c r="C258" s="18">
        <f t="shared" si="170"/>
        <v>18590869.323845718</v>
      </c>
      <c r="D258" s="20">
        <f t="shared" si="171"/>
        <v>3.404757183189111E-2</v>
      </c>
      <c r="E258" s="21">
        <f t="shared" si="172"/>
        <v>7722956964.9475746</v>
      </c>
      <c r="G258" s="19">
        <v>85</v>
      </c>
      <c r="H258" s="10">
        <f t="shared" si="176"/>
        <v>7746195551.6023817</v>
      </c>
      <c r="I258" s="18">
        <f t="shared" si="173"/>
        <v>18590869.323845718</v>
      </c>
      <c r="J258" s="20">
        <f t="shared" si="174"/>
        <v>2.8774314247306032E-2</v>
      </c>
      <c r="K258" s="21">
        <f t="shared" si="177"/>
        <v>7722956964.9475746</v>
      </c>
    </row>
    <row r="259" spans="1:11" ht="14.4" x14ac:dyDescent="0.3">
      <c r="A259" s="19">
        <v>86</v>
      </c>
      <c r="B259" s="10">
        <f t="shared" si="175"/>
        <v>7722956964.9475746</v>
      </c>
      <c r="C259" s="18">
        <f t="shared" si="170"/>
        <v>18535096.71587418</v>
      </c>
      <c r="D259" s="20">
        <f t="shared" si="171"/>
        <v>3.3943738622209008E-2</v>
      </c>
      <c r="E259" s="21">
        <f t="shared" si="172"/>
        <v>7699788094.0527315</v>
      </c>
      <c r="G259" s="19">
        <v>86</v>
      </c>
      <c r="H259" s="10">
        <f t="shared" si="176"/>
        <v>7722956964.9475746</v>
      </c>
      <c r="I259" s="18">
        <f t="shared" si="173"/>
        <v>18535096.71587418</v>
      </c>
      <c r="J259" s="20">
        <f t="shared" si="174"/>
        <v>2.8679125182311527E-2</v>
      </c>
      <c r="K259" s="21">
        <f t="shared" si="177"/>
        <v>7699788094.0527315</v>
      </c>
    </row>
    <row r="260" spans="1:11" ht="14.4" x14ac:dyDescent="0.3">
      <c r="A260" s="19">
        <v>87</v>
      </c>
      <c r="B260" s="10">
        <f t="shared" si="175"/>
        <v>7699788094.0527315</v>
      </c>
      <c r="C260" s="18">
        <f t="shared" si="170"/>
        <v>18479491.425726559</v>
      </c>
      <c r="D260" s="20">
        <f t="shared" si="171"/>
        <v>3.3840227149463109E-2</v>
      </c>
      <c r="E260" s="21">
        <f t="shared" si="172"/>
        <v>7676688729.7705736</v>
      </c>
      <c r="G260" s="19">
        <v>87</v>
      </c>
      <c r="H260" s="10">
        <f t="shared" si="176"/>
        <v>7699788094.0527315</v>
      </c>
      <c r="I260" s="18">
        <f t="shared" si="173"/>
        <v>18479491.425726559</v>
      </c>
      <c r="J260" s="20">
        <f t="shared" si="174"/>
        <v>2.8584230332331595E-2</v>
      </c>
      <c r="K260" s="21">
        <f t="shared" si="177"/>
        <v>7676688729.7705736</v>
      </c>
    </row>
    <row r="261" spans="1:11" ht="14.4" x14ac:dyDescent="0.3">
      <c r="A261" s="19">
        <v>88</v>
      </c>
      <c r="B261" s="10">
        <f t="shared" si="175"/>
        <v>7676688729.7705736</v>
      </c>
      <c r="C261" s="18">
        <f t="shared" si="170"/>
        <v>18424052.951449376</v>
      </c>
      <c r="D261" s="20">
        <f t="shared" si="171"/>
        <v>3.3737036386111807E-2</v>
      </c>
      <c r="E261" s="21">
        <f t="shared" si="172"/>
        <v>7653658663.5812616</v>
      </c>
      <c r="G261" s="19">
        <v>88</v>
      </c>
      <c r="H261" s="10">
        <f t="shared" si="176"/>
        <v>7676688729.7705736</v>
      </c>
      <c r="I261" s="18">
        <f t="shared" si="173"/>
        <v>18424052.951449376</v>
      </c>
      <c r="J261" s="20">
        <f t="shared" si="174"/>
        <v>2.8489628762164987E-2</v>
      </c>
      <c r="K261" s="21">
        <f t="shared" si="177"/>
        <v>7653658663.5812616</v>
      </c>
    </row>
    <row r="262" spans="1:11" ht="14.4" x14ac:dyDescent="0.3">
      <c r="A262" s="19">
        <v>89</v>
      </c>
      <c r="B262" s="10">
        <f t="shared" si="175"/>
        <v>7653658663.5812616</v>
      </c>
      <c r="C262" s="18">
        <f t="shared" si="170"/>
        <v>18368780.792595029</v>
      </c>
      <c r="D262" s="20">
        <f t="shared" si="171"/>
        <v>3.3634165308085606E-2</v>
      </c>
      <c r="E262" s="21">
        <f t="shared" si="172"/>
        <v>7630697687.590518</v>
      </c>
      <c r="G262" s="19">
        <v>89</v>
      </c>
      <c r="H262" s="10">
        <f t="shared" si="176"/>
        <v>7653658663.5812616</v>
      </c>
      <c r="I262" s="18">
        <f t="shared" si="173"/>
        <v>18368780.792595029</v>
      </c>
      <c r="J262" s="20">
        <f t="shared" si="174"/>
        <v>2.8395319539696207E-2</v>
      </c>
      <c r="K262" s="21">
        <f t="shared" si="177"/>
        <v>7630697687.590518</v>
      </c>
    </row>
    <row r="263" spans="1:11" ht="14.4" x14ac:dyDescent="0.3">
      <c r="A263" s="19">
        <v>90</v>
      </c>
      <c r="B263" s="10">
        <f t="shared" si="175"/>
        <v>7630697687.590518</v>
      </c>
      <c r="C263" s="18">
        <f t="shared" si="170"/>
        <v>18313674.450217243</v>
      </c>
      <c r="D263" s="20">
        <f t="shared" si="171"/>
        <v>3.3531612894780016E-2</v>
      </c>
      <c r="E263" s="21">
        <f t="shared" si="172"/>
        <v>7607805594.5277462</v>
      </c>
      <c r="G263" s="19">
        <v>90</v>
      </c>
      <c r="H263" s="10">
        <f t="shared" si="176"/>
        <v>7630697687.590518</v>
      </c>
      <c r="I263" s="18">
        <f t="shared" si="173"/>
        <v>18313674.450217243</v>
      </c>
      <c r="J263" s="20">
        <f t="shared" si="174"/>
        <v>2.8301301735971673E-2</v>
      </c>
      <c r="K263" s="21">
        <f t="shared" si="177"/>
        <v>7607805594.5277462</v>
      </c>
    </row>
    <row r="264" spans="1:11" ht="14.4" x14ac:dyDescent="0.3">
      <c r="A264" s="19">
        <v>91</v>
      </c>
      <c r="B264" s="10">
        <f t="shared" si="175"/>
        <v>7607805594.5277462</v>
      </c>
      <c r="C264" s="18">
        <f t="shared" si="170"/>
        <v>18258733.426866591</v>
      </c>
      <c r="D264" s="20">
        <f t="shared" si="171"/>
        <v>3.3429378129004705E-2</v>
      </c>
      <c r="E264" s="21">
        <f t="shared" si="172"/>
        <v>7584982177.7441626</v>
      </c>
      <c r="G264" s="19">
        <v>91</v>
      </c>
      <c r="H264" s="10">
        <f t="shared" si="176"/>
        <v>7607805594.5277462</v>
      </c>
      <c r="I264" s="18">
        <f t="shared" si="173"/>
        <v>18258733.426866591</v>
      </c>
      <c r="J264" s="20">
        <f t="shared" si="174"/>
        <v>2.8207574425075377E-2</v>
      </c>
      <c r="K264" s="21">
        <f t="shared" si="177"/>
        <v>7584982177.7441626</v>
      </c>
    </row>
    <row r="265" spans="1:11" ht="14.4" x14ac:dyDescent="0.3">
      <c r="A265" s="19">
        <v>92</v>
      </c>
      <c r="B265" s="10">
        <f t="shared" si="175"/>
        <v>7584982177.7441626</v>
      </c>
      <c r="C265" s="18">
        <f t="shared" si="170"/>
        <v>18203957.226585992</v>
      </c>
      <c r="D265" s="20">
        <f t="shared" si="171"/>
        <v>3.3327459997031905E-2</v>
      </c>
      <c r="E265" s="21">
        <f t="shared" si="172"/>
        <v>7562227231.2109299</v>
      </c>
      <c r="G265" s="19">
        <v>92</v>
      </c>
      <c r="H265" s="10">
        <f t="shared" si="176"/>
        <v>7584982177.7441626</v>
      </c>
      <c r="I265" s="18">
        <f t="shared" si="173"/>
        <v>18203957.226585992</v>
      </c>
      <c r="J265" s="20">
        <f t="shared" si="174"/>
        <v>2.8114136684264546E-2</v>
      </c>
      <c r="K265" s="21">
        <f t="shared" si="177"/>
        <v>7562227231.2109299</v>
      </c>
    </row>
    <row r="266" spans="1:11" ht="14.4" x14ac:dyDescent="0.3">
      <c r="A266" s="19">
        <v>93</v>
      </c>
      <c r="B266" s="10">
        <f t="shared" si="175"/>
        <v>7562227231.2109299</v>
      </c>
      <c r="C266" s="18">
        <f t="shared" si="170"/>
        <v>18149345.354906231</v>
      </c>
      <c r="D266" s="20">
        <f t="shared" si="171"/>
        <v>3.3225857488484056E-2</v>
      </c>
      <c r="E266" s="21">
        <f t="shared" si="172"/>
        <v>7539540549.5172968</v>
      </c>
      <c r="G266" s="19">
        <v>93</v>
      </c>
      <c r="H266" s="10">
        <f t="shared" si="176"/>
        <v>7562227231.2109299</v>
      </c>
      <c r="I266" s="18">
        <f t="shared" si="173"/>
        <v>18149345.354906231</v>
      </c>
      <c r="J266" s="20">
        <f t="shared" si="174"/>
        <v>2.8020987593809554E-2</v>
      </c>
      <c r="K266" s="21">
        <f t="shared" si="177"/>
        <v>7539540549.5172968</v>
      </c>
    </row>
    <row r="267" spans="1:11" ht="14.4" x14ac:dyDescent="0.3">
      <c r="A267" s="19">
        <v>94</v>
      </c>
      <c r="B267" s="10">
        <f t="shared" si="175"/>
        <v>7539540549.5172968</v>
      </c>
      <c r="C267" s="18">
        <f t="shared" si="170"/>
        <v>18094897.318841513</v>
      </c>
      <c r="D267" s="20">
        <f t="shared" si="171"/>
        <v>3.3124569596475695E-2</v>
      </c>
      <c r="E267" s="21">
        <f t="shared" si="172"/>
        <v>7516921927.8687449</v>
      </c>
      <c r="G267" s="19">
        <v>94</v>
      </c>
      <c r="H267" s="10">
        <f t="shared" si="176"/>
        <v>7539540549.5172968</v>
      </c>
      <c r="I267" s="18">
        <f t="shared" si="173"/>
        <v>18094897.318841513</v>
      </c>
      <c r="J267" s="20">
        <f t="shared" si="174"/>
        <v>2.7928126237098949E-2</v>
      </c>
      <c r="K267" s="21">
        <f t="shared" si="177"/>
        <v>7516921927.8687449</v>
      </c>
    </row>
    <row r="268" spans="1:11" ht="14.4" x14ac:dyDescent="0.3">
      <c r="A268" s="19">
        <v>95</v>
      </c>
      <c r="B268" s="10">
        <f t="shared" si="175"/>
        <v>7516921927.8687449</v>
      </c>
      <c r="C268" s="18">
        <f t="shared" si="170"/>
        <v>18040612.626884989</v>
      </c>
      <c r="D268" s="20">
        <f t="shared" si="171"/>
        <v>3.3023595317421828E-2</v>
      </c>
      <c r="E268" s="21">
        <f t="shared" si="172"/>
        <v>7494371162.0851383</v>
      </c>
      <c r="G268" s="19">
        <v>95</v>
      </c>
      <c r="H268" s="10">
        <f t="shared" si="176"/>
        <v>7516921927.8687449</v>
      </c>
      <c r="I268" s="18">
        <f t="shared" si="173"/>
        <v>18040612.626884989</v>
      </c>
      <c r="J268" s="20">
        <f t="shared" si="174"/>
        <v>2.7835551700556405E-2</v>
      </c>
      <c r="K268" s="21">
        <f t="shared" si="177"/>
        <v>7494371162.0851383</v>
      </c>
    </row>
    <row r="269" spans="1:11" ht="14.4" x14ac:dyDescent="0.3">
      <c r="A269" s="19">
        <v>96</v>
      </c>
      <c r="B269" s="10">
        <f t="shared" si="175"/>
        <v>7494371162.0851383</v>
      </c>
      <c r="C269" s="18">
        <f t="shared" si="170"/>
        <v>17986490.789004333</v>
      </c>
      <c r="D269" s="20">
        <f t="shared" si="171"/>
        <v>3.2922933651194031E-2</v>
      </c>
      <c r="E269" s="21">
        <f t="shared" si="172"/>
        <v>7471888048.5988827</v>
      </c>
      <c r="G269" s="19">
        <v>96</v>
      </c>
      <c r="H269" s="10">
        <f t="shared" si="176"/>
        <v>7494371162.0851383</v>
      </c>
      <c r="I269" s="18">
        <f t="shared" si="173"/>
        <v>17986490.789004333</v>
      </c>
      <c r="J269" s="20">
        <f t="shared" si="174"/>
        <v>2.7743263073661595E-2</v>
      </c>
      <c r="K269" s="21">
        <f t="shared" si="177"/>
        <v>7471888048.5988827</v>
      </c>
    </row>
    <row r="270" spans="1:11" ht="14.4" x14ac:dyDescent="0.3">
      <c r="A270" s="19">
        <v>97</v>
      </c>
      <c r="B270" s="10">
        <f t="shared" si="175"/>
        <v>7471888048.5988827</v>
      </c>
      <c r="C270" s="18">
        <f t="shared" si="170"/>
        <v>17932531.316637319</v>
      </c>
      <c r="D270" s="20">
        <f t="shared" si="171"/>
        <v>3.282258360096435E-2</v>
      </c>
      <c r="E270" s="21">
        <f t="shared" si="172"/>
        <v>7449472384.4530859</v>
      </c>
      <c r="G270" s="19">
        <v>97</v>
      </c>
      <c r="H270" s="10">
        <f t="shared" si="176"/>
        <v>7471888048.5988827</v>
      </c>
      <c r="I270" s="18">
        <f t="shared" si="173"/>
        <v>17932531.316637319</v>
      </c>
      <c r="J270" s="20">
        <f t="shared" si="174"/>
        <v>2.7651259448912002E-2</v>
      </c>
      <c r="K270" s="21">
        <f t="shared" si="177"/>
        <v>7449472384.4530859</v>
      </c>
    </row>
    <row r="271" spans="1:11" ht="14.4" x14ac:dyDescent="0.3">
      <c r="A271" s="19">
        <v>98</v>
      </c>
      <c r="B271" s="10">
        <f t="shared" si="175"/>
        <v>7449472384.4530859</v>
      </c>
      <c r="C271" s="18">
        <f t="shared" si="170"/>
        <v>17878733.722687405</v>
      </c>
      <c r="D271" s="20">
        <f t="shared" si="171"/>
        <v>3.2722544173258816E-2</v>
      </c>
      <c r="E271" s="21">
        <f t="shared" si="172"/>
        <v>7427123967.2997265</v>
      </c>
      <c r="G271" s="19">
        <v>98</v>
      </c>
      <c r="H271" s="10">
        <f t="shared" si="176"/>
        <v>7449472384.4530859</v>
      </c>
      <c r="I271" s="18">
        <f t="shared" si="173"/>
        <v>17878733.722687405</v>
      </c>
      <c r="J271" s="20">
        <f t="shared" si="174"/>
        <v>2.7559539921899523E-2</v>
      </c>
      <c r="K271" s="21">
        <f t="shared" si="177"/>
        <v>7427123967.2997265</v>
      </c>
    </row>
    <row r="272" spans="1:11" ht="14.4" x14ac:dyDescent="0.3">
      <c r="A272" s="19">
        <v>99</v>
      </c>
      <c r="B272" s="10">
        <f t="shared" si="175"/>
        <v>7427123967.2997265</v>
      </c>
      <c r="C272" s="18">
        <f t="shared" si="170"/>
        <v>17825097.521519344</v>
      </c>
      <c r="D272" s="20">
        <f t="shared" si="171"/>
        <v>3.2622814378026721E-2</v>
      </c>
      <c r="E272" s="21">
        <f t="shared" si="172"/>
        <v>7404842595.3978271</v>
      </c>
      <c r="G272" s="19">
        <v>99</v>
      </c>
      <c r="H272" s="10">
        <f t="shared" si="176"/>
        <v>7427123967.2997265</v>
      </c>
      <c r="I272" s="18">
        <f t="shared" si="173"/>
        <v>17825097.521519344</v>
      </c>
      <c r="J272" s="20">
        <f t="shared" si="174"/>
        <v>2.746810359114682E-2</v>
      </c>
      <c r="K272" s="21">
        <f t="shared" si="177"/>
        <v>7404842595.3978271</v>
      </c>
    </row>
    <row r="273" spans="1:11" ht="14.4" x14ac:dyDescent="0.3">
      <c r="A273" s="19">
        <v>100</v>
      </c>
      <c r="B273" s="10">
        <f t="shared" si="175"/>
        <v>7404842595.3978271</v>
      </c>
      <c r="C273" s="18">
        <f t="shared" si="170"/>
        <v>17771622.228954788</v>
      </c>
      <c r="D273" s="20">
        <f t="shared" si="171"/>
        <v>3.2523393228414799E-2</v>
      </c>
      <c r="E273" s="21">
        <f t="shared" si="172"/>
        <v>7382628067.6116333</v>
      </c>
      <c r="G273" s="19">
        <v>100</v>
      </c>
      <c r="H273" s="10">
        <f t="shared" si="176"/>
        <v>7404842595.3978271</v>
      </c>
      <c r="I273" s="18">
        <f t="shared" si="173"/>
        <v>17771622.228954788</v>
      </c>
      <c r="J273" s="20">
        <f t="shared" si="174"/>
        <v>2.7376949558238772E-2</v>
      </c>
      <c r="K273" s="21">
        <f t="shared" si="177"/>
        <v>7382628067.6116333</v>
      </c>
    </row>
    <row r="274" spans="1:11" ht="14.4" x14ac:dyDescent="0.3">
      <c r="A274" s="19">
        <v>101</v>
      </c>
      <c r="B274" s="10">
        <f t="shared" si="175"/>
        <v>7382628067.6116333</v>
      </c>
      <c r="C274" s="18">
        <f t="shared" si="170"/>
        <v>17718307.362267923</v>
      </c>
      <c r="D274" s="20">
        <f t="shared" si="171"/>
        <v>3.2424279740998152E-2</v>
      </c>
      <c r="E274" s="21">
        <f t="shared" si="172"/>
        <v>7360480183.4087982</v>
      </c>
      <c r="G274" s="19">
        <v>101</v>
      </c>
      <c r="H274" s="10">
        <f t="shared" si="176"/>
        <v>7382628067.6116333</v>
      </c>
      <c r="I274" s="18">
        <f t="shared" si="173"/>
        <v>17718307.362267923</v>
      </c>
      <c r="J274" s="20">
        <f t="shared" si="174"/>
        <v>2.728607692773144E-2</v>
      </c>
      <c r="K274" s="21">
        <f t="shared" si="177"/>
        <v>7360480183.4087982</v>
      </c>
    </row>
    <row r="275" spans="1:11" ht="14.4" x14ac:dyDescent="0.3">
      <c r="A275" s="19">
        <v>102</v>
      </c>
      <c r="B275" s="10">
        <f t="shared" si="175"/>
        <v>7360480183.4087982</v>
      </c>
      <c r="C275" s="18">
        <f t="shared" si="170"/>
        <v>17665152.440181118</v>
      </c>
      <c r="D275" s="20">
        <f t="shared" si="171"/>
        <v>3.2325472935597288E-2</v>
      </c>
      <c r="E275" s="21">
        <f t="shared" si="172"/>
        <v>7338398742.858572</v>
      </c>
      <c r="G275" s="19">
        <v>102</v>
      </c>
      <c r="H275" s="10">
        <f t="shared" si="176"/>
        <v>7360480183.4087982</v>
      </c>
      <c r="I275" s="18">
        <f t="shared" si="173"/>
        <v>17665152.440181118</v>
      </c>
      <c r="J275" s="20">
        <f t="shared" si="174"/>
        <v>2.7195484807140069E-2</v>
      </c>
      <c r="K275" s="21">
        <f t="shared" si="177"/>
        <v>7338398742.858572</v>
      </c>
    </row>
    <row r="276" spans="1:11" ht="14.4" x14ac:dyDescent="0.3">
      <c r="A276" s="19">
        <v>103</v>
      </c>
      <c r="B276" s="10">
        <f t="shared" si="175"/>
        <v>7338398742.858572</v>
      </c>
      <c r="C276" s="18">
        <f t="shared" si="170"/>
        <v>17612156.982860576</v>
      </c>
      <c r="D276" s="20">
        <f t="shared" si="171"/>
        <v>3.2226971835333185E-2</v>
      </c>
      <c r="E276" s="21">
        <f t="shared" si="172"/>
        <v>7316383546.6299963</v>
      </c>
      <c r="G276" s="19">
        <v>103</v>
      </c>
      <c r="H276" s="10">
        <f t="shared" si="176"/>
        <v>7338398742.858572</v>
      </c>
      <c r="I276" s="18">
        <f t="shared" si="173"/>
        <v>17612156.982860576</v>
      </c>
      <c r="J276" s="20">
        <f t="shared" si="174"/>
        <v>2.7105172307032799E-2</v>
      </c>
      <c r="K276" s="21">
        <f t="shared" si="177"/>
        <v>7316383546.6299963</v>
      </c>
    </row>
    <row r="277" spans="1:11" ht="14.4" x14ac:dyDescent="0.3">
      <c r="A277" s="19">
        <v>104</v>
      </c>
      <c r="B277" s="10">
        <f t="shared" si="175"/>
        <v>7316383546.6299963</v>
      </c>
      <c r="C277" s="18">
        <f t="shared" si="170"/>
        <v>17559320.511911992</v>
      </c>
      <c r="D277" s="20">
        <f t="shared" si="171"/>
        <v>3.2128775466611526E-2</v>
      </c>
      <c r="E277" s="21">
        <f t="shared" si="172"/>
        <v>7294434395.9901066</v>
      </c>
      <c r="G277" s="19">
        <v>104</v>
      </c>
      <c r="H277" s="10">
        <f t="shared" si="176"/>
        <v>7316383546.6299963</v>
      </c>
      <c r="I277" s="18">
        <f t="shared" si="173"/>
        <v>17559320.511911992</v>
      </c>
      <c r="J277" s="20">
        <f t="shared" si="174"/>
        <v>2.7015138540849248E-2</v>
      </c>
      <c r="K277" s="21">
        <f t="shared" si="177"/>
        <v>7294434395.9901066</v>
      </c>
    </row>
    <row r="278" spans="1:11" ht="14.4" x14ac:dyDescent="0.3">
      <c r="A278" s="19">
        <v>105</v>
      </c>
      <c r="B278" s="10">
        <f t="shared" si="175"/>
        <v>7294434395.9901066</v>
      </c>
      <c r="C278" s="18">
        <f t="shared" si="170"/>
        <v>17506642.550376259</v>
      </c>
      <c r="D278" s="20">
        <f t="shared" si="171"/>
        <v>3.203088285909983E-2</v>
      </c>
      <c r="E278" s="21">
        <f t="shared" si="172"/>
        <v>7272551092.8021364</v>
      </c>
      <c r="G278" s="19">
        <v>105</v>
      </c>
      <c r="H278" s="10">
        <f t="shared" si="176"/>
        <v>7294434395.9901066</v>
      </c>
      <c r="I278" s="18">
        <f t="shared" si="173"/>
        <v>17506642.550376259</v>
      </c>
      <c r="J278" s="20">
        <f t="shared" si="174"/>
        <v>2.6925382625039518E-2</v>
      </c>
      <c r="K278" s="21">
        <f t="shared" si="177"/>
        <v>7272551092.8021364</v>
      </c>
    </row>
    <row r="279" spans="1:11" ht="14.4" x14ac:dyDescent="0.3">
      <c r="A279" s="19">
        <v>106</v>
      </c>
      <c r="B279" s="10">
        <f t="shared" si="175"/>
        <v>7272551092.8021364</v>
      </c>
      <c r="C279" s="18">
        <f t="shared" si="170"/>
        <v>17454122.622725129</v>
      </c>
      <c r="D279" s="20">
        <f t="shared" si="171"/>
        <v>3.1933293045739886E-2</v>
      </c>
      <c r="E279" s="21">
        <f t="shared" si="172"/>
        <v>7250733439.5237303</v>
      </c>
      <c r="G279" s="19">
        <v>106</v>
      </c>
      <c r="H279" s="10">
        <f t="shared" si="176"/>
        <v>7272551092.8021364</v>
      </c>
      <c r="I279" s="18">
        <f t="shared" si="173"/>
        <v>17454122.622725129</v>
      </c>
      <c r="J279" s="20">
        <f t="shared" si="174"/>
        <v>2.683590367896338E-2</v>
      </c>
      <c r="K279" s="21">
        <f t="shared" si="177"/>
        <v>7250733439.5237303</v>
      </c>
    </row>
    <row r="280" spans="1:11" ht="14.4" x14ac:dyDescent="0.3">
      <c r="A280" s="19">
        <v>107</v>
      </c>
      <c r="B280" s="10">
        <f t="shared" si="175"/>
        <v>7250733439.5237303</v>
      </c>
      <c r="C280" s="18">
        <f t="shared" si="170"/>
        <v>17401760.254856955</v>
      </c>
      <c r="D280" s="20">
        <f t="shared" si="171"/>
        <v>3.1836005062674477E-2</v>
      </c>
      <c r="E280" s="21">
        <f t="shared" si="172"/>
        <v>7228981239.2051592</v>
      </c>
      <c r="G280" s="19">
        <v>107</v>
      </c>
      <c r="H280" s="10">
        <f t="shared" si="176"/>
        <v>7250733439.5237303</v>
      </c>
      <c r="I280" s="18">
        <f t="shared" si="173"/>
        <v>17401760.254856955</v>
      </c>
      <c r="J280" s="20">
        <f t="shared" si="174"/>
        <v>2.6746700824902492E-2</v>
      </c>
      <c r="K280" s="21">
        <f t="shared" si="177"/>
        <v>7228981239.2051592</v>
      </c>
    </row>
    <row r="281" spans="1:11" ht="14.4" x14ac:dyDescent="0.3">
      <c r="A281" s="19">
        <v>108</v>
      </c>
      <c r="B281" s="10">
        <f t="shared" si="175"/>
        <v>7228981239.2051592</v>
      </c>
      <c r="C281" s="18">
        <f t="shared" si="170"/>
        <v>17349554.974092383</v>
      </c>
      <c r="D281" s="20">
        <f t="shared" si="171"/>
        <v>3.1739017949325099E-2</v>
      </c>
      <c r="E281" s="21">
        <f t="shared" si="172"/>
        <v>7207294295.4875441</v>
      </c>
      <c r="G281" s="19">
        <v>108</v>
      </c>
      <c r="H281" s="10">
        <f t="shared" si="176"/>
        <v>7228981239.2051592</v>
      </c>
      <c r="I281" s="18">
        <f t="shared" si="173"/>
        <v>17349554.974092383</v>
      </c>
      <c r="J281" s="20">
        <f t="shared" si="174"/>
        <v>2.6657773188094591E-2</v>
      </c>
      <c r="K281" s="21">
        <f t="shared" si="177"/>
        <v>7207294295.4875441</v>
      </c>
    </row>
    <row r="282" spans="1:11" ht="14.4" x14ac:dyDescent="0.3">
      <c r="A282" s="19">
        <v>109</v>
      </c>
      <c r="B282" s="10">
        <f t="shared" si="175"/>
        <v>7207294295.4875441</v>
      </c>
      <c r="C282" s="18">
        <f t="shared" si="170"/>
        <v>17297506.309170108</v>
      </c>
      <c r="D282" s="20">
        <f t="shared" si="171"/>
        <v>3.1642330748300473E-2</v>
      </c>
      <c r="E282" s="21">
        <f t="shared" si="172"/>
        <v>7185672412.6010818</v>
      </c>
      <c r="G282" s="19">
        <v>109</v>
      </c>
      <c r="H282" s="10">
        <f t="shared" si="176"/>
        <v>7207294295.4875441</v>
      </c>
      <c r="I282" s="18">
        <f t="shared" si="173"/>
        <v>17297506.309170108</v>
      </c>
      <c r="J282" s="20">
        <f t="shared" si="174"/>
        <v>2.6569119896673765E-2</v>
      </c>
      <c r="K282" s="21">
        <f t="shared" si="177"/>
        <v>7185672412.6010818</v>
      </c>
    </row>
    <row r="283" spans="1:11" ht="14.4" x14ac:dyDescent="0.3">
      <c r="A283" s="19">
        <v>110</v>
      </c>
      <c r="B283" s="10">
        <f t="shared" si="175"/>
        <v>7185672412.6010818</v>
      </c>
      <c r="C283" s="18">
        <f t="shared" si="170"/>
        <v>17245613.790242597</v>
      </c>
      <c r="D283" s="20">
        <f t="shared" si="171"/>
        <v>3.1545942505415425E-2</v>
      </c>
      <c r="E283" s="21">
        <f t="shared" si="172"/>
        <v>7164115395.3632784</v>
      </c>
      <c r="G283" s="19">
        <v>110</v>
      </c>
      <c r="H283" s="10">
        <f t="shared" si="176"/>
        <v>7185672412.6010818</v>
      </c>
      <c r="I283" s="18">
        <f t="shared" si="173"/>
        <v>17245613.790242597</v>
      </c>
      <c r="J283" s="20">
        <f t="shared" si="174"/>
        <v>2.6480740081665344E-2</v>
      </c>
      <c r="K283" s="21">
        <f t="shared" si="177"/>
        <v>7164115395.3632784</v>
      </c>
    </row>
    <row r="284" spans="1:11" ht="14.4" x14ac:dyDescent="0.3">
      <c r="A284" s="19">
        <v>111</v>
      </c>
      <c r="B284" s="10">
        <f t="shared" si="175"/>
        <v>7164115395.3632784</v>
      </c>
      <c r="C284" s="18">
        <f t="shared" si="170"/>
        <v>17193876.94887187</v>
      </c>
      <c r="D284" s="20">
        <f t="shared" si="171"/>
        <v>3.144985226971575E-2</v>
      </c>
      <c r="E284" s="21">
        <f t="shared" si="172"/>
        <v>7142623049.1771889</v>
      </c>
      <c r="G284" s="19">
        <v>111</v>
      </c>
      <c r="H284" s="10">
        <f t="shared" si="176"/>
        <v>7164115395.3632784</v>
      </c>
      <c r="I284" s="18">
        <f t="shared" si="173"/>
        <v>17193876.94887187</v>
      </c>
      <c r="J284" s="20">
        <f t="shared" si="174"/>
        <v>2.6392632876980349E-2</v>
      </c>
      <c r="K284" s="21">
        <f t="shared" si="177"/>
        <v>7142623049.1771889</v>
      </c>
    </row>
    <row r="285" spans="1:11" ht="14.4" x14ac:dyDescent="0.3">
      <c r="A285" s="19">
        <v>112</v>
      </c>
      <c r="B285" s="10">
        <f t="shared" si="175"/>
        <v>7142623049.1771889</v>
      </c>
      <c r="C285" s="18">
        <f t="shared" si="170"/>
        <v>17142295.318025254</v>
      </c>
      <c r="D285" s="20">
        <f t="shared" si="171"/>
        <v>3.135405909340272E-2</v>
      </c>
      <c r="E285" s="21">
        <f t="shared" si="172"/>
        <v>7121195180.0296574</v>
      </c>
      <c r="G285" s="19">
        <v>112</v>
      </c>
      <c r="H285" s="10">
        <f t="shared" si="176"/>
        <v>7142623049.1771889</v>
      </c>
      <c r="I285" s="18">
        <f t="shared" si="173"/>
        <v>17142295.318025254</v>
      </c>
      <c r="J285" s="20">
        <f t="shared" si="174"/>
        <v>2.6304797419389958E-2</v>
      </c>
      <c r="K285" s="21">
        <f t="shared" si="177"/>
        <v>7121195180.0296574</v>
      </c>
    </row>
    <row r="286" spans="1:11" ht="14.4" x14ac:dyDescent="0.3">
      <c r="A286" s="19">
        <v>113</v>
      </c>
      <c r="B286" s="10">
        <f t="shared" si="175"/>
        <v>7121195180.0296574</v>
      </c>
      <c r="C286" s="18">
        <f t="shared" si="170"/>
        <v>17090868.432071179</v>
      </c>
      <c r="D286" s="20">
        <f t="shared" si="171"/>
        <v>3.1258562031839743E-2</v>
      </c>
      <c r="E286" s="21">
        <f t="shared" si="172"/>
        <v>7099831594.4895687</v>
      </c>
      <c r="G286" s="19">
        <v>113</v>
      </c>
      <c r="H286" s="10">
        <f t="shared" si="176"/>
        <v>7121195180.0296574</v>
      </c>
      <c r="I286" s="18">
        <f t="shared" si="173"/>
        <v>17090868.432071179</v>
      </c>
      <c r="J286" s="20">
        <f t="shared" si="174"/>
        <v>2.6217232848578353E-2</v>
      </c>
      <c r="K286" s="21">
        <f t="shared" si="177"/>
        <v>7099831594.4895687</v>
      </c>
    </row>
    <row r="287" spans="1:11" ht="14.4" x14ac:dyDescent="0.3">
      <c r="A287" s="19">
        <v>114</v>
      </c>
      <c r="B287" s="10">
        <f t="shared" si="175"/>
        <v>7099831594.4895687</v>
      </c>
      <c r="C287" s="18">
        <f t="shared" si="170"/>
        <v>17039595.826774966</v>
      </c>
      <c r="D287" s="20">
        <f t="shared" si="171"/>
        <v>3.1163360143589669E-2</v>
      </c>
      <c r="E287" s="21">
        <f t="shared" si="172"/>
        <v>7078532099.7061005</v>
      </c>
      <c r="G287" s="19">
        <v>114</v>
      </c>
      <c r="H287" s="10">
        <f t="shared" si="176"/>
        <v>7099831594.4895687</v>
      </c>
      <c r="I287" s="18">
        <f t="shared" si="173"/>
        <v>17039595.826774966</v>
      </c>
      <c r="J287" s="20">
        <f t="shared" si="174"/>
        <v>2.6129938307047906E-2</v>
      </c>
      <c r="K287" s="21">
        <f t="shared" si="177"/>
        <v>7078532099.7061005</v>
      </c>
    </row>
    <row r="288" spans="1:11" ht="14.4" x14ac:dyDescent="0.3">
      <c r="A288" s="19">
        <v>115</v>
      </c>
      <c r="B288" s="10">
        <f t="shared" si="175"/>
        <v>7078532099.7061005</v>
      </c>
      <c r="C288" s="18">
        <f t="shared" si="170"/>
        <v>16988477.039294641</v>
      </c>
      <c r="D288" s="20">
        <f t="shared" si="171"/>
        <v>3.1068452490318643E-2</v>
      </c>
      <c r="E288" s="21">
        <f t="shared" si="172"/>
        <v>7057296503.4069824</v>
      </c>
      <c r="G288" s="19">
        <v>115</v>
      </c>
      <c r="H288" s="10">
        <f t="shared" si="176"/>
        <v>7078532099.7061005</v>
      </c>
      <c r="I288" s="18">
        <f t="shared" si="173"/>
        <v>16988477.039294641</v>
      </c>
      <c r="J288" s="20">
        <f t="shared" si="174"/>
        <v>2.6042912940145602E-2</v>
      </c>
      <c r="K288" s="21">
        <f t="shared" si="177"/>
        <v>7057296503.4069824</v>
      </c>
    </row>
    <row r="289" spans="1:11" ht="14.4" x14ac:dyDescent="0.3">
      <c r="A289" s="19">
        <v>116</v>
      </c>
      <c r="B289" s="10">
        <f t="shared" si="175"/>
        <v>7057296503.4069824</v>
      </c>
      <c r="C289" s="18">
        <f t="shared" si="170"/>
        <v>16937511.60817676</v>
      </c>
      <c r="D289" s="20">
        <f t="shared" si="171"/>
        <v>3.0973838136883813E-2</v>
      </c>
      <c r="E289" s="21">
        <f t="shared" si="172"/>
        <v>7036124613.8967619</v>
      </c>
      <c r="G289" s="19">
        <v>116</v>
      </c>
      <c r="H289" s="10">
        <f t="shared" si="176"/>
        <v>7057296503.4069824</v>
      </c>
      <c r="I289" s="18">
        <f t="shared" si="173"/>
        <v>16937511.60817676</v>
      </c>
      <c r="J289" s="20">
        <f t="shared" si="174"/>
        <v>2.5956155896111444E-2</v>
      </c>
      <c r="K289" s="21">
        <f t="shared" si="177"/>
        <v>7036124613.8967619</v>
      </c>
    </row>
    <row r="290" spans="1:11" ht="14.4" x14ac:dyDescent="0.3">
      <c r="A290" s="19">
        <v>117</v>
      </c>
      <c r="B290" s="10">
        <f t="shared" si="175"/>
        <v>7036124613.8967619</v>
      </c>
      <c r="C290" s="18">
        <f t="shared" si="170"/>
        <v>16886699.073352229</v>
      </c>
      <c r="D290" s="20">
        <f t="shared" si="171"/>
        <v>3.087951615122142E-2</v>
      </c>
      <c r="E290" s="21">
        <f t="shared" si="172"/>
        <v>7015016240.0550718</v>
      </c>
      <c r="G290" s="19">
        <v>117</v>
      </c>
      <c r="H290" s="10">
        <f t="shared" si="176"/>
        <v>7036124613.8967619</v>
      </c>
      <c r="I290" s="18">
        <f t="shared" si="173"/>
        <v>16886699.073352229</v>
      </c>
      <c r="J290" s="20">
        <f t="shared" si="174"/>
        <v>2.5869666325925245E-2</v>
      </c>
      <c r="K290" s="21">
        <f t="shared" si="177"/>
        <v>7015016240.0550718</v>
      </c>
    </row>
    <row r="291" spans="1:11" ht="14.4" x14ac:dyDescent="0.3">
      <c r="A291" s="19">
        <v>118</v>
      </c>
      <c r="B291" s="10">
        <f t="shared" si="175"/>
        <v>7015016240.0550718</v>
      </c>
      <c r="C291" s="18">
        <f t="shared" si="170"/>
        <v>16836038.976132173</v>
      </c>
      <c r="D291" s="20">
        <f t="shared" si="171"/>
        <v>3.078548560440697E-2</v>
      </c>
      <c r="E291" s="21">
        <f t="shared" si="172"/>
        <v>6993971191.3349066</v>
      </c>
      <c r="G291" s="19">
        <v>118</v>
      </c>
      <c r="H291" s="10">
        <f t="shared" si="176"/>
        <v>7015016240.0550718</v>
      </c>
      <c r="I291" s="18">
        <f t="shared" si="173"/>
        <v>16836038.976132173</v>
      </c>
      <c r="J291" s="20">
        <f t="shared" si="174"/>
        <v>2.5783443383450289E-2</v>
      </c>
      <c r="K291" s="21">
        <f t="shared" si="177"/>
        <v>6993971191.3349066</v>
      </c>
    </row>
    <row r="292" spans="1:11" ht="14.4" x14ac:dyDescent="0.3">
      <c r="A292" s="19">
        <v>119</v>
      </c>
      <c r="B292" s="10">
        <f t="shared" si="175"/>
        <v>6993971191.3349066</v>
      </c>
      <c r="C292" s="18">
        <f t="shared" si="170"/>
        <v>16785530.859203778</v>
      </c>
      <c r="D292" s="20">
        <f t="shared" si="171"/>
        <v>3.0691745570613271E-2</v>
      </c>
      <c r="E292" s="21">
        <f t="shared" si="172"/>
        <v>6972989277.7609015</v>
      </c>
      <c r="G292" s="19">
        <v>119</v>
      </c>
      <c r="H292" s="10">
        <f t="shared" si="176"/>
        <v>6993971191.3349066</v>
      </c>
      <c r="I292" s="18">
        <f t="shared" si="173"/>
        <v>16785530.859203778</v>
      </c>
      <c r="J292" s="20">
        <f t="shared" si="174"/>
        <v>2.5697486225310318E-2</v>
      </c>
      <c r="K292" s="21">
        <f t="shared" si="177"/>
        <v>6972989277.7609015</v>
      </c>
    </row>
    <row r="293" spans="1:11" ht="14.4" x14ac:dyDescent="0.3">
      <c r="A293" s="19">
        <v>120</v>
      </c>
      <c r="B293" s="10">
        <f t="shared" si="175"/>
        <v>6972989277.7609015</v>
      </c>
      <c r="C293" s="18">
        <f t="shared" si="170"/>
        <v>16735174.266626164</v>
      </c>
      <c r="D293" s="20">
        <f t="shared" si="171"/>
        <v>3.0598295127131969E-2</v>
      </c>
      <c r="E293" s="21">
        <f t="shared" si="172"/>
        <v>6952070309.927619</v>
      </c>
      <c r="G293" s="19">
        <v>120</v>
      </c>
      <c r="H293" s="10">
        <f t="shared" si="176"/>
        <v>6972989277.7609015</v>
      </c>
      <c r="I293" s="18">
        <f t="shared" si="173"/>
        <v>16735174.266626164</v>
      </c>
      <c r="J293" s="20">
        <f t="shared" si="174"/>
        <v>2.5611794010984568E-2</v>
      </c>
      <c r="K293" s="21">
        <f t="shared" si="177"/>
        <v>6952070309.927619</v>
      </c>
    </row>
    <row r="294" spans="1:11" ht="14.4" x14ac:dyDescent="0.3">
      <c r="A294" s="19">
        <v>121</v>
      </c>
      <c r="B294" s="10">
        <f t="shared" si="175"/>
        <v>6952070309.927619</v>
      </c>
      <c r="C294" s="18">
        <f t="shared" si="170"/>
        <v>16684968.743826285</v>
      </c>
      <c r="D294" s="20">
        <f t="shared" si="171"/>
        <v>3.0505133354275626E-2</v>
      </c>
      <c r="E294" s="21">
        <f t="shared" si="172"/>
        <v>6931214098.9978361</v>
      </c>
      <c r="G294" s="19">
        <v>121</v>
      </c>
      <c r="H294" s="10">
        <f t="shared" si="176"/>
        <v>6952070309.927619</v>
      </c>
      <c r="I294" s="18">
        <f t="shared" si="173"/>
        <v>16684968.743826285</v>
      </c>
      <c r="J294" s="20">
        <f t="shared" si="174"/>
        <v>2.5526365902671211E-2</v>
      </c>
      <c r="K294" s="21">
        <f t="shared" si="177"/>
        <v>6931214098.9978361</v>
      </c>
    </row>
    <row r="295" spans="1:11" ht="14.4" x14ac:dyDescent="0.3">
      <c r="A295" s="19">
        <v>122</v>
      </c>
      <c r="B295" s="10">
        <f t="shared" si="175"/>
        <v>6931214098.9978361</v>
      </c>
      <c r="C295" s="18">
        <f t="shared" si="170"/>
        <v>16634913.837594807</v>
      </c>
      <c r="D295" s="20">
        <f t="shared" si="171"/>
        <v>3.0412259335474756E-2</v>
      </c>
      <c r="E295" s="21">
        <f t="shared" si="172"/>
        <v>6910420456.7008429</v>
      </c>
      <c r="G295" s="19">
        <v>122</v>
      </c>
      <c r="H295" s="10">
        <f t="shared" si="176"/>
        <v>6931214098.9978361</v>
      </c>
      <c r="I295" s="18">
        <f t="shared" si="173"/>
        <v>16634913.837594807</v>
      </c>
      <c r="J295" s="20">
        <f t="shared" si="174"/>
        <v>2.5441201065381502E-2</v>
      </c>
      <c r="K295" s="21">
        <f t="shared" si="177"/>
        <v>6910420456.7008429</v>
      </c>
    </row>
    <row r="296" spans="1:11" ht="14.4" x14ac:dyDescent="0.3">
      <c r="A296" s="19">
        <v>123</v>
      </c>
      <c r="B296" s="10">
        <f t="shared" si="175"/>
        <v>6910420456.7008429</v>
      </c>
      <c r="C296" s="18">
        <f t="shared" si="170"/>
        <v>16585009.096082024</v>
      </c>
      <c r="D296" s="20">
        <f t="shared" si="171"/>
        <v>3.03196721572212E-2</v>
      </c>
      <c r="E296" s="21">
        <f t="shared" si="172"/>
        <v>6889689195.33074</v>
      </c>
      <c r="G296" s="19">
        <v>123</v>
      </c>
      <c r="H296" s="10">
        <f t="shared" si="176"/>
        <v>6910420456.7008429</v>
      </c>
      <c r="I296" s="18">
        <f t="shared" si="173"/>
        <v>16585009.096082024</v>
      </c>
      <c r="J296" s="20">
        <f t="shared" si="174"/>
        <v>2.535629866689515E-2</v>
      </c>
      <c r="K296" s="21">
        <f t="shared" si="177"/>
        <v>6889689195.33074</v>
      </c>
    </row>
    <row r="297" spans="1:11" ht="14.4" x14ac:dyDescent="0.3">
      <c r="A297" s="19">
        <v>124</v>
      </c>
      <c r="B297" s="10">
        <f t="shared" si="175"/>
        <v>6889689195.33074</v>
      </c>
      <c r="C297" s="18">
        <f t="shared" si="170"/>
        <v>16535254.068793777</v>
      </c>
      <c r="D297" s="20">
        <f t="shared" si="171"/>
        <v>3.022737090903771E-2</v>
      </c>
      <c r="E297" s="21">
        <f t="shared" si="172"/>
        <v>6869020127.7447481</v>
      </c>
      <c r="G297" s="19">
        <v>124</v>
      </c>
      <c r="H297" s="10">
        <f t="shared" si="176"/>
        <v>6889689195.33074</v>
      </c>
      <c r="I297" s="18">
        <f t="shared" si="173"/>
        <v>16535254.068793777</v>
      </c>
      <c r="J297" s="20">
        <f t="shared" si="174"/>
        <v>2.5271657877701692E-2</v>
      </c>
      <c r="K297" s="21">
        <f t="shared" si="177"/>
        <v>6869020127.7447481</v>
      </c>
    </row>
    <row r="298" spans="1:11" ht="14.4" x14ac:dyDescent="0.3">
      <c r="A298" s="19">
        <v>125</v>
      </c>
      <c r="B298" s="10">
        <f t="shared" si="175"/>
        <v>6869020127.7447481</v>
      </c>
      <c r="C298" s="18">
        <f t="shared" si="170"/>
        <v>16485648.306587396</v>
      </c>
      <c r="D298" s="20">
        <f t="shared" si="171"/>
        <v>3.0135354683499926E-2</v>
      </c>
      <c r="E298" s="21">
        <f t="shared" si="172"/>
        <v>6848413067.3615141</v>
      </c>
      <c r="G298" s="19">
        <v>125</v>
      </c>
      <c r="H298" s="10">
        <f t="shared" si="176"/>
        <v>6869020127.7447481</v>
      </c>
      <c r="I298" s="18">
        <f t="shared" si="173"/>
        <v>16485648.306587396</v>
      </c>
      <c r="J298" s="20">
        <f t="shared" si="174"/>
        <v>2.5187277871120406E-2</v>
      </c>
      <c r="K298" s="21">
        <f t="shared" si="177"/>
        <v>6848413067.3615141</v>
      </c>
    </row>
    <row r="299" spans="1:11" ht="14.4" x14ac:dyDescent="0.3">
      <c r="A299" s="19">
        <v>126</v>
      </c>
      <c r="B299" s="10">
        <f t="shared" si="175"/>
        <v>6848413067.3615141</v>
      </c>
      <c r="C299" s="18">
        <f t="shared" si="170"/>
        <v>16436191.361667633</v>
      </c>
      <c r="D299" s="20">
        <f t="shared" si="171"/>
        <v>3.0043622576167772E-2</v>
      </c>
      <c r="E299" s="21">
        <f t="shared" si="172"/>
        <v>6827867828.1594296</v>
      </c>
      <c r="G299" s="19">
        <v>126</v>
      </c>
      <c r="H299" s="10">
        <f t="shared" si="176"/>
        <v>6848413067.3615141</v>
      </c>
      <c r="I299" s="18">
        <f t="shared" si="173"/>
        <v>16436191.361667633</v>
      </c>
      <c r="J299" s="20">
        <f t="shared" si="174"/>
        <v>2.5103157823107347E-2</v>
      </c>
      <c r="K299" s="21">
        <f t="shared" si="177"/>
        <v>6827867828.1594296</v>
      </c>
    </row>
    <row r="300" spans="1:11" ht="14.4" x14ac:dyDescent="0.3">
      <c r="A300" s="19">
        <v>127</v>
      </c>
      <c r="B300" s="10">
        <f t="shared" si="175"/>
        <v>6827867828.1594296</v>
      </c>
      <c r="C300" s="18">
        <f t="shared" si="170"/>
        <v>16386882.78758263</v>
      </c>
      <c r="D300" s="20">
        <f t="shared" si="171"/>
        <v>2.9952173685674488E-2</v>
      </c>
      <c r="E300" s="21">
        <f t="shared" si="172"/>
        <v>6807384224.6749516</v>
      </c>
      <c r="G300" s="19">
        <v>127</v>
      </c>
      <c r="H300" s="10">
        <f t="shared" si="176"/>
        <v>6827867828.1594296</v>
      </c>
      <c r="I300" s="18">
        <f t="shared" si="173"/>
        <v>16386882.78758263</v>
      </c>
      <c r="J300" s="20">
        <f t="shared" si="174"/>
        <v>2.5019296912438094E-2</v>
      </c>
      <c r="K300" s="21">
        <f t="shared" si="177"/>
        <v>6807384224.6749516</v>
      </c>
    </row>
    <row r="301" spans="1:11" ht="14.4" x14ac:dyDescent="0.3">
      <c r="A301" s="19">
        <v>128</v>
      </c>
      <c r="B301" s="10">
        <f t="shared" si="175"/>
        <v>6807384224.6749516</v>
      </c>
      <c r="C301" s="18">
        <f t="shared" si="170"/>
        <v>16337722.139219884</v>
      </c>
      <c r="D301" s="20">
        <f t="shared" si="171"/>
        <v>2.9861007113619609E-2</v>
      </c>
      <c r="E301" s="21">
        <f t="shared" si="172"/>
        <v>6786962072.000927</v>
      </c>
      <c r="G301" s="19">
        <v>128</v>
      </c>
      <c r="H301" s="10">
        <f t="shared" si="176"/>
        <v>6807384224.6749516</v>
      </c>
      <c r="I301" s="18">
        <f t="shared" si="173"/>
        <v>16337722.139219884</v>
      </c>
      <c r="J301" s="20">
        <f t="shared" si="174"/>
        <v>2.4935694320538992E-2</v>
      </c>
      <c r="K301" s="21">
        <f t="shared" si="177"/>
        <v>6786962072.000927</v>
      </c>
    </row>
    <row r="302" spans="1:11" ht="14.4" x14ac:dyDescent="0.3">
      <c r="A302" s="19">
        <v>129</v>
      </c>
      <c r="B302" s="10">
        <f t="shared" si="175"/>
        <v>6786962072.000927</v>
      </c>
      <c r="C302" s="18">
        <f t="shared" si="170"/>
        <v>16288708.972802226</v>
      </c>
      <c r="D302" s="20">
        <f t="shared" si="171"/>
        <v>2.9770121964620033E-2</v>
      </c>
      <c r="E302" s="21">
        <f t="shared" si="172"/>
        <v>6766601185.7849245</v>
      </c>
      <c r="G302" s="19">
        <v>129</v>
      </c>
      <c r="H302" s="10">
        <f t="shared" si="176"/>
        <v>6786962072.000927</v>
      </c>
      <c r="I302" s="18">
        <f t="shared" si="173"/>
        <v>16288708.972802226</v>
      </c>
      <c r="J302" s="20">
        <f t="shared" si="174"/>
        <v>2.4852349231584636E-2</v>
      </c>
      <c r="K302" s="21">
        <f t="shared" si="177"/>
        <v>6766601185.7849245</v>
      </c>
    </row>
    <row r="303" spans="1:11" ht="14.4" x14ac:dyDescent="0.3">
      <c r="A303" s="19">
        <v>130</v>
      </c>
      <c r="B303" s="10">
        <f t="shared" si="175"/>
        <v>6766601185.7849245</v>
      </c>
      <c r="C303" s="18">
        <f t="shared" si="170"/>
        <v>16239842.84588382</v>
      </c>
      <c r="D303" s="20">
        <f t="shared" si="171"/>
        <v>2.9679517346237416E-2</v>
      </c>
      <c r="E303" s="21">
        <f t="shared" si="172"/>
        <v>6746301382.2275696</v>
      </c>
      <c r="G303" s="19">
        <v>130</v>
      </c>
      <c r="H303" s="10">
        <f t="shared" si="176"/>
        <v>6766601185.7849245</v>
      </c>
      <c r="I303" s="18">
        <f t="shared" si="173"/>
        <v>16239842.84588382</v>
      </c>
      <c r="J303" s="20">
        <f t="shared" si="174"/>
        <v>2.4769260832401274E-2</v>
      </c>
      <c r="K303" s="21">
        <f t="shared" si="177"/>
        <v>6746301382.2275696</v>
      </c>
    </row>
    <row r="304" spans="1:11" ht="14.4" x14ac:dyDescent="0.3">
      <c r="A304" s="19">
        <v>131</v>
      </c>
      <c r="B304" s="10">
        <f t="shared" si="175"/>
        <v>6746301382.2275696</v>
      </c>
      <c r="C304" s="18">
        <f t="shared" si="170"/>
        <v>16191123.317346169</v>
      </c>
      <c r="D304" s="20">
        <f t="shared" si="171"/>
        <v>2.9589192369039008E-2</v>
      </c>
      <c r="E304" s="21">
        <f t="shared" si="172"/>
        <v>6726062478.0808868</v>
      </c>
      <c r="G304" s="19">
        <v>131</v>
      </c>
      <c r="H304" s="10">
        <f t="shared" si="176"/>
        <v>6746301382.2275696</v>
      </c>
      <c r="I304" s="18">
        <f t="shared" si="173"/>
        <v>16191123.317346169</v>
      </c>
      <c r="J304" s="20">
        <f t="shared" si="174"/>
        <v>2.4686428312556297E-2</v>
      </c>
      <c r="K304" s="21">
        <f t="shared" si="177"/>
        <v>6726062478.0808868</v>
      </c>
    </row>
    <row r="305" spans="1:11" ht="14.4" x14ac:dyDescent="0.3">
      <c r="A305" s="19">
        <v>132</v>
      </c>
      <c r="B305" s="10">
        <f t="shared" si="175"/>
        <v>6726062478.0808868</v>
      </c>
      <c r="C305" s="18">
        <f t="shared" si="170"/>
        <v>16142549.947394131</v>
      </c>
      <c r="D305" s="20">
        <f t="shared" si="171"/>
        <v>2.9499146146551469E-2</v>
      </c>
      <c r="E305" s="21">
        <f t="shared" si="172"/>
        <v>6705884290.6466446</v>
      </c>
      <c r="G305" s="19">
        <v>132</v>
      </c>
      <c r="H305" s="10">
        <f t="shared" si="176"/>
        <v>6726062478.0808868</v>
      </c>
      <c r="I305" s="18">
        <f t="shared" si="173"/>
        <v>16142549.947394131</v>
      </c>
      <c r="J305" s="20">
        <f t="shared" si="174"/>
        <v>2.4603850864272747E-2</v>
      </c>
      <c r="K305" s="21">
        <f t="shared" si="177"/>
        <v>6705884290.6466446</v>
      </c>
    </row>
    <row r="306" spans="1:11" ht="14.4" x14ac:dyDescent="0.3">
      <c r="A306" s="19">
        <v>133</v>
      </c>
      <c r="B306" s="10">
        <f t="shared" si="175"/>
        <v>6705884290.6466446</v>
      </c>
      <c r="C306" s="18">
        <f t="shared" si="170"/>
        <v>16094122.297551949</v>
      </c>
      <c r="D306" s="20">
        <f t="shared" si="171"/>
        <v>2.9409377795248437E-2</v>
      </c>
      <c r="E306" s="21">
        <f t="shared" si="172"/>
        <v>6685766637.7747049</v>
      </c>
      <c r="G306" s="19">
        <v>133</v>
      </c>
      <c r="H306" s="10">
        <f t="shared" si="176"/>
        <v>6705884290.6466446</v>
      </c>
      <c r="I306" s="18">
        <f t="shared" si="173"/>
        <v>16094122.297551949</v>
      </c>
      <c r="J306" s="20">
        <f t="shared" si="174"/>
        <v>2.4521527682409339E-2</v>
      </c>
      <c r="K306" s="21">
        <f t="shared" si="177"/>
        <v>6685766637.7747049</v>
      </c>
    </row>
    <row r="307" spans="1:11" ht="14.4" x14ac:dyDescent="0.3">
      <c r="A307" s="19">
        <v>134</v>
      </c>
      <c r="B307" s="10">
        <f t="shared" si="175"/>
        <v>6685766637.7747049</v>
      </c>
      <c r="C307" s="18">
        <f t="shared" si="170"/>
        <v>16045839.930659292</v>
      </c>
      <c r="D307" s="20">
        <f t="shared" si="171"/>
        <v>2.9319886434518327E-2</v>
      </c>
      <c r="E307" s="21">
        <f t="shared" si="172"/>
        <v>6665709337.8613806</v>
      </c>
      <c r="G307" s="19">
        <v>134</v>
      </c>
      <c r="H307" s="10">
        <f t="shared" si="176"/>
        <v>6685766637.7747049</v>
      </c>
      <c r="I307" s="18">
        <f t="shared" si="173"/>
        <v>16045839.930659292</v>
      </c>
      <c r="J307" s="20">
        <f t="shared" si="174"/>
        <v>2.4439457964537947E-2</v>
      </c>
      <c r="K307" s="21">
        <f t="shared" si="177"/>
        <v>6665709337.8613806</v>
      </c>
    </row>
    <row r="308" spans="1:11" ht="14.4" x14ac:dyDescent="0.3">
      <c r="A308" s="19">
        <v>135</v>
      </c>
      <c r="B308" s="10">
        <f t="shared" si="175"/>
        <v>6665709337.8613806</v>
      </c>
      <c r="C308" s="18">
        <f t="shared" si="170"/>
        <v>15997702.410867313</v>
      </c>
      <c r="D308" s="20">
        <f t="shared" si="171"/>
        <v>2.9230671186723622E-2</v>
      </c>
      <c r="E308" s="21">
        <f t="shared" si="172"/>
        <v>6645712209.8477964</v>
      </c>
      <c r="G308" s="19">
        <v>135</v>
      </c>
      <c r="H308" s="10">
        <f t="shared" si="176"/>
        <v>6665709337.8613806</v>
      </c>
      <c r="I308" s="18">
        <f t="shared" si="173"/>
        <v>15997702.410867313</v>
      </c>
      <c r="J308" s="20">
        <f t="shared" si="174"/>
        <v>2.4357640910847245E-2</v>
      </c>
      <c r="K308" s="21">
        <f t="shared" si="177"/>
        <v>6645712209.8477964</v>
      </c>
    </row>
    <row r="309" spans="1:11" ht="14.4" x14ac:dyDescent="0.3">
      <c r="A309" s="19">
        <v>136</v>
      </c>
      <c r="B309" s="10">
        <f t="shared" si="175"/>
        <v>6645712209.8477964</v>
      </c>
      <c r="C309" s="18">
        <f t="shared" si="170"/>
        <v>15949709.303634712</v>
      </c>
      <c r="D309" s="20">
        <f t="shared" si="171"/>
        <v>2.9141731177105612E-2</v>
      </c>
      <c r="E309" s="21">
        <f t="shared" si="172"/>
        <v>6625775073.2182531</v>
      </c>
      <c r="G309" s="19">
        <v>136</v>
      </c>
      <c r="H309" s="10">
        <f t="shared" si="176"/>
        <v>6645712209.8477964</v>
      </c>
      <c r="I309" s="18">
        <f t="shared" si="173"/>
        <v>15949709.303634712</v>
      </c>
      <c r="J309" s="20">
        <f t="shared" si="174"/>
        <v>2.4276075724176671E-2</v>
      </c>
      <c r="K309" s="21">
        <f t="shared" si="177"/>
        <v>6625775073.2182531</v>
      </c>
    </row>
    <row r="310" spans="1:11" ht="14.4" x14ac:dyDescent="0.3">
      <c r="A310" s="19">
        <v>137</v>
      </c>
      <c r="B310" s="10">
        <f t="shared" si="175"/>
        <v>6625775073.2182531</v>
      </c>
      <c r="C310" s="18">
        <f t="shared" si="170"/>
        <v>15901860.17572381</v>
      </c>
      <c r="D310" s="20">
        <f t="shared" si="171"/>
        <v>2.9053065533829914E-2</v>
      </c>
      <c r="E310" s="21">
        <f t="shared" si="172"/>
        <v>6605897747.9985981</v>
      </c>
      <c r="G310" s="19">
        <v>137</v>
      </c>
      <c r="H310" s="10">
        <f t="shared" si="176"/>
        <v>6625775073.2182531</v>
      </c>
      <c r="I310" s="18">
        <f t="shared" si="173"/>
        <v>15901860.17572381</v>
      </c>
      <c r="J310" s="20">
        <f t="shared" si="174"/>
        <v>2.4194761609982018E-2</v>
      </c>
      <c r="K310" s="21">
        <f t="shared" si="177"/>
        <v>6605897747.9985981</v>
      </c>
    </row>
    <row r="311" spans="1:11" ht="14.4" x14ac:dyDescent="0.3">
      <c r="A311" s="19">
        <v>138</v>
      </c>
      <c r="B311" s="10">
        <f t="shared" si="175"/>
        <v>6605897747.9985981</v>
      </c>
      <c r="C311" s="18">
        <f t="shared" si="170"/>
        <v>15854154.595196635</v>
      </c>
      <c r="D311" s="20">
        <f t="shared" si="171"/>
        <v>2.8964673387971152E-2</v>
      </c>
      <c r="E311" s="21">
        <f t="shared" si="172"/>
        <v>6586080054.7546024</v>
      </c>
      <c r="G311" s="19">
        <v>138</v>
      </c>
      <c r="H311" s="10">
        <f t="shared" si="176"/>
        <v>6605897747.9985981</v>
      </c>
      <c r="I311" s="18">
        <f t="shared" si="173"/>
        <v>15854154.595196635</v>
      </c>
      <c r="J311" s="20">
        <f t="shared" si="174"/>
        <v>2.4113697776383169E-2</v>
      </c>
      <c r="K311" s="21">
        <f t="shared" si="177"/>
        <v>6586080054.7546024</v>
      </c>
    </row>
    <row r="312" spans="1:11" ht="14.4" x14ac:dyDescent="0.3">
      <c r="A312" s="19">
        <v>139</v>
      </c>
      <c r="B312" s="10">
        <f t="shared" si="175"/>
        <v>6586080054.7546024</v>
      </c>
      <c r="C312" s="18">
        <f t="shared" si="170"/>
        <v>15806592.131411046</v>
      </c>
      <c r="D312" s="20">
        <f t="shared" si="171"/>
        <v>2.8876553873463218E-2</v>
      </c>
      <c r="E312" s="21">
        <f t="shared" si="172"/>
        <v>6566321814.5903387</v>
      </c>
      <c r="G312" s="19">
        <v>139</v>
      </c>
      <c r="H312" s="10">
        <f t="shared" si="176"/>
        <v>6586080054.7546024</v>
      </c>
      <c r="I312" s="18">
        <f t="shared" si="173"/>
        <v>15806592.131411046</v>
      </c>
      <c r="J312" s="20">
        <f t="shared" si="174"/>
        <v>2.4032883434042862E-2</v>
      </c>
      <c r="K312" s="21">
        <f t="shared" si="177"/>
        <v>6566321814.5903387</v>
      </c>
    </row>
    <row r="313" spans="1:11" ht="14.4" x14ac:dyDescent="0.3">
      <c r="A313" s="19">
        <v>140</v>
      </c>
      <c r="B313" s="10">
        <f t="shared" si="175"/>
        <v>6566321814.5903387</v>
      </c>
      <c r="C313" s="18">
        <f t="shared" si="170"/>
        <v>15759172.355016813</v>
      </c>
      <c r="D313" s="20">
        <f t="shared" si="171"/>
        <v>2.8788706127135466E-2</v>
      </c>
      <c r="E313" s="21">
        <f t="shared" si="172"/>
        <v>6546622849.1465673</v>
      </c>
      <c r="G313" s="19">
        <v>140</v>
      </c>
      <c r="H313" s="10">
        <f t="shared" si="176"/>
        <v>6566321814.5903387</v>
      </c>
      <c r="I313" s="18">
        <f t="shared" si="173"/>
        <v>15759172.355016813</v>
      </c>
      <c r="J313" s="20">
        <f t="shared" si="174"/>
        <v>2.3952317796295031E-2</v>
      </c>
      <c r="K313" s="21">
        <f t="shared" si="177"/>
        <v>6546622849.1465673</v>
      </c>
    </row>
    <row r="314" spans="1:11" ht="14.4" x14ac:dyDescent="0.3">
      <c r="A314" s="19">
        <v>141</v>
      </c>
      <c r="B314" s="10">
        <f t="shared" si="175"/>
        <v>6546622849.1465673</v>
      </c>
      <c r="C314" s="18">
        <f t="shared" si="170"/>
        <v>15711894.837951763</v>
      </c>
      <c r="D314" s="20">
        <f t="shared" si="171"/>
        <v>2.8701129288687843E-2</v>
      </c>
      <c r="E314" s="21">
        <f t="shared" si="172"/>
        <v>6526982980.5991278</v>
      </c>
      <c r="G314" s="19">
        <v>141</v>
      </c>
      <c r="H314" s="10">
        <f t="shared" si="176"/>
        <v>6546622849.1465673</v>
      </c>
      <c r="I314" s="18">
        <f t="shared" si="173"/>
        <v>15711894.837951763</v>
      </c>
      <c r="J314" s="20">
        <f t="shared" si="174"/>
        <v>2.3872000079016464E-2</v>
      </c>
      <c r="K314" s="21">
        <f t="shared" si="177"/>
        <v>6526982980.5991278</v>
      </c>
    </row>
    <row r="315" spans="1:11" ht="14.4" x14ac:dyDescent="0.3">
      <c r="A315" s="19">
        <v>142</v>
      </c>
      <c r="B315" s="10">
        <f t="shared" si="175"/>
        <v>6526982980.5991278</v>
      </c>
      <c r="C315" s="18">
        <f t="shared" si="170"/>
        <v>15664759.153437907</v>
      </c>
      <c r="D315" s="20">
        <f t="shared" si="171"/>
        <v>2.8613822500668906E-2</v>
      </c>
      <c r="E315" s="21">
        <f t="shared" si="172"/>
        <v>6507402031.6573305</v>
      </c>
      <c r="G315" s="19">
        <v>142</v>
      </c>
      <c r="H315" s="10">
        <f t="shared" si="176"/>
        <v>6526982980.5991278</v>
      </c>
      <c r="I315" s="18">
        <f t="shared" si="173"/>
        <v>15664759.153437907</v>
      </c>
      <c r="J315" s="20">
        <f t="shared" si="174"/>
        <v>2.3791929500695863E-2</v>
      </c>
      <c r="K315" s="21">
        <f t="shared" si="177"/>
        <v>6507402031.6573305</v>
      </c>
    </row>
    <row r="316" spans="1:11" ht="14.4" x14ac:dyDescent="0.3">
      <c r="A316" s="19">
        <v>143</v>
      </c>
      <c r="B316" s="10">
        <f t="shared" si="175"/>
        <v>6507402031.6573305</v>
      </c>
      <c r="C316" s="18">
        <f t="shared" si="170"/>
        <v>15617764.875977594</v>
      </c>
      <c r="D316" s="20">
        <f t="shared" si="171"/>
        <v>2.8526784908462277E-2</v>
      </c>
      <c r="E316" s="21">
        <f t="shared" si="172"/>
        <v>6487879825.5623589</v>
      </c>
      <c r="G316" s="19">
        <v>143</v>
      </c>
      <c r="H316" s="10">
        <f t="shared" si="176"/>
        <v>6507402031.6573305</v>
      </c>
      <c r="I316" s="18">
        <f t="shared" si="173"/>
        <v>15617764.875977594</v>
      </c>
      <c r="J316" s="20">
        <f t="shared" si="174"/>
        <v>2.3712105282392093E-2</v>
      </c>
      <c r="K316" s="21">
        <f t="shared" si="177"/>
        <v>6487879825.5623589</v>
      </c>
    </row>
    <row r="317" spans="1:11" ht="14.4" x14ac:dyDescent="0.3">
      <c r="A317" s="19">
        <v>144</v>
      </c>
      <c r="B317" s="10">
        <f t="shared" si="175"/>
        <v>6487879825.5623589</v>
      </c>
      <c r="C317" s="18">
        <f t="shared" si="170"/>
        <v>15570911.581349663</v>
      </c>
      <c r="D317" s="20">
        <f t="shared" si="171"/>
        <v>2.8440015660320173E-2</v>
      </c>
      <c r="E317" s="21">
        <f t="shared" si="172"/>
        <v>6468416186.0856714</v>
      </c>
      <c r="G317" s="19">
        <v>144</v>
      </c>
      <c r="H317" s="10">
        <f t="shared" si="176"/>
        <v>6487879825.5623589</v>
      </c>
      <c r="I317" s="18">
        <f t="shared" si="173"/>
        <v>15570911.581349663</v>
      </c>
      <c r="J317" s="20">
        <f t="shared" si="174"/>
        <v>2.3632526647736629E-2</v>
      </c>
      <c r="K317" s="21">
        <f t="shared" si="177"/>
        <v>6468416186.0856714</v>
      </c>
    </row>
    <row r="318" spans="1:11" ht="14.4" x14ac:dyDescent="0.3">
      <c r="A318" s="19">
        <v>145</v>
      </c>
      <c r="B318" s="10">
        <f t="shared" si="175"/>
        <v>6468416186.0856714</v>
      </c>
      <c r="C318" s="18">
        <f t="shared" si="170"/>
        <v>15524198.846605612</v>
      </c>
      <c r="D318" s="20">
        <f t="shared" si="171"/>
        <v>2.8353513907276584E-2</v>
      </c>
      <c r="E318" s="21">
        <f t="shared" si="172"/>
        <v>6449010937.5274143</v>
      </c>
      <c r="G318" s="19">
        <v>145</v>
      </c>
      <c r="H318" s="10">
        <f t="shared" si="176"/>
        <v>6468416186.0856714</v>
      </c>
      <c r="I318" s="18">
        <f t="shared" si="173"/>
        <v>15524198.846605612</v>
      </c>
      <c r="J318" s="20">
        <f t="shared" si="174"/>
        <v>2.3553192822882707E-2</v>
      </c>
      <c r="K318" s="21">
        <f t="shared" si="177"/>
        <v>6449010937.5274143</v>
      </c>
    </row>
    <row r="319" spans="1:11" ht="14.4" x14ac:dyDescent="0.3">
      <c r="A319" s="19">
        <v>146</v>
      </c>
      <c r="B319" s="10">
        <f t="shared" si="175"/>
        <v>6449010937.5274143</v>
      </c>
      <c r="C319" s="18">
        <f t="shared" si="170"/>
        <v>15477626.250065796</v>
      </c>
      <c r="D319" s="20">
        <f t="shared" si="171"/>
        <v>2.8267278803201679E-2</v>
      </c>
      <c r="E319" s="21">
        <f t="shared" si="172"/>
        <v>6429663904.7148323</v>
      </c>
      <c r="G319" s="19">
        <v>146</v>
      </c>
      <c r="H319" s="10">
        <f t="shared" si="176"/>
        <v>6449010937.5274143</v>
      </c>
      <c r="I319" s="18">
        <f t="shared" si="173"/>
        <v>15477626.250065796</v>
      </c>
      <c r="J319" s="20">
        <f t="shared" si="174"/>
        <v>2.3474103036576155E-2</v>
      </c>
      <c r="K319" s="21">
        <f t="shared" si="177"/>
        <v>6429663904.7148323</v>
      </c>
    </row>
    <row r="320" spans="1:11" ht="14.4" x14ac:dyDescent="0.3">
      <c r="A320" s="19">
        <v>147</v>
      </c>
      <c r="B320" s="10">
        <f t="shared" si="175"/>
        <v>6429663904.7148323</v>
      </c>
      <c r="C320" s="18">
        <f t="shared" si="170"/>
        <v>15431193.371315598</v>
      </c>
      <c r="D320" s="20">
        <f t="shared" si="171"/>
        <v>2.8181309504800023E-2</v>
      </c>
      <c r="E320" s="21">
        <f t="shared" si="172"/>
        <v>6410374913.0006876</v>
      </c>
      <c r="G320" s="19">
        <v>147</v>
      </c>
      <c r="H320" s="10">
        <f t="shared" si="176"/>
        <v>6429663904.7148323</v>
      </c>
      <c r="I320" s="18">
        <f t="shared" si="173"/>
        <v>15431193.371315598</v>
      </c>
      <c r="J320" s="20">
        <f t="shared" si="174"/>
        <v>2.3395256520081231E-2</v>
      </c>
      <c r="K320" s="21">
        <f t="shared" si="177"/>
        <v>6410374913.0006876</v>
      </c>
    </row>
    <row r="321" spans="1:11" ht="14.4" x14ac:dyDescent="0.3">
      <c r="A321" s="19">
        <v>148</v>
      </c>
      <c r="B321" s="10">
        <f t="shared" si="175"/>
        <v>6410374913.0006876</v>
      </c>
      <c r="C321" s="18">
        <f t="shared" si="170"/>
        <v>15384899.791201651</v>
      </c>
      <c r="D321" s="20">
        <f t="shared" si="171"/>
        <v>2.8095605171504667E-2</v>
      </c>
      <c r="E321" s="21">
        <f t="shared" si="172"/>
        <v>6391143788.2616854</v>
      </c>
      <c r="G321" s="19">
        <v>148</v>
      </c>
      <c r="H321" s="10">
        <f t="shared" si="176"/>
        <v>6410374913.0006876</v>
      </c>
      <c r="I321" s="18">
        <f t="shared" si="173"/>
        <v>15384899.791201651</v>
      </c>
      <c r="J321" s="20">
        <f t="shared" si="174"/>
        <v>2.33166525071693E-2</v>
      </c>
      <c r="K321" s="21">
        <f t="shared" si="177"/>
        <v>6391143788.2616854</v>
      </c>
    </row>
    <row r="322" spans="1:11" ht="14.4" x14ac:dyDescent="0.3">
      <c r="A322" s="19">
        <v>149</v>
      </c>
      <c r="B322" s="10">
        <f t="shared" si="175"/>
        <v>6391143788.2616854</v>
      </c>
      <c r="C322" s="18">
        <f t="shared" si="170"/>
        <v>15338745.091828046</v>
      </c>
      <c r="D322" s="20">
        <f t="shared" si="171"/>
        <v>2.8010164965577955E-2</v>
      </c>
      <c r="E322" s="21">
        <f t="shared" si="172"/>
        <v>6371970356.8969002</v>
      </c>
      <c r="G322" s="19">
        <v>149</v>
      </c>
      <c r="H322" s="10">
        <f t="shared" si="176"/>
        <v>6391143788.2616854</v>
      </c>
      <c r="I322" s="18">
        <f t="shared" si="173"/>
        <v>15338745.091828046</v>
      </c>
      <c r="J322" s="20">
        <f t="shared" si="174"/>
        <v>2.3238290234201875E-2</v>
      </c>
      <c r="K322" s="21">
        <f t="shared" si="177"/>
        <v>6371970356.8969002</v>
      </c>
    </row>
    <row r="323" spans="1:11" ht="14.4" x14ac:dyDescent="0.3">
      <c r="A323" s="19">
        <v>150</v>
      </c>
      <c r="B323" s="10">
        <f t="shared" si="175"/>
        <v>6371970356.8969002</v>
      </c>
      <c r="C323" s="18">
        <f t="shared" si="170"/>
        <v>15292728.856552564</v>
      </c>
      <c r="D323" s="20">
        <f t="shared" si="171"/>
        <v>2.7924988052075772E-2</v>
      </c>
      <c r="E323" s="21">
        <f t="shared" si="172"/>
        <v>6352854445.8262091</v>
      </c>
      <c r="G323" s="19">
        <v>150</v>
      </c>
      <c r="H323" s="10">
        <f t="shared" si="176"/>
        <v>6371970356.8969002</v>
      </c>
      <c r="I323" s="18">
        <f t="shared" si="173"/>
        <v>15292728.856552564</v>
      </c>
      <c r="J323" s="20">
        <f t="shared" si="174"/>
        <v>2.3160168939974746E-2</v>
      </c>
      <c r="K323" s="21">
        <f t="shared" si="177"/>
        <v>6352854445.8262091</v>
      </c>
    </row>
    <row r="324" spans="1:11" ht="14.4" x14ac:dyDescent="0.3">
      <c r="A324" s="19">
        <v>151</v>
      </c>
      <c r="B324" s="10">
        <f t="shared" si="175"/>
        <v>6352854445.8262091</v>
      </c>
      <c r="C324" s="18">
        <f t="shared" si="170"/>
        <v>15246850.669982903</v>
      </c>
      <c r="D324" s="20">
        <f t="shared" si="171"/>
        <v>2.7840073598784043E-2</v>
      </c>
      <c r="E324" s="21">
        <f t="shared" si="172"/>
        <v>6333795882.4887304</v>
      </c>
      <c r="G324" s="19">
        <v>151</v>
      </c>
      <c r="H324" s="10">
        <f t="shared" si="176"/>
        <v>6352854445.8262091</v>
      </c>
      <c r="I324" s="18">
        <f t="shared" si="173"/>
        <v>15246850.669982903</v>
      </c>
      <c r="J324" s="20">
        <f t="shared" si="174"/>
        <v>2.3082287865814122E-2</v>
      </c>
      <c r="K324" s="21">
        <f t="shared" si="177"/>
        <v>6333795882.4887304</v>
      </c>
    </row>
    <row r="325" spans="1:11" ht="14.4" x14ac:dyDescent="0.3">
      <c r="A325" s="19">
        <v>152</v>
      </c>
      <c r="B325" s="10">
        <f t="shared" si="175"/>
        <v>6333795882.4887304</v>
      </c>
      <c r="C325" s="18">
        <f t="shared" si="170"/>
        <v>15201110.117972953</v>
      </c>
      <c r="D325" s="20">
        <f t="shared" si="171"/>
        <v>2.7755420776234052E-2</v>
      </c>
      <c r="E325" s="21">
        <f t="shared" si="172"/>
        <v>6314794494.8412638</v>
      </c>
      <c r="G325" s="19">
        <v>152</v>
      </c>
      <c r="H325" s="10">
        <f t="shared" si="176"/>
        <v>6333795882.4887304</v>
      </c>
      <c r="I325" s="18">
        <f t="shared" si="173"/>
        <v>15201110.117972953</v>
      </c>
      <c r="J325" s="20">
        <f t="shared" si="174"/>
        <v>2.3004646255568195E-2</v>
      </c>
      <c r="K325" s="21">
        <f t="shared" si="177"/>
        <v>6314794494.8412638</v>
      </c>
    </row>
    <row r="326" spans="1:11" ht="14.4" x14ac:dyDescent="0.3">
      <c r="A326" s="19">
        <v>153</v>
      </c>
      <c r="B326" s="10">
        <f t="shared" si="175"/>
        <v>6314794494.8412638</v>
      </c>
      <c r="C326" s="18">
        <f t="shared" si="170"/>
        <v>15155506.787619034</v>
      </c>
      <c r="D326" s="20">
        <f t="shared" si="171"/>
        <v>2.767102875776839E-2</v>
      </c>
      <c r="E326" s="21">
        <f t="shared" si="172"/>
        <v>6295850111.35674</v>
      </c>
      <c r="G326" s="19">
        <v>153</v>
      </c>
      <c r="H326" s="10">
        <f t="shared" si="176"/>
        <v>6314794494.8412638</v>
      </c>
      <c r="I326" s="18">
        <f t="shared" si="173"/>
        <v>15155506.787619034</v>
      </c>
      <c r="J326" s="20">
        <f t="shared" si="174"/>
        <v>2.2927243355521432E-2</v>
      </c>
      <c r="K326" s="21">
        <f t="shared" si="177"/>
        <v>6295850111.35674</v>
      </c>
    </row>
    <row r="327" spans="1:11" ht="14.4" x14ac:dyDescent="0.3">
      <c r="A327" s="19">
        <v>154</v>
      </c>
      <c r="B327" s="10">
        <f t="shared" si="175"/>
        <v>6295850111.35674</v>
      </c>
      <c r="C327" s="18">
        <f t="shared" si="170"/>
        <v>15110040.267256178</v>
      </c>
      <c r="D327" s="20">
        <f t="shared" si="171"/>
        <v>2.7586896719363097E-2</v>
      </c>
      <c r="E327" s="21">
        <f t="shared" si="172"/>
        <v>6276962561.0226698</v>
      </c>
      <c r="G327" s="19">
        <v>154</v>
      </c>
      <c r="H327" s="10">
        <f t="shared" si="176"/>
        <v>6295850111.35674</v>
      </c>
      <c r="I327" s="18">
        <f t="shared" si="173"/>
        <v>15110040.267256178</v>
      </c>
      <c r="J327" s="20">
        <f t="shared" si="174"/>
        <v>2.2850078414469843E-2</v>
      </c>
      <c r="K327" s="21">
        <f t="shared" si="177"/>
        <v>6276962561.0226698</v>
      </c>
    </row>
    <row r="328" spans="1:11" ht="14.4" x14ac:dyDescent="0.3">
      <c r="A328" s="19">
        <v>155</v>
      </c>
      <c r="B328" s="10">
        <f t="shared" si="175"/>
        <v>6276962561.0226698</v>
      </c>
      <c r="C328" s="18">
        <f t="shared" si="170"/>
        <v>15064710.146454409</v>
      </c>
      <c r="D328" s="20">
        <f t="shared" si="171"/>
        <v>2.750302383981551E-2</v>
      </c>
      <c r="E328" s="21">
        <f t="shared" si="172"/>
        <v>6258131673.3396015</v>
      </c>
      <c r="G328" s="19">
        <v>155</v>
      </c>
      <c r="H328" s="10">
        <f t="shared" si="176"/>
        <v>6276962561.0226698</v>
      </c>
      <c r="I328" s="18">
        <f t="shared" si="173"/>
        <v>15064710.146454409</v>
      </c>
      <c r="J328" s="20">
        <f t="shared" si="174"/>
        <v>2.2773150683664811E-2</v>
      </c>
      <c r="K328" s="21">
        <f t="shared" si="177"/>
        <v>6258131673.3396015</v>
      </c>
    </row>
    <row r="329" spans="1:11" ht="14.4" x14ac:dyDescent="0.3">
      <c r="A329" s="19">
        <v>156</v>
      </c>
      <c r="B329" s="10">
        <f t="shared" si="175"/>
        <v>6258131673.3396015</v>
      </c>
      <c r="C329" s="18">
        <f t="shared" si="170"/>
        <v>15019516.016015045</v>
      </c>
      <c r="D329" s="20">
        <f t="shared" si="171"/>
        <v>2.7419409300578179E-2</v>
      </c>
      <c r="E329" s="21">
        <f t="shared" si="172"/>
        <v>6239357278.3195829</v>
      </c>
      <c r="G329" s="19">
        <v>156</v>
      </c>
      <c r="H329" s="10">
        <f t="shared" si="176"/>
        <v>6258131673.3396015</v>
      </c>
      <c r="I329" s="18">
        <f t="shared" si="173"/>
        <v>15019516.016015045</v>
      </c>
      <c r="J329" s="20">
        <f t="shared" si="174"/>
        <v>2.2696459416834625E-2</v>
      </c>
      <c r="K329" s="21">
        <f t="shared" si="177"/>
        <v>6239357278.3195829</v>
      </c>
    </row>
    <row r="330" spans="1:11" ht="14.4" x14ac:dyDescent="0.3">
      <c r="A330" s="19">
        <v>157</v>
      </c>
      <c r="B330" s="10">
        <f t="shared" si="175"/>
        <v>6239357278.3195829</v>
      </c>
      <c r="C330" s="18">
        <f t="shared" si="170"/>
        <v>14974457.467967002</v>
      </c>
      <c r="D330" s="20">
        <f t="shared" si="171"/>
        <v>2.733605228585767E-2</v>
      </c>
      <c r="E330" s="21">
        <f t="shared" si="172"/>
        <v>6220639206.4846239</v>
      </c>
      <c r="G330" s="19">
        <v>157</v>
      </c>
      <c r="H330" s="10">
        <f t="shared" si="176"/>
        <v>6239357278.3195829</v>
      </c>
      <c r="I330" s="18">
        <f t="shared" si="173"/>
        <v>14974457.467967002</v>
      </c>
      <c r="J330" s="20">
        <f t="shared" si="174"/>
        <v>2.2620003870133631E-2</v>
      </c>
      <c r="K330" s="21">
        <f t="shared" si="177"/>
        <v>6220639206.4846239</v>
      </c>
    </row>
    <row r="331" spans="1:11" ht="14.4" x14ac:dyDescent="0.3">
      <c r="A331" s="19">
        <v>158</v>
      </c>
      <c r="B331" s="10">
        <f t="shared" si="175"/>
        <v>6220639206.4846239</v>
      </c>
      <c r="C331" s="18">
        <f t="shared" si="170"/>
        <v>14929534.095563099</v>
      </c>
      <c r="D331" s="20">
        <f t="shared" si="171"/>
        <v>2.7252951982495777E-2</v>
      </c>
      <c r="E331" s="21">
        <f t="shared" si="172"/>
        <v>6201977288.8651705</v>
      </c>
      <c r="G331" s="19">
        <v>158</v>
      </c>
      <c r="H331" s="10">
        <f t="shared" si="176"/>
        <v>6220639206.4846239</v>
      </c>
      <c r="I331" s="18">
        <f t="shared" si="173"/>
        <v>14929534.095563099</v>
      </c>
      <c r="J331" s="20">
        <f t="shared" si="174"/>
        <v>2.2543783302139131E-2</v>
      </c>
      <c r="K331" s="21">
        <f t="shared" si="177"/>
        <v>6201977288.8651705</v>
      </c>
    </row>
    <row r="332" spans="1:11" ht="14.4" x14ac:dyDescent="0.3">
      <c r="A332" s="19">
        <v>159</v>
      </c>
      <c r="B332" s="10">
        <f t="shared" si="175"/>
        <v>6201977288.8651705</v>
      </c>
      <c r="C332" s="18">
        <f t="shared" si="170"/>
        <v>14884745.49327641</v>
      </c>
      <c r="D332" s="20">
        <f t="shared" si="171"/>
        <v>2.7170107580098524E-2</v>
      </c>
      <c r="E332" s="21">
        <f t="shared" si="172"/>
        <v>6183371356.9985752</v>
      </c>
      <c r="G332" s="19">
        <v>159</v>
      </c>
      <c r="H332" s="10">
        <f t="shared" si="176"/>
        <v>6201977288.8651705</v>
      </c>
      <c r="I332" s="18">
        <f t="shared" si="173"/>
        <v>14884745.49327641</v>
      </c>
      <c r="J332" s="20">
        <f t="shared" si="174"/>
        <v>2.2467796973926202E-2</v>
      </c>
      <c r="K332" s="21">
        <f t="shared" si="177"/>
        <v>6183371356.9985752</v>
      </c>
    </row>
    <row r="333" spans="1:11" ht="14.4" x14ac:dyDescent="0.3">
      <c r="A333" s="19">
        <v>160</v>
      </c>
      <c r="B333" s="10">
        <f t="shared" si="175"/>
        <v>6183371356.9985752</v>
      </c>
      <c r="C333" s="18">
        <f t="shared" si="170"/>
        <v>14840091.256796582</v>
      </c>
      <c r="D333" s="20">
        <f t="shared" si="171"/>
        <v>2.7087518270870303E-2</v>
      </c>
      <c r="E333" s="21">
        <f t="shared" si="172"/>
        <v>6164821242.9275799</v>
      </c>
      <c r="G333" s="19">
        <v>160</v>
      </c>
      <c r="H333" s="10">
        <f t="shared" si="176"/>
        <v>6183371356.9985752</v>
      </c>
      <c r="I333" s="18">
        <f t="shared" si="173"/>
        <v>14840091.256796582</v>
      </c>
      <c r="J333" s="20">
        <f t="shared" si="174"/>
        <v>2.2392044148954904E-2</v>
      </c>
      <c r="K333" s="21">
        <f t="shared" si="177"/>
        <v>6164821242.9275799</v>
      </c>
    </row>
    <row r="334" spans="1:11" ht="14.4" x14ac:dyDescent="0.3">
      <c r="A334" s="19">
        <v>161</v>
      </c>
      <c r="B334" s="10">
        <f t="shared" si="175"/>
        <v>6164821242.9275799</v>
      </c>
      <c r="C334" s="18">
        <f t="shared" si="170"/>
        <v>14795570.983026192</v>
      </c>
      <c r="D334" s="20">
        <f t="shared" si="171"/>
        <v>2.7005183249751763E-2</v>
      </c>
      <c r="E334" s="21">
        <f t="shared" si="172"/>
        <v>6146326779.1987972</v>
      </c>
      <c r="G334" s="19">
        <v>161</v>
      </c>
      <c r="H334" s="10">
        <f t="shared" si="176"/>
        <v>6164821242.9275799</v>
      </c>
      <c r="I334" s="18">
        <f t="shared" si="173"/>
        <v>14795570.983026192</v>
      </c>
      <c r="J334" s="20">
        <f t="shared" si="174"/>
        <v>2.2316524093054957E-2</v>
      </c>
      <c r="K334" s="21">
        <f t="shared" si="177"/>
        <v>6146326779.1987972</v>
      </c>
    </row>
    <row r="335" spans="1:11" ht="14.4" x14ac:dyDescent="0.3">
      <c r="A335" s="19">
        <v>162</v>
      </c>
      <c r="B335" s="10">
        <f t="shared" si="175"/>
        <v>6146326779.1987972</v>
      </c>
      <c r="C335" s="18">
        <f t="shared" si="170"/>
        <v>14751184.270077113</v>
      </c>
      <c r="D335" s="20">
        <f t="shared" si="171"/>
        <v>2.6923101714274811E-2</v>
      </c>
      <c r="E335" s="21">
        <f t="shared" si="172"/>
        <v>6127887798.8612013</v>
      </c>
      <c r="G335" s="19">
        <v>162</v>
      </c>
      <c r="H335" s="10">
        <f t="shared" si="176"/>
        <v>6146326779.1987972</v>
      </c>
      <c r="I335" s="18">
        <f t="shared" si="173"/>
        <v>14751184.270077113</v>
      </c>
      <c r="J335" s="20">
        <f t="shared" si="174"/>
        <v>2.2241236074580062E-2</v>
      </c>
      <c r="K335" s="21">
        <f t="shared" si="177"/>
        <v>6127887798.8612013</v>
      </c>
    </row>
    <row r="336" spans="1:11" ht="14.4" x14ac:dyDescent="0.3">
      <c r="A336" s="19">
        <v>163</v>
      </c>
      <c r="B336" s="10">
        <f t="shared" si="175"/>
        <v>6127887798.8612013</v>
      </c>
      <c r="C336" s="18">
        <f t="shared" si="170"/>
        <v>14706930.717266886</v>
      </c>
      <c r="D336" s="20">
        <f t="shared" si="171"/>
        <v>2.6841272864679633E-2</v>
      </c>
      <c r="E336" s="21">
        <f t="shared" si="172"/>
        <v>6109504135.4646177</v>
      </c>
      <c r="G336" s="19">
        <v>163</v>
      </c>
      <c r="H336" s="10">
        <f t="shared" si="176"/>
        <v>6127887798.8612013</v>
      </c>
      <c r="I336" s="18">
        <f t="shared" si="173"/>
        <v>14706930.717266886</v>
      </c>
      <c r="J336" s="20">
        <f t="shared" si="174"/>
        <v>2.2166179364157879E-2</v>
      </c>
      <c r="K336" s="21">
        <f t="shared" si="177"/>
        <v>6109504135.4646177</v>
      </c>
    </row>
    <row r="337" spans="1:11" ht="14.4" x14ac:dyDescent="0.3">
      <c r="A337" s="19">
        <v>164</v>
      </c>
      <c r="B337" s="10">
        <f t="shared" si="175"/>
        <v>6109504135.4646177</v>
      </c>
      <c r="C337" s="18">
        <f t="shared" si="170"/>
        <v>14662809.925115082</v>
      </c>
      <c r="D337" s="20">
        <f t="shared" si="171"/>
        <v>2.6759695903837644E-2</v>
      </c>
      <c r="E337" s="21">
        <f t="shared" si="172"/>
        <v>6091175623.0582237</v>
      </c>
      <c r="G337" s="19">
        <v>164</v>
      </c>
      <c r="H337" s="10">
        <f t="shared" si="176"/>
        <v>6109504135.4646177</v>
      </c>
      <c r="I337" s="18">
        <f t="shared" si="173"/>
        <v>14662809.925115082</v>
      </c>
      <c r="J337" s="20">
        <f t="shared" si="174"/>
        <v>2.2091353234898303E-2</v>
      </c>
      <c r="K337" s="21">
        <f t="shared" si="177"/>
        <v>6091175623.0582237</v>
      </c>
    </row>
    <row r="338" spans="1:11" ht="14.4" x14ac:dyDescent="0.3">
      <c r="A338" s="19">
        <v>165</v>
      </c>
      <c r="B338" s="10">
        <f t="shared" si="175"/>
        <v>6091175623.0582237</v>
      </c>
      <c r="C338" s="18">
        <f t="shared" si="170"/>
        <v>14618821.495339736</v>
      </c>
      <c r="D338" s="20">
        <f t="shared" si="171"/>
        <v>2.6678370037197086E-2</v>
      </c>
      <c r="E338" s="21">
        <f t="shared" si="172"/>
        <v>6072902096.1890488</v>
      </c>
      <c r="G338" s="19">
        <v>165</v>
      </c>
      <c r="H338" s="10">
        <f t="shared" si="176"/>
        <v>6091175623.0582237</v>
      </c>
      <c r="I338" s="18">
        <f t="shared" si="173"/>
        <v>14618821.495339736</v>
      </c>
      <c r="J338" s="20">
        <f t="shared" si="174"/>
        <v>2.2016756962242701E-2</v>
      </c>
      <c r="K338" s="21">
        <f t="shared" si="177"/>
        <v>6072902096.1890488</v>
      </c>
    </row>
    <row r="339" spans="1:11" ht="14.4" x14ac:dyDescent="0.3">
      <c r="A339" s="19">
        <v>166</v>
      </c>
      <c r="B339" s="10">
        <f t="shared" si="175"/>
        <v>6072902096.1890488</v>
      </c>
      <c r="C339" s="18">
        <f t="shared" si="170"/>
        <v>14574965.030853719</v>
      </c>
      <c r="D339" s="20">
        <f t="shared" si="171"/>
        <v>2.6597294472890054E-2</v>
      </c>
      <c r="E339" s="21">
        <f t="shared" si="172"/>
        <v>6054683389.9004812</v>
      </c>
      <c r="G339" s="19">
        <v>166</v>
      </c>
      <c r="H339" s="10">
        <f t="shared" si="176"/>
        <v>6072902096.1890488</v>
      </c>
      <c r="I339" s="18">
        <f t="shared" si="173"/>
        <v>14574965.030853719</v>
      </c>
      <c r="J339" s="20">
        <f t="shared" si="174"/>
        <v>2.1942389824018527E-2</v>
      </c>
      <c r="K339" s="21">
        <f t="shared" si="177"/>
        <v>6054683389.9004812</v>
      </c>
    </row>
    <row r="340" spans="1:11" ht="14.4" x14ac:dyDescent="0.3">
      <c r="A340" s="19">
        <v>167</v>
      </c>
      <c r="B340" s="10">
        <f t="shared" si="175"/>
        <v>6054683389.9004812</v>
      </c>
      <c r="C340" s="18">
        <f t="shared" si="170"/>
        <v>14531240.135761157</v>
      </c>
      <c r="D340" s="20">
        <f t="shared" si="171"/>
        <v>2.6516468421642791E-2</v>
      </c>
      <c r="E340" s="21">
        <f t="shared" si="172"/>
        <v>6036519339.7307796</v>
      </c>
      <c r="G340" s="19">
        <v>167</v>
      </c>
      <c r="H340" s="10">
        <f t="shared" si="176"/>
        <v>6054683389.9004812</v>
      </c>
      <c r="I340" s="18">
        <f t="shared" si="173"/>
        <v>14531240.135761157</v>
      </c>
      <c r="J340" s="20">
        <f t="shared" si="174"/>
        <v>2.1868251100428004E-2</v>
      </c>
      <c r="K340" s="21">
        <f t="shared" si="177"/>
        <v>6036519339.7307796</v>
      </c>
    </row>
    <row r="341" spans="1:11" ht="14.4" x14ac:dyDescent="0.3">
      <c r="A341" s="19">
        <v>168</v>
      </c>
      <c r="B341" s="10">
        <f t="shared" si="175"/>
        <v>6036519339.7307796</v>
      </c>
      <c r="C341" s="18">
        <f t="shared" si="170"/>
        <v>14487646.415353872</v>
      </c>
      <c r="D341" s="20">
        <f t="shared" si="171"/>
        <v>2.6435891096758146E-2</v>
      </c>
      <c r="E341" s="21">
        <f t="shared" si="172"/>
        <v>6018409781.711587</v>
      </c>
      <c r="G341" s="19">
        <v>168</v>
      </c>
      <c r="H341" s="10">
        <f t="shared" si="176"/>
        <v>6036519339.7307796</v>
      </c>
      <c r="I341" s="18">
        <f t="shared" si="173"/>
        <v>14487646.415353872</v>
      </c>
      <c r="J341" s="20">
        <f t="shared" si="174"/>
        <v>2.1794340074022145E-2</v>
      </c>
      <c r="K341" s="21">
        <f t="shared" si="177"/>
        <v>6018409781.711587</v>
      </c>
    </row>
    <row r="342" spans="1:11" ht="14.4" x14ac:dyDescent="0.3">
      <c r="A342" s="19">
        <v>169</v>
      </c>
      <c r="B342" s="10">
        <f t="shared" si="175"/>
        <v>6018409781.711587</v>
      </c>
      <c r="C342" s="18">
        <f t="shared" si="170"/>
        <v>14444183.47610781</v>
      </c>
      <c r="D342" s="20">
        <f t="shared" si="171"/>
        <v>2.6355561714159759E-2</v>
      </c>
      <c r="E342" s="21">
        <f t="shared" si="172"/>
        <v>6000354552.3664522</v>
      </c>
      <c r="G342" s="19">
        <v>169</v>
      </c>
      <c r="H342" s="10">
        <f t="shared" si="176"/>
        <v>6018409781.711587</v>
      </c>
      <c r="I342" s="18">
        <f t="shared" si="173"/>
        <v>14444183.47610781</v>
      </c>
      <c r="J342" s="20">
        <f t="shared" si="174"/>
        <v>2.1720656029704077E-2</v>
      </c>
      <c r="K342" s="21">
        <f t="shared" si="177"/>
        <v>6000354552.3664522</v>
      </c>
    </row>
    <row r="343" spans="1:11" ht="14.4" x14ac:dyDescent="0.3">
      <c r="A343" s="19">
        <v>170</v>
      </c>
      <c r="B343" s="10">
        <f t="shared" si="175"/>
        <v>6000354552.3664522</v>
      </c>
      <c r="C343" s="18">
        <f t="shared" si="170"/>
        <v>14400850.925679488</v>
      </c>
      <c r="D343" s="20">
        <f t="shared" si="171"/>
        <v>2.6275479492339882E-2</v>
      </c>
      <c r="E343" s="21">
        <f t="shared" si="172"/>
        <v>5982353488.7093525</v>
      </c>
      <c r="G343" s="19">
        <v>170</v>
      </c>
      <c r="H343" s="10">
        <f t="shared" si="176"/>
        <v>6000354552.3664522</v>
      </c>
      <c r="I343" s="18">
        <f t="shared" si="173"/>
        <v>14400850.925679488</v>
      </c>
      <c r="J343" s="20">
        <f t="shared" si="174"/>
        <v>2.1647198254685529E-2</v>
      </c>
      <c r="K343" s="21">
        <f t="shared" si="177"/>
        <v>5982353488.7093525</v>
      </c>
    </row>
    <row r="344" spans="1:11" ht="14.4" x14ac:dyDescent="0.3">
      <c r="A344" s="19">
        <v>171</v>
      </c>
      <c r="B344" s="10">
        <f t="shared" si="175"/>
        <v>5982353488.7093525</v>
      </c>
      <c r="C344" s="18">
        <f t="shared" si="170"/>
        <v>14357648.372902447</v>
      </c>
      <c r="D344" s="20">
        <f t="shared" si="171"/>
        <v>2.6195643652364042E-2</v>
      </c>
      <c r="E344" s="21">
        <f t="shared" si="172"/>
        <v>5964406428.2432241</v>
      </c>
      <c r="G344" s="19">
        <v>171</v>
      </c>
      <c r="H344" s="10">
        <f t="shared" si="176"/>
        <v>5982353488.7093525</v>
      </c>
      <c r="I344" s="18">
        <f t="shared" si="173"/>
        <v>14357648.372902447</v>
      </c>
      <c r="J344" s="20">
        <f t="shared" si="174"/>
        <v>2.1573966038577197E-2</v>
      </c>
      <c r="K344" s="21">
        <f t="shared" si="177"/>
        <v>5964406428.2432241</v>
      </c>
    </row>
    <row r="345" spans="1:11" ht="14.4" x14ac:dyDescent="0.3">
      <c r="A345" s="19">
        <v>172</v>
      </c>
      <c r="B345" s="10">
        <f t="shared" si="175"/>
        <v>5964406428.2432241</v>
      </c>
      <c r="C345" s="18">
        <f t="shared" si="170"/>
        <v>14314575.427783741</v>
      </c>
      <c r="D345" s="20">
        <f t="shared" si="171"/>
        <v>2.6116053417883256E-2</v>
      </c>
      <c r="E345" s="21">
        <f t="shared" si="172"/>
        <v>5946513208.9584942</v>
      </c>
      <c r="G345" s="19">
        <v>172</v>
      </c>
      <c r="H345" s="10">
        <f t="shared" si="176"/>
        <v>5964406428.2432241</v>
      </c>
      <c r="I345" s="18">
        <f t="shared" si="173"/>
        <v>14314575.427783741</v>
      </c>
      <c r="J345" s="20">
        <f t="shared" si="174"/>
        <v>2.1500958673275727E-2</v>
      </c>
      <c r="K345" s="21">
        <f t="shared" si="177"/>
        <v>5946513208.9584942</v>
      </c>
    </row>
    <row r="346" spans="1:11" ht="14.4" x14ac:dyDescent="0.3">
      <c r="A346" s="19">
        <v>173</v>
      </c>
      <c r="B346" s="10">
        <f t="shared" si="175"/>
        <v>5946513208.9584942</v>
      </c>
      <c r="C346" s="18">
        <f t="shared" si="170"/>
        <v>14271631.701500386</v>
      </c>
      <c r="D346" s="20">
        <f t="shared" si="171"/>
        <v>2.6036708015076071E-2</v>
      </c>
      <c r="E346" s="21">
        <f t="shared" si="172"/>
        <v>5928673669.3316183</v>
      </c>
      <c r="G346" s="19">
        <v>173</v>
      </c>
      <c r="H346" s="10">
        <f t="shared" si="176"/>
        <v>5946513208.9584942</v>
      </c>
      <c r="I346" s="18">
        <f t="shared" si="173"/>
        <v>14271631.701500386</v>
      </c>
      <c r="J346" s="20">
        <f t="shared" si="174"/>
        <v>2.1428175452971265E-2</v>
      </c>
      <c r="K346" s="21">
        <f t="shared" si="177"/>
        <v>5928673669.3316183</v>
      </c>
    </row>
    <row r="347" spans="1:11" ht="14.4" x14ac:dyDescent="0.3">
      <c r="A347" s="19">
        <v>174</v>
      </c>
      <c r="B347" s="10">
        <f t="shared" si="175"/>
        <v>5928673669.3316183</v>
      </c>
      <c r="C347" s="18">
        <f t="shared" si="170"/>
        <v>14228816.806395886</v>
      </c>
      <c r="D347" s="20">
        <f t="shared" si="171"/>
        <v>2.5957606672707634E-2</v>
      </c>
      <c r="E347" s="21">
        <f t="shared" si="172"/>
        <v>5910887648.3236237</v>
      </c>
      <c r="G347" s="19">
        <v>174</v>
      </c>
      <c r="H347" s="10">
        <f t="shared" si="176"/>
        <v>5928673669.3316183</v>
      </c>
      <c r="I347" s="18">
        <f t="shared" si="173"/>
        <v>14228816.806395886</v>
      </c>
      <c r="J347" s="20">
        <f t="shared" si="174"/>
        <v>2.1355615674203632E-2</v>
      </c>
      <c r="K347" s="21">
        <f t="shared" si="177"/>
        <v>5910887648.3236237</v>
      </c>
    </row>
    <row r="348" spans="1:11" ht="14.4" x14ac:dyDescent="0.3">
      <c r="A348" s="19">
        <v>175</v>
      </c>
      <c r="B348" s="10">
        <f t="shared" si="175"/>
        <v>5910887648.3236237</v>
      </c>
      <c r="C348" s="18">
        <f t="shared" si="170"/>
        <v>14186130.355976699</v>
      </c>
      <c r="D348" s="20">
        <f t="shared" si="171"/>
        <v>2.5878748622021108E-2</v>
      </c>
      <c r="E348" s="21">
        <f t="shared" si="172"/>
        <v>5893154985.3786526</v>
      </c>
      <c r="G348" s="19">
        <v>175</v>
      </c>
      <c r="H348" s="10">
        <f t="shared" si="176"/>
        <v>5910887648.3236237</v>
      </c>
      <c r="I348" s="18">
        <f t="shared" si="173"/>
        <v>14186130.355976699</v>
      </c>
      <c r="J348" s="20">
        <f t="shared" si="174"/>
        <v>2.1283278635773728E-2</v>
      </c>
      <c r="K348" s="21">
        <f t="shared" si="177"/>
        <v>5893154985.3786526</v>
      </c>
    </row>
    <row r="349" spans="1:11" ht="14.4" x14ac:dyDescent="0.3">
      <c r="A349" s="19">
        <v>176</v>
      </c>
      <c r="B349" s="10">
        <f t="shared" si="175"/>
        <v>5893154985.3786526</v>
      </c>
      <c r="C349" s="18">
        <f t="shared" si="170"/>
        <v>14143571.964908767</v>
      </c>
      <c r="D349" s="20">
        <f t="shared" si="171"/>
        <v>2.5800133096861799E-2</v>
      </c>
      <c r="E349" s="21">
        <f t="shared" si="172"/>
        <v>5875475520.4225168</v>
      </c>
      <c r="G349" s="19">
        <v>176</v>
      </c>
      <c r="H349" s="10">
        <f t="shared" si="176"/>
        <v>5893154985.3786526</v>
      </c>
      <c r="I349" s="18">
        <f t="shared" si="173"/>
        <v>14143571.964908767</v>
      </c>
      <c r="J349" s="20">
        <f t="shared" si="174"/>
        <v>2.1211163638789499E-2</v>
      </c>
      <c r="K349" s="21">
        <f t="shared" si="177"/>
        <v>5875475520.4225168</v>
      </c>
    </row>
    <row r="350" spans="1:11" ht="14.4" x14ac:dyDescent="0.3">
      <c r="A350" s="19">
        <v>177</v>
      </c>
      <c r="B350" s="10">
        <f t="shared" si="175"/>
        <v>5875475520.4225168</v>
      </c>
      <c r="C350" s="18">
        <f t="shared" si="170"/>
        <v>14101141.249014042</v>
      </c>
      <c r="D350" s="20">
        <f t="shared" si="171"/>
        <v>2.5721759333535266E-2</v>
      </c>
      <c r="E350" s="21">
        <f t="shared" si="172"/>
        <v>5857849093.861249</v>
      </c>
      <c r="G350" s="19">
        <v>177</v>
      </c>
      <c r="H350" s="10">
        <f t="shared" si="176"/>
        <v>5875475520.4225168</v>
      </c>
      <c r="I350" s="18">
        <f t="shared" si="173"/>
        <v>14101141.249014042</v>
      </c>
      <c r="J350" s="20">
        <f t="shared" si="174"/>
        <v>2.113926998669502E-2</v>
      </c>
      <c r="K350" s="21">
        <f t="shared" si="177"/>
        <v>5857849093.861249</v>
      </c>
    </row>
    <row r="351" spans="1:11" ht="14.4" x14ac:dyDescent="0.3">
      <c r="A351" s="19">
        <v>178</v>
      </c>
      <c r="B351" s="10">
        <f t="shared" si="175"/>
        <v>5857849093.861249</v>
      </c>
      <c r="C351" s="18">
        <f t="shared" si="170"/>
        <v>14058837.825267</v>
      </c>
      <c r="D351" s="20">
        <f t="shared" si="171"/>
        <v>2.5643626570867939E-2</v>
      </c>
      <c r="E351" s="21">
        <f t="shared" si="172"/>
        <v>5840275546.5796652</v>
      </c>
      <c r="G351" s="19">
        <v>178</v>
      </c>
      <c r="H351" s="10">
        <f t="shared" si="176"/>
        <v>5857849093.861249</v>
      </c>
      <c r="I351" s="18">
        <f t="shared" si="173"/>
        <v>14058837.825267</v>
      </c>
      <c r="J351" s="20">
        <f t="shared" si="174"/>
        <v>2.1067596985104409E-2</v>
      </c>
      <c r="K351" s="21">
        <f t="shared" si="177"/>
        <v>5840275546.5796652</v>
      </c>
    </row>
    <row r="352" spans="1:11" ht="14.4" x14ac:dyDescent="0.3">
      <c r="A352" s="19">
        <v>179</v>
      </c>
      <c r="B352" s="10">
        <f t="shared" si="175"/>
        <v>5840275546.5796652</v>
      </c>
      <c r="C352" s="18">
        <f t="shared" si="170"/>
        <v>14016661.311791196</v>
      </c>
      <c r="D352" s="20">
        <f t="shared" si="171"/>
        <v>2.5565734050245759E-2</v>
      </c>
      <c r="E352" s="21">
        <f t="shared" si="172"/>
        <v>5822754719.9399261</v>
      </c>
      <c r="G352" s="19">
        <v>179</v>
      </c>
      <c r="H352" s="10">
        <f t="shared" si="176"/>
        <v>5840275546.5796652</v>
      </c>
      <c r="I352" s="18">
        <f t="shared" si="173"/>
        <v>14016661.311791196</v>
      </c>
      <c r="J352" s="20">
        <f t="shared" si="174"/>
        <v>2.0996143941997669E-2</v>
      </c>
      <c r="K352" s="21">
        <f t="shared" si="177"/>
        <v>5822754719.9399261</v>
      </c>
    </row>
    <row r="353" spans="1:11" ht="14.4" x14ac:dyDescent="0.3">
      <c r="A353" s="19">
        <v>180</v>
      </c>
      <c r="B353" s="10">
        <f t="shared" si="175"/>
        <v>5822754719.9399261</v>
      </c>
      <c r="C353" s="18">
        <f t="shared" si="170"/>
        <v>13974611.327855824</v>
      </c>
      <c r="D353" s="20">
        <f t="shared" si="171"/>
        <v>2.5488081015461184E-2</v>
      </c>
      <c r="E353" s="21">
        <f t="shared" si="172"/>
        <v>5805286455.7801065</v>
      </c>
      <c r="G353" s="19">
        <v>180</v>
      </c>
      <c r="H353" s="10">
        <f t="shared" si="176"/>
        <v>5822754719.9399261</v>
      </c>
      <c r="I353" s="18">
        <f t="shared" si="173"/>
        <v>13974611.327855824</v>
      </c>
      <c r="J353" s="20">
        <f t="shared" si="174"/>
        <v>2.0924910167538613E-2</v>
      </c>
      <c r="K353" s="21">
        <f t="shared" si="177"/>
        <v>5805286455.7801065</v>
      </c>
    </row>
    <row r="354" spans="1:11" ht="14.4" x14ac:dyDescent="0.3">
      <c r="A354" s="19">
        <v>181</v>
      </c>
      <c r="B354" s="10">
        <f t="shared" si="175"/>
        <v>5805286455.7801065</v>
      </c>
      <c r="C354" s="18">
        <f t="shared" si="170"/>
        <v>13932687.493872255</v>
      </c>
      <c r="D354" s="20">
        <f t="shared" si="171"/>
        <v>2.5410666712849084E-2</v>
      </c>
      <c r="E354" s="21">
        <f t="shared" si="172"/>
        <v>5787870596.4127665</v>
      </c>
      <c r="G354" s="19">
        <v>181</v>
      </c>
      <c r="H354" s="10">
        <f t="shared" si="176"/>
        <v>5805286455.7801065</v>
      </c>
      <c r="I354" s="18">
        <f t="shared" si="173"/>
        <v>13932687.493872255</v>
      </c>
      <c r="J354" s="20">
        <f t="shared" si="174"/>
        <v>2.0853894974195653E-2</v>
      </c>
      <c r="K354" s="21">
        <f t="shared" si="177"/>
        <v>5787870596.4127665</v>
      </c>
    </row>
    <row r="355" spans="1:11" ht="14.4" x14ac:dyDescent="0.3">
      <c r="A355" s="19">
        <v>182</v>
      </c>
      <c r="B355" s="10">
        <f t="shared" si="175"/>
        <v>5787870596.4127665</v>
      </c>
      <c r="C355" s="18">
        <f t="shared" si="170"/>
        <v>13890889.431390641</v>
      </c>
      <c r="D355" s="20">
        <f t="shared" si="171"/>
        <v>2.5333490391200142E-2</v>
      </c>
      <c r="E355" s="21">
        <f t="shared" si="172"/>
        <v>5770506984.6235285</v>
      </c>
      <c r="G355" s="19">
        <v>182</v>
      </c>
      <c r="H355" s="10">
        <f t="shared" si="176"/>
        <v>5787870596.4127665</v>
      </c>
      <c r="I355" s="18">
        <f t="shared" si="173"/>
        <v>13890889.431390641</v>
      </c>
      <c r="J355" s="20">
        <f t="shared" si="174"/>
        <v>2.0783097676650542E-2</v>
      </c>
      <c r="K355" s="21">
        <f t="shared" si="177"/>
        <v>5770506984.6235285</v>
      </c>
    </row>
    <row r="356" spans="1:11" ht="14.4" x14ac:dyDescent="0.3">
      <c r="A356" s="19">
        <v>183</v>
      </c>
      <c r="B356" s="10">
        <f t="shared" si="175"/>
        <v>5770506984.6235285</v>
      </c>
      <c r="C356" s="18">
        <f t="shared" si="170"/>
        <v>13849216.76309647</v>
      </c>
      <c r="D356" s="20">
        <f t="shared" si="171"/>
        <v>2.5256551301804375E-2</v>
      </c>
      <c r="E356" s="21">
        <f t="shared" si="172"/>
        <v>5753195463.6696577</v>
      </c>
      <c r="G356" s="19">
        <v>183</v>
      </c>
      <c r="H356" s="10">
        <f t="shared" si="176"/>
        <v>5770506984.6235285</v>
      </c>
      <c r="I356" s="18">
        <f t="shared" si="173"/>
        <v>13849216.76309647</v>
      </c>
      <c r="J356" s="20">
        <f t="shared" si="174"/>
        <v>2.0712517591851887E-2</v>
      </c>
      <c r="K356" s="21">
        <f t="shared" si="177"/>
        <v>5753195463.6696577</v>
      </c>
    </row>
    <row r="357" spans="1:11" ht="14.4" x14ac:dyDescent="0.3">
      <c r="A357" s="19">
        <v>184</v>
      </c>
      <c r="B357" s="10">
        <f t="shared" si="175"/>
        <v>5753195463.6696577</v>
      </c>
      <c r="C357" s="18">
        <f t="shared" si="170"/>
        <v>13807669.112807179</v>
      </c>
      <c r="D357" s="20">
        <f t="shared" si="171"/>
        <v>2.5179848698348106E-2</v>
      </c>
      <c r="E357" s="21">
        <f t="shared" si="172"/>
        <v>5735935877.2786484</v>
      </c>
      <c r="G357" s="19">
        <v>184</v>
      </c>
      <c r="H357" s="10">
        <f t="shared" si="176"/>
        <v>5753195463.6696577</v>
      </c>
      <c r="I357" s="18">
        <f t="shared" si="173"/>
        <v>13807669.112807179</v>
      </c>
      <c r="J357" s="20">
        <f t="shared" si="174"/>
        <v>2.0642154038953198E-2</v>
      </c>
      <c r="K357" s="21">
        <f t="shared" si="177"/>
        <v>5735935877.2786484</v>
      </c>
    </row>
    <row r="358" spans="1:11" ht="14.4" x14ac:dyDescent="0.3">
      <c r="A358" s="19">
        <v>185</v>
      </c>
      <c r="B358" s="10">
        <f t="shared" si="175"/>
        <v>5735935877.2786484</v>
      </c>
      <c r="C358" s="18">
        <f t="shared" si="170"/>
        <v>13766246.105468757</v>
      </c>
      <c r="D358" s="20">
        <f t="shared" si="171"/>
        <v>2.5103381837001892E-2</v>
      </c>
      <c r="E358" s="21">
        <f t="shared" si="172"/>
        <v>5718728069.6468124</v>
      </c>
      <c r="G358" s="19">
        <v>185</v>
      </c>
      <c r="H358" s="10">
        <f t="shared" si="176"/>
        <v>5735935877.2786484</v>
      </c>
      <c r="I358" s="18">
        <f t="shared" si="173"/>
        <v>13766246.105468757</v>
      </c>
      <c r="J358" s="20">
        <f t="shared" si="174"/>
        <v>2.0572006339320659E-2</v>
      </c>
      <c r="K358" s="21">
        <f t="shared" si="177"/>
        <v>5718728069.6468124</v>
      </c>
    </row>
    <row r="359" spans="1:11" ht="14.4" x14ac:dyDescent="0.3">
      <c r="A359" s="19">
        <v>186</v>
      </c>
      <c r="B359" s="10">
        <f t="shared" si="175"/>
        <v>5718728069.6468124</v>
      </c>
      <c r="C359" s="18">
        <f t="shared" si="170"/>
        <v>13724947.367152352</v>
      </c>
      <c r="D359" s="20">
        <f t="shared" si="171"/>
        <v>2.5027149976411645E-2</v>
      </c>
      <c r="E359" s="21">
        <f t="shared" si="172"/>
        <v>5701571885.4378719</v>
      </c>
      <c r="G359" s="19">
        <v>186</v>
      </c>
      <c r="H359" s="10">
        <f t="shared" si="176"/>
        <v>5718728069.6468124</v>
      </c>
      <c r="I359" s="18">
        <f t="shared" si="173"/>
        <v>13724947.367152352</v>
      </c>
      <c r="J359" s="20">
        <f t="shared" si="174"/>
        <v>2.050207381655067E-2</v>
      </c>
      <c r="K359" s="21">
        <f t="shared" si="177"/>
        <v>5701571885.4378719</v>
      </c>
    </row>
    <row r="360" spans="1:11" ht="14.4" x14ac:dyDescent="0.3">
      <c r="A360" s="19">
        <v>187</v>
      </c>
      <c r="B360" s="10">
        <f t="shared" si="175"/>
        <v>5701571885.4378719</v>
      </c>
      <c r="C360" s="18">
        <f t="shared" si="170"/>
        <v>13683772.525050893</v>
      </c>
      <c r="D360" s="20">
        <f t="shared" si="171"/>
        <v>2.4951152377585384E-2</v>
      </c>
      <c r="E360" s="21">
        <f t="shared" si="172"/>
        <v>5684467169.781558</v>
      </c>
      <c r="G360" s="19">
        <v>187</v>
      </c>
      <c r="H360" s="10">
        <f t="shared" si="176"/>
        <v>5701571885.4378719</v>
      </c>
      <c r="I360" s="18">
        <f t="shared" si="173"/>
        <v>13683772.525050893</v>
      </c>
      <c r="J360" s="20">
        <f t="shared" si="174"/>
        <v>2.0432355796450974E-2</v>
      </c>
      <c r="K360" s="21">
        <f t="shared" si="177"/>
        <v>5684467169.781558</v>
      </c>
    </row>
    <row r="361" spans="1:11" ht="14.4" x14ac:dyDescent="0.3">
      <c r="A361" s="19">
        <v>188</v>
      </c>
      <c r="B361" s="10">
        <f t="shared" si="175"/>
        <v>5684467169.781558</v>
      </c>
      <c r="C361" s="18">
        <f t="shared" si="170"/>
        <v>13642721.20747574</v>
      </c>
      <c r="D361" s="20">
        <f t="shared" si="171"/>
        <v>2.4875388304032908E-2</v>
      </c>
      <c r="E361" s="21">
        <f t="shared" si="172"/>
        <v>5667413768.272213</v>
      </c>
      <c r="G361" s="19">
        <v>188</v>
      </c>
      <c r="H361" s="10">
        <f t="shared" si="176"/>
        <v>5684467169.781558</v>
      </c>
      <c r="I361" s="18">
        <f t="shared" si="173"/>
        <v>13642721.20747574</v>
      </c>
      <c r="J361" s="20">
        <f t="shared" si="174"/>
        <v>2.0362851606985588E-2</v>
      </c>
      <c r="K361" s="21">
        <f t="shared" si="177"/>
        <v>5667413768.272213</v>
      </c>
    </row>
    <row r="362" spans="1:11" ht="14.4" x14ac:dyDescent="0.3">
      <c r="A362" s="19">
        <v>189</v>
      </c>
      <c r="B362" s="10">
        <f t="shared" si="175"/>
        <v>5667413768.272213</v>
      </c>
      <c r="C362" s="18">
        <f t="shared" si="170"/>
        <v>13601793.043853313</v>
      </c>
      <c r="D362" s="20">
        <f t="shared" si="171"/>
        <v>2.4799857021600813E-2</v>
      </c>
      <c r="E362" s="21">
        <f t="shared" si="172"/>
        <v>5650411526.9673967</v>
      </c>
      <c r="G362" s="19">
        <v>189</v>
      </c>
      <c r="H362" s="10">
        <f t="shared" si="176"/>
        <v>5667413768.272213</v>
      </c>
      <c r="I362" s="18">
        <f t="shared" si="173"/>
        <v>13601793.043853313</v>
      </c>
      <c r="J362" s="20">
        <f t="shared" si="174"/>
        <v>2.029356057837739E-2</v>
      </c>
      <c r="K362" s="21">
        <f t="shared" si="177"/>
        <v>5650411526.9673967</v>
      </c>
    </row>
    <row r="363" spans="1:11" ht="14.4" x14ac:dyDescent="0.3">
      <c r="A363" s="19">
        <v>190</v>
      </c>
      <c r="B363" s="10">
        <f t="shared" si="175"/>
        <v>5650411526.9673967</v>
      </c>
      <c r="C363" s="18">
        <f t="shared" si="170"/>
        <v>13560987.664721752</v>
      </c>
      <c r="D363" s="20">
        <f t="shared" si="171"/>
        <v>2.4724557798591063E-2</v>
      </c>
      <c r="E363" s="21">
        <f t="shared" si="172"/>
        <v>5633460292.3864946</v>
      </c>
      <c r="G363" s="19">
        <v>190</v>
      </c>
      <c r="H363" s="10">
        <f t="shared" si="176"/>
        <v>5650411526.9673967</v>
      </c>
      <c r="I363" s="18">
        <f t="shared" si="173"/>
        <v>13560987.664721752</v>
      </c>
      <c r="J363" s="20">
        <f t="shared" si="174"/>
        <v>2.0224482042951353E-2</v>
      </c>
      <c r="K363" s="21">
        <f t="shared" si="177"/>
        <v>5633460292.3864946</v>
      </c>
    </row>
    <row r="364" spans="1:11" ht="14.4" x14ac:dyDescent="0.3">
      <c r="A364" s="19">
        <v>191</v>
      </c>
      <c r="B364" s="10">
        <f t="shared" si="175"/>
        <v>5633460292.3864946</v>
      </c>
      <c r="C364" s="18">
        <f t="shared" si="170"/>
        <v>13520304.701727588</v>
      </c>
      <c r="D364" s="20">
        <f t="shared" si="171"/>
        <v>2.46494899056795E-2</v>
      </c>
      <c r="E364" s="21">
        <f t="shared" si="172"/>
        <v>5616559911.5093355</v>
      </c>
      <c r="G364" s="19">
        <v>191</v>
      </c>
      <c r="H364" s="10">
        <f t="shared" si="176"/>
        <v>5633460292.3864946</v>
      </c>
      <c r="I364" s="18">
        <f t="shared" si="173"/>
        <v>13520304.701727588</v>
      </c>
      <c r="J364" s="20">
        <f t="shared" si="174"/>
        <v>2.0155615335275989E-2</v>
      </c>
      <c r="K364" s="21">
        <f t="shared" si="177"/>
        <v>5616559911.5093355</v>
      </c>
    </row>
    <row r="365" spans="1:11" ht="14.4" x14ac:dyDescent="0.3">
      <c r="A365" s="19">
        <v>192</v>
      </c>
      <c r="B365" s="10">
        <f t="shared" si="175"/>
        <v>5616559911.5093355</v>
      </c>
      <c r="C365" s="18">
        <f t="shared" si="170"/>
        <v>13479743.787622405</v>
      </c>
      <c r="D365" s="20">
        <f t="shared" si="171"/>
        <v>2.4574652615974246E-2</v>
      </c>
      <c r="E365" s="21">
        <f t="shared" si="172"/>
        <v>5599710231.7748079</v>
      </c>
      <c r="G365" s="19">
        <v>192</v>
      </c>
      <c r="H365" s="10">
        <f t="shared" si="176"/>
        <v>5616559911.5093355</v>
      </c>
      <c r="I365" s="18">
        <f t="shared" si="173"/>
        <v>13479743.787622405</v>
      </c>
      <c r="J365" s="20">
        <f t="shared" si="174"/>
        <v>2.0086959792019465E-2</v>
      </c>
      <c r="K365" s="21">
        <f t="shared" si="177"/>
        <v>5599710231.7748079</v>
      </c>
    </row>
    <row r="366" spans="1:11" ht="14.4" x14ac:dyDescent="0.3">
      <c r="A366" s="19">
        <v>193</v>
      </c>
      <c r="B366" s="10">
        <f t="shared" si="175"/>
        <v>5599710231.7748079</v>
      </c>
      <c r="C366" s="18">
        <f t="shared" si="170"/>
        <v>13439304.556259541</v>
      </c>
      <c r="D366" s="20">
        <f t="shared" si="171"/>
        <v>2.4500045204934873E-2</v>
      </c>
      <c r="E366" s="21">
        <f t="shared" si="172"/>
        <v>5582911101.079483</v>
      </c>
      <c r="G366" s="19">
        <v>193</v>
      </c>
      <c r="H366" s="10">
        <f t="shared" si="176"/>
        <v>5599710231.7748079</v>
      </c>
      <c r="I366" s="18">
        <f t="shared" si="173"/>
        <v>13439304.556259541</v>
      </c>
      <c r="J366" s="20">
        <f t="shared" si="174"/>
        <v>2.0018514752091487E-2</v>
      </c>
      <c r="K366" s="21">
        <f t="shared" si="177"/>
        <v>5582911101.079483</v>
      </c>
    </row>
    <row r="367" spans="1:11" ht="14.4" x14ac:dyDescent="0.3">
      <c r="A367" s="19">
        <v>194</v>
      </c>
      <c r="B367" s="10">
        <f t="shared" si="175"/>
        <v>5582911101.079483</v>
      </c>
      <c r="C367" s="18">
        <f t="shared" si="170"/>
        <v>13398986.642590761</v>
      </c>
      <c r="D367" s="20">
        <f t="shared" si="171"/>
        <v>2.4425666950359526E-2</v>
      </c>
      <c r="E367" s="21">
        <f t="shared" si="172"/>
        <v>5566162367.7762442</v>
      </c>
      <c r="G367" s="19">
        <v>194</v>
      </c>
      <c r="H367" s="10">
        <f t="shared" si="176"/>
        <v>5582911101.079483</v>
      </c>
      <c r="I367" s="18">
        <f t="shared" si="173"/>
        <v>13398986.642590761</v>
      </c>
      <c r="J367" s="20">
        <f t="shared" si="174"/>
        <v>1.9950279556488759E-2</v>
      </c>
      <c r="K367" s="21">
        <f t="shared" si="177"/>
        <v>5566162367.7762442</v>
      </c>
    </row>
    <row r="368" spans="1:11" ht="14.4" x14ac:dyDescent="0.3">
      <c r="A368" s="19">
        <v>195</v>
      </c>
      <c r="B368" s="10">
        <f t="shared" si="175"/>
        <v>5566162367.7762442</v>
      </c>
      <c r="C368" s="18">
        <f t="shared" si="170"/>
        <v>13358789.682662986</v>
      </c>
      <c r="D368" s="20">
        <f t="shared" si="171"/>
        <v>2.4351517132494171E-2</v>
      </c>
      <c r="E368" s="21">
        <f t="shared" si="172"/>
        <v>5549463880.6729155</v>
      </c>
      <c r="G368" s="19">
        <v>195</v>
      </c>
      <c r="H368" s="10">
        <f t="shared" si="176"/>
        <v>5566162367.7762442</v>
      </c>
      <c r="I368" s="18">
        <f t="shared" si="173"/>
        <v>13358789.682662986</v>
      </c>
      <c r="J368" s="20">
        <f t="shared" si="174"/>
        <v>1.9882253548370477E-2</v>
      </c>
      <c r="K368" s="21">
        <f t="shared" si="177"/>
        <v>5549463880.6729155</v>
      </c>
    </row>
    <row r="369" spans="1:11" ht="14.4" x14ac:dyDescent="0.3">
      <c r="A369" s="19">
        <v>196</v>
      </c>
      <c r="B369" s="10">
        <f t="shared" si="175"/>
        <v>5549463880.6729155</v>
      </c>
      <c r="C369" s="18">
        <f t="shared" si="170"/>
        <v>13318713.313614998</v>
      </c>
      <c r="D369" s="20">
        <f t="shared" si="171"/>
        <v>2.4277595033842525E-2</v>
      </c>
      <c r="E369" s="21">
        <f t="shared" si="172"/>
        <v>5532815489.0308971</v>
      </c>
      <c r="G369" s="19">
        <v>196</v>
      </c>
      <c r="H369" s="10">
        <f t="shared" si="176"/>
        <v>5549463880.6729155</v>
      </c>
      <c r="I369" s="18">
        <f t="shared" si="173"/>
        <v>13318713.313614998</v>
      </c>
      <c r="J369" s="20">
        <f t="shared" si="174"/>
        <v>1.9814436073051223E-2</v>
      </c>
      <c r="K369" s="21">
        <f t="shared" si="177"/>
        <v>5532815489.0308971</v>
      </c>
    </row>
    <row r="370" spans="1:11" ht="14.4" x14ac:dyDescent="0.3">
      <c r="A370" s="19">
        <v>197</v>
      </c>
      <c r="B370" s="10">
        <f t="shared" si="175"/>
        <v>5532815489.0308971</v>
      </c>
      <c r="C370" s="18">
        <f t="shared" si="170"/>
        <v>13278757.173674153</v>
      </c>
      <c r="D370" s="20">
        <f t="shared" si="171"/>
        <v>2.4203899939351015E-2</v>
      </c>
      <c r="E370" s="21">
        <f t="shared" si="172"/>
        <v>5516217042.5638046</v>
      </c>
      <c r="G370" s="19">
        <v>197</v>
      </c>
      <c r="H370" s="10">
        <f t="shared" si="176"/>
        <v>5532815489.0308971</v>
      </c>
      <c r="I370" s="18">
        <f t="shared" si="173"/>
        <v>13278757.173674153</v>
      </c>
      <c r="J370" s="20">
        <f t="shared" si="174"/>
        <v>1.974682647792636E-2</v>
      </c>
      <c r="K370" s="21">
        <f t="shared" si="177"/>
        <v>5516217042.5638046</v>
      </c>
    </row>
    <row r="371" spans="1:11" ht="14.4" x14ac:dyDescent="0.3">
      <c r="A371" s="19">
        <v>198</v>
      </c>
      <c r="B371" s="10">
        <f t="shared" si="175"/>
        <v>5516217042.5638046</v>
      </c>
      <c r="C371" s="18">
        <f t="shared" si="170"/>
        <v>13238920.902153132</v>
      </c>
      <c r="D371" s="20">
        <f t="shared" si="171"/>
        <v>2.413043113623714E-2</v>
      </c>
      <c r="E371" s="21">
        <f t="shared" si="172"/>
        <v>5499668391.4361134</v>
      </c>
      <c r="G371" s="19">
        <v>198</v>
      </c>
      <c r="H371" s="10">
        <f t="shared" si="176"/>
        <v>5516217042.5638046</v>
      </c>
      <c r="I371" s="18">
        <f t="shared" si="173"/>
        <v>13238920.902153132</v>
      </c>
      <c r="J371" s="20">
        <f t="shared" si="174"/>
        <v>1.967942411255752E-2</v>
      </c>
      <c r="K371" s="21">
        <f t="shared" si="177"/>
        <v>5499668391.4361134</v>
      </c>
    </row>
    <row r="372" spans="1:11" ht="14.4" x14ac:dyDescent="0.3">
      <c r="A372" s="19">
        <v>199</v>
      </c>
      <c r="B372" s="10">
        <f t="shared" si="175"/>
        <v>5499668391.4361134</v>
      </c>
      <c r="C372" s="18">
        <f t="shared" si="170"/>
        <v>13199204.139446674</v>
      </c>
      <c r="D372" s="20">
        <f t="shared" si="171"/>
        <v>2.4057187914100497E-2</v>
      </c>
      <c r="E372" s="21">
        <f t="shared" si="172"/>
        <v>5483169386.2618046</v>
      </c>
      <c r="G372" s="19">
        <v>199</v>
      </c>
      <c r="H372" s="10">
        <f t="shared" si="176"/>
        <v>5499668391.4361134</v>
      </c>
      <c r="I372" s="18">
        <f t="shared" si="173"/>
        <v>13199204.139446674</v>
      </c>
      <c r="J372" s="20">
        <f t="shared" si="174"/>
        <v>1.9612228328626857E-2</v>
      </c>
      <c r="K372" s="21">
        <f t="shared" si="177"/>
        <v>5483169386.2618046</v>
      </c>
    </row>
    <row r="373" spans="1:11" ht="14.4" x14ac:dyDescent="0.3">
      <c r="A373" s="19">
        <v>200</v>
      </c>
      <c r="B373" s="10">
        <f t="shared" si="175"/>
        <v>5483169386.2618046</v>
      </c>
      <c r="C373" s="18">
        <f t="shared" si="170"/>
        <v>13159606.527028332</v>
      </c>
      <c r="D373" s="20">
        <f t="shared" si="171"/>
        <v>2.3984169564811086E-2</v>
      </c>
      <c r="E373" s="21">
        <f t="shared" si="172"/>
        <v>5466719878.1030188</v>
      </c>
      <c r="G373" s="19">
        <v>200</v>
      </c>
      <c r="H373" s="10">
        <f t="shared" si="176"/>
        <v>5483169386.2618046</v>
      </c>
      <c r="I373" s="18">
        <f t="shared" si="173"/>
        <v>13159606.527028332</v>
      </c>
      <c r="J373" s="20">
        <f t="shared" si="174"/>
        <v>1.9545238479873772E-2</v>
      </c>
      <c r="K373" s="21">
        <f t="shared" si="177"/>
        <v>5466719878.1030188</v>
      </c>
    </row>
    <row r="374" spans="1:11" ht="14.4" x14ac:dyDescent="0.3">
      <c r="A374" s="19">
        <v>201</v>
      </c>
      <c r="B374" s="10">
        <f t="shared" si="175"/>
        <v>5466719878.1030188</v>
      </c>
      <c r="C374" s="18">
        <f t="shared" si="170"/>
        <v>13120127.707447246</v>
      </c>
      <c r="D374" s="20">
        <f t="shared" si="171"/>
        <v>2.3911375382601019E-2</v>
      </c>
      <c r="E374" s="21">
        <f t="shared" si="172"/>
        <v>5450319718.4687099</v>
      </c>
      <c r="G374" s="19">
        <v>201</v>
      </c>
      <c r="H374" s="10">
        <f t="shared" si="176"/>
        <v>5466719878.1030188</v>
      </c>
      <c r="I374" s="18">
        <f t="shared" si="173"/>
        <v>13120127.707447246</v>
      </c>
      <c r="J374" s="20">
        <f t="shared" si="174"/>
        <v>1.9478453922192607E-2</v>
      </c>
      <c r="K374" s="21">
        <f t="shared" si="177"/>
        <v>5450319718.4687099</v>
      </c>
    </row>
    <row r="375" spans="1:11" ht="14.4" x14ac:dyDescent="0.3">
      <c r="A375" s="19">
        <v>202</v>
      </c>
      <c r="B375" s="10">
        <f t="shared" si="175"/>
        <v>5450319718.4687099</v>
      </c>
      <c r="C375" s="18">
        <f t="shared" si="170"/>
        <v>13080767.324324906</v>
      </c>
      <c r="D375" s="20">
        <f t="shared" si="171"/>
        <v>2.3838804663991686E-2</v>
      </c>
      <c r="E375" s="21">
        <f t="shared" si="172"/>
        <v>5433968759.3133039</v>
      </c>
      <c r="G375" s="19">
        <v>202</v>
      </c>
      <c r="H375" s="10">
        <f t="shared" si="176"/>
        <v>5450319718.4687099</v>
      </c>
      <c r="I375" s="18">
        <f t="shared" si="173"/>
        <v>13080767.324324906</v>
      </c>
      <c r="J375" s="20">
        <f t="shared" si="174"/>
        <v>1.9411874013528507E-2</v>
      </c>
      <c r="K375" s="21">
        <f t="shared" si="177"/>
        <v>5433968759.3133039</v>
      </c>
    </row>
    <row r="376" spans="1:11" ht="14.4" x14ac:dyDescent="0.3">
      <c r="A376" s="19">
        <v>203</v>
      </c>
      <c r="B376" s="10">
        <f t="shared" si="175"/>
        <v>5433968759.3133039</v>
      </c>
      <c r="C376" s="18">
        <f t="shared" si="170"/>
        <v>13041525.02235193</v>
      </c>
      <c r="D376" s="20">
        <f t="shared" si="171"/>
        <v>2.3766456707786876E-2</v>
      </c>
      <c r="E376" s="21">
        <f t="shared" si="172"/>
        <v>5417666853.0353642</v>
      </c>
      <c r="G376" s="19">
        <v>203</v>
      </c>
      <c r="H376" s="10">
        <f t="shared" si="176"/>
        <v>5433968759.3133039</v>
      </c>
      <c r="I376" s="18">
        <f t="shared" si="173"/>
        <v>13041525.02235193</v>
      </c>
      <c r="J376" s="20">
        <f t="shared" si="174"/>
        <v>1.9345498113946036E-2</v>
      </c>
      <c r="K376" s="21">
        <f t="shared" si="177"/>
        <v>5417666853.0353642</v>
      </c>
    </row>
    <row r="377" spans="1:11" ht="14.4" x14ac:dyDescent="0.3">
      <c r="A377" s="19">
        <v>204</v>
      </c>
      <c r="B377" s="10">
        <f t="shared" si="175"/>
        <v>5417666853.0353642</v>
      </c>
      <c r="C377" s="18">
        <f t="shared" si="170"/>
        <v>13002400.447284875</v>
      </c>
      <c r="D377" s="20">
        <f t="shared" si="171"/>
        <v>2.3694330815115405E-2</v>
      </c>
      <c r="E377" s="21">
        <f t="shared" si="172"/>
        <v>5401413852.4762583</v>
      </c>
      <c r="G377" s="19">
        <v>204</v>
      </c>
      <c r="H377" s="10">
        <f t="shared" si="176"/>
        <v>5417666853.0353642</v>
      </c>
      <c r="I377" s="18">
        <f t="shared" si="173"/>
        <v>13002400.447284875</v>
      </c>
      <c r="J377" s="20">
        <f t="shared" si="174"/>
        <v>1.9279325585566554E-2</v>
      </c>
      <c r="K377" s="21">
        <f t="shared" si="177"/>
        <v>5401413852.4762583</v>
      </c>
    </row>
    <row r="378" spans="1:11" ht="14.4" x14ac:dyDescent="0.3">
      <c r="A378" s="19">
        <v>205</v>
      </c>
      <c r="B378" s="10">
        <f t="shared" si="175"/>
        <v>5401413852.4762583</v>
      </c>
      <c r="C378" s="18">
        <f t="shared" si="170"/>
        <v>12963393.245943021</v>
      </c>
      <c r="D378" s="20">
        <f t="shared" si="171"/>
        <v>2.3622426289363396E-2</v>
      </c>
      <c r="E378" s="21">
        <f t="shared" si="172"/>
        <v>5385209610.9188299</v>
      </c>
      <c r="G378" s="19">
        <v>205</v>
      </c>
      <c r="H378" s="10">
        <f t="shared" si="176"/>
        <v>5401413852.4762583</v>
      </c>
      <c r="I378" s="18">
        <f t="shared" si="173"/>
        <v>12963393.245943021</v>
      </c>
      <c r="J378" s="20">
        <f t="shared" si="174"/>
        <v>1.9213355792569109E-2</v>
      </c>
      <c r="K378" s="21">
        <f t="shared" si="177"/>
        <v>5385209610.9188299</v>
      </c>
    </row>
    <row r="379" spans="1:11" ht="14.4" x14ac:dyDescent="0.3">
      <c r="A379" s="19">
        <v>206</v>
      </c>
      <c r="B379" s="10">
        <f t="shared" si="175"/>
        <v>5385209610.9188299</v>
      </c>
      <c r="C379" s="18">
        <f t="shared" si="170"/>
        <v>12924503.066205192</v>
      </c>
      <c r="D379" s="20">
        <f t="shared" si="171"/>
        <v>2.3550742436220018E-2</v>
      </c>
      <c r="E379" s="21">
        <f t="shared" si="172"/>
        <v>5369053982.0860739</v>
      </c>
      <c r="G379" s="19">
        <v>206</v>
      </c>
      <c r="H379" s="10">
        <f t="shared" si="176"/>
        <v>5385209610.9188299</v>
      </c>
      <c r="I379" s="18">
        <f t="shared" si="173"/>
        <v>12924503.066205192</v>
      </c>
      <c r="J379" s="20">
        <f t="shared" si="174"/>
        <v>1.9147588101251722E-2</v>
      </c>
      <c r="K379" s="21">
        <f t="shared" si="177"/>
        <v>5369053982.0860739</v>
      </c>
    </row>
    <row r="380" spans="1:11" ht="14.4" x14ac:dyDescent="0.3">
      <c r="A380" s="19">
        <v>207</v>
      </c>
      <c r="B380" s="10">
        <f t="shared" si="175"/>
        <v>5369053982.0860739</v>
      </c>
      <c r="C380" s="18">
        <f t="shared" si="170"/>
        <v>12885729.557006579</v>
      </c>
      <c r="D380" s="20">
        <f t="shared" si="171"/>
        <v>2.3479278563593109E-2</v>
      </c>
      <c r="E380" s="21">
        <f t="shared" si="172"/>
        <v>5352946820.1398153</v>
      </c>
      <c r="G380" s="19">
        <v>207</v>
      </c>
      <c r="H380" s="10">
        <f t="shared" si="176"/>
        <v>5369053982.0860739</v>
      </c>
      <c r="I380" s="18">
        <f t="shared" si="173"/>
        <v>12885729.557006579</v>
      </c>
      <c r="J380" s="20">
        <f t="shared" si="174"/>
        <v>1.9082021879901934E-2</v>
      </c>
      <c r="K380" s="21">
        <f t="shared" si="177"/>
        <v>5352946820.1398153</v>
      </c>
    </row>
    <row r="381" spans="1:11" ht="14.4" x14ac:dyDescent="0.3">
      <c r="A381" s="19">
        <v>208</v>
      </c>
      <c r="B381" s="10">
        <f t="shared" si="175"/>
        <v>5352946820.1398153</v>
      </c>
      <c r="C381" s="18">
        <f t="shared" si="170"/>
        <v>12847072.368335558</v>
      </c>
      <c r="D381" s="20">
        <f t="shared" si="171"/>
        <v>2.3408033981695553E-2</v>
      </c>
      <c r="E381" s="21">
        <f t="shared" si="172"/>
        <v>5336887979.6793957</v>
      </c>
      <c r="G381" s="19">
        <v>208</v>
      </c>
      <c r="H381" s="10">
        <f t="shared" si="176"/>
        <v>5352946820.1398153</v>
      </c>
      <c r="I381" s="18">
        <f t="shared" si="173"/>
        <v>12847072.368335558</v>
      </c>
      <c r="J381" s="20">
        <f t="shared" si="174"/>
        <v>1.9016656498908047E-2</v>
      </c>
      <c r="K381" s="21">
        <f t="shared" si="177"/>
        <v>5336887979.6793957</v>
      </c>
    </row>
    <row r="382" spans="1:11" ht="14.4" x14ac:dyDescent="0.3">
      <c r="A382" s="19">
        <v>209</v>
      </c>
      <c r="B382" s="10">
        <f t="shared" si="175"/>
        <v>5336887979.6793957</v>
      </c>
      <c r="C382" s="18">
        <f t="shared" si="170"/>
        <v>12808531.151230551</v>
      </c>
      <c r="D382" s="20">
        <f t="shared" si="171"/>
        <v>2.3337008002960236E-2</v>
      </c>
      <c r="E382" s="21">
        <f t="shared" si="172"/>
        <v>5320877315.7403574</v>
      </c>
      <c r="G382" s="19">
        <v>209</v>
      </c>
      <c r="H382" s="10">
        <f t="shared" si="176"/>
        <v>5336887979.6793957</v>
      </c>
      <c r="I382" s="18">
        <f t="shared" si="173"/>
        <v>12808531.151230551</v>
      </c>
      <c r="J382" s="20">
        <f t="shared" si="174"/>
        <v>1.8951491330645887E-2</v>
      </c>
      <c r="K382" s="21">
        <f t="shared" si="177"/>
        <v>5320877315.7403574</v>
      </c>
    </row>
    <row r="383" spans="1:11" ht="14.4" x14ac:dyDescent="0.3">
      <c r="A383" s="19">
        <v>210</v>
      </c>
      <c r="B383" s="10">
        <f t="shared" si="175"/>
        <v>5320877315.7403574</v>
      </c>
      <c r="C383" s="18">
        <f t="shared" si="170"/>
        <v>12770105.557776859</v>
      </c>
      <c r="D383" s="20">
        <f t="shared" si="171"/>
        <v>2.3266199942103105E-2</v>
      </c>
      <c r="E383" s="21">
        <f t="shared" si="172"/>
        <v>5304914683.7931366</v>
      </c>
      <c r="G383" s="19">
        <v>210</v>
      </c>
      <c r="H383" s="10">
        <f t="shared" si="176"/>
        <v>5320877315.7403574</v>
      </c>
      <c r="I383" s="18">
        <f t="shared" si="173"/>
        <v>12770105.557776859</v>
      </c>
      <c r="J383" s="20">
        <f t="shared" si="174"/>
        <v>1.8886525749594929E-2</v>
      </c>
      <c r="K383" s="21">
        <f t="shared" si="177"/>
        <v>5304914683.7931366</v>
      </c>
    </row>
    <row r="384" spans="1:11" ht="14.4" x14ac:dyDescent="0.3">
      <c r="A384" s="19">
        <v>211</v>
      </c>
      <c r="B384" s="10">
        <f t="shared" si="175"/>
        <v>5304914683.7931366</v>
      </c>
      <c r="C384" s="18">
        <f t="shared" si="170"/>
        <v>12731795.24110353</v>
      </c>
      <c r="D384" s="20">
        <f t="shared" si="171"/>
        <v>2.3195609116043681E-2</v>
      </c>
      <c r="E384" s="21">
        <f t="shared" si="172"/>
        <v>5288999939.7417574</v>
      </c>
      <c r="G384" s="19">
        <v>211</v>
      </c>
      <c r="H384" s="10">
        <f t="shared" si="176"/>
        <v>5304914683.7931366</v>
      </c>
      <c r="I384" s="18">
        <f t="shared" si="173"/>
        <v>12731795.24110353</v>
      </c>
      <c r="J384" s="20">
        <f t="shared" si="174"/>
        <v>1.8821759132216398E-2</v>
      </c>
      <c r="K384" s="21">
        <f t="shared" si="177"/>
        <v>5288999939.7417574</v>
      </c>
    </row>
    <row r="385" spans="1:11" ht="14.4" x14ac:dyDescent="0.3">
      <c r="A385" s="19">
        <v>212</v>
      </c>
      <c r="B385" s="10">
        <f t="shared" si="175"/>
        <v>5288999939.7417574</v>
      </c>
      <c r="C385" s="18">
        <f t="shared" si="170"/>
        <v>12693599.855380218</v>
      </c>
      <c r="D385" s="20">
        <f t="shared" si="171"/>
        <v>2.3125234843912823E-2</v>
      </c>
      <c r="E385" s="21">
        <f t="shared" si="172"/>
        <v>5273132939.9225321</v>
      </c>
      <c r="G385" s="19">
        <v>212</v>
      </c>
      <c r="H385" s="10">
        <f t="shared" si="176"/>
        <v>5288999939.7417574</v>
      </c>
      <c r="I385" s="18">
        <f t="shared" si="173"/>
        <v>12693599.855380218</v>
      </c>
      <c r="J385" s="20">
        <f t="shared" si="174"/>
        <v>1.875719085699612E-2</v>
      </c>
      <c r="K385" s="21">
        <f t="shared" si="177"/>
        <v>5273132939.9225321</v>
      </c>
    </row>
    <row r="386" spans="1:11" ht="14.4" x14ac:dyDescent="0.3">
      <c r="A386" s="19">
        <v>213</v>
      </c>
      <c r="B386" s="10">
        <f t="shared" si="175"/>
        <v>5273132939.9225321</v>
      </c>
      <c r="C386" s="18">
        <f t="shared" si="170"/>
        <v>12655519.055814078</v>
      </c>
      <c r="D386" s="20">
        <f t="shared" si="171"/>
        <v>2.305507644710203E-2</v>
      </c>
      <c r="E386" s="21">
        <f t="shared" si="172"/>
        <v>5257313541.1027641</v>
      </c>
      <c r="G386" s="19">
        <v>213</v>
      </c>
      <c r="H386" s="10">
        <f t="shared" si="176"/>
        <v>5273132939.9225321</v>
      </c>
      <c r="I386" s="18">
        <f t="shared" si="173"/>
        <v>12655519.055814078</v>
      </c>
      <c r="J386" s="20">
        <f t="shared" si="174"/>
        <v>1.8692820304451185E-2</v>
      </c>
      <c r="K386" s="21">
        <f t="shared" si="177"/>
        <v>5257313541.1027641</v>
      </c>
    </row>
    <row r="387" spans="1:11" ht="14.4" x14ac:dyDescent="0.3">
      <c r="A387" s="19">
        <v>214</v>
      </c>
      <c r="B387" s="10">
        <f t="shared" si="175"/>
        <v>5257313541.1027641</v>
      </c>
      <c r="C387" s="18">
        <f t="shared" si="170"/>
        <v>12617552.498646636</v>
      </c>
      <c r="D387" s="20">
        <f t="shared" si="171"/>
        <v>2.2985133249206591E-2</v>
      </c>
      <c r="E387" s="21">
        <f t="shared" si="172"/>
        <v>5241541600.4794559</v>
      </c>
      <c r="G387" s="19">
        <v>214</v>
      </c>
      <c r="H387" s="10">
        <f t="shared" si="176"/>
        <v>5257313541.1027641</v>
      </c>
      <c r="I387" s="18">
        <f t="shared" si="173"/>
        <v>12617552.498646636</v>
      </c>
      <c r="J387" s="20">
        <f t="shared" si="174"/>
        <v>1.8628646857082432E-2</v>
      </c>
      <c r="K387" s="21">
        <f t="shared" si="177"/>
        <v>5241541600.4794559</v>
      </c>
    </row>
    <row r="388" spans="1:11" ht="14.4" x14ac:dyDescent="0.3">
      <c r="A388" s="19">
        <v>215</v>
      </c>
      <c r="B388" s="10">
        <f t="shared" si="175"/>
        <v>5241541600.4794559</v>
      </c>
      <c r="C388" s="18">
        <f t="shared" si="170"/>
        <v>12579699.841150695</v>
      </c>
      <c r="D388" s="20">
        <f t="shared" si="171"/>
        <v>2.2915404576012044E-2</v>
      </c>
      <c r="E388" s="21">
        <f t="shared" si="172"/>
        <v>5225816975.6780176</v>
      </c>
      <c r="G388" s="19">
        <v>215</v>
      </c>
      <c r="H388" s="10">
        <f t="shared" si="176"/>
        <v>5241541600.4794559</v>
      </c>
      <c r="I388" s="18">
        <f t="shared" si="173"/>
        <v>12579699.841150695</v>
      </c>
      <c r="J388" s="20">
        <f t="shared" si="174"/>
        <v>1.8564669899435282E-2</v>
      </c>
      <c r="K388" s="21">
        <f t="shared" si="177"/>
        <v>5225816975.6780176</v>
      </c>
    </row>
    <row r="389" spans="1:11" ht="14.4" x14ac:dyDescent="0.3">
      <c r="A389" s="19">
        <v>216</v>
      </c>
      <c r="B389" s="10">
        <f t="shared" si="175"/>
        <v>5225816975.6780176</v>
      </c>
      <c r="C389" s="18">
        <f t="shared" si="170"/>
        <v>12541960.741627244</v>
      </c>
      <c r="D389" s="20">
        <f t="shared" si="171"/>
        <v>2.2845889755495064E-2</v>
      </c>
      <c r="E389" s="21">
        <f t="shared" si="172"/>
        <v>5210139524.7509832</v>
      </c>
      <c r="G389" s="19">
        <v>216</v>
      </c>
      <c r="H389" s="10">
        <f t="shared" si="176"/>
        <v>5225816975.6780176</v>
      </c>
      <c r="I389" s="18">
        <f t="shared" si="173"/>
        <v>12541960.741627244</v>
      </c>
      <c r="J389" s="20">
        <f t="shared" si="174"/>
        <v>1.850088881800227E-2</v>
      </c>
      <c r="K389" s="21">
        <f t="shared" si="177"/>
        <v>5210139524.7509832</v>
      </c>
    </row>
    <row r="390" spans="1:11" ht="14.4" x14ac:dyDescent="0.3">
      <c r="A390" s="19">
        <v>217</v>
      </c>
      <c r="B390" s="10">
        <f t="shared" si="175"/>
        <v>5210139524.7509832</v>
      </c>
      <c r="C390" s="18">
        <f t="shared" si="170"/>
        <v>12504334.85940236</v>
      </c>
      <c r="D390" s="20">
        <f t="shared" si="171"/>
        <v>2.2776588117852326E-2</v>
      </c>
      <c r="E390" s="21">
        <f t="shared" si="172"/>
        <v>5194509106.1767302</v>
      </c>
      <c r="G390" s="19">
        <v>217</v>
      </c>
      <c r="H390" s="10">
        <f t="shared" si="176"/>
        <v>5210139524.7509832</v>
      </c>
      <c r="I390" s="18">
        <f t="shared" si="173"/>
        <v>12504334.85940236</v>
      </c>
      <c r="J390" s="20">
        <f t="shared" si="174"/>
        <v>1.8437303001263894E-2</v>
      </c>
      <c r="K390" s="21">
        <f t="shared" si="177"/>
        <v>5194509106.1767302</v>
      </c>
    </row>
    <row r="391" spans="1:11" ht="14.4" x14ac:dyDescent="0.3">
      <c r="A391" s="19">
        <v>218</v>
      </c>
      <c r="B391" s="10">
        <f t="shared" si="175"/>
        <v>5194509106.1767302</v>
      </c>
      <c r="C391" s="18">
        <f t="shared" si="170"/>
        <v>12466821.854824154</v>
      </c>
      <c r="D391" s="20">
        <f t="shared" si="171"/>
        <v>2.2707498995426123E-2</v>
      </c>
      <c r="E391" s="21">
        <f t="shared" si="172"/>
        <v>5178925578.8582001</v>
      </c>
      <c r="G391" s="19">
        <v>218</v>
      </c>
      <c r="H391" s="10">
        <f t="shared" si="176"/>
        <v>5194509106.1767302</v>
      </c>
      <c r="I391" s="18">
        <f t="shared" si="173"/>
        <v>12466821.854824154</v>
      </c>
      <c r="J391" s="20">
        <f t="shared" si="174"/>
        <v>1.8373911839731916E-2</v>
      </c>
      <c r="K391" s="21">
        <f t="shared" si="177"/>
        <v>5178925578.8582001</v>
      </c>
    </row>
    <row r="392" spans="1:11" ht="14.4" x14ac:dyDescent="0.3">
      <c r="A392" s="19">
        <v>219</v>
      </c>
      <c r="B392" s="10">
        <f t="shared" si="175"/>
        <v>5178925578.8582001</v>
      </c>
      <c r="C392" s="18">
        <f t="shared" si="170"/>
        <v>12429421.389259681</v>
      </c>
      <c r="D392" s="20">
        <f t="shared" si="171"/>
        <v>2.2638621722756991E-2</v>
      </c>
      <c r="E392" s="21">
        <f t="shared" si="172"/>
        <v>5163388802.1216259</v>
      </c>
      <c r="G392" s="19">
        <v>219</v>
      </c>
      <c r="H392" s="10">
        <f t="shared" si="176"/>
        <v>5178925578.8582001</v>
      </c>
      <c r="I392" s="18">
        <f t="shared" si="173"/>
        <v>12429421.389259681</v>
      </c>
      <c r="J392" s="20">
        <f t="shared" si="174"/>
        <v>1.8310714725810584E-2</v>
      </c>
      <c r="K392" s="21">
        <f t="shared" si="177"/>
        <v>5163388802.1216259</v>
      </c>
    </row>
    <row r="393" spans="1:11" ht="14.4" x14ac:dyDescent="0.3">
      <c r="A393" s="19">
        <v>220</v>
      </c>
      <c r="B393" s="10">
        <f t="shared" si="175"/>
        <v>5163388802.1216259</v>
      </c>
      <c r="C393" s="18">
        <f t="shared" si="170"/>
        <v>12392133.125091903</v>
      </c>
      <c r="D393" s="20">
        <f t="shared" si="171"/>
        <v>2.2569955636541073E-2</v>
      </c>
      <c r="E393" s="21">
        <f t="shared" si="172"/>
        <v>5147898635.7152615</v>
      </c>
      <c r="G393" s="19">
        <v>220</v>
      </c>
      <c r="H393" s="10">
        <f t="shared" si="176"/>
        <v>5163388802.1216259</v>
      </c>
      <c r="I393" s="18">
        <f t="shared" si="173"/>
        <v>12392133.125091903</v>
      </c>
      <c r="J393" s="20">
        <f t="shared" si="174"/>
        <v>1.8247711053956284E-2</v>
      </c>
      <c r="K393" s="21">
        <f t="shared" si="177"/>
        <v>5147898635.7152615</v>
      </c>
    </row>
    <row r="394" spans="1:11" ht="14.4" x14ac:dyDescent="0.3">
      <c r="A394" s="19">
        <v>221</v>
      </c>
      <c r="B394" s="10">
        <f t="shared" si="175"/>
        <v>5147898635.7152615</v>
      </c>
      <c r="C394" s="18">
        <f t="shared" si="170"/>
        <v>12354956.725716628</v>
      </c>
      <c r="D394" s="20">
        <f t="shared" si="171"/>
        <v>2.2501500075633896E-2</v>
      </c>
      <c r="E394" s="21">
        <f t="shared" si="172"/>
        <v>5132454939.808116</v>
      </c>
      <c r="G394" s="19">
        <v>221</v>
      </c>
      <c r="H394" s="10">
        <f t="shared" si="176"/>
        <v>5147898635.7152615</v>
      </c>
      <c r="I394" s="18">
        <f t="shared" si="173"/>
        <v>12354956.725716628</v>
      </c>
      <c r="J394" s="20">
        <f t="shared" si="174"/>
        <v>1.8184900220524103E-2</v>
      </c>
      <c r="K394" s="21">
        <f t="shared" si="177"/>
        <v>5132454939.808116</v>
      </c>
    </row>
    <row r="395" spans="1:11" ht="14.4" x14ac:dyDescent="0.3">
      <c r="A395" s="19">
        <v>222</v>
      </c>
      <c r="B395" s="10">
        <f t="shared" si="175"/>
        <v>5132454939.808116</v>
      </c>
      <c r="C395" s="18">
        <f t="shared" si="170"/>
        <v>12317891.855539478</v>
      </c>
      <c r="D395" s="20">
        <f t="shared" si="171"/>
        <v>2.2433254381053258E-2</v>
      </c>
      <c r="E395" s="21">
        <f t="shared" si="172"/>
        <v>5117057574.9886913</v>
      </c>
      <c r="G395" s="19">
        <v>222</v>
      </c>
      <c r="H395" s="10">
        <f t="shared" si="176"/>
        <v>5132454939.808116</v>
      </c>
      <c r="I395" s="18">
        <f t="shared" si="173"/>
        <v>12317891.855539478</v>
      </c>
      <c r="J395" s="20">
        <f t="shared" si="174"/>
        <v>1.8122281623827785E-2</v>
      </c>
      <c r="K395" s="21">
        <f t="shared" si="177"/>
        <v>5117057574.9886913</v>
      </c>
    </row>
    <row r="396" spans="1:11" ht="14.4" x14ac:dyDescent="0.3">
      <c r="A396" s="19">
        <v>223</v>
      </c>
      <c r="B396" s="10">
        <f t="shared" si="175"/>
        <v>5117057574.9886913</v>
      </c>
      <c r="C396" s="18">
        <f t="shared" si="170"/>
        <v>12280938.179972859</v>
      </c>
      <c r="D396" s="20">
        <f t="shared" si="171"/>
        <v>2.2365217895938816E-2</v>
      </c>
      <c r="E396" s="21">
        <f t="shared" si="172"/>
        <v>5101706402.2637253</v>
      </c>
      <c r="G396" s="19">
        <v>223</v>
      </c>
      <c r="H396" s="10">
        <f t="shared" si="176"/>
        <v>5117057574.9886913</v>
      </c>
      <c r="I396" s="18">
        <f t="shared" si="173"/>
        <v>12280938.179972859</v>
      </c>
      <c r="J396" s="20">
        <f t="shared" si="174"/>
        <v>1.8059854664158159E-2</v>
      </c>
      <c r="K396" s="21">
        <f t="shared" si="177"/>
        <v>5101706402.2637253</v>
      </c>
    </row>
    <row r="397" spans="1:11" ht="14.4" x14ac:dyDescent="0.3">
      <c r="A397" s="19">
        <v>224</v>
      </c>
      <c r="B397" s="10">
        <f t="shared" si="175"/>
        <v>5101706402.2637253</v>
      </c>
      <c r="C397" s="18">
        <f t="shared" si="170"/>
        <v>12244095.36543294</v>
      </c>
      <c r="D397" s="20">
        <f t="shared" si="171"/>
        <v>2.2297389965605596E-2</v>
      </c>
      <c r="E397" s="21">
        <f t="shared" si="172"/>
        <v>5086401283.0569344</v>
      </c>
      <c r="G397" s="19">
        <v>224</v>
      </c>
      <c r="H397" s="10">
        <f t="shared" si="176"/>
        <v>5101706402.2637253</v>
      </c>
      <c r="I397" s="18">
        <f t="shared" si="173"/>
        <v>12244095.36543294</v>
      </c>
      <c r="J397" s="20">
        <f t="shared" si="174"/>
        <v>1.7997618743733845E-2</v>
      </c>
      <c r="K397" s="21">
        <f t="shared" si="177"/>
        <v>5086401283.0569344</v>
      </c>
    </row>
    <row r="398" spans="1:11" ht="14.4" x14ac:dyDescent="0.3">
      <c r="A398" s="19">
        <v>225</v>
      </c>
      <c r="B398" s="10">
        <f t="shared" si="175"/>
        <v>5086401283.0569344</v>
      </c>
      <c r="C398" s="18">
        <f t="shared" si="170"/>
        <v>12207363.079336643</v>
      </c>
      <c r="D398" s="20">
        <f t="shared" si="171"/>
        <v>2.2229769937444521E-2</v>
      </c>
      <c r="E398" s="21">
        <f t="shared" si="172"/>
        <v>5071142079.2077637</v>
      </c>
      <c r="G398" s="19">
        <v>225</v>
      </c>
      <c r="H398" s="10">
        <f t="shared" si="176"/>
        <v>5086401283.0569344</v>
      </c>
      <c r="I398" s="18">
        <f t="shared" si="173"/>
        <v>12207363.079336643</v>
      </c>
      <c r="J398" s="20">
        <f t="shared" si="174"/>
        <v>1.7935573266665505E-2</v>
      </c>
      <c r="K398" s="21">
        <f t="shared" si="177"/>
        <v>5071142079.2077637</v>
      </c>
    </row>
    <row r="399" spans="1:11" ht="14.4" x14ac:dyDescent="0.3">
      <c r="A399" s="19">
        <v>226</v>
      </c>
      <c r="B399" s="10">
        <f t="shared" si="175"/>
        <v>5071142079.2077637</v>
      </c>
      <c r="C399" s="18">
        <f t="shared" si="170"/>
        <v>12170740.990098633</v>
      </c>
      <c r="D399" s="20">
        <f t="shared" si="171"/>
        <v>2.2162357161024104E-2</v>
      </c>
      <c r="E399" s="21">
        <f t="shared" si="172"/>
        <v>5055928652.9701405</v>
      </c>
      <c r="G399" s="19">
        <v>226</v>
      </c>
      <c r="H399" s="10">
        <f t="shared" si="176"/>
        <v>5071142079.2077637</v>
      </c>
      <c r="I399" s="18">
        <f t="shared" si="173"/>
        <v>12170740.990098633</v>
      </c>
      <c r="J399" s="20">
        <f t="shared" si="174"/>
        <v>1.7873717639053543E-2</v>
      </c>
      <c r="K399" s="21">
        <f t="shared" si="177"/>
        <v>5055928652.9701405</v>
      </c>
    </row>
    <row r="400" spans="1:11" ht="14.4" x14ac:dyDescent="0.3">
      <c r="A400" s="19">
        <v>227</v>
      </c>
      <c r="B400" s="10">
        <f t="shared" si="175"/>
        <v>5055928652.9701405</v>
      </c>
      <c r="C400" s="18">
        <f t="shared" si="170"/>
        <v>12134228.767128339</v>
      </c>
      <c r="D400" s="20">
        <f t="shared" si="171"/>
        <v>2.2095150987963885E-2</v>
      </c>
      <c r="E400" s="21">
        <f t="shared" si="172"/>
        <v>5040760867.0112305</v>
      </c>
      <c r="G400" s="19">
        <v>227</v>
      </c>
      <c r="H400" s="10">
        <f t="shared" si="176"/>
        <v>5055928652.9701405</v>
      </c>
      <c r="I400" s="18">
        <f t="shared" si="173"/>
        <v>12134228.767128339</v>
      </c>
      <c r="J400" s="20">
        <f t="shared" si="174"/>
        <v>1.7812051268883522E-2</v>
      </c>
      <c r="K400" s="21">
        <f t="shared" si="177"/>
        <v>5040760867.0112305</v>
      </c>
    </row>
    <row r="401" spans="1:11" ht="14.4" x14ac:dyDescent="0.3">
      <c r="A401" s="19">
        <v>228</v>
      </c>
      <c r="B401" s="10">
        <f t="shared" si="175"/>
        <v>5040760867.0112305</v>
      </c>
      <c r="C401" s="18">
        <f t="shared" si="170"/>
        <v>12097826.080826953</v>
      </c>
      <c r="D401" s="20">
        <f t="shared" si="171"/>
        <v>2.2028150772056998E-2</v>
      </c>
      <c r="E401" s="21">
        <f t="shared" si="172"/>
        <v>5025638584.4101963</v>
      </c>
      <c r="G401" s="19">
        <v>228</v>
      </c>
      <c r="H401" s="10">
        <f t="shared" si="176"/>
        <v>5040760867.0112305</v>
      </c>
      <c r="I401" s="18">
        <f t="shared" si="173"/>
        <v>12097826.080826953</v>
      </c>
      <c r="J401" s="20">
        <f t="shared" si="174"/>
        <v>1.7750573566053029E-2</v>
      </c>
      <c r="K401" s="21">
        <f t="shared" si="177"/>
        <v>5025638584.4101963</v>
      </c>
    </row>
    <row r="402" spans="1:11" ht="14.4" x14ac:dyDescent="0.3">
      <c r="A402" s="19">
        <v>229</v>
      </c>
      <c r="B402" s="10">
        <f t="shared" si="175"/>
        <v>5025638584.4101963</v>
      </c>
      <c r="C402" s="18">
        <f t="shared" si="170"/>
        <v>12061532.602584472</v>
      </c>
      <c r="D402" s="20">
        <f t="shared" si="171"/>
        <v>2.1961355869136501E-2</v>
      </c>
      <c r="E402" s="21">
        <f t="shared" si="172"/>
        <v>5010561668.6569653</v>
      </c>
      <c r="G402" s="19">
        <v>229</v>
      </c>
      <c r="H402" s="10">
        <f t="shared" si="176"/>
        <v>5025638584.4101963</v>
      </c>
      <c r="I402" s="18">
        <f t="shared" si="173"/>
        <v>12061532.602584472</v>
      </c>
      <c r="J402" s="20">
        <f t="shared" si="174"/>
        <v>1.7689283942354361E-2</v>
      </c>
      <c r="K402" s="21">
        <f t="shared" si="177"/>
        <v>5010561668.6569653</v>
      </c>
    </row>
    <row r="403" spans="1:11" ht="14.4" x14ac:dyDescent="0.3">
      <c r="A403" s="19">
        <v>230</v>
      </c>
      <c r="B403" s="10">
        <f t="shared" si="175"/>
        <v>5010561668.6569653</v>
      </c>
      <c r="C403" s="18">
        <f t="shared" si="170"/>
        <v>12025348.004776716</v>
      </c>
      <c r="D403" s="20">
        <f t="shared" si="171"/>
        <v>2.1894765637179958E-2</v>
      </c>
      <c r="E403" s="21">
        <f t="shared" si="172"/>
        <v>4995529983.6509943</v>
      </c>
      <c r="G403" s="19">
        <v>230</v>
      </c>
      <c r="H403" s="10">
        <f t="shared" si="176"/>
        <v>5010561668.6569653</v>
      </c>
      <c r="I403" s="18">
        <f t="shared" si="173"/>
        <v>12025348.004776716</v>
      </c>
      <c r="J403" s="20">
        <f t="shared" si="174"/>
        <v>1.7628181811518262E-2</v>
      </c>
      <c r="K403" s="21">
        <f t="shared" si="177"/>
        <v>4995529983.6509943</v>
      </c>
    </row>
    <row r="404" spans="1:11" ht="14.4" x14ac:dyDescent="0.3">
      <c r="A404" s="19">
        <v>231</v>
      </c>
      <c r="B404" s="10">
        <f t="shared" si="175"/>
        <v>4995529983.6509943</v>
      </c>
      <c r="C404" s="18">
        <f t="shared" si="170"/>
        <v>11989271.960762387</v>
      </c>
      <c r="D404" s="20">
        <f t="shared" si="171"/>
        <v>2.1828379436223733E-2</v>
      </c>
      <c r="E404" s="21">
        <f t="shared" si="172"/>
        <v>4980543393.7000418</v>
      </c>
      <c r="G404" s="19">
        <v>231</v>
      </c>
      <c r="H404" s="10">
        <f t="shared" si="176"/>
        <v>4995529983.6509943</v>
      </c>
      <c r="I404" s="18">
        <f t="shared" si="173"/>
        <v>11989271.960762387</v>
      </c>
      <c r="J404" s="20">
        <f t="shared" si="174"/>
        <v>1.7567266589123998E-2</v>
      </c>
      <c r="K404" s="21">
        <f t="shared" si="177"/>
        <v>4980543393.7000418</v>
      </c>
    </row>
    <row r="405" spans="1:11" ht="14.4" x14ac:dyDescent="0.3">
      <c r="A405" s="19">
        <v>232</v>
      </c>
      <c r="B405" s="10">
        <f t="shared" si="175"/>
        <v>4980543393.7000418</v>
      </c>
      <c r="C405" s="18">
        <f t="shared" si="170"/>
        <v>11953304.144880101</v>
      </c>
      <c r="D405" s="20">
        <f t="shared" si="171"/>
        <v>2.1762196628376529E-2</v>
      </c>
      <c r="E405" s="21">
        <f t="shared" si="172"/>
        <v>4965601763.5189419</v>
      </c>
      <c r="G405" s="19">
        <v>232</v>
      </c>
      <c r="H405" s="10">
        <f t="shared" si="176"/>
        <v>4980543393.7000418</v>
      </c>
      <c r="I405" s="18">
        <f t="shared" si="173"/>
        <v>11953304.144880101</v>
      </c>
      <c r="J405" s="20">
        <f t="shared" si="174"/>
        <v>1.7506537692670854E-2</v>
      </c>
      <c r="K405" s="21">
        <f t="shared" si="177"/>
        <v>4965601763.5189419</v>
      </c>
    </row>
    <row r="406" spans="1:11" ht="14.4" x14ac:dyDescent="0.3">
      <c r="A406" s="19">
        <v>233</v>
      </c>
      <c r="B406" s="10">
        <f t="shared" si="175"/>
        <v>4965601763.5189419</v>
      </c>
      <c r="C406" s="18">
        <f t="shared" si="170"/>
        <v>11917444.232445462</v>
      </c>
      <c r="D406" s="20">
        <f t="shared" si="171"/>
        <v>2.1696216577798966E-2</v>
      </c>
      <c r="E406" s="21">
        <f t="shared" si="172"/>
        <v>4950704958.228385</v>
      </c>
      <c r="G406" s="19">
        <v>233</v>
      </c>
      <c r="H406" s="10">
        <f t="shared" si="176"/>
        <v>4965601763.5189419</v>
      </c>
      <c r="I406" s="18">
        <f t="shared" si="173"/>
        <v>11917444.232445462</v>
      </c>
      <c r="J406" s="20">
        <f t="shared" si="174"/>
        <v>1.7445994541524623E-2</v>
      </c>
      <c r="K406" s="21">
        <f t="shared" si="177"/>
        <v>4950704958.228385</v>
      </c>
    </row>
    <row r="407" spans="1:11" ht="14.4" x14ac:dyDescent="0.3">
      <c r="A407" s="19">
        <v>234</v>
      </c>
      <c r="B407" s="10">
        <f t="shared" si="175"/>
        <v>4950704958.228385</v>
      </c>
      <c r="C407" s="18">
        <f t="shared" si="170"/>
        <v>11881691.899748124</v>
      </c>
      <c r="D407" s="20">
        <f t="shared" si="171"/>
        <v>2.1630438650797723E-2</v>
      </c>
      <c r="E407" s="21">
        <f t="shared" si="172"/>
        <v>4935852843.3536997</v>
      </c>
      <c r="G407" s="19">
        <v>234</v>
      </c>
      <c r="H407" s="10">
        <f t="shared" si="176"/>
        <v>4950704958.228385</v>
      </c>
      <c r="I407" s="18">
        <f t="shared" si="173"/>
        <v>11881691.899748124</v>
      </c>
      <c r="J407" s="20">
        <f t="shared" si="174"/>
        <v>1.7385636556907835E-2</v>
      </c>
      <c r="K407" s="21">
        <f t="shared" si="177"/>
        <v>4935852843.3536997</v>
      </c>
    </row>
    <row r="408" spans="1:11" ht="14.4" x14ac:dyDescent="0.3">
      <c r="A408" s="19">
        <v>235</v>
      </c>
      <c r="B408" s="10">
        <f t="shared" si="175"/>
        <v>4935852843.3536997</v>
      </c>
      <c r="C408" s="18">
        <f t="shared" si="170"/>
        <v>11846046.82404888</v>
      </c>
      <c r="D408" s="20">
        <f t="shared" si="171"/>
        <v>2.1564862215623926E-2</v>
      </c>
      <c r="E408" s="21">
        <f t="shared" si="172"/>
        <v>4921045284.8236389</v>
      </c>
      <c r="G408" s="19">
        <v>235</v>
      </c>
      <c r="H408" s="10">
        <f t="shared" si="176"/>
        <v>4935852843.3536997</v>
      </c>
      <c r="I408" s="18">
        <f t="shared" si="173"/>
        <v>11846046.82404888</v>
      </c>
      <c r="J408" s="20">
        <f t="shared" si="174"/>
        <v>1.7325463161949495E-2</v>
      </c>
      <c r="K408" s="21">
        <f t="shared" si="177"/>
        <v>4921045284.8236389</v>
      </c>
    </row>
    <row r="409" spans="1:11" ht="14.4" x14ac:dyDescent="0.3">
      <c r="A409" s="19">
        <v>236</v>
      </c>
      <c r="B409" s="10">
        <f t="shared" si="175"/>
        <v>4921045284.8236389</v>
      </c>
      <c r="C409" s="18">
        <f t="shared" si="170"/>
        <v>11810508.683576735</v>
      </c>
      <c r="D409" s="20">
        <f t="shared" si="171"/>
        <v>2.1499486642669874E-2</v>
      </c>
      <c r="E409" s="21">
        <f t="shared" si="172"/>
        <v>4906282148.9691677</v>
      </c>
      <c r="G409" s="19">
        <v>236</v>
      </c>
      <c r="H409" s="10">
        <f t="shared" si="176"/>
        <v>4921045284.8236389</v>
      </c>
      <c r="I409" s="18">
        <f t="shared" si="173"/>
        <v>11810508.683576735</v>
      </c>
      <c r="J409" s="20">
        <f t="shared" si="174"/>
        <v>1.7265473781607366E-2</v>
      </c>
      <c r="K409" s="21">
        <f t="shared" si="177"/>
        <v>4906282148.9691677</v>
      </c>
    </row>
    <row r="410" spans="1:11" ht="14.4" x14ac:dyDescent="0.3">
      <c r="A410" s="19">
        <v>237</v>
      </c>
      <c r="B410" s="10">
        <f t="shared" si="175"/>
        <v>4906282148.9691677</v>
      </c>
      <c r="C410" s="18">
        <f t="shared" si="170"/>
        <v>11775077.157526003</v>
      </c>
      <c r="D410" s="20">
        <f t="shared" si="171"/>
        <v>2.1434311304319609E-2</v>
      </c>
      <c r="E410" s="21">
        <f t="shared" si="172"/>
        <v>4891563302.5222607</v>
      </c>
      <c r="G410" s="19">
        <v>237</v>
      </c>
      <c r="H410" s="10">
        <f t="shared" si="176"/>
        <v>4906282148.9691677</v>
      </c>
      <c r="I410" s="18">
        <f t="shared" si="173"/>
        <v>11775077.157526003</v>
      </c>
      <c r="J410" s="20">
        <f t="shared" si="174"/>
        <v>1.7205667842705497E-2</v>
      </c>
      <c r="K410" s="21">
        <f t="shared" si="177"/>
        <v>4891563302.5222607</v>
      </c>
    </row>
    <row r="411" spans="1:11" ht="14.4" x14ac:dyDescent="0.3">
      <c r="A411" s="19">
        <v>238</v>
      </c>
      <c r="B411" s="10">
        <f t="shared" si="175"/>
        <v>4891563302.5222607</v>
      </c>
      <c r="C411" s="18">
        <f t="shared" si="170"/>
        <v>11739751.926053427</v>
      </c>
      <c r="D411" s="20">
        <f t="shared" si="171"/>
        <v>2.1369335575007309E-2</v>
      </c>
      <c r="E411" s="21">
        <f t="shared" si="172"/>
        <v>4876888612.6146936</v>
      </c>
      <c r="G411" s="19">
        <v>238</v>
      </c>
      <c r="H411" s="10">
        <f t="shared" si="176"/>
        <v>4891563302.5222607</v>
      </c>
      <c r="I411" s="18">
        <f t="shared" si="173"/>
        <v>11739751.926053427</v>
      </c>
      <c r="J411" s="20">
        <f t="shared" si="174"/>
        <v>1.7146044773911573E-2</v>
      </c>
      <c r="K411" s="21">
        <f t="shared" si="177"/>
        <v>4876888612.6146936</v>
      </c>
    </row>
    <row r="412" spans="1:11" ht="14.4" x14ac:dyDescent="0.3">
      <c r="A412" s="19">
        <v>239</v>
      </c>
      <c r="B412" s="10">
        <f t="shared" si="175"/>
        <v>4876888612.6146936</v>
      </c>
      <c r="C412" s="18">
        <f t="shared" si="170"/>
        <v>11704532.670275265</v>
      </c>
      <c r="D412" s="20">
        <f t="shared" si="171"/>
        <v>2.1304558831194642E-2</v>
      </c>
      <c r="E412" s="21">
        <f t="shared" si="172"/>
        <v>4862257946.7768497</v>
      </c>
      <c r="G412" s="19">
        <v>239</v>
      </c>
      <c r="H412" s="10">
        <f t="shared" si="176"/>
        <v>4876888612.6146936</v>
      </c>
      <c r="I412" s="18">
        <f t="shared" si="173"/>
        <v>11704532.670275265</v>
      </c>
      <c r="J412" s="20">
        <f t="shared" si="174"/>
        <v>1.7086604005734918E-2</v>
      </c>
      <c r="K412" s="21">
        <f t="shared" si="177"/>
        <v>4862257946.7768497</v>
      </c>
    </row>
    <row r="413" spans="1:11" ht="14.4" x14ac:dyDescent="0.3">
      <c r="A413" s="19">
        <v>240</v>
      </c>
      <c r="B413" s="10">
        <f t="shared" si="175"/>
        <v>4862257946.7768497</v>
      </c>
      <c r="C413" s="18">
        <f t="shared" si="170"/>
        <v>11669419.07226444</v>
      </c>
      <c r="D413" s="20">
        <f t="shared" si="171"/>
        <v>2.1239980451354556E-2</v>
      </c>
      <c r="E413" s="21">
        <f t="shared" si="172"/>
        <v>4847671172.9365196</v>
      </c>
      <c r="G413" s="19">
        <v>240</v>
      </c>
      <c r="H413" s="10">
        <f t="shared" si="176"/>
        <v>4862257946.7768497</v>
      </c>
      <c r="I413" s="18">
        <f t="shared" si="173"/>
        <v>11669419.07226444</v>
      </c>
      <c r="J413" s="20">
        <f t="shared" si="174"/>
        <v>1.7027344970540703E-2</v>
      </c>
      <c r="K413" s="21">
        <f t="shared" si="177"/>
        <v>4847671172.9365196</v>
      </c>
    </row>
    <row r="414" spans="1:11" ht="14.4" x14ac:dyDescent="0.3">
      <c r="A414" s="19">
        <v>241</v>
      </c>
      <c r="B414" s="10">
        <f t="shared" si="175"/>
        <v>4847671172.9365196</v>
      </c>
      <c r="C414" s="18">
        <f t="shared" si="170"/>
        <v>11634410.815047648</v>
      </c>
      <c r="D414" s="20">
        <f t="shared" si="171"/>
        <v>2.1175599815995039E-2</v>
      </c>
      <c r="E414" s="21">
        <f t="shared" si="172"/>
        <v>4833128159.4177103</v>
      </c>
      <c r="G414" s="19">
        <v>241</v>
      </c>
      <c r="H414" s="10">
        <f t="shared" si="176"/>
        <v>4847671172.9365196</v>
      </c>
      <c r="I414" s="18">
        <f t="shared" si="173"/>
        <v>11634410.815047648</v>
      </c>
      <c r="J414" s="20">
        <f t="shared" si="174"/>
        <v>1.6968267102487333E-2</v>
      </c>
      <c r="K414" s="21">
        <f t="shared" si="177"/>
        <v>4833128159.4177103</v>
      </c>
    </row>
    <row r="415" spans="1:11" ht="14.4" x14ac:dyDescent="0.3">
      <c r="A415" s="19">
        <v>242</v>
      </c>
      <c r="B415" s="10">
        <f t="shared" si="175"/>
        <v>4833128159.4177103</v>
      </c>
      <c r="C415" s="18">
        <f t="shared" si="170"/>
        <v>11599507.582602507</v>
      </c>
      <c r="D415" s="20">
        <f t="shared" si="171"/>
        <v>2.1111416307599828E-2</v>
      </c>
      <c r="E415" s="21">
        <f t="shared" si="172"/>
        <v>4818628774.9394569</v>
      </c>
      <c r="G415" s="19">
        <v>242</v>
      </c>
      <c r="H415" s="10">
        <f t="shared" si="176"/>
        <v>4833128159.4177103</v>
      </c>
      <c r="I415" s="18">
        <f t="shared" si="173"/>
        <v>11599507.582602507</v>
      </c>
      <c r="J415" s="20">
        <f t="shared" si="174"/>
        <v>1.6909369837550203E-2</v>
      </c>
      <c r="K415" s="21">
        <f t="shared" si="177"/>
        <v>4818628774.9394569</v>
      </c>
    </row>
    <row r="416" spans="1:11" ht="14.4" x14ac:dyDescent="0.3">
      <c r="A416" s="19">
        <v>243</v>
      </c>
      <c r="B416" s="10">
        <f t="shared" si="175"/>
        <v>4818628774.9394569</v>
      </c>
      <c r="C416" s="18">
        <f t="shared" si="170"/>
        <v>11564709.059854697</v>
      </c>
      <c r="D416" s="20">
        <f t="shared" si="171"/>
        <v>2.1047429310687704E-2</v>
      </c>
      <c r="E416" s="21">
        <f t="shared" si="172"/>
        <v>4804172888.6146383</v>
      </c>
      <c r="G416" s="19">
        <v>243</v>
      </c>
      <c r="H416" s="10">
        <f t="shared" si="176"/>
        <v>4818628774.9394569</v>
      </c>
      <c r="I416" s="18">
        <f t="shared" si="173"/>
        <v>11564709.059854697</v>
      </c>
      <c r="J416" s="20">
        <f t="shared" si="174"/>
        <v>1.6850652613588535E-2</v>
      </c>
      <c r="K416" s="21">
        <f t="shared" si="177"/>
        <v>4804172888.6146383</v>
      </c>
    </row>
    <row r="417" spans="1:11" ht="14.4" x14ac:dyDescent="0.3">
      <c r="A417" s="19">
        <v>244</v>
      </c>
      <c r="B417" s="10">
        <f t="shared" si="175"/>
        <v>4804172888.6146383</v>
      </c>
      <c r="C417" s="18">
        <f t="shared" si="170"/>
        <v>11530014.932675133</v>
      </c>
      <c r="D417" s="20">
        <f t="shared" si="171"/>
        <v>2.0983638211752087E-2</v>
      </c>
      <c r="E417" s="21">
        <f t="shared" si="172"/>
        <v>4789760369.9487944</v>
      </c>
      <c r="G417" s="19">
        <v>244</v>
      </c>
      <c r="H417" s="10">
        <f t="shared" si="176"/>
        <v>4804172888.6146383</v>
      </c>
      <c r="I417" s="18">
        <f t="shared" si="173"/>
        <v>11530014.932675133</v>
      </c>
      <c r="J417" s="20">
        <f t="shared" si="174"/>
        <v>1.6792114870205932E-2</v>
      </c>
      <c r="K417" s="21">
        <f t="shared" si="177"/>
        <v>4789760369.9487944</v>
      </c>
    </row>
    <row r="418" spans="1:11" ht="14.4" x14ac:dyDescent="0.3">
      <c r="A418" s="19">
        <v>245</v>
      </c>
      <c r="B418" s="10">
        <f t="shared" si="175"/>
        <v>4789760369.9487944</v>
      </c>
      <c r="C418" s="18">
        <f t="shared" si="170"/>
        <v>11495424.887877107</v>
      </c>
      <c r="D418" s="20">
        <f t="shared" si="171"/>
        <v>2.0920042399277694E-2</v>
      </c>
      <c r="E418" s="21">
        <f t="shared" si="172"/>
        <v>4775391088.8389482</v>
      </c>
      <c r="G418" s="19">
        <v>245</v>
      </c>
      <c r="H418" s="10">
        <f t="shared" si="176"/>
        <v>4789760369.9487944</v>
      </c>
      <c r="I418" s="18">
        <f t="shared" si="173"/>
        <v>11495424.887877107</v>
      </c>
      <c r="J418" s="20">
        <f t="shared" si="174"/>
        <v>1.6733756048836312E-2</v>
      </c>
      <c r="K418" s="21">
        <f t="shared" si="177"/>
        <v>4775391088.8389482</v>
      </c>
    </row>
    <row r="419" spans="1:11" ht="14.4" x14ac:dyDescent="0.3">
      <c r="A419" s="19">
        <v>246</v>
      </c>
      <c r="B419" s="10">
        <f t="shared" si="175"/>
        <v>4775391088.8389482</v>
      </c>
      <c r="C419" s="18">
        <f t="shared" si="170"/>
        <v>11460938.613213478</v>
      </c>
      <c r="D419" s="20">
        <f t="shared" si="171"/>
        <v>2.0856641263720999E-2</v>
      </c>
      <c r="E419" s="21">
        <f t="shared" si="172"/>
        <v>4761064915.5724316</v>
      </c>
      <c r="G419" s="19">
        <v>246</v>
      </c>
      <c r="H419" s="10">
        <f t="shared" si="176"/>
        <v>4775391088.8389482</v>
      </c>
      <c r="I419" s="18">
        <f t="shared" si="173"/>
        <v>11460938.613213478</v>
      </c>
      <c r="J419" s="20">
        <f t="shared" si="174"/>
        <v>1.6675575592707492E-2</v>
      </c>
      <c r="K419" s="21">
        <f t="shared" si="177"/>
        <v>4761064915.5724316</v>
      </c>
    </row>
    <row r="420" spans="1:11" ht="14.4" x14ac:dyDescent="0.3">
      <c r="A420" s="19">
        <v>247</v>
      </c>
      <c r="B420" s="10">
        <f t="shared" si="175"/>
        <v>4761064915.5724316</v>
      </c>
      <c r="C420" s="18">
        <f t="shared" si="170"/>
        <v>11426555.797373837</v>
      </c>
      <c r="D420" s="20">
        <f t="shared" si="171"/>
        <v>2.0793434197504679E-2</v>
      </c>
      <c r="E420" s="21">
        <f t="shared" si="172"/>
        <v>4746781720.8257141</v>
      </c>
      <c r="G420" s="19">
        <v>247</v>
      </c>
      <c r="H420" s="10">
        <f t="shared" si="176"/>
        <v>4761064915.5724316</v>
      </c>
      <c r="I420" s="18">
        <f t="shared" si="173"/>
        <v>11426555.797373837</v>
      </c>
      <c r="J420" s="20">
        <f t="shared" si="174"/>
        <v>1.6617572946838965E-2</v>
      </c>
      <c r="K420" s="21">
        <f t="shared" si="177"/>
        <v>4746781720.8257141</v>
      </c>
    </row>
    <row r="421" spans="1:11" ht="14.4" x14ac:dyDescent="0.3">
      <c r="A421" s="19">
        <v>248</v>
      </c>
      <c r="B421" s="10">
        <f t="shared" si="175"/>
        <v>4746781720.8257141</v>
      </c>
      <c r="C421" s="18">
        <f t="shared" si="170"/>
        <v>11392276.129981715</v>
      </c>
      <c r="D421" s="20">
        <f t="shared" si="171"/>
        <v>2.0730420595049148E-2</v>
      </c>
      <c r="E421" s="21">
        <f t="shared" si="172"/>
        <v>4732541375.6632366</v>
      </c>
      <c r="G421" s="19">
        <v>248</v>
      </c>
      <c r="H421" s="10">
        <f t="shared" si="176"/>
        <v>4746781720.8257141</v>
      </c>
      <c r="I421" s="18">
        <f t="shared" si="173"/>
        <v>11392276.129981715</v>
      </c>
      <c r="J421" s="20">
        <f t="shared" si="174"/>
        <v>1.6559747558015703E-2</v>
      </c>
      <c r="K421" s="21">
        <f t="shared" si="177"/>
        <v>4732541375.6632366</v>
      </c>
    </row>
    <row r="422" spans="1:11" ht="14.4" x14ac:dyDescent="0.3">
      <c r="A422" s="19">
        <v>249</v>
      </c>
      <c r="B422" s="10">
        <f t="shared" si="175"/>
        <v>4732541375.6632366</v>
      </c>
      <c r="C422" s="18">
        <f t="shared" si="170"/>
        <v>11358099.301591769</v>
      </c>
      <c r="D422" s="20">
        <f t="shared" si="171"/>
        <v>2.0667599852690843E-2</v>
      </c>
      <c r="E422" s="21">
        <f t="shared" si="172"/>
        <v>4718343751.5362473</v>
      </c>
      <c r="G422" s="19">
        <v>249</v>
      </c>
      <c r="H422" s="10">
        <f t="shared" si="176"/>
        <v>4732541375.6632366</v>
      </c>
      <c r="I422" s="18">
        <f t="shared" si="173"/>
        <v>11358099.301591769</v>
      </c>
      <c r="J422" s="20">
        <f t="shared" si="174"/>
        <v>1.6502098874854987E-2</v>
      </c>
      <c r="K422" s="21">
        <f t="shared" si="177"/>
        <v>4718343751.5362473</v>
      </c>
    </row>
    <row r="423" spans="1:11" ht="14.4" x14ac:dyDescent="0.3">
      <c r="A423" s="19">
        <v>250</v>
      </c>
      <c r="B423" s="10">
        <f t="shared" si="175"/>
        <v>4718343751.5362473</v>
      </c>
      <c r="C423" s="18">
        <f t="shared" si="170"/>
        <v>11324025.003686994</v>
      </c>
      <c r="D423" s="20">
        <f t="shared" si="171"/>
        <v>2.0604971368767044E-2</v>
      </c>
      <c r="E423" s="21">
        <f t="shared" si="172"/>
        <v>4704188720.2816381</v>
      </c>
      <c r="G423" s="19">
        <v>250</v>
      </c>
      <c r="H423" s="10">
        <f t="shared" si="176"/>
        <v>4718343751.5362473</v>
      </c>
      <c r="I423" s="18">
        <f t="shared" si="173"/>
        <v>11324025.003686994</v>
      </c>
      <c r="J423" s="20">
        <f t="shared" si="174"/>
        <v>1.644462634769317E-2</v>
      </c>
      <c r="K423" s="21">
        <f t="shared" si="177"/>
        <v>4704188720.2816381</v>
      </c>
    </row>
    <row r="424" spans="1:11" ht="14.4" x14ac:dyDescent="0.3">
      <c r="A424" s="19">
        <v>251</v>
      </c>
      <c r="B424" s="10">
        <f t="shared" si="175"/>
        <v>4704188720.2816381</v>
      </c>
      <c r="C424" s="18">
        <f t="shared" si="170"/>
        <v>11290052.928675933</v>
      </c>
      <c r="D424" s="20">
        <f t="shared" si="171"/>
        <v>2.0542534543503743E-2</v>
      </c>
      <c r="E424" s="21">
        <f t="shared" si="172"/>
        <v>4690076154.1207933</v>
      </c>
      <c r="G424" s="19">
        <v>251</v>
      </c>
      <c r="H424" s="10">
        <f t="shared" si="176"/>
        <v>4704188720.2816381</v>
      </c>
      <c r="I424" s="18">
        <f t="shared" si="173"/>
        <v>11290052.928675933</v>
      </c>
      <c r="J424" s="20">
        <f t="shared" si="174"/>
        <v>1.6387329428652508E-2</v>
      </c>
      <c r="K424" s="21">
        <f t="shared" si="177"/>
        <v>4690076154.1207933</v>
      </c>
    </row>
    <row r="425" spans="1:11" ht="14.4" x14ac:dyDescent="0.3">
      <c r="A425" s="19">
        <v>252</v>
      </c>
      <c r="B425" s="10">
        <f t="shared" si="175"/>
        <v>4690076154.1207933</v>
      </c>
      <c r="C425" s="18">
        <f t="shared" si="170"/>
        <v>11256182.769889906</v>
      </c>
      <c r="D425" s="20">
        <f t="shared" si="171"/>
        <v>2.0480288779125555E-2</v>
      </c>
      <c r="E425" s="21">
        <f t="shared" si="172"/>
        <v>4676005925.6584311</v>
      </c>
      <c r="G425" s="19">
        <v>252</v>
      </c>
      <c r="H425" s="10">
        <f t="shared" si="176"/>
        <v>4690076154.1207933</v>
      </c>
      <c r="I425" s="18">
        <f t="shared" si="173"/>
        <v>11256182.769889906</v>
      </c>
      <c r="J425" s="20">
        <f t="shared" si="174"/>
        <v>1.6330207571663147E-2</v>
      </c>
      <c r="K425" s="21">
        <f t="shared" si="177"/>
        <v>4676005925.6584311</v>
      </c>
    </row>
    <row r="426" spans="1:11" ht="14.4" x14ac:dyDescent="0.3">
      <c r="A426" s="19">
        <v>253</v>
      </c>
      <c r="B426" s="10">
        <f t="shared" si="175"/>
        <v>4676005925.6584311</v>
      </c>
      <c r="C426" s="18">
        <f t="shared" si="170"/>
        <v>11222414.221580235</v>
      </c>
      <c r="D426" s="20">
        <f t="shared" si="171"/>
        <v>2.0418233479741588E-2</v>
      </c>
      <c r="E426" s="21">
        <f t="shared" si="172"/>
        <v>4661977907.8814554</v>
      </c>
      <c r="G426" s="19">
        <v>253</v>
      </c>
      <c r="H426" s="10">
        <f t="shared" si="176"/>
        <v>4676005925.6584311</v>
      </c>
      <c r="I426" s="18">
        <f t="shared" si="173"/>
        <v>11222414.221580235</v>
      </c>
      <c r="J426" s="20">
        <f t="shared" si="174"/>
        <v>1.6273260232313014E-2</v>
      </c>
      <c r="K426" s="21">
        <f t="shared" si="177"/>
        <v>4661977907.8814554</v>
      </c>
    </row>
    <row r="427" spans="1:11" ht="14.4" x14ac:dyDescent="0.3">
      <c r="A427" s="19">
        <v>254</v>
      </c>
      <c r="B427" s="10">
        <f t="shared" si="175"/>
        <v>4661977907.8814554</v>
      </c>
      <c r="C427" s="18">
        <f t="shared" si="170"/>
        <v>11188746.978915494</v>
      </c>
      <c r="D427" s="20">
        <f t="shared" si="171"/>
        <v>2.0356368051412943E-2</v>
      </c>
      <c r="E427" s="21">
        <f t="shared" si="172"/>
        <v>4647991974.1578112</v>
      </c>
      <c r="G427" s="19">
        <v>254</v>
      </c>
      <c r="H427" s="10">
        <f t="shared" si="176"/>
        <v>4661977907.8814554</v>
      </c>
      <c r="I427" s="18">
        <f t="shared" si="173"/>
        <v>11188746.978915494</v>
      </c>
      <c r="J427" s="20">
        <f t="shared" si="174"/>
        <v>1.6216486868010804E-2</v>
      </c>
      <c r="K427" s="21">
        <f t="shared" si="177"/>
        <v>4647991974.1578112</v>
      </c>
    </row>
    <row r="428" spans="1:11" ht="14.4" x14ac:dyDescent="0.3">
      <c r="A428" s="19">
        <v>255</v>
      </c>
      <c r="B428" s="10">
        <f t="shared" si="175"/>
        <v>4647991974.1578112</v>
      </c>
      <c r="C428" s="18">
        <f t="shared" si="170"/>
        <v>11155180.737978749</v>
      </c>
      <c r="D428" s="20">
        <f t="shared" si="171"/>
        <v>2.0294691902112083E-2</v>
      </c>
      <c r="E428" s="21">
        <f t="shared" si="172"/>
        <v>4634047998.2353373</v>
      </c>
      <c r="G428" s="19">
        <v>255</v>
      </c>
      <c r="H428" s="10">
        <f t="shared" si="176"/>
        <v>4647991974.1578112</v>
      </c>
      <c r="I428" s="18">
        <f t="shared" si="173"/>
        <v>11155180.737978749</v>
      </c>
      <c r="J428" s="20">
        <f t="shared" si="174"/>
        <v>1.6159886937894941E-2</v>
      </c>
      <c r="K428" s="21">
        <f t="shared" si="177"/>
        <v>4634047998.2353373</v>
      </c>
    </row>
    <row r="429" spans="1:11" ht="14.4" x14ac:dyDescent="0.3">
      <c r="A429" s="19">
        <v>256</v>
      </c>
      <c r="B429" s="10">
        <f t="shared" si="175"/>
        <v>4634047998.2353373</v>
      </c>
      <c r="C429" s="18">
        <f t="shared" ref="C429:C538" si="178">(B429*$B$171)*(1-$B$170)</f>
        <v>11121715.19576481</v>
      </c>
      <c r="D429" s="20">
        <f t="shared" ref="D429:D538" si="179">((1+((((C429/(1+$B$168))*MIN($E$170, $B$169))+((C429/(1+$B$168))*(MIN($E$169, $B$169))*$B$168*(MIN($E$170, $B$169)/$B$169))-$E$171)/$E$167))^73)-1</f>
        <v>2.0233204441723052E-2</v>
      </c>
      <c r="E429" s="21">
        <f t="shared" ref="E429:E538" si="180">B429-(B429*$B$171)</f>
        <v>4620145854.2406311</v>
      </c>
      <c r="G429" s="19">
        <v>256</v>
      </c>
      <c r="H429" s="10">
        <f t="shared" si="176"/>
        <v>4634047998.2353373</v>
      </c>
      <c r="I429" s="18">
        <f t="shared" ref="I429:I538" si="181">(H429*$H$171)*(1-$H$170)</f>
        <v>11121715.19576481</v>
      </c>
      <c r="J429" s="20">
        <f t="shared" ref="J429:J538" si="182">((1+(((I429/(1+$H$168))*(MIN($K$169, $H$169))*$H$168*(((MIN($K$170, $H$169))-(MIN($K$169, $H$169)*(($H$169 - MIN($K$170, $H$169))/$H$169)))/$H$169)+((I429/(1+$H$168))*(MIN($K$170, $H$169)))-$K$171)/$K$167))^73)-1</f>
        <v>1.6103459902855555E-2</v>
      </c>
      <c r="K429" s="21">
        <f t="shared" ref="K429:K538" si="183">H429-(H429*$H$171)</f>
        <v>4620145854.2406311</v>
      </c>
    </row>
    <row r="430" spans="1:11" ht="14.4" x14ac:dyDescent="0.3">
      <c r="A430" s="19">
        <v>257</v>
      </c>
      <c r="B430" s="10">
        <f t="shared" ref="B430:B538" si="184">E429</f>
        <v>4620145854.2406311</v>
      </c>
      <c r="C430" s="18">
        <f t="shared" si="178"/>
        <v>11088350.050177515</v>
      </c>
      <c r="D430" s="20">
        <f t="shared" si="179"/>
        <v>2.0171905082025487E-2</v>
      </c>
      <c r="E430" s="21">
        <f t="shared" si="180"/>
        <v>4606285416.6779089</v>
      </c>
      <c r="G430" s="19">
        <v>257</v>
      </c>
      <c r="H430" s="10">
        <f t="shared" ref="H430:H538" si="185">K429</f>
        <v>4620145854.2406311</v>
      </c>
      <c r="I430" s="18">
        <f t="shared" si="181"/>
        <v>11088350.050177515</v>
      </c>
      <c r="J430" s="20">
        <f t="shared" si="182"/>
        <v>1.6047205225482974E-2</v>
      </c>
      <c r="K430" s="21">
        <f t="shared" si="183"/>
        <v>4606285416.6779089</v>
      </c>
    </row>
    <row r="431" spans="1:11" ht="14.4" x14ac:dyDescent="0.3">
      <c r="A431" s="19">
        <v>258</v>
      </c>
      <c r="B431" s="10">
        <f t="shared" si="184"/>
        <v>4606285416.6779089</v>
      </c>
      <c r="C431" s="18">
        <f t="shared" si="178"/>
        <v>11055085.000026982</v>
      </c>
      <c r="D431" s="20">
        <f t="shared" si="179"/>
        <v>2.0110793236730595E-2</v>
      </c>
      <c r="E431" s="21">
        <f t="shared" si="180"/>
        <v>4592466560.4278755</v>
      </c>
      <c r="G431" s="19">
        <v>258</v>
      </c>
      <c r="H431" s="10">
        <f t="shared" si="185"/>
        <v>4606285416.6779089</v>
      </c>
      <c r="I431" s="18">
        <f t="shared" si="181"/>
        <v>11055085.000026982</v>
      </c>
      <c r="J431" s="20">
        <f t="shared" si="182"/>
        <v>1.5991122370098143E-2</v>
      </c>
      <c r="K431" s="21">
        <f t="shared" si="183"/>
        <v>4592466560.4278755</v>
      </c>
    </row>
    <row r="432" spans="1:11" ht="14.4" x14ac:dyDescent="0.3">
      <c r="A432" s="19">
        <v>259</v>
      </c>
      <c r="B432" s="10">
        <f t="shared" si="184"/>
        <v>4592466560.4278755</v>
      </c>
      <c r="C432" s="18">
        <f t="shared" si="178"/>
        <v>11021919.745026901</v>
      </c>
      <c r="D432" s="20">
        <f t="shared" si="179"/>
        <v>2.0049868321384778E-2</v>
      </c>
      <c r="E432" s="21">
        <f t="shared" si="180"/>
        <v>4578689160.7465916</v>
      </c>
      <c r="G432" s="19">
        <v>259</v>
      </c>
      <c r="H432" s="10">
        <f t="shared" si="185"/>
        <v>4592466560.4278755</v>
      </c>
      <c r="I432" s="18">
        <f t="shared" si="181"/>
        <v>11021919.745026901</v>
      </c>
      <c r="J432" s="20">
        <f t="shared" si="182"/>
        <v>1.5935210802757727E-2</v>
      </c>
      <c r="K432" s="21">
        <f t="shared" si="183"/>
        <v>4578689160.7465916</v>
      </c>
    </row>
    <row r="433" spans="1:11" ht="14.4" x14ac:dyDescent="0.3">
      <c r="A433" s="19">
        <v>260</v>
      </c>
      <c r="B433" s="10">
        <f t="shared" si="184"/>
        <v>4578689160.7465916</v>
      </c>
      <c r="C433" s="18">
        <f t="shared" si="178"/>
        <v>10988853.985791821</v>
      </c>
      <c r="D433" s="20">
        <f t="shared" si="179"/>
        <v>1.9989129753498869E-2</v>
      </c>
      <c r="E433" s="21">
        <f t="shared" si="180"/>
        <v>4564953093.2643518</v>
      </c>
      <c r="G433" s="19">
        <v>260</v>
      </c>
      <c r="H433" s="10">
        <f t="shared" si="185"/>
        <v>4578689160.7465916</v>
      </c>
      <c r="I433" s="18">
        <f t="shared" si="181"/>
        <v>10988853.985791821</v>
      </c>
      <c r="J433" s="20">
        <f t="shared" si="182"/>
        <v>1.5879469991253892E-2</v>
      </c>
      <c r="K433" s="21">
        <f t="shared" si="183"/>
        <v>4564953093.2643518</v>
      </c>
    </row>
    <row r="434" spans="1:11" ht="14.4" x14ac:dyDescent="0.3">
      <c r="A434" s="19">
        <v>261</v>
      </c>
      <c r="B434" s="10">
        <f t="shared" si="184"/>
        <v>4564953093.2643518</v>
      </c>
      <c r="C434" s="18">
        <f t="shared" si="178"/>
        <v>10955887.423834445</v>
      </c>
      <c r="D434" s="20">
        <f t="shared" si="179"/>
        <v>1.9928576952382926E-2</v>
      </c>
      <c r="E434" s="21">
        <f t="shared" si="180"/>
        <v>4551258233.9845591</v>
      </c>
      <c r="G434" s="19">
        <v>261</v>
      </c>
      <c r="H434" s="10">
        <f t="shared" si="185"/>
        <v>4564953093.2643518</v>
      </c>
      <c r="I434" s="18">
        <f t="shared" si="181"/>
        <v>10955887.423834445</v>
      </c>
      <c r="J434" s="20">
        <f t="shared" si="182"/>
        <v>1.5823899405019715E-2</v>
      </c>
      <c r="K434" s="21">
        <f t="shared" si="183"/>
        <v>4551258233.9845591</v>
      </c>
    </row>
    <row r="435" spans="1:11" ht="14.4" x14ac:dyDescent="0.3">
      <c r="A435" s="19">
        <v>262</v>
      </c>
      <c r="B435" s="10">
        <f t="shared" si="184"/>
        <v>4551258233.9845591</v>
      </c>
      <c r="C435" s="18">
        <f t="shared" si="178"/>
        <v>10923019.761562943</v>
      </c>
      <c r="D435" s="20">
        <f t="shared" si="179"/>
        <v>1.9868209339288567E-2</v>
      </c>
      <c r="E435" s="21">
        <f t="shared" si="180"/>
        <v>4537604459.2826052</v>
      </c>
      <c r="G435" s="19">
        <v>262</v>
      </c>
      <c r="H435" s="10">
        <f t="shared" si="185"/>
        <v>4551258233.9845591</v>
      </c>
      <c r="I435" s="18">
        <f t="shared" si="181"/>
        <v>10923019.761562943</v>
      </c>
      <c r="J435" s="20">
        <f t="shared" si="182"/>
        <v>1.5768498515240204E-2</v>
      </c>
      <c r="K435" s="21">
        <f t="shared" si="183"/>
        <v>4537604459.2826052</v>
      </c>
    </row>
    <row r="436" spans="1:11" ht="14.4" x14ac:dyDescent="0.3">
      <c r="A436" s="19">
        <v>263</v>
      </c>
      <c r="B436" s="10">
        <f t="shared" si="184"/>
        <v>4537604459.2826052</v>
      </c>
      <c r="C436" s="18">
        <f t="shared" si="178"/>
        <v>10890250.702278253</v>
      </c>
      <c r="D436" s="20">
        <f t="shared" si="179"/>
        <v>1.9808026337293505E-2</v>
      </c>
      <c r="E436" s="21">
        <f t="shared" si="180"/>
        <v>4523991645.9047575</v>
      </c>
      <c r="G436" s="19">
        <v>263</v>
      </c>
      <c r="H436" s="10">
        <f t="shared" si="185"/>
        <v>4537604459.2826052</v>
      </c>
      <c r="I436" s="18">
        <f t="shared" si="181"/>
        <v>10890250.702278253</v>
      </c>
      <c r="J436" s="20">
        <f t="shared" si="182"/>
        <v>1.5713266794799896E-2</v>
      </c>
      <c r="K436" s="21">
        <f t="shared" si="183"/>
        <v>4523991645.9047575</v>
      </c>
    </row>
    <row r="437" spans="1:11" ht="14.4" x14ac:dyDescent="0.3">
      <c r="A437" s="19">
        <v>264</v>
      </c>
      <c r="B437" s="10">
        <f t="shared" si="184"/>
        <v>4523991645.9047575</v>
      </c>
      <c r="C437" s="18">
        <f t="shared" si="178"/>
        <v>10857579.950171418</v>
      </c>
      <c r="D437" s="20">
        <f t="shared" si="179"/>
        <v>1.9748027371337962E-2</v>
      </c>
      <c r="E437" s="21">
        <f t="shared" si="180"/>
        <v>4510419670.9670429</v>
      </c>
      <c r="G437" s="19">
        <v>264</v>
      </c>
      <c r="H437" s="10">
        <f t="shared" si="185"/>
        <v>4523991645.9047575</v>
      </c>
      <c r="I437" s="18">
        <f t="shared" si="181"/>
        <v>10857579.950171418</v>
      </c>
      <c r="J437" s="20">
        <f t="shared" si="182"/>
        <v>1.5658203718243335E-2</v>
      </c>
      <c r="K437" s="21">
        <f t="shared" si="183"/>
        <v>4510419670.9670429</v>
      </c>
    </row>
    <row r="438" spans="1:11" ht="14.4" x14ac:dyDescent="0.3">
      <c r="A438" s="19">
        <v>265</v>
      </c>
      <c r="B438" s="10">
        <f t="shared" si="184"/>
        <v>4510419670.9670429</v>
      </c>
      <c r="C438" s="18">
        <f t="shared" si="178"/>
        <v>10825007.210320905</v>
      </c>
      <c r="D438" s="20">
        <f t="shared" si="179"/>
        <v>1.9688211868236882E-2</v>
      </c>
      <c r="E438" s="21">
        <f t="shared" si="180"/>
        <v>4496888411.9541416</v>
      </c>
      <c r="G438" s="19">
        <v>265</v>
      </c>
      <c r="H438" s="10">
        <f t="shared" si="185"/>
        <v>4510419670.9670429</v>
      </c>
      <c r="I438" s="18">
        <f t="shared" si="181"/>
        <v>10825007.210320905</v>
      </c>
      <c r="J438" s="20">
        <f t="shared" si="182"/>
        <v>1.5603308761848789E-2</v>
      </c>
      <c r="K438" s="21">
        <f t="shared" si="183"/>
        <v>4496888411.9541416</v>
      </c>
    </row>
    <row r="439" spans="1:11" ht="14.4" x14ac:dyDescent="0.3">
      <c r="A439" s="19">
        <v>266</v>
      </c>
      <c r="B439" s="10">
        <f t="shared" si="184"/>
        <v>4496888411.9541416</v>
      </c>
      <c r="C439" s="18">
        <f t="shared" si="178"/>
        <v>10792532.18868994</v>
      </c>
      <c r="D439" s="20">
        <f t="shared" si="179"/>
        <v>1.9628579256630196E-2</v>
      </c>
      <c r="E439" s="21">
        <f t="shared" si="180"/>
        <v>4483397746.7182789</v>
      </c>
      <c r="G439" s="19">
        <v>266</v>
      </c>
      <c r="H439" s="10">
        <f t="shared" si="185"/>
        <v>4496888411.9541416</v>
      </c>
      <c r="I439" s="18">
        <f t="shared" si="181"/>
        <v>10792532.18868994</v>
      </c>
      <c r="J439" s="20">
        <f t="shared" si="182"/>
        <v>1.5548581403514339E-2</v>
      </c>
      <c r="K439" s="21">
        <f t="shared" si="183"/>
        <v>4483397746.7182789</v>
      </c>
    </row>
    <row r="440" spans="1:11" ht="14.4" x14ac:dyDescent="0.3">
      <c r="A440" s="19">
        <v>267</v>
      </c>
      <c r="B440" s="10">
        <f t="shared" si="184"/>
        <v>4483397746.7182789</v>
      </c>
      <c r="C440" s="18">
        <f t="shared" si="178"/>
        <v>10760154.59212387</v>
      </c>
      <c r="D440" s="20">
        <f t="shared" si="179"/>
        <v>1.9569128967012572E-2</v>
      </c>
      <c r="E440" s="21">
        <f t="shared" si="180"/>
        <v>4469947553.4781237</v>
      </c>
      <c r="G440" s="19">
        <v>267</v>
      </c>
      <c r="H440" s="10">
        <f t="shared" si="185"/>
        <v>4483397746.7182789</v>
      </c>
      <c r="I440" s="18">
        <f t="shared" si="181"/>
        <v>10760154.59212387</v>
      </c>
      <c r="J440" s="20">
        <f t="shared" si="182"/>
        <v>1.5494021122858914E-2</v>
      </c>
      <c r="K440" s="21">
        <f t="shared" si="183"/>
        <v>4469947553.4781237</v>
      </c>
    </row>
    <row r="441" spans="1:11" ht="14.4" x14ac:dyDescent="0.3">
      <c r="A441" s="19">
        <v>268</v>
      </c>
      <c r="B441" s="10">
        <f t="shared" si="184"/>
        <v>4469947553.4781237</v>
      </c>
      <c r="C441" s="18">
        <f t="shared" si="178"/>
        <v>10727874.128347497</v>
      </c>
      <c r="D441" s="20">
        <f t="shared" si="179"/>
        <v>1.9509860431712545E-2</v>
      </c>
      <c r="E441" s="21">
        <f t="shared" si="180"/>
        <v>4456537710.8176889</v>
      </c>
      <c r="G441" s="19">
        <v>268</v>
      </c>
      <c r="H441" s="10">
        <f t="shared" si="185"/>
        <v>4469947553.4781237</v>
      </c>
      <c r="I441" s="18">
        <f t="shared" si="181"/>
        <v>10727874.128347497</v>
      </c>
      <c r="J441" s="20">
        <f t="shared" si="182"/>
        <v>1.5439627401146572E-2</v>
      </c>
      <c r="K441" s="21">
        <f t="shared" si="183"/>
        <v>4456537710.8176889</v>
      </c>
    </row>
    <row r="442" spans="1:11" ht="14.4" x14ac:dyDescent="0.3">
      <c r="A442" s="19">
        <v>269</v>
      </c>
      <c r="B442" s="10">
        <f t="shared" si="184"/>
        <v>4456537710.8176889</v>
      </c>
      <c r="C442" s="18">
        <f t="shared" si="178"/>
        <v>10695690.505962454</v>
      </c>
      <c r="D442" s="20">
        <f t="shared" si="179"/>
        <v>1.9450773084880524E-2</v>
      </c>
      <c r="E442" s="21">
        <f t="shared" si="180"/>
        <v>4443168097.685236</v>
      </c>
      <c r="G442" s="19">
        <v>269</v>
      </c>
      <c r="H442" s="10">
        <f t="shared" si="185"/>
        <v>4456537710.8176889</v>
      </c>
      <c r="I442" s="18">
        <f t="shared" si="181"/>
        <v>10695690.505962454</v>
      </c>
      <c r="J442" s="20">
        <f t="shared" si="182"/>
        <v>1.5385399721292048E-2</v>
      </c>
      <c r="K442" s="21">
        <f t="shared" si="183"/>
        <v>4443168097.685236</v>
      </c>
    </row>
    <row r="443" spans="1:11" ht="14.4" x14ac:dyDescent="0.3">
      <c r="A443" s="19">
        <v>270</v>
      </c>
      <c r="B443" s="10">
        <f t="shared" si="184"/>
        <v>4443168097.685236</v>
      </c>
      <c r="C443" s="18">
        <f t="shared" si="178"/>
        <v>10663603.434444567</v>
      </c>
      <c r="D443" s="20">
        <f t="shared" si="179"/>
        <v>1.9391866362507226E-2</v>
      </c>
      <c r="E443" s="21">
        <f t="shared" si="180"/>
        <v>4429838593.3921804</v>
      </c>
      <c r="G443" s="19">
        <v>270</v>
      </c>
      <c r="H443" s="10">
        <f t="shared" si="185"/>
        <v>4443168097.685236</v>
      </c>
      <c r="I443" s="18">
        <f t="shared" si="181"/>
        <v>10663603.434444567</v>
      </c>
      <c r="J443" s="20">
        <f t="shared" si="182"/>
        <v>1.5331337567904502E-2</v>
      </c>
      <c r="K443" s="21">
        <f t="shared" si="183"/>
        <v>4429838593.3921804</v>
      </c>
    </row>
    <row r="444" spans="1:11" ht="14.4" x14ac:dyDescent="0.3">
      <c r="A444" s="19">
        <v>271</v>
      </c>
      <c r="B444" s="10">
        <f t="shared" si="184"/>
        <v>4429838593.3921804</v>
      </c>
      <c r="C444" s="18">
        <f t="shared" si="178"/>
        <v>10631612.624141233</v>
      </c>
      <c r="D444" s="20">
        <f t="shared" si="179"/>
        <v>1.9333139702372604E-2</v>
      </c>
      <c r="E444" s="21">
        <f t="shared" si="180"/>
        <v>4416549077.6120043</v>
      </c>
      <c r="G444" s="19">
        <v>271</v>
      </c>
      <c r="H444" s="10">
        <f t="shared" si="185"/>
        <v>4429838593.3921804</v>
      </c>
      <c r="I444" s="18">
        <f t="shared" si="181"/>
        <v>10631612.624141233</v>
      </c>
      <c r="J444" s="20">
        <f t="shared" si="182"/>
        <v>1.5277440427225564E-2</v>
      </c>
      <c r="K444" s="21">
        <f t="shared" si="183"/>
        <v>4416549077.6120043</v>
      </c>
    </row>
    <row r="445" spans="1:11" ht="14.4" x14ac:dyDescent="0.3">
      <c r="A445" s="19">
        <v>272</v>
      </c>
      <c r="B445" s="10">
        <f t="shared" si="184"/>
        <v>4416549077.6120043</v>
      </c>
      <c r="C445" s="18">
        <f t="shared" si="178"/>
        <v>10599717.786268812</v>
      </c>
      <c r="D445" s="20">
        <f t="shared" si="179"/>
        <v>1.9274592544094027E-2</v>
      </c>
      <c r="E445" s="21">
        <f t="shared" si="180"/>
        <v>4403299430.3791685</v>
      </c>
      <c r="G445" s="19">
        <v>272</v>
      </c>
      <c r="H445" s="10">
        <f t="shared" si="185"/>
        <v>4416549077.6120043</v>
      </c>
      <c r="I445" s="18">
        <f t="shared" si="181"/>
        <v>10599717.786268812</v>
      </c>
      <c r="J445" s="20">
        <f t="shared" si="182"/>
        <v>1.5223707787112906E-2</v>
      </c>
      <c r="K445" s="21">
        <f t="shared" si="183"/>
        <v>4403299430.3791685</v>
      </c>
    </row>
    <row r="446" spans="1:11" ht="14.4" x14ac:dyDescent="0.3">
      <c r="A446" s="19">
        <v>273</v>
      </c>
      <c r="B446" s="10">
        <f t="shared" si="184"/>
        <v>4403299430.3791685</v>
      </c>
      <c r="C446" s="18">
        <f t="shared" si="178"/>
        <v>10567918.632910006</v>
      </c>
      <c r="D446" s="20">
        <f t="shared" si="179"/>
        <v>1.9216224329085208E-2</v>
      </c>
      <c r="E446" s="21">
        <f t="shared" si="180"/>
        <v>4390089532.0880308</v>
      </c>
      <c r="G446" s="19">
        <v>273</v>
      </c>
      <c r="H446" s="10">
        <f t="shared" si="185"/>
        <v>4403299430.3791685</v>
      </c>
      <c r="I446" s="18">
        <f t="shared" si="181"/>
        <v>10567918.632910006</v>
      </c>
      <c r="J446" s="20">
        <f t="shared" si="182"/>
        <v>1.5170139137127503E-2</v>
      </c>
      <c r="K446" s="21">
        <f t="shared" si="183"/>
        <v>4390089532.0880308</v>
      </c>
    </row>
    <row r="447" spans="1:11" ht="14.4" x14ac:dyDescent="0.3">
      <c r="A447" s="19">
        <v>274</v>
      </c>
      <c r="B447" s="10">
        <f t="shared" si="184"/>
        <v>4390089532.0880308</v>
      </c>
      <c r="C447" s="18">
        <f t="shared" si="178"/>
        <v>10536214.877011275</v>
      </c>
      <c r="D447" s="20">
        <f t="shared" si="179"/>
        <v>1.9158034500518895E-2</v>
      </c>
      <c r="E447" s="21">
        <f t="shared" si="180"/>
        <v>4376919263.4917669</v>
      </c>
      <c r="G447" s="19">
        <v>274</v>
      </c>
      <c r="H447" s="10">
        <f t="shared" si="185"/>
        <v>4390089532.0880308</v>
      </c>
      <c r="I447" s="18">
        <f t="shared" si="181"/>
        <v>10536214.877011275</v>
      </c>
      <c r="J447" s="20">
        <f t="shared" si="182"/>
        <v>1.5116733968392193E-2</v>
      </c>
      <c r="K447" s="21">
        <f t="shared" si="183"/>
        <v>4376919263.4917669</v>
      </c>
    </row>
    <row r="448" spans="1:11" ht="14.4" x14ac:dyDescent="0.3">
      <c r="A448" s="19">
        <v>275</v>
      </c>
      <c r="B448" s="10">
        <f t="shared" si="184"/>
        <v>4376919263.4917669</v>
      </c>
      <c r="C448" s="18">
        <f t="shared" si="178"/>
        <v>10504606.232380241</v>
      </c>
      <c r="D448" s="20">
        <f t="shared" si="179"/>
        <v>1.9100022503446334E-2</v>
      </c>
      <c r="E448" s="21">
        <f t="shared" si="180"/>
        <v>4363788505.701292</v>
      </c>
      <c r="G448" s="19">
        <v>275</v>
      </c>
      <c r="H448" s="10">
        <f t="shared" si="185"/>
        <v>4376919263.4917669</v>
      </c>
      <c r="I448" s="18">
        <f t="shared" si="181"/>
        <v>10504606.232380241</v>
      </c>
      <c r="J448" s="20">
        <f t="shared" si="182"/>
        <v>1.5063491773728677E-2</v>
      </c>
      <c r="K448" s="21">
        <f t="shared" si="183"/>
        <v>4363788505.701292</v>
      </c>
    </row>
    <row r="449" spans="1:11" ht="14.4" x14ac:dyDescent="0.3">
      <c r="A449" s="19">
        <v>276</v>
      </c>
      <c r="B449" s="10">
        <f t="shared" si="184"/>
        <v>4363788505.701292</v>
      </c>
      <c r="C449" s="18">
        <f t="shared" si="178"/>
        <v>10473092.413683102</v>
      </c>
      <c r="D449" s="20">
        <f t="shared" si="179"/>
        <v>1.9042187784593878E-2</v>
      </c>
      <c r="E449" s="21">
        <f t="shared" si="180"/>
        <v>4350697140.1841879</v>
      </c>
      <c r="G449" s="19">
        <v>276</v>
      </c>
      <c r="H449" s="10">
        <f t="shared" si="185"/>
        <v>4363788505.701292</v>
      </c>
      <c r="I449" s="18">
        <f t="shared" si="181"/>
        <v>10473092.413683102</v>
      </c>
      <c r="J449" s="20">
        <f t="shared" si="182"/>
        <v>1.5010412047539834E-2</v>
      </c>
      <c r="K449" s="21">
        <f t="shared" si="183"/>
        <v>4350697140.1841879</v>
      </c>
    </row>
    <row r="450" spans="1:11" ht="14.4" x14ac:dyDescent="0.3">
      <c r="A450" s="19">
        <v>277</v>
      </c>
      <c r="B450" s="10">
        <f t="shared" si="184"/>
        <v>4350697140.1841879</v>
      </c>
      <c r="C450" s="18">
        <f t="shared" si="178"/>
        <v>10441673.136442052</v>
      </c>
      <c r="D450" s="20">
        <f t="shared" si="179"/>
        <v>1.8984529792561489E-2</v>
      </c>
      <c r="E450" s="21">
        <f t="shared" si="180"/>
        <v>4337645048.7636356</v>
      </c>
      <c r="G450" s="19">
        <v>277</v>
      </c>
      <c r="H450" s="10">
        <f t="shared" si="185"/>
        <v>4350697140.1841879</v>
      </c>
      <c r="I450" s="18">
        <f t="shared" si="181"/>
        <v>10441673.136442052</v>
      </c>
      <c r="J450" s="20">
        <f t="shared" si="182"/>
        <v>1.4957494285842587E-2</v>
      </c>
      <c r="K450" s="21">
        <f t="shared" si="183"/>
        <v>4337645048.7636356</v>
      </c>
    </row>
    <row r="451" spans="1:11" ht="14.4" x14ac:dyDescent="0.3">
      <c r="A451" s="19">
        <v>278</v>
      </c>
      <c r="B451" s="10">
        <f t="shared" si="184"/>
        <v>4337645048.7636356</v>
      </c>
      <c r="C451" s="18">
        <f t="shared" si="178"/>
        <v>10410348.117032727</v>
      </c>
      <c r="D451" s="20">
        <f t="shared" si="179"/>
        <v>1.8927047977689071E-2</v>
      </c>
      <c r="E451" s="21">
        <f t="shared" si="180"/>
        <v>4324632113.6173449</v>
      </c>
      <c r="G451" s="19">
        <v>278</v>
      </c>
      <c r="H451" s="10">
        <f t="shared" si="185"/>
        <v>4337645048.7636356</v>
      </c>
      <c r="I451" s="18">
        <f t="shared" si="181"/>
        <v>10410348.117032727</v>
      </c>
      <c r="J451" s="20">
        <f t="shared" si="182"/>
        <v>1.4904737986273897E-2</v>
      </c>
      <c r="K451" s="21">
        <f t="shared" si="183"/>
        <v>4324632113.6173449</v>
      </c>
    </row>
    <row r="452" spans="1:11" ht="14.4" x14ac:dyDescent="0.3">
      <c r="A452" s="19">
        <v>279</v>
      </c>
      <c r="B452" s="10">
        <f t="shared" si="184"/>
        <v>4324632113.6173449</v>
      </c>
      <c r="C452" s="18">
        <f t="shared" si="178"/>
        <v>10379117.072681628</v>
      </c>
      <c r="D452" s="20">
        <f t="shared" si="179"/>
        <v>1.8869741792053807E-2</v>
      </c>
      <c r="E452" s="21">
        <f t="shared" si="180"/>
        <v>4311658217.2764931</v>
      </c>
      <c r="G452" s="19">
        <v>279</v>
      </c>
      <c r="H452" s="10">
        <f t="shared" si="185"/>
        <v>4324632113.6173449</v>
      </c>
      <c r="I452" s="18">
        <f t="shared" si="181"/>
        <v>10379117.072681628</v>
      </c>
      <c r="J452" s="20">
        <f t="shared" si="182"/>
        <v>1.4852142648096311E-2</v>
      </c>
      <c r="K452" s="21">
        <f t="shared" si="183"/>
        <v>4311658217.2764931</v>
      </c>
    </row>
    <row r="453" spans="1:11" ht="14.4" x14ac:dyDescent="0.3">
      <c r="A453" s="19">
        <v>280</v>
      </c>
      <c r="B453" s="10">
        <f t="shared" si="184"/>
        <v>4311658217.2764931</v>
      </c>
      <c r="C453" s="18">
        <f t="shared" si="178"/>
        <v>10347979.721463583</v>
      </c>
      <c r="D453" s="20">
        <f t="shared" si="179"/>
        <v>1.8812610689532328E-2</v>
      </c>
      <c r="E453" s="21">
        <f t="shared" si="180"/>
        <v>4298723242.6246634</v>
      </c>
      <c r="G453" s="19">
        <v>280</v>
      </c>
      <c r="H453" s="10">
        <f t="shared" si="185"/>
        <v>4311658217.2764931</v>
      </c>
      <c r="I453" s="18">
        <f t="shared" si="181"/>
        <v>10347979.721463583</v>
      </c>
      <c r="J453" s="20">
        <f t="shared" si="182"/>
        <v>1.4799707772161996E-2</v>
      </c>
      <c r="K453" s="21">
        <f t="shared" si="183"/>
        <v>4298723242.6246634</v>
      </c>
    </row>
    <row r="454" spans="1:11" ht="14.4" x14ac:dyDescent="0.3">
      <c r="A454" s="19">
        <v>281</v>
      </c>
      <c r="B454" s="10">
        <f t="shared" si="184"/>
        <v>4298723242.6246634</v>
      </c>
      <c r="C454" s="18">
        <f t="shared" si="178"/>
        <v>10316935.782299193</v>
      </c>
      <c r="D454" s="20">
        <f t="shared" si="179"/>
        <v>1.8755654125749643E-2</v>
      </c>
      <c r="E454" s="21">
        <f t="shared" si="180"/>
        <v>4285827072.8967896</v>
      </c>
      <c r="G454" s="19">
        <v>281</v>
      </c>
      <c r="H454" s="10">
        <f t="shared" si="185"/>
        <v>4298723242.6246634</v>
      </c>
      <c r="I454" s="18">
        <f t="shared" si="181"/>
        <v>10316935.782299193</v>
      </c>
      <c r="J454" s="20">
        <f t="shared" si="182"/>
        <v>1.4747432860907184E-2</v>
      </c>
      <c r="K454" s="21">
        <f t="shared" si="183"/>
        <v>4285827072.8967896</v>
      </c>
    </row>
    <row r="455" spans="1:11" ht="14.4" x14ac:dyDescent="0.3">
      <c r="A455" s="19">
        <v>282</v>
      </c>
      <c r="B455" s="10">
        <f t="shared" si="184"/>
        <v>4285827072.8967896</v>
      </c>
      <c r="C455" s="18">
        <f t="shared" si="178"/>
        <v>10285984.974952295</v>
      </c>
      <c r="D455" s="20">
        <f t="shared" si="179"/>
        <v>1.8698871558071151E-2</v>
      </c>
      <c r="E455" s="21">
        <f t="shared" si="180"/>
        <v>4272969591.6780992</v>
      </c>
      <c r="G455" s="19">
        <v>282</v>
      </c>
      <c r="H455" s="10">
        <f t="shared" si="185"/>
        <v>4285827072.8967896</v>
      </c>
      <c r="I455" s="18">
        <f t="shared" si="181"/>
        <v>10285984.974952295</v>
      </c>
      <c r="J455" s="20">
        <f t="shared" si="182"/>
        <v>1.4695317418384368E-2</v>
      </c>
      <c r="K455" s="21">
        <f t="shared" si="183"/>
        <v>4272969591.6780992</v>
      </c>
    </row>
    <row r="456" spans="1:11" ht="14.4" x14ac:dyDescent="0.3">
      <c r="A456" s="19">
        <v>283</v>
      </c>
      <c r="B456" s="10">
        <f t="shared" si="184"/>
        <v>4272969591.6780992</v>
      </c>
      <c r="C456" s="18">
        <f t="shared" si="178"/>
        <v>10255127.020027438</v>
      </c>
      <c r="D456" s="20">
        <f t="shared" si="179"/>
        <v>1.8642262445617064E-2</v>
      </c>
      <c r="E456" s="21">
        <f t="shared" si="180"/>
        <v>4260150682.9030647</v>
      </c>
      <c r="G456" s="19">
        <v>283</v>
      </c>
      <c r="H456" s="10">
        <f t="shared" si="185"/>
        <v>4272969591.6780992</v>
      </c>
      <c r="I456" s="18">
        <f t="shared" si="181"/>
        <v>10255127.020027438</v>
      </c>
      <c r="J456" s="20">
        <f t="shared" si="182"/>
        <v>1.4643360950186146E-2</v>
      </c>
      <c r="K456" s="21">
        <f t="shared" si="183"/>
        <v>4260150682.9030647</v>
      </c>
    </row>
    <row r="457" spans="1:11" ht="14.4" x14ac:dyDescent="0.3">
      <c r="A457" s="19">
        <v>284</v>
      </c>
      <c r="B457" s="10">
        <f t="shared" si="184"/>
        <v>4260150682.9030647</v>
      </c>
      <c r="C457" s="18">
        <f t="shared" si="178"/>
        <v>10224361.638967358</v>
      </c>
      <c r="D457" s="20">
        <f t="shared" si="179"/>
        <v>1.8585826249217563E-2</v>
      </c>
      <c r="E457" s="21">
        <f t="shared" si="180"/>
        <v>4247370230.8543553</v>
      </c>
      <c r="G457" s="19">
        <v>284</v>
      </c>
      <c r="H457" s="10">
        <f t="shared" si="185"/>
        <v>4260150682.9030647</v>
      </c>
      <c r="I457" s="18">
        <f t="shared" si="181"/>
        <v>10224361.638967358</v>
      </c>
      <c r="J457" s="20">
        <f t="shared" si="182"/>
        <v>1.4591562963550464E-2</v>
      </c>
      <c r="K457" s="21">
        <f t="shared" si="183"/>
        <v>4247370230.8543553</v>
      </c>
    </row>
    <row r="458" spans="1:11" ht="14.4" x14ac:dyDescent="0.3">
      <c r="A458" s="19">
        <v>285</v>
      </c>
      <c r="B458" s="10">
        <f t="shared" si="184"/>
        <v>4247370230.8543553</v>
      </c>
      <c r="C458" s="18">
        <f t="shared" si="178"/>
        <v>10193688.554050453</v>
      </c>
      <c r="D458" s="20">
        <f t="shared" si="179"/>
        <v>1.852956243148296E-2</v>
      </c>
      <c r="E458" s="21">
        <f t="shared" si="180"/>
        <v>4234628120.1617923</v>
      </c>
      <c r="G458" s="19">
        <v>285</v>
      </c>
      <c r="H458" s="10">
        <f t="shared" si="185"/>
        <v>4247370230.8543553</v>
      </c>
      <c r="I458" s="18">
        <f t="shared" si="181"/>
        <v>10193688.554050453</v>
      </c>
      <c r="J458" s="20">
        <f t="shared" si="182"/>
        <v>1.4539922967240715E-2</v>
      </c>
      <c r="K458" s="21">
        <f t="shared" si="183"/>
        <v>4234628120.1617923</v>
      </c>
    </row>
    <row r="459" spans="1:11" ht="14.4" x14ac:dyDescent="0.3">
      <c r="A459" s="19">
        <v>286</v>
      </c>
      <c r="B459" s="10">
        <f t="shared" si="184"/>
        <v>4234628120.1617923</v>
      </c>
      <c r="C459" s="18">
        <f t="shared" si="178"/>
        <v>10163107.488388302</v>
      </c>
      <c r="D459" s="20">
        <f t="shared" si="179"/>
        <v>1.8473470456687346E-2</v>
      </c>
      <c r="E459" s="21">
        <f t="shared" si="180"/>
        <v>4221924235.8013067</v>
      </c>
      <c r="G459" s="19">
        <v>286</v>
      </c>
      <c r="H459" s="10">
        <f t="shared" si="185"/>
        <v>4234628120.1617923</v>
      </c>
      <c r="I459" s="18">
        <f t="shared" si="181"/>
        <v>10163107.488388302</v>
      </c>
      <c r="J459" s="20">
        <f t="shared" si="182"/>
        <v>1.4488440471589481E-2</v>
      </c>
      <c r="K459" s="21">
        <f t="shared" si="183"/>
        <v>4221924235.8013067</v>
      </c>
    </row>
    <row r="460" spans="1:11" ht="14.4" x14ac:dyDescent="0.3">
      <c r="A460" s="19">
        <v>287</v>
      </c>
      <c r="B460" s="10">
        <f t="shared" si="184"/>
        <v>4221924235.8013067</v>
      </c>
      <c r="C460" s="18">
        <f t="shared" si="178"/>
        <v>10132618.165923137</v>
      </c>
      <c r="D460" s="20">
        <f t="shared" si="179"/>
        <v>1.8417549790887611E-2</v>
      </c>
      <c r="E460" s="21">
        <f t="shared" si="180"/>
        <v>4209258463.0939026</v>
      </c>
      <c r="G460" s="19">
        <v>287</v>
      </c>
      <c r="H460" s="10">
        <f t="shared" si="185"/>
        <v>4221924235.8013067</v>
      </c>
      <c r="I460" s="18">
        <f t="shared" si="181"/>
        <v>10132618.165923137</v>
      </c>
      <c r="J460" s="20">
        <f t="shared" si="182"/>
        <v>1.4437114988538058E-2</v>
      </c>
      <c r="K460" s="21">
        <f t="shared" si="183"/>
        <v>4209258463.0939026</v>
      </c>
    </row>
    <row r="461" spans="1:11" ht="14.4" x14ac:dyDescent="0.3">
      <c r="A461" s="19">
        <v>288</v>
      </c>
      <c r="B461" s="10">
        <f t="shared" si="184"/>
        <v>4209258463.0939026</v>
      </c>
      <c r="C461" s="18">
        <f t="shared" si="178"/>
        <v>10102220.311425367</v>
      </c>
      <c r="D461" s="20">
        <f t="shared" si="179"/>
        <v>1.8361799901823073E-2</v>
      </c>
      <c r="E461" s="21">
        <f t="shared" si="180"/>
        <v>4196630687.7046208</v>
      </c>
      <c r="G461" s="19">
        <v>288</v>
      </c>
      <c r="H461" s="10">
        <f t="shared" si="185"/>
        <v>4209258463.0939026</v>
      </c>
      <c r="I461" s="18">
        <f t="shared" si="181"/>
        <v>10102220.311425367</v>
      </c>
      <c r="J461" s="20">
        <f t="shared" si="182"/>
        <v>1.4385946031516328E-2</v>
      </c>
      <c r="K461" s="21">
        <f t="shared" si="183"/>
        <v>4196630687.7046208</v>
      </c>
    </row>
    <row r="462" spans="1:11" ht="14.4" x14ac:dyDescent="0.3">
      <c r="A462" s="19">
        <v>289</v>
      </c>
      <c r="B462" s="10">
        <f t="shared" si="184"/>
        <v>4196630687.7046208</v>
      </c>
      <c r="C462" s="18">
        <f t="shared" si="178"/>
        <v>10071913.65049109</v>
      </c>
      <c r="D462" s="20">
        <f t="shared" si="179"/>
        <v>1.8306220258924144E-2</v>
      </c>
      <c r="E462" s="21">
        <f t="shared" si="180"/>
        <v>4184040795.6415071</v>
      </c>
      <c r="G462" s="19">
        <v>289</v>
      </c>
      <c r="H462" s="10">
        <f t="shared" si="185"/>
        <v>4196630687.7046208</v>
      </c>
      <c r="I462" s="18">
        <f t="shared" si="181"/>
        <v>10071913.65049109</v>
      </c>
      <c r="J462" s="20">
        <f t="shared" si="182"/>
        <v>1.4334933115563997E-2</v>
      </c>
      <c r="K462" s="21">
        <f t="shared" si="183"/>
        <v>4184040795.6415071</v>
      </c>
    </row>
    <row r="463" spans="1:11" ht="14.4" x14ac:dyDescent="0.3">
      <c r="A463" s="19">
        <v>290</v>
      </c>
      <c r="B463" s="10">
        <f t="shared" si="184"/>
        <v>4184040795.6415071</v>
      </c>
      <c r="C463" s="18">
        <f t="shared" si="178"/>
        <v>10041697.909539618</v>
      </c>
      <c r="D463" s="20">
        <f t="shared" si="179"/>
        <v>1.8250810333341416E-2</v>
      </c>
      <c r="E463" s="21">
        <f t="shared" si="180"/>
        <v>4171488673.2545824</v>
      </c>
      <c r="G463" s="19">
        <v>290</v>
      </c>
      <c r="H463" s="10">
        <f t="shared" si="185"/>
        <v>4184040795.6415071</v>
      </c>
      <c r="I463" s="18">
        <f t="shared" si="181"/>
        <v>10041697.909539618</v>
      </c>
      <c r="J463" s="20">
        <f t="shared" si="182"/>
        <v>1.4284075757268866E-2</v>
      </c>
      <c r="K463" s="21">
        <f t="shared" si="183"/>
        <v>4171488673.2545824</v>
      </c>
    </row>
    <row r="464" spans="1:11" ht="14.4" x14ac:dyDescent="0.3">
      <c r="A464" s="19">
        <v>291</v>
      </c>
      <c r="B464" s="10">
        <f t="shared" si="184"/>
        <v>4171488673.2545824</v>
      </c>
      <c r="C464" s="18">
        <f t="shared" si="178"/>
        <v>10011572.815810999</v>
      </c>
      <c r="D464" s="20">
        <f t="shared" si="179"/>
        <v>1.8195569597944994E-2</v>
      </c>
      <c r="E464" s="21">
        <f t="shared" si="180"/>
        <v>4158974207.2348185</v>
      </c>
      <c r="G464" s="19">
        <v>291</v>
      </c>
      <c r="H464" s="10">
        <f t="shared" si="185"/>
        <v>4171488673.2545824</v>
      </c>
      <c r="I464" s="18">
        <f t="shared" si="181"/>
        <v>10011572.815810999</v>
      </c>
      <c r="J464" s="20">
        <f t="shared" si="182"/>
        <v>1.4233373474730193E-2</v>
      </c>
      <c r="K464" s="21">
        <f t="shared" si="183"/>
        <v>4158974207.2348185</v>
      </c>
    </row>
    <row r="465" spans="1:11" ht="14.4" x14ac:dyDescent="0.3">
      <c r="A465" s="19">
        <v>292</v>
      </c>
      <c r="B465" s="10">
        <f t="shared" si="184"/>
        <v>4158974207.2348185</v>
      </c>
      <c r="C465" s="18">
        <f t="shared" si="178"/>
        <v>9981538.0973635651</v>
      </c>
      <c r="D465" s="20">
        <f t="shared" si="179"/>
        <v>1.8140497527257882E-2</v>
      </c>
      <c r="E465" s="21">
        <f t="shared" si="180"/>
        <v>4146497284.6131139</v>
      </c>
      <c r="G465" s="19">
        <v>292</v>
      </c>
      <c r="H465" s="10">
        <f t="shared" si="185"/>
        <v>4158974207.2348185</v>
      </c>
      <c r="I465" s="18">
        <f t="shared" si="181"/>
        <v>9981538.0973635651</v>
      </c>
      <c r="J465" s="20">
        <f t="shared" si="182"/>
        <v>1.4182825787603548E-2</v>
      </c>
      <c r="K465" s="21">
        <f t="shared" si="183"/>
        <v>4146497284.6131139</v>
      </c>
    </row>
    <row r="466" spans="1:11" ht="14.4" x14ac:dyDescent="0.3">
      <c r="A466" s="19">
        <v>293</v>
      </c>
      <c r="B466" s="10">
        <f t="shared" si="184"/>
        <v>4146497284.6131139</v>
      </c>
      <c r="C466" s="18">
        <f t="shared" si="178"/>
        <v>9951593.4830714744</v>
      </c>
      <c r="D466" s="20">
        <f t="shared" si="179"/>
        <v>1.808559359750328E-2</v>
      </c>
      <c r="E466" s="21">
        <f t="shared" si="180"/>
        <v>4134057792.7592745</v>
      </c>
      <c r="G466" s="19">
        <v>293</v>
      </c>
      <c r="H466" s="10">
        <f t="shared" si="185"/>
        <v>4146497284.6131139</v>
      </c>
      <c r="I466" s="18">
        <f t="shared" si="181"/>
        <v>9951593.4830714744</v>
      </c>
      <c r="J466" s="20">
        <f t="shared" si="182"/>
        <v>1.4132432217062618E-2</v>
      </c>
      <c r="K466" s="21">
        <f t="shared" si="183"/>
        <v>4134057792.7592745</v>
      </c>
    </row>
    <row r="467" spans="1:11" ht="14.4" x14ac:dyDescent="0.3">
      <c r="A467" s="19">
        <v>294</v>
      </c>
      <c r="B467" s="10">
        <f t="shared" si="184"/>
        <v>4134057792.7592745</v>
      </c>
      <c r="C467" s="18">
        <f t="shared" si="178"/>
        <v>9921738.702622259</v>
      </c>
      <c r="D467" s="20">
        <f t="shared" si="179"/>
        <v>1.8030857286596369E-2</v>
      </c>
      <c r="E467" s="21">
        <f t="shared" si="180"/>
        <v>4121655619.3809967</v>
      </c>
      <c r="G467" s="19">
        <v>294</v>
      </c>
      <c r="H467" s="10">
        <f t="shared" si="185"/>
        <v>4134057792.7592745</v>
      </c>
      <c r="I467" s="18">
        <f t="shared" si="181"/>
        <v>9921738.702622259</v>
      </c>
      <c r="J467" s="20">
        <f t="shared" si="182"/>
        <v>1.4082192285850059E-2</v>
      </c>
      <c r="K467" s="21">
        <f t="shared" si="183"/>
        <v>4121655619.3809967</v>
      </c>
    </row>
    <row r="468" spans="1:11" ht="14.4" x14ac:dyDescent="0.3">
      <c r="A468" s="19">
        <v>295</v>
      </c>
      <c r="B468" s="10">
        <f t="shared" si="184"/>
        <v>4121655619.3809967</v>
      </c>
      <c r="C468" s="18">
        <f t="shared" si="178"/>
        <v>9891973.4865143932</v>
      </c>
      <c r="D468" s="20">
        <f t="shared" si="179"/>
        <v>1.7976288074099678E-2</v>
      </c>
      <c r="E468" s="21">
        <f t="shared" si="180"/>
        <v>4109290652.5228539</v>
      </c>
      <c r="G468" s="19">
        <v>295</v>
      </c>
      <c r="H468" s="10">
        <f t="shared" si="185"/>
        <v>4121655619.3809967</v>
      </c>
      <c r="I468" s="18">
        <f t="shared" si="181"/>
        <v>9891973.4865143932</v>
      </c>
      <c r="J468" s="20">
        <f t="shared" si="182"/>
        <v>1.4032105518156479E-2</v>
      </c>
      <c r="K468" s="21">
        <f t="shared" si="183"/>
        <v>4109290652.5228539</v>
      </c>
    </row>
    <row r="469" spans="1:11" ht="14.4" x14ac:dyDescent="0.3">
      <c r="A469" s="19">
        <v>296</v>
      </c>
      <c r="B469" s="10">
        <f t="shared" si="184"/>
        <v>4109290652.5228539</v>
      </c>
      <c r="C469" s="18">
        <f t="shared" si="178"/>
        <v>9862297.566054849</v>
      </c>
      <c r="D469" s="20">
        <f t="shared" si="179"/>
        <v>1.7921885441257501E-2</v>
      </c>
      <c r="E469" s="21">
        <f t="shared" si="180"/>
        <v>4096962780.5652852</v>
      </c>
      <c r="G469" s="19">
        <v>296</v>
      </c>
      <c r="H469" s="10">
        <f t="shared" si="185"/>
        <v>4109290652.5228539</v>
      </c>
      <c r="I469" s="18">
        <f t="shared" si="181"/>
        <v>9862297.566054849</v>
      </c>
      <c r="J469" s="20">
        <f t="shared" si="182"/>
        <v>1.3982171439766322E-2</v>
      </c>
      <c r="K469" s="21">
        <f t="shared" si="183"/>
        <v>4096962780.5652852</v>
      </c>
    </row>
    <row r="470" spans="1:11" ht="14.4" x14ac:dyDescent="0.3">
      <c r="A470" s="19">
        <v>297</v>
      </c>
      <c r="B470" s="10">
        <f t="shared" si="184"/>
        <v>4096962780.5652852</v>
      </c>
      <c r="C470" s="18">
        <f t="shared" si="178"/>
        <v>9832710.6733566858</v>
      </c>
      <c r="D470" s="20">
        <f t="shared" si="179"/>
        <v>1.7867648870982356E-2</v>
      </c>
      <c r="E470" s="21">
        <f t="shared" si="180"/>
        <v>4084671892.2235894</v>
      </c>
      <c r="G470" s="19">
        <v>297</v>
      </c>
      <c r="H470" s="10">
        <f t="shared" si="185"/>
        <v>4096962780.5652852</v>
      </c>
      <c r="I470" s="18">
        <f t="shared" si="181"/>
        <v>9832710.6733566858</v>
      </c>
      <c r="J470" s="20">
        <f t="shared" si="182"/>
        <v>1.3932389577933524E-2</v>
      </c>
      <c r="K470" s="21">
        <f t="shared" si="183"/>
        <v>4084671892.2235894</v>
      </c>
    </row>
    <row r="471" spans="1:11" ht="14.4" x14ac:dyDescent="0.3">
      <c r="A471" s="19">
        <v>298</v>
      </c>
      <c r="B471" s="10">
        <f t="shared" si="184"/>
        <v>4084671892.2235894</v>
      </c>
      <c r="C471" s="18">
        <f t="shared" si="178"/>
        <v>9803212.5413366165</v>
      </c>
      <c r="D471" s="20">
        <f t="shared" si="179"/>
        <v>1.7813577847843654E-2</v>
      </c>
      <c r="E471" s="21">
        <f t="shared" si="180"/>
        <v>4072417876.5469189</v>
      </c>
      <c r="G471" s="19">
        <v>298</v>
      </c>
      <c r="H471" s="10">
        <f t="shared" si="185"/>
        <v>4084671892.2235894</v>
      </c>
      <c r="I471" s="18">
        <f t="shared" si="181"/>
        <v>9803212.5413366165</v>
      </c>
      <c r="J471" s="20">
        <f t="shared" si="182"/>
        <v>1.3882759461432803E-2</v>
      </c>
      <c r="K471" s="21">
        <f t="shared" si="183"/>
        <v>4072417876.5469189</v>
      </c>
    </row>
    <row r="472" spans="1:11" ht="14.4" x14ac:dyDescent="0.3">
      <c r="A472" s="19">
        <v>299</v>
      </c>
      <c r="B472" s="10">
        <f t="shared" si="184"/>
        <v>4072417876.5469189</v>
      </c>
      <c r="C472" s="18">
        <f t="shared" si="178"/>
        <v>9773802.9037126061</v>
      </c>
      <c r="D472" s="20">
        <f t="shared" si="179"/>
        <v>1.775967185802263E-2</v>
      </c>
      <c r="E472" s="21">
        <f t="shared" si="180"/>
        <v>4060200622.9172783</v>
      </c>
      <c r="G472" s="19">
        <v>299</v>
      </c>
      <c r="H472" s="10">
        <f t="shared" si="185"/>
        <v>4072417876.5469189</v>
      </c>
      <c r="I472" s="18">
        <f t="shared" si="181"/>
        <v>9773802.9037126061</v>
      </c>
      <c r="J472" s="20">
        <f t="shared" si="182"/>
        <v>1.3833280620547672E-2</v>
      </c>
      <c r="K472" s="21">
        <f t="shared" si="183"/>
        <v>4060200622.9172783</v>
      </c>
    </row>
    <row r="473" spans="1:11" ht="14.4" x14ac:dyDescent="0.3">
      <c r="A473" s="19">
        <v>300</v>
      </c>
      <c r="B473" s="10">
        <f t="shared" si="184"/>
        <v>4060200622.9172783</v>
      </c>
      <c r="C473" s="18">
        <f t="shared" si="178"/>
        <v>9744481.4950014688</v>
      </c>
      <c r="D473" s="20">
        <f t="shared" si="179"/>
        <v>1.7705930389425806E-2</v>
      </c>
      <c r="E473" s="21">
        <f t="shared" si="180"/>
        <v>4048020021.0485263</v>
      </c>
      <c r="G473" s="19">
        <v>300</v>
      </c>
      <c r="H473" s="10">
        <f t="shared" si="185"/>
        <v>4060200622.9172783</v>
      </c>
      <c r="I473" s="18">
        <f t="shared" si="181"/>
        <v>9744481.4950014688</v>
      </c>
      <c r="J473" s="20">
        <f t="shared" si="182"/>
        <v>1.3783952587026471E-2</v>
      </c>
      <c r="K473" s="21">
        <f t="shared" si="183"/>
        <v>4048020021.0485263</v>
      </c>
    </row>
    <row r="474" spans="1:11" ht="14.4" x14ac:dyDescent="0.3">
      <c r="A474" s="19">
        <v>301</v>
      </c>
      <c r="B474" s="10">
        <f t="shared" si="184"/>
        <v>4048020021.0485263</v>
      </c>
      <c r="C474" s="18">
        <f t="shared" si="178"/>
        <v>9715248.0505164638</v>
      </c>
      <c r="D474" s="20">
        <f t="shared" si="179"/>
        <v>1.7652352931514237E-2</v>
      </c>
      <c r="E474" s="21">
        <f t="shared" si="180"/>
        <v>4035875960.9853806</v>
      </c>
      <c r="G474" s="19">
        <v>301</v>
      </c>
      <c r="H474" s="10">
        <f t="shared" si="185"/>
        <v>4048020021.0485263</v>
      </c>
      <c r="I474" s="18">
        <f t="shared" si="181"/>
        <v>9715248.0505164638</v>
      </c>
      <c r="J474" s="20">
        <f t="shared" si="182"/>
        <v>1.3734774894134993E-2</v>
      </c>
      <c r="K474" s="21">
        <f t="shared" si="183"/>
        <v>4035875960.9853806</v>
      </c>
    </row>
    <row r="475" spans="1:11" ht="14.4" x14ac:dyDescent="0.3">
      <c r="A475" s="19">
        <v>302</v>
      </c>
      <c r="B475" s="10">
        <f t="shared" si="184"/>
        <v>4035875960.9853806</v>
      </c>
      <c r="C475" s="18">
        <f t="shared" si="178"/>
        <v>9686102.3063649144</v>
      </c>
      <c r="D475" s="20">
        <f t="shared" si="179"/>
        <v>1.7598938975452505E-2</v>
      </c>
      <c r="E475" s="21">
        <f t="shared" si="180"/>
        <v>4023768333.1024246</v>
      </c>
      <c r="G475" s="19">
        <v>302</v>
      </c>
      <c r="H475" s="10">
        <f t="shared" si="185"/>
        <v>4035875960.9853806</v>
      </c>
      <c r="I475" s="18">
        <f t="shared" si="181"/>
        <v>9686102.3063649144</v>
      </c>
      <c r="J475" s="20">
        <f t="shared" si="182"/>
        <v>1.3685747076635391E-2</v>
      </c>
      <c r="K475" s="21">
        <f t="shared" si="183"/>
        <v>4023768333.1024246</v>
      </c>
    </row>
    <row r="476" spans="1:11" ht="14.4" x14ac:dyDescent="0.3">
      <c r="A476" s="19">
        <v>303</v>
      </c>
      <c r="B476" s="10">
        <f t="shared" si="184"/>
        <v>4023768333.1024246</v>
      </c>
      <c r="C476" s="18">
        <f t="shared" si="178"/>
        <v>9657043.9994458202</v>
      </c>
      <c r="D476" s="20">
        <f t="shared" si="179"/>
        <v>1.7545688013983929E-2</v>
      </c>
      <c r="E476" s="21">
        <f t="shared" si="180"/>
        <v>4011697028.1031175</v>
      </c>
      <c r="G476" s="19">
        <v>303</v>
      </c>
      <c r="H476" s="10">
        <f t="shared" si="185"/>
        <v>4023768333.1024246</v>
      </c>
      <c r="I476" s="18">
        <f t="shared" si="181"/>
        <v>9657043.9994458202</v>
      </c>
      <c r="J476" s="20">
        <f t="shared" si="182"/>
        <v>1.3636868670777291E-2</v>
      </c>
      <c r="K476" s="21">
        <f t="shared" si="183"/>
        <v>4011697028.1031175</v>
      </c>
    </row>
    <row r="477" spans="1:11" ht="14.4" x14ac:dyDescent="0.3">
      <c r="A477" s="19">
        <v>304</v>
      </c>
      <c r="B477" s="10">
        <f t="shared" si="184"/>
        <v>4011697028.1031175</v>
      </c>
      <c r="C477" s="18">
        <f t="shared" si="178"/>
        <v>9628072.8674474824</v>
      </c>
      <c r="D477" s="20">
        <f t="shared" si="179"/>
        <v>1.7492599541484077E-2</v>
      </c>
      <c r="E477" s="21">
        <f t="shared" si="180"/>
        <v>3999661937.0188079</v>
      </c>
      <c r="G477" s="19">
        <v>304</v>
      </c>
      <c r="H477" s="10">
        <f t="shared" si="185"/>
        <v>4011697028.1031175</v>
      </c>
      <c r="I477" s="18">
        <f t="shared" si="181"/>
        <v>9628072.8674474824</v>
      </c>
      <c r="J477" s="20">
        <f t="shared" si="182"/>
        <v>1.3588139214210315E-2</v>
      </c>
      <c r="K477" s="21">
        <f t="shared" si="183"/>
        <v>3999661937.0188079</v>
      </c>
    </row>
    <row r="478" spans="1:11" ht="14.4" x14ac:dyDescent="0.3">
      <c r="A478" s="19">
        <v>305</v>
      </c>
      <c r="B478" s="10">
        <f t="shared" si="184"/>
        <v>3999661937.0188079</v>
      </c>
      <c r="C478" s="18">
        <f t="shared" si="178"/>
        <v>9599188.6488451399</v>
      </c>
      <c r="D478" s="20">
        <f t="shared" si="179"/>
        <v>1.7439673053984972E-2</v>
      </c>
      <c r="E478" s="21">
        <f t="shared" si="180"/>
        <v>3987662951.2077513</v>
      </c>
      <c r="G478" s="19">
        <v>305</v>
      </c>
      <c r="H478" s="10">
        <f t="shared" si="185"/>
        <v>3999661937.0188079</v>
      </c>
      <c r="I478" s="18">
        <f t="shared" si="181"/>
        <v>9599188.6488451399</v>
      </c>
      <c r="J478" s="20">
        <f t="shared" si="182"/>
        <v>1.3539558246173478E-2</v>
      </c>
      <c r="K478" s="21">
        <f t="shared" si="183"/>
        <v>3987662951.2077513</v>
      </c>
    </row>
    <row r="479" spans="1:11" ht="14.4" x14ac:dyDescent="0.3">
      <c r="A479" s="19">
        <v>306</v>
      </c>
      <c r="B479" s="10">
        <f t="shared" si="184"/>
        <v>3987662951.2077513</v>
      </c>
      <c r="C479" s="18">
        <f t="shared" si="178"/>
        <v>9570391.0828986038</v>
      </c>
      <c r="D479" s="20">
        <f t="shared" si="179"/>
        <v>1.7386908049068506E-2</v>
      </c>
      <c r="E479" s="21">
        <f t="shared" si="180"/>
        <v>3975699962.3541279</v>
      </c>
      <c r="G479" s="19">
        <v>306</v>
      </c>
      <c r="H479" s="10">
        <f t="shared" si="185"/>
        <v>3987662951.2077513</v>
      </c>
      <c r="I479" s="18">
        <f t="shared" si="181"/>
        <v>9570391.0828986038</v>
      </c>
      <c r="J479" s="20">
        <f t="shared" si="182"/>
        <v>1.3491125307291574E-2</v>
      </c>
      <c r="K479" s="21">
        <f t="shared" si="183"/>
        <v>3975699962.3541279</v>
      </c>
    </row>
    <row r="480" spans="1:11" ht="14.4" x14ac:dyDescent="0.3">
      <c r="A480" s="19">
        <v>307</v>
      </c>
      <c r="B480" s="10">
        <f t="shared" si="184"/>
        <v>3975699962.3541279</v>
      </c>
      <c r="C480" s="18">
        <f t="shared" si="178"/>
        <v>9541679.9096499067</v>
      </c>
      <c r="D480" s="20">
        <f t="shared" si="179"/>
        <v>1.7334304025974134E-2</v>
      </c>
      <c r="E480" s="21">
        <f t="shared" si="180"/>
        <v>3963772862.4670653</v>
      </c>
      <c r="G480" s="19">
        <v>307</v>
      </c>
      <c r="H480" s="10">
        <f t="shared" si="185"/>
        <v>3975699962.3541279</v>
      </c>
      <c r="I480" s="18">
        <f t="shared" si="181"/>
        <v>9541679.9096499067</v>
      </c>
      <c r="J480" s="20">
        <f t="shared" si="182"/>
        <v>1.3442839939655338E-2</v>
      </c>
      <c r="K480" s="21">
        <f t="shared" si="183"/>
        <v>3963772862.4670653</v>
      </c>
    </row>
    <row r="481" spans="1:11" ht="14.4" x14ac:dyDescent="0.3">
      <c r="A481" s="19">
        <v>308</v>
      </c>
      <c r="B481" s="10">
        <f t="shared" si="184"/>
        <v>3963772862.4670653</v>
      </c>
      <c r="C481" s="18">
        <f t="shared" si="178"/>
        <v>9513054.8699209578</v>
      </c>
      <c r="D481" s="20">
        <f t="shared" si="179"/>
        <v>1.7281860485538036E-2</v>
      </c>
      <c r="E481" s="21">
        <f t="shared" si="180"/>
        <v>3951881543.8796639</v>
      </c>
      <c r="G481" s="19">
        <v>308</v>
      </c>
      <c r="H481" s="10">
        <f t="shared" si="185"/>
        <v>3963772862.4670653</v>
      </c>
      <c r="I481" s="18">
        <f t="shared" si="181"/>
        <v>9513054.8699209578</v>
      </c>
      <c r="J481" s="20">
        <f t="shared" si="182"/>
        <v>1.3394701686870736E-2</v>
      </c>
      <c r="K481" s="21">
        <f t="shared" si="183"/>
        <v>3951881543.8796639</v>
      </c>
    </row>
    <row r="482" spans="1:11" ht="14.4" x14ac:dyDescent="0.3">
      <c r="A482" s="19">
        <v>309</v>
      </c>
      <c r="B482" s="10">
        <f t="shared" si="184"/>
        <v>3951881543.8796639</v>
      </c>
      <c r="C482" s="18">
        <f t="shared" si="178"/>
        <v>9484515.7053111941</v>
      </c>
      <c r="D482" s="20">
        <f t="shared" si="179"/>
        <v>1.7229576930164914E-2</v>
      </c>
      <c r="E482" s="21">
        <f t="shared" si="180"/>
        <v>3940025899.2480249</v>
      </c>
      <c r="G482" s="19">
        <v>309</v>
      </c>
      <c r="H482" s="10">
        <f t="shared" si="185"/>
        <v>3951881543.8796639</v>
      </c>
      <c r="I482" s="18">
        <f t="shared" si="181"/>
        <v>9484515.7053111941</v>
      </c>
      <c r="J482" s="20">
        <f t="shared" si="182"/>
        <v>1.3346710093943948E-2</v>
      </c>
      <c r="K482" s="21">
        <f t="shared" si="183"/>
        <v>3940025899.2480249</v>
      </c>
    </row>
    <row r="483" spans="1:11" ht="14.4" x14ac:dyDescent="0.3">
      <c r="A483" s="19">
        <v>310</v>
      </c>
      <c r="B483" s="10">
        <f t="shared" si="184"/>
        <v>3940025899.2480249</v>
      </c>
      <c r="C483" s="18">
        <f t="shared" si="178"/>
        <v>9456062.1581952609</v>
      </c>
      <c r="D483" s="20">
        <f t="shared" si="179"/>
        <v>1.7177452863865073E-2</v>
      </c>
      <c r="E483" s="21">
        <f t="shared" si="180"/>
        <v>3928205821.550281</v>
      </c>
      <c r="G483" s="19">
        <v>310</v>
      </c>
      <c r="H483" s="10">
        <f t="shared" si="185"/>
        <v>3940025899.2480249</v>
      </c>
      <c r="I483" s="18">
        <f t="shared" si="181"/>
        <v>9456062.1581952609</v>
      </c>
      <c r="J483" s="20">
        <f t="shared" si="182"/>
        <v>1.3298864707324887E-2</v>
      </c>
      <c r="K483" s="21">
        <f t="shared" si="183"/>
        <v>3928205821.550281</v>
      </c>
    </row>
    <row r="484" spans="1:11" ht="14.4" x14ac:dyDescent="0.3">
      <c r="A484" s="19">
        <v>311</v>
      </c>
      <c r="B484" s="10">
        <f t="shared" si="184"/>
        <v>3928205821.550281</v>
      </c>
      <c r="C484" s="18">
        <f t="shared" si="178"/>
        <v>9427693.971720675</v>
      </c>
      <c r="D484" s="20">
        <f t="shared" si="179"/>
        <v>1.7125487792232885E-2</v>
      </c>
      <c r="E484" s="21">
        <f t="shared" si="180"/>
        <v>3916421204.0856304</v>
      </c>
      <c r="G484" s="19">
        <v>311</v>
      </c>
      <c r="H484" s="10">
        <f t="shared" si="185"/>
        <v>3928205821.550281</v>
      </c>
      <c r="I484" s="18">
        <f t="shared" si="181"/>
        <v>9427693.971720675</v>
      </c>
      <c r="J484" s="20">
        <f t="shared" si="182"/>
        <v>1.3251165074927185E-2</v>
      </c>
      <c r="K484" s="21">
        <f t="shared" si="183"/>
        <v>3916421204.0856304</v>
      </c>
    </row>
    <row r="485" spans="1:11" ht="14.4" x14ac:dyDescent="0.3">
      <c r="A485" s="19">
        <v>312</v>
      </c>
      <c r="B485" s="10">
        <f t="shared" si="184"/>
        <v>3916421204.0856304</v>
      </c>
      <c r="C485" s="18">
        <f t="shared" si="178"/>
        <v>9399410.8898055144</v>
      </c>
      <c r="D485" s="20">
        <f t="shared" si="179"/>
        <v>1.7073681222433912E-2</v>
      </c>
      <c r="E485" s="21">
        <f t="shared" si="180"/>
        <v>3904671940.4733734</v>
      </c>
      <c r="G485" s="19">
        <v>312</v>
      </c>
      <c r="H485" s="10">
        <f t="shared" si="185"/>
        <v>3916421204.0856304</v>
      </c>
      <c r="I485" s="18">
        <f t="shared" si="181"/>
        <v>9399410.8898055144</v>
      </c>
      <c r="J485" s="20">
        <f t="shared" si="182"/>
        <v>1.3203610746129746E-2</v>
      </c>
      <c r="K485" s="21">
        <f t="shared" si="183"/>
        <v>3904671940.4733734</v>
      </c>
    </row>
    <row r="486" spans="1:11" ht="14.4" x14ac:dyDescent="0.3">
      <c r="A486" s="19">
        <v>313</v>
      </c>
      <c r="B486" s="10">
        <f t="shared" si="184"/>
        <v>3904671940.4733734</v>
      </c>
      <c r="C486" s="18">
        <f t="shared" si="178"/>
        <v>9371212.6571360957</v>
      </c>
      <c r="D486" s="20">
        <f t="shared" si="179"/>
        <v>1.7022032663260633E-2</v>
      </c>
      <c r="E486" s="21">
        <f t="shared" si="180"/>
        <v>3892957924.6519532</v>
      </c>
      <c r="G486" s="19">
        <v>313</v>
      </c>
      <c r="H486" s="10">
        <f t="shared" si="185"/>
        <v>3904671940.4733734</v>
      </c>
      <c r="I486" s="18">
        <f t="shared" si="181"/>
        <v>9371212.6571360957</v>
      </c>
      <c r="J486" s="20">
        <f t="shared" si="182"/>
        <v>1.3156201271687262E-2</v>
      </c>
      <c r="K486" s="21">
        <f t="shared" si="183"/>
        <v>3892957924.6519532</v>
      </c>
    </row>
    <row r="487" spans="1:11" ht="14.4" x14ac:dyDescent="0.3">
      <c r="A487" s="19">
        <v>314</v>
      </c>
      <c r="B487" s="10">
        <f t="shared" si="184"/>
        <v>3892957924.6519532</v>
      </c>
      <c r="C487" s="18">
        <f t="shared" si="178"/>
        <v>9343099.019164687</v>
      </c>
      <c r="D487" s="20">
        <f t="shared" si="179"/>
        <v>1.6970541624972801E-2</v>
      </c>
      <c r="E487" s="21">
        <f t="shared" si="180"/>
        <v>3881279050.8779974</v>
      </c>
      <c r="G487" s="19">
        <v>314</v>
      </c>
      <c r="H487" s="10">
        <f t="shared" si="185"/>
        <v>3892957924.6519532</v>
      </c>
      <c r="I487" s="18">
        <f t="shared" si="181"/>
        <v>9343099.019164687</v>
      </c>
      <c r="J487" s="20">
        <f t="shared" si="182"/>
        <v>1.3108936203800825E-2</v>
      </c>
      <c r="K487" s="21">
        <f t="shared" si="183"/>
        <v>3881279050.8779974</v>
      </c>
    </row>
    <row r="488" spans="1:11" ht="14.4" x14ac:dyDescent="0.3">
      <c r="A488" s="19">
        <v>315</v>
      </c>
      <c r="B488" s="10">
        <f t="shared" si="184"/>
        <v>3881279050.8779974</v>
      </c>
      <c r="C488" s="18">
        <f t="shared" si="178"/>
        <v>9315069.7221071944</v>
      </c>
      <c r="D488" s="20">
        <f t="shared" si="179"/>
        <v>1.6919207619513488E-2</v>
      </c>
      <c r="E488" s="21">
        <f t="shared" si="180"/>
        <v>3869635213.7253633</v>
      </c>
      <c r="G488" s="19">
        <v>315</v>
      </c>
      <c r="H488" s="10">
        <f t="shared" si="185"/>
        <v>3881279050.8779974</v>
      </c>
      <c r="I488" s="18">
        <f t="shared" si="181"/>
        <v>9315069.7221071944</v>
      </c>
      <c r="J488" s="20">
        <f t="shared" si="182"/>
        <v>1.3061815096120588E-2</v>
      </c>
      <c r="K488" s="21">
        <f t="shared" si="183"/>
        <v>3869635213.7253633</v>
      </c>
    </row>
    <row r="489" spans="1:11" ht="14.4" x14ac:dyDescent="0.3">
      <c r="A489" s="19">
        <v>316</v>
      </c>
      <c r="B489" s="10">
        <f t="shared" si="184"/>
        <v>3869635213.7253633</v>
      </c>
      <c r="C489" s="18">
        <f t="shared" si="178"/>
        <v>9287124.5129408725</v>
      </c>
      <c r="D489" s="20">
        <f t="shared" si="179"/>
        <v>1.6868030160269054E-2</v>
      </c>
      <c r="E489" s="21">
        <f t="shared" si="180"/>
        <v>3858026308.084187</v>
      </c>
      <c r="G489" s="19">
        <v>316</v>
      </c>
      <c r="H489" s="10">
        <f t="shared" si="185"/>
        <v>3869635213.7253633</v>
      </c>
      <c r="I489" s="18">
        <f t="shared" si="181"/>
        <v>9287124.5129408725</v>
      </c>
      <c r="J489" s="20">
        <f t="shared" si="182"/>
        <v>1.3014837503678267E-2</v>
      </c>
      <c r="K489" s="21">
        <f t="shared" si="183"/>
        <v>3858026308.084187</v>
      </c>
    </row>
    <row r="490" spans="1:11" ht="14.4" x14ac:dyDescent="0.3">
      <c r="A490" s="19">
        <v>317</v>
      </c>
      <c r="B490" s="10">
        <f t="shared" si="184"/>
        <v>3858026308.084187</v>
      </c>
      <c r="C490" s="18">
        <f t="shared" si="178"/>
        <v>9259263.1394020505</v>
      </c>
      <c r="D490" s="20">
        <f t="shared" si="179"/>
        <v>1.6817008762255004E-2</v>
      </c>
      <c r="E490" s="21">
        <f t="shared" si="180"/>
        <v>3846452229.1599345</v>
      </c>
      <c r="G490" s="19">
        <v>317</v>
      </c>
      <c r="H490" s="10">
        <f t="shared" si="185"/>
        <v>3858026308.084187</v>
      </c>
      <c r="I490" s="18">
        <f t="shared" si="181"/>
        <v>9259263.1394020505</v>
      </c>
      <c r="J490" s="20">
        <f t="shared" si="182"/>
        <v>1.2968002982967075E-2</v>
      </c>
      <c r="K490" s="21">
        <f t="shared" si="183"/>
        <v>3846452229.1599345</v>
      </c>
    </row>
    <row r="491" spans="1:11" ht="14.4" x14ac:dyDescent="0.3">
      <c r="A491" s="19">
        <v>318</v>
      </c>
      <c r="B491" s="10">
        <f t="shared" si="184"/>
        <v>3846452229.1599345</v>
      </c>
      <c r="C491" s="18">
        <f t="shared" si="178"/>
        <v>9231485.349983843</v>
      </c>
      <c r="D491" s="20">
        <f t="shared" si="179"/>
        <v>1.6766142942030937E-2</v>
      </c>
      <c r="E491" s="21">
        <f t="shared" si="180"/>
        <v>3834912872.4724545</v>
      </c>
      <c r="G491" s="19">
        <v>318</v>
      </c>
      <c r="H491" s="10">
        <f t="shared" si="185"/>
        <v>3846452229.1599345</v>
      </c>
      <c r="I491" s="18">
        <f t="shared" si="181"/>
        <v>9231485.349983843</v>
      </c>
      <c r="J491" s="20">
        <f t="shared" si="182"/>
        <v>1.292131109185557E-2</v>
      </c>
      <c r="K491" s="21">
        <f t="shared" si="183"/>
        <v>3834912872.4724545</v>
      </c>
    </row>
    <row r="492" spans="1:11" ht="14.4" x14ac:dyDescent="0.3">
      <c r="A492" s="19">
        <v>319</v>
      </c>
      <c r="B492" s="10">
        <f t="shared" si="184"/>
        <v>3834912872.4724545</v>
      </c>
      <c r="C492" s="18">
        <f t="shared" si="178"/>
        <v>9203790.8939338904</v>
      </c>
      <c r="D492" s="20">
        <f t="shared" si="179"/>
        <v>1.6715432217672799E-2</v>
      </c>
      <c r="E492" s="21">
        <f t="shared" si="180"/>
        <v>3823408133.8550372</v>
      </c>
      <c r="G492" s="19">
        <v>319</v>
      </c>
      <c r="H492" s="10">
        <f t="shared" si="185"/>
        <v>3834912872.4724545</v>
      </c>
      <c r="I492" s="18">
        <f t="shared" si="181"/>
        <v>9203790.8939338904</v>
      </c>
      <c r="J492" s="20">
        <f t="shared" si="182"/>
        <v>1.2874761389609413E-2</v>
      </c>
      <c r="K492" s="21">
        <f t="shared" si="183"/>
        <v>3823408133.8550372</v>
      </c>
    </row>
    <row r="493" spans="1:11" ht="14.4" x14ac:dyDescent="0.3">
      <c r="A493" s="19">
        <v>320</v>
      </c>
      <c r="B493" s="10">
        <f t="shared" si="184"/>
        <v>3823408133.8550372</v>
      </c>
      <c r="C493" s="18">
        <f t="shared" si="178"/>
        <v>9176179.5212520901</v>
      </c>
      <c r="D493" s="20">
        <f t="shared" si="179"/>
        <v>1.6664876108786864E-2</v>
      </c>
      <c r="E493" s="21">
        <f t="shared" si="180"/>
        <v>3811937909.4534721</v>
      </c>
      <c r="G493" s="19">
        <v>320</v>
      </c>
      <c r="H493" s="10">
        <f t="shared" si="185"/>
        <v>3823408133.8550372</v>
      </c>
      <c r="I493" s="18">
        <f t="shared" si="181"/>
        <v>9176179.5212520901</v>
      </c>
      <c r="J493" s="20">
        <f t="shared" si="182"/>
        <v>1.2828353436906248E-2</v>
      </c>
      <c r="K493" s="21">
        <f t="shared" si="183"/>
        <v>3811937909.4534721</v>
      </c>
    </row>
    <row r="494" spans="1:11" ht="14.4" x14ac:dyDescent="0.3">
      <c r="A494" s="19">
        <v>321</v>
      </c>
      <c r="B494" s="10">
        <f t="shared" si="184"/>
        <v>3811937909.4534721</v>
      </c>
      <c r="C494" s="18">
        <f t="shared" si="178"/>
        <v>9148650.9826883338</v>
      </c>
      <c r="D494" s="20">
        <f t="shared" si="179"/>
        <v>1.6614474136570134E-2</v>
      </c>
      <c r="E494" s="21">
        <f t="shared" si="180"/>
        <v>3800502095.7251115</v>
      </c>
      <c r="G494" s="19">
        <v>321</v>
      </c>
      <c r="H494" s="10">
        <f t="shared" si="185"/>
        <v>3811937909.4534721</v>
      </c>
      <c r="I494" s="18">
        <f t="shared" si="181"/>
        <v>9148650.9826883338</v>
      </c>
      <c r="J494" s="20">
        <f t="shared" si="182"/>
        <v>1.2782086795846581E-2</v>
      </c>
      <c r="K494" s="21">
        <f t="shared" si="183"/>
        <v>3800502095.7251115</v>
      </c>
    </row>
    <row r="495" spans="1:11" ht="14.4" x14ac:dyDescent="0.3">
      <c r="A495" s="19">
        <v>322</v>
      </c>
      <c r="B495" s="10">
        <f t="shared" si="184"/>
        <v>3800502095.7251115</v>
      </c>
      <c r="C495" s="18">
        <f t="shared" si="178"/>
        <v>9121205.0297402684</v>
      </c>
      <c r="D495" s="20">
        <f t="shared" si="179"/>
        <v>1.6564225823662904E-2</v>
      </c>
      <c r="E495" s="21">
        <f t="shared" si="180"/>
        <v>3789100589.4379363</v>
      </c>
      <c r="G495" s="19">
        <v>322</v>
      </c>
      <c r="H495" s="10">
        <f t="shared" si="185"/>
        <v>3800502095.7251115</v>
      </c>
      <c r="I495" s="18">
        <f t="shared" si="181"/>
        <v>9121205.0297402684</v>
      </c>
      <c r="J495" s="20">
        <f t="shared" si="182"/>
        <v>1.2735961029870069E-2</v>
      </c>
      <c r="K495" s="21">
        <f t="shared" si="183"/>
        <v>3789100589.4379363</v>
      </c>
    </row>
    <row r="496" spans="1:11" ht="14.4" x14ac:dyDescent="0.3">
      <c r="A496" s="19">
        <v>323</v>
      </c>
      <c r="B496" s="10">
        <f t="shared" si="184"/>
        <v>3789100589.4379363</v>
      </c>
      <c r="C496" s="18">
        <f t="shared" si="178"/>
        <v>9093841.4146510474</v>
      </c>
      <c r="D496" s="20">
        <f t="shared" si="179"/>
        <v>1.6514130694289086E-2</v>
      </c>
      <c r="E496" s="21">
        <f t="shared" si="180"/>
        <v>3777733287.6696224</v>
      </c>
      <c r="G496" s="19">
        <v>323</v>
      </c>
      <c r="H496" s="10">
        <f t="shared" si="185"/>
        <v>3789100589.4379363</v>
      </c>
      <c r="I496" s="18">
        <f t="shared" si="181"/>
        <v>9093841.4146510474</v>
      </c>
      <c r="J496" s="20">
        <f t="shared" si="182"/>
        <v>1.2689975703824352E-2</v>
      </c>
      <c r="K496" s="21">
        <f t="shared" si="183"/>
        <v>3777733287.6696224</v>
      </c>
    </row>
    <row r="497" spans="1:11" ht="14.4" x14ac:dyDescent="0.3">
      <c r="A497" s="19">
        <v>324</v>
      </c>
      <c r="B497" s="10">
        <f t="shared" si="184"/>
        <v>3777733287.6696224</v>
      </c>
      <c r="C497" s="18">
        <f t="shared" si="178"/>
        <v>9066559.8904070947</v>
      </c>
      <c r="D497" s="20">
        <f t="shared" si="179"/>
        <v>1.6464188274180058E-2</v>
      </c>
      <c r="E497" s="21">
        <f t="shared" si="180"/>
        <v>3766400087.8066134</v>
      </c>
      <c r="G497" s="19">
        <v>324</v>
      </c>
      <c r="H497" s="10">
        <f t="shared" si="185"/>
        <v>3777733287.6696224</v>
      </c>
      <c r="I497" s="18">
        <f t="shared" si="181"/>
        <v>9066559.8904070947</v>
      </c>
      <c r="J497" s="20">
        <f t="shared" si="182"/>
        <v>1.2644130383961505E-2</v>
      </c>
      <c r="K497" s="21">
        <f t="shared" si="183"/>
        <v>3766400087.8066134</v>
      </c>
    </row>
    <row r="498" spans="1:11" ht="14.4" x14ac:dyDescent="0.3">
      <c r="A498" s="19">
        <v>325</v>
      </c>
      <c r="B498" s="10">
        <f t="shared" si="184"/>
        <v>3766400087.8066134</v>
      </c>
      <c r="C498" s="18">
        <f t="shared" si="178"/>
        <v>9039360.2107358724</v>
      </c>
      <c r="D498" s="20">
        <f t="shared" si="179"/>
        <v>1.6414398090569993E-2</v>
      </c>
      <c r="E498" s="21">
        <f t="shared" si="180"/>
        <v>3755100887.5431938</v>
      </c>
      <c r="G498" s="19">
        <v>325</v>
      </c>
      <c r="H498" s="10">
        <f t="shared" si="185"/>
        <v>3766400087.8066134</v>
      </c>
      <c r="I498" s="18">
        <f t="shared" si="181"/>
        <v>9039360.2107358724</v>
      </c>
      <c r="J498" s="20">
        <f t="shared" si="182"/>
        <v>1.2598424637904282E-2</v>
      </c>
      <c r="K498" s="21">
        <f t="shared" si="183"/>
        <v>3755100887.5431938</v>
      </c>
    </row>
    <row r="499" spans="1:11" ht="14.4" x14ac:dyDescent="0.3">
      <c r="A499" s="19">
        <v>326</v>
      </c>
      <c r="B499" s="10">
        <f t="shared" si="184"/>
        <v>3755100887.5431938</v>
      </c>
      <c r="C499" s="18">
        <f t="shared" si="178"/>
        <v>9012242.1301036663</v>
      </c>
      <c r="D499" s="20">
        <f t="shared" si="179"/>
        <v>1.6364759672192974E-2</v>
      </c>
      <c r="E499" s="21">
        <f t="shared" si="180"/>
        <v>3743835584.8805642</v>
      </c>
      <c r="G499" s="19">
        <v>326</v>
      </c>
      <c r="H499" s="10">
        <f t="shared" si="185"/>
        <v>3755100887.5431938</v>
      </c>
      <c r="I499" s="18">
        <f t="shared" si="181"/>
        <v>9012242.1301036663</v>
      </c>
      <c r="J499" s="20">
        <f t="shared" si="182"/>
        <v>1.255285803457773E-2</v>
      </c>
      <c r="K499" s="21">
        <f t="shared" si="183"/>
        <v>3743835584.8805642</v>
      </c>
    </row>
    <row r="500" spans="1:11" ht="14.4" x14ac:dyDescent="0.3">
      <c r="A500" s="19">
        <v>327</v>
      </c>
      <c r="B500" s="10">
        <f t="shared" si="184"/>
        <v>3743835584.8805642</v>
      </c>
      <c r="C500" s="18">
        <f t="shared" si="178"/>
        <v>8985205.4037133548</v>
      </c>
      <c r="D500" s="20">
        <f t="shared" si="179"/>
        <v>1.6315272549283222E-2</v>
      </c>
      <c r="E500" s="21">
        <f t="shared" si="180"/>
        <v>3732604078.1259227</v>
      </c>
      <c r="G500" s="19">
        <v>327</v>
      </c>
      <c r="H500" s="10">
        <f t="shared" si="185"/>
        <v>3743835584.8805642</v>
      </c>
      <c r="I500" s="18">
        <f t="shared" si="181"/>
        <v>8985205.4037133548</v>
      </c>
      <c r="J500" s="20">
        <f t="shared" si="182"/>
        <v>1.2507430144369946E-2</v>
      </c>
      <c r="K500" s="21">
        <f t="shared" si="183"/>
        <v>3732604078.1259227</v>
      </c>
    </row>
    <row r="501" spans="1:11" ht="14.4" x14ac:dyDescent="0.3">
      <c r="A501" s="19">
        <v>328</v>
      </c>
      <c r="B501" s="10">
        <f t="shared" si="184"/>
        <v>3732604078.1259227</v>
      </c>
      <c r="C501" s="18">
        <f t="shared" si="178"/>
        <v>8958249.7875022143</v>
      </c>
      <c r="D501" s="20">
        <f t="shared" si="179"/>
        <v>1.6265936253609281E-2</v>
      </c>
      <c r="E501" s="21">
        <f t="shared" si="180"/>
        <v>3721406265.8915448</v>
      </c>
      <c r="G501" s="19">
        <v>328</v>
      </c>
      <c r="H501" s="10">
        <f t="shared" si="185"/>
        <v>3732604078.1259227</v>
      </c>
      <c r="I501" s="18">
        <f t="shared" si="181"/>
        <v>8958249.7875022143</v>
      </c>
      <c r="J501" s="20">
        <f t="shared" si="182"/>
        <v>1.2462140539002409E-2</v>
      </c>
      <c r="K501" s="21">
        <f t="shared" si="183"/>
        <v>3721406265.8915448</v>
      </c>
    </row>
    <row r="502" spans="1:11" ht="14.4" x14ac:dyDescent="0.3">
      <c r="A502" s="19">
        <v>329</v>
      </c>
      <c r="B502" s="10">
        <f t="shared" si="184"/>
        <v>3721406265.8915448</v>
      </c>
      <c r="C502" s="18">
        <f t="shared" si="178"/>
        <v>8931375.0381397083</v>
      </c>
      <c r="D502" s="20">
        <f t="shared" si="179"/>
        <v>1.6216750318386319E-2</v>
      </c>
      <c r="E502" s="21">
        <f t="shared" si="180"/>
        <v>3710242047.0938702</v>
      </c>
      <c r="G502" s="19">
        <v>329</v>
      </c>
      <c r="H502" s="10">
        <f t="shared" si="185"/>
        <v>3721406265.8915448</v>
      </c>
      <c r="I502" s="18">
        <f t="shared" si="181"/>
        <v>8931375.0381397083</v>
      </c>
      <c r="J502" s="20">
        <f t="shared" si="182"/>
        <v>1.2416988791514427E-2</v>
      </c>
      <c r="K502" s="21">
        <f t="shared" si="183"/>
        <v>3710242047.0938702</v>
      </c>
    </row>
    <row r="503" spans="1:11" ht="14.4" x14ac:dyDescent="0.3">
      <c r="A503" s="19">
        <v>330</v>
      </c>
      <c r="B503" s="10">
        <f t="shared" si="184"/>
        <v>3710242047.0938702</v>
      </c>
      <c r="C503" s="18">
        <f t="shared" si="178"/>
        <v>8904580.9130252879</v>
      </c>
      <c r="D503" s="20">
        <f t="shared" si="179"/>
        <v>1.6167714278348067E-2</v>
      </c>
      <c r="E503" s="21">
        <f t="shared" si="180"/>
        <v>3699111320.9525886</v>
      </c>
      <c r="G503" s="19">
        <v>330</v>
      </c>
      <c r="H503" s="10">
        <f t="shared" si="185"/>
        <v>3710242047.0938702</v>
      </c>
      <c r="I503" s="18">
        <f t="shared" si="181"/>
        <v>8904580.9130252879</v>
      </c>
      <c r="J503" s="20">
        <f t="shared" si="182"/>
        <v>1.2371974476368175E-2</v>
      </c>
      <c r="K503" s="21">
        <f t="shared" si="183"/>
        <v>3699111320.9525886</v>
      </c>
    </row>
    <row r="504" spans="1:11" ht="14.4" x14ac:dyDescent="0.3">
      <c r="A504" s="19">
        <v>331</v>
      </c>
      <c r="B504" s="10">
        <f t="shared" si="184"/>
        <v>3699111320.9525886</v>
      </c>
      <c r="C504" s="18">
        <f t="shared" si="178"/>
        <v>8877867.170286214</v>
      </c>
      <c r="D504" s="20">
        <f t="shared" si="179"/>
        <v>1.6118827669689306E-2</v>
      </c>
      <c r="E504" s="21">
        <f t="shared" si="180"/>
        <v>3688013986.9897308</v>
      </c>
      <c r="G504" s="19">
        <v>331</v>
      </c>
      <c r="H504" s="10">
        <f t="shared" si="185"/>
        <v>3699111320.9525886</v>
      </c>
      <c r="I504" s="18">
        <f t="shared" si="181"/>
        <v>8877867.170286214</v>
      </c>
      <c r="J504" s="20">
        <f t="shared" si="182"/>
        <v>1.2327097169292589E-2</v>
      </c>
      <c r="K504" s="21">
        <f t="shared" si="183"/>
        <v>3688013986.9897308</v>
      </c>
    </row>
    <row r="505" spans="1:11" ht="14.4" x14ac:dyDescent="0.3">
      <c r="A505" s="19">
        <v>332</v>
      </c>
      <c r="B505" s="10">
        <f t="shared" si="184"/>
        <v>3688013986.9897308</v>
      </c>
      <c r="C505" s="18">
        <f t="shared" si="178"/>
        <v>8851233.568775354</v>
      </c>
      <c r="D505" s="20">
        <f t="shared" si="179"/>
        <v>1.607009003008919E-2</v>
      </c>
      <c r="E505" s="21">
        <f t="shared" si="180"/>
        <v>3676949945.0287619</v>
      </c>
      <c r="G505" s="19">
        <v>332</v>
      </c>
      <c r="H505" s="10">
        <f t="shared" si="185"/>
        <v>3688013986.9897308</v>
      </c>
      <c r="I505" s="18">
        <f t="shared" si="181"/>
        <v>8851233.568775354</v>
      </c>
      <c r="J505" s="20">
        <f t="shared" si="182"/>
        <v>1.2282356447432807E-2</v>
      </c>
      <c r="K505" s="21">
        <f t="shared" si="183"/>
        <v>3676949945.0287619</v>
      </c>
    </row>
    <row r="506" spans="1:11" ht="14.4" x14ac:dyDescent="0.3">
      <c r="A506" s="19">
        <v>333</v>
      </c>
      <c r="B506" s="10">
        <f t="shared" si="184"/>
        <v>3676949945.0287619</v>
      </c>
      <c r="C506" s="18">
        <f t="shared" si="178"/>
        <v>8824679.8680690285</v>
      </c>
      <c r="D506" s="20">
        <f t="shared" si="179"/>
        <v>1.6021500898678154E-2</v>
      </c>
      <c r="E506" s="21">
        <f t="shared" si="180"/>
        <v>3665919095.1936755</v>
      </c>
      <c r="G506" s="19">
        <v>333</v>
      </c>
      <c r="H506" s="10">
        <f t="shared" si="185"/>
        <v>3676949945.0287619</v>
      </c>
      <c r="I506" s="18">
        <f t="shared" si="181"/>
        <v>8824679.8680690285</v>
      </c>
      <c r="J506" s="20">
        <f t="shared" si="182"/>
        <v>1.223775188925158E-2</v>
      </c>
      <c r="K506" s="21">
        <f t="shared" si="183"/>
        <v>3665919095.1936755</v>
      </c>
    </row>
    <row r="507" spans="1:11" ht="14.4" x14ac:dyDescent="0.3">
      <c r="A507" s="19">
        <v>334</v>
      </c>
      <c r="B507" s="10">
        <f t="shared" si="184"/>
        <v>3665919095.1936755</v>
      </c>
      <c r="C507" s="18">
        <f t="shared" si="178"/>
        <v>8798205.828464821</v>
      </c>
      <c r="D507" s="20">
        <f t="shared" si="179"/>
        <v>1.5973059816120294E-2</v>
      </c>
      <c r="E507" s="21">
        <f t="shared" si="180"/>
        <v>3654921337.9080944</v>
      </c>
      <c r="G507" s="19">
        <v>334</v>
      </c>
      <c r="H507" s="10">
        <f t="shared" si="185"/>
        <v>3665919095.1936755</v>
      </c>
      <c r="I507" s="18">
        <f t="shared" si="181"/>
        <v>8798205.828464821</v>
      </c>
      <c r="J507" s="20">
        <f t="shared" si="182"/>
        <v>1.2193283074522165E-2</v>
      </c>
      <c r="K507" s="21">
        <f t="shared" si="183"/>
        <v>3654921337.9080944</v>
      </c>
    </row>
    <row r="508" spans="1:11" ht="14.4" x14ac:dyDescent="0.3">
      <c r="A508" s="19">
        <v>335</v>
      </c>
      <c r="B508" s="10">
        <f t="shared" si="184"/>
        <v>3654921337.9080944</v>
      </c>
      <c r="C508" s="18">
        <f t="shared" si="178"/>
        <v>8771811.2109794281</v>
      </c>
      <c r="D508" s="20">
        <f t="shared" si="179"/>
        <v>1.5924766324456829E-2</v>
      </c>
      <c r="E508" s="21">
        <f t="shared" si="180"/>
        <v>3643956573.8943701</v>
      </c>
      <c r="G508" s="19">
        <v>335</v>
      </c>
      <c r="H508" s="10">
        <f t="shared" si="185"/>
        <v>3654921337.9080944</v>
      </c>
      <c r="I508" s="18">
        <f t="shared" si="181"/>
        <v>8771811.2109794281</v>
      </c>
      <c r="J508" s="20">
        <f t="shared" si="182"/>
        <v>1.2148949584388502E-2</v>
      </c>
      <c r="K508" s="21">
        <f t="shared" si="183"/>
        <v>3643956573.8943701</v>
      </c>
    </row>
    <row r="509" spans="1:11" ht="14.4" x14ac:dyDescent="0.3">
      <c r="A509" s="19">
        <v>336</v>
      </c>
      <c r="B509" s="10">
        <f t="shared" si="184"/>
        <v>3643956573.8943701</v>
      </c>
      <c r="C509" s="18">
        <f t="shared" si="178"/>
        <v>8745495.77734649</v>
      </c>
      <c r="D509" s="20">
        <f t="shared" si="179"/>
        <v>1.5876619967232664E-2</v>
      </c>
      <c r="E509" s="21">
        <f t="shared" si="180"/>
        <v>3633024704.1726871</v>
      </c>
      <c r="G509" s="19">
        <v>336</v>
      </c>
      <c r="H509" s="10">
        <f t="shared" si="185"/>
        <v>3643956573.8943701</v>
      </c>
      <c r="I509" s="18">
        <f t="shared" si="181"/>
        <v>8745495.77734649</v>
      </c>
      <c r="J509" s="20">
        <f t="shared" si="182"/>
        <v>1.2104751001301484E-2</v>
      </c>
      <c r="K509" s="21">
        <f t="shared" si="183"/>
        <v>3633024704.1726871</v>
      </c>
    </row>
    <row r="510" spans="1:11" ht="14.4" x14ac:dyDescent="0.3">
      <c r="A510" s="19">
        <v>337</v>
      </c>
      <c r="B510" s="10">
        <f t="shared" si="184"/>
        <v>3633024704.1726871</v>
      </c>
      <c r="C510" s="18">
        <f t="shared" si="178"/>
        <v>8719259.2900144495</v>
      </c>
      <c r="D510" s="20">
        <f t="shared" si="179"/>
        <v>1.5828620289465523E-2</v>
      </c>
      <c r="E510" s="21">
        <f t="shared" si="180"/>
        <v>3622125630.0601692</v>
      </c>
      <c r="G510" s="19">
        <v>337</v>
      </c>
      <c r="H510" s="10">
        <f t="shared" si="185"/>
        <v>3633024704.1726871</v>
      </c>
      <c r="I510" s="18">
        <f t="shared" si="181"/>
        <v>8719259.2900144495</v>
      </c>
      <c r="J510" s="20">
        <f t="shared" si="182"/>
        <v>1.2060686909025398E-2</v>
      </c>
      <c r="K510" s="21">
        <f t="shared" si="183"/>
        <v>3622125630.0601692</v>
      </c>
    </row>
    <row r="511" spans="1:11" ht="14.4" x14ac:dyDescent="0.3">
      <c r="A511" s="19">
        <v>338</v>
      </c>
      <c r="B511" s="10">
        <f t="shared" si="184"/>
        <v>3622125630.0601692</v>
      </c>
      <c r="C511" s="18">
        <f t="shared" si="178"/>
        <v>8693101.5121444073</v>
      </c>
      <c r="D511" s="20">
        <f t="shared" si="179"/>
        <v>1.5780766837559357E-2</v>
      </c>
      <c r="E511" s="21">
        <f t="shared" si="180"/>
        <v>3611259253.1699886</v>
      </c>
      <c r="G511" s="19">
        <v>338</v>
      </c>
      <c r="H511" s="10">
        <f t="shared" si="185"/>
        <v>3622125630.0601692</v>
      </c>
      <c r="I511" s="18">
        <f t="shared" si="181"/>
        <v>8693101.5121444073</v>
      </c>
      <c r="J511" s="20">
        <f t="shared" si="182"/>
        <v>1.201675689267212E-2</v>
      </c>
      <c r="K511" s="21">
        <f t="shared" si="183"/>
        <v>3611259253.1699886</v>
      </c>
    </row>
    <row r="512" spans="1:11" ht="14.4" x14ac:dyDescent="0.3">
      <c r="A512" s="19">
        <v>339</v>
      </c>
      <c r="B512" s="10">
        <f t="shared" si="184"/>
        <v>3611259253.1699886</v>
      </c>
      <c r="C512" s="18">
        <f t="shared" si="178"/>
        <v>8667022.2076079734</v>
      </c>
      <c r="D512" s="20">
        <f t="shared" si="179"/>
        <v>1.5733059159392049E-2</v>
      </c>
      <c r="E512" s="21">
        <f t="shared" si="180"/>
        <v>3600425475.4104786</v>
      </c>
      <c r="G512" s="19">
        <v>339</v>
      </c>
      <c r="H512" s="10">
        <f t="shared" si="185"/>
        <v>3611259253.1699886</v>
      </c>
      <c r="I512" s="18">
        <f t="shared" si="181"/>
        <v>8667022.2076079734</v>
      </c>
      <c r="J512" s="20">
        <f t="shared" si="182"/>
        <v>1.1972960538639166E-2</v>
      </c>
      <c r="K512" s="21">
        <f t="shared" si="183"/>
        <v>3600425475.4104786</v>
      </c>
    </row>
    <row r="513" spans="1:11" ht="14.4" x14ac:dyDescent="0.3">
      <c r="A513" s="19">
        <v>340</v>
      </c>
      <c r="B513" s="10">
        <f t="shared" si="184"/>
        <v>3600425475.4104786</v>
      </c>
      <c r="C513" s="18">
        <f t="shared" si="178"/>
        <v>8641021.1409851499</v>
      </c>
      <c r="D513" s="20">
        <f t="shared" si="179"/>
        <v>1.5685496804308752E-2</v>
      </c>
      <c r="E513" s="21">
        <f t="shared" si="180"/>
        <v>3589624198.9842472</v>
      </c>
      <c r="G513" s="19">
        <v>340</v>
      </c>
      <c r="H513" s="10">
        <f t="shared" si="185"/>
        <v>3600425475.4104786</v>
      </c>
      <c r="I513" s="18">
        <f t="shared" si="181"/>
        <v>8641021.1409851499</v>
      </c>
      <c r="J513" s="20">
        <f t="shared" si="182"/>
        <v>1.1929297434641217E-2</v>
      </c>
      <c r="K513" s="21">
        <f t="shared" si="183"/>
        <v>3589624198.9842472</v>
      </c>
    </row>
    <row r="514" spans="1:11" ht="14.4" x14ac:dyDescent="0.3">
      <c r="A514" s="19">
        <v>341</v>
      </c>
      <c r="B514" s="10">
        <f t="shared" si="184"/>
        <v>3589624198.9842472</v>
      </c>
      <c r="C514" s="18">
        <f t="shared" si="178"/>
        <v>8615098.0775621943</v>
      </c>
      <c r="D514" s="20">
        <f t="shared" si="179"/>
        <v>1.5638079323057275E-2</v>
      </c>
      <c r="E514" s="21">
        <f t="shared" si="180"/>
        <v>3578855326.3872943</v>
      </c>
      <c r="G514" s="19">
        <v>341</v>
      </c>
      <c r="H514" s="10">
        <f t="shared" si="185"/>
        <v>3589624198.9842472</v>
      </c>
      <c r="I514" s="18">
        <f t="shared" si="181"/>
        <v>8615098.0775621943</v>
      </c>
      <c r="J514" s="20">
        <f t="shared" si="182"/>
        <v>1.188576716972034E-2</v>
      </c>
      <c r="K514" s="21">
        <f t="shared" si="183"/>
        <v>3578855326.3872943</v>
      </c>
    </row>
    <row r="515" spans="1:11" ht="14.4" x14ac:dyDescent="0.3">
      <c r="A515" s="19">
        <v>342</v>
      </c>
      <c r="B515" s="10">
        <f t="shared" si="184"/>
        <v>3578855326.3872943</v>
      </c>
      <c r="C515" s="18">
        <f t="shared" si="178"/>
        <v>8589252.7833295073</v>
      </c>
      <c r="D515" s="20">
        <f t="shared" si="179"/>
        <v>1.5590806267786528E-2</v>
      </c>
      <c r="E515" s="21">
        <f t="shared" si="180"/>
        <v>3568118760.4081326</v>
      </c>
      <c r="G515" s="19">
        <v>342</v>
      </c>
      <c r="H515" s="10">
        <f t="shared" si="185"/>
        <v>3578855326.3872943</v>
      </c>
      <c r="I515" s="18">
        <f t="shared" si="181"/>
        <v>8589252.7833295073</v>
      </c>
      <c r="J515" s="20">
        <f t="shared" si="182"/>
        <v>1.1842369334172487E-2</v>
      </c>
      <c r="K515" s="21">
        <f t="shared" si="183"/>
        <v>3568118760.4081326</v>
      </c>
    </row>
    <row r="516" spans="1:11" ht="14.4" x14ac:dyDescent="0.3">
      <c r="A516" s="19">
        <v>343</v>
      </c>
      <c r="B516" s="10">
        <f t="shared" si="184"/>
        <v>3568118760.4081326</v>
      </c>
      <c r="C516" s="18">
        <f t="shared" si="178"/>
        <v>8563485.0249795187</v>
      </c>
      <c r="D516" s="20">
        <f t="shared" si="179"/>
        <v>1.5543677192124461E-2</v>
      </c>
      <c r="E516" s="21">
        <f t="shared" si="180"/>
        <v>3557414404.1269083</v>
      </c>
      <c r="G516" s="19">
        <v>343</v>
      </c>
      <c r="H516" s="10">
        <f t="shared" si="185"/>
        <v>3568118760.4081326</v>
      </c>
      <c r="I516" s="18">
        <f t="shared" si="181"/>
        <v>8563485.0249795187</v>
      </c>
      <c r="J516" s="20">
        <f t="shared" si="182"/>
        <v>1.1799103519643639E-2</v>
      </c>
      <c r="K516" s="21">
        <f t="shared" si="183"/>
        <v>3557414404.1269083</v>
      </c>
    </row>
    <row r="517" spans="1:11" ht="14.4" x14ac:dyDescent="0.3">
      <c r="A517" s="19">
        <v>344</v>
      </c>
      <c r="B517" s="10">
        <f t="shared" si="184"/>
        <v>3557414404.1269083</v>
      </c>
      <c r="C517" s="18">
        <f t="shared" si="178"/>
        <v>8537794.5699045807</v>
      </c>
      <c r="D517" s="20">
        <f t="shared" si="179"/>
        <v>1.5496691651090355E-2</v>
      </c>
      <c r="E517" s="21">
        <f t="shared" si="180"/>
        <v>3546742160.9145274</v>
      </c>
      <c r="G517" s="19">
        <v>344</v>
      </c>
      <c r="H517" s="10">
        <f t="shared" si="185"/>
        <v>3557414404.1269083</v>
      </c>
      <c r="I517" s="18">
        <f t="shared" si="181"/>
        <v>8537794.5699045807</v>
      </c>
      <c r="J517" s="20">
        <f t="shared" si="182"/>
        <v>1.1755969319045434E-2</v>
      </c>
      <c r="K517" s="21">
        <f t="shared" si="183"/>
        <v>3546742160.9145274</v>
      </c>
    </row>
    <row r="518" spans="1:11" ht="14.4" x14ac:dyDescent="0.3">
      <c r="A518" s="19">
        <v>345</v>
      </c>
      <c r="B518" s="10">
        <f t="shared" si="184"/>
        <v>3546742160.9145274</v>
      </c>
      <c r="C518" s="18">
        <f t="shared" si="178"/>
        <v>8512181.186194865</v>
      </c>
      <c r="D518" s="20">
        <f t="shared" si="179"/>
        <v>1.5449849201106369E-2</v>
      </c>
      <c r="E518" s="21">
        <f t="shared" si="180"/>
        <v>3536101934.4317837</v>
      </c>
      <c r="G518" s="19">
        <v>345</v>
      </c>
      <c r="H518" s="10">
        <f t="shared" si="185"/>
        <v>3546742160.9145274</v>
      </c>
      <c r="I518" s="18">
        <f t="shared" si="181"/>
        <v>8512181.186194865</v>
      </c>
      <c r="J518" s="20">
        <f t="shared" si="182"/>
        <v>1.1712966326551388E-2</v>
      </c>
      <c r="K518" s="21">
        <f t="shared" si="183"/>
        <v>3536101934.4317837</v>
      </c>
    </row>
    <row r="519" spans="1:11" ht="14.4" x14ac:dyDescent="0.3">
      <c r="A519" s="19">
        <v>346</v>
      </c>
      <c r="B519" s="10">
        <f t="shared" si="184"/>
        <v>3536101934.4317837</v>
      </c>
      <c r="C519" s="18">
        <f t="shared" si="178"/>
        <v>8486644.6426362824</v>
      </c>
      <c r="D519" s="20">
        <f t="shared" si="179"/>
        <v>1.5403149400022187E-2</v>
      </c>
      <c r="E519" s="21">
        <f t="shared" si="180"/>
        <v>3525493628.6284885</v>
      </c>
      <c r="G519" s="19">
        <v>346</v>
      </c>
      <c r="H519" s="10">
        <f t="shared" si="185"/>
        <v>3536101934.4317837</v>
      </c>
      <c r="I519" s="18">
        <f t="shared" si="181"/>
        <v>8486644.6426362824</v>
      </c>
      <c r="J519" s="20">
        <f t="shared" si="182"/>
        <v>1.1670094137661069E-2</v>
      </c>
      <c r="K519" s="21">
        <f t="shared" si="183"/>
        <v>3525493628.6284885</v>
      </c>
    </row>
    <row r="520" spans="1:11" ht="14.4" x14ac:dyDescent="0.3">
      <c r="A520" s="19">
        <v>347</v>
      </c>
      <c r="B520" s="10">
        <f t="shared" si="184"/>
        <v>3525493628.6284885</v>
      </c>
      <c r="C520" s="18">
        <f t="shared" si="178"/>
        <v>8461184.7087083738</v>
      </c>
      <c r="D520" s="20">
        <f t="shared" si="179"/>
        <v>1.5356591807099251E-2</v>
      </c>
      <c r="E520" s="21">
        <f t="shared" si="180"/>
        <v>3514917147.7426033</v>
      </c>
      <c r="G520" s="19">
        <v>347</v>
      </c>
      <c r="H520" s="10">
        <f t="shared" si="185"/>
        <v>3525493628.6284885</v>
      </c>
      <c r="I520" s="18">
        <f t="shared" si="181"/>
        <v>8461184.7087083738</v>
      </c>
      <c r="J520" s="20">
        <f t="shared" si="182"/>
        <v>1.162735234914325E-2</v>
      </c>
      <c r="K520" s="21">
        <f t="shared" si="183"/>
        <v>3514917147.7426033</v>
      </c>
    </row>
    <row r="521" spans="1:11" ht="14.4" x14ac:dyDescent="0.3">
      <c r="A521" s="19">
        <v>348</v>
      </c>
      <c r="B521" s="10">
        <f t="shared" si="184"/>
        <v>3514917147.7426033</v>
      </c>
      <c r="C521" s="18">
        <f t="shared" si="178"/>
        <v>8435801.154582249</v>
      </c>
      <c r="D521" s="20">
        <f t="shared" si="179"/>
        <v>1.5310175982969909E-2</v>
      </c>
      <c r="E521" s="21">
        <f t="shared" si="180"/>
        <v>3504372396.2993755</v>
      </c>
      <c r="G521" s="19">
        <v>348</v>
      </c>
      <c r="H521" s="10">
        <f t="shared" si="185"/>
        <v>3514917147.7426033</v>
      </c>
      <c r="I521" s="18">
        <f t="shared" si="181"/>
        <v>8435801.154582249</v>
      </c>
      <c r="J521" s="20">
        <f t="shared" si="182"/>
        <v>1.1584740559037909E-2</v>
      </c>
      <c r="K521" s="21">
        <f t="shared" si="183"/>
        <v>3504372396.2993755</v>
      </c>
    </row>
    <row r="522" spans="1:11" ht="14.4" x14ac:dyDescent="0.3">
      <c r="A522" s="19">
        <v>349</v>
      </c>
      <c r="B522" s="10">
        <f t="shared" si="184"/>
        <v>3504372396.2993755</v>
      </c>
      <c r="C522" s="18">
        <f t="shared" si="178"/>
        <v>8410493.7511185016</v>
      </c>
      <c r="D522" s="20">
        <f t="shared" si="179"/>
        <v>1.5263901489695142E-2</v>
      </c>
      <c r="E522" s="21">
        <f t="shared" si="180"/>
        <v>3493859279.1104774</v>
      </c>
      <c r="G522" s="19">
        <v>349</v>
      </c>
      <c r="H522" s="10">
        <f t="shared" si="185"/>
        <v>3504372396.2993755</v>
      </c>
      <c r="I522" s="18">
        <f t="shared" si="181"/>
        <v>8410493.7511185016</v>
      </c>
      <c r="J522" s="20">
        <f t="shared" si="182"/>
        <v>1.1542258366660896E-2</v>
      </c>
      <c r="K522" s="21">
        <f t="shared" si="183"/>
        <v>3493859279.1104774</v>
      </c>
    </row>
    <row r="523" spans="1:11" ht="14.4" x14ac:dyDescent="0.3">
      <c r="A523" s="19">
        <v>350</v>
      </c>
      <c r="B523" s="10">
        <f t="shared" si="184"/>
        <v>3493859279.1104774</v>
      </c>
      <c r="C523" s="18">
        <f t="shared" si="178"/>
        <v>8385262.2698651468</v>
      </c>
      <c r="D523" s="20">
        <f t="shared" si="179"/>
        <v>1.5217767890699063E-2</v>
      </c>
      <c r="E523" s="21">
        <f t="shared" si="180"/>
        <v>3483377701.2731462</v>
      </c>
      <c r="G523" s="19">
        <v>350</v>
      </c>
      <c r="H523" s="10">
        <f t="shared" si="185"/>
        <v>3493859279.1104774</v>
      </c>
      <c r="I523" s="18">
        <f t="shared" si="181"/>
        <v>8385262.2698651468</v>
      </c>
      <c r="J523" s="20">
        <f t="shared" si="182"/>
        <v>1.1499905372574171E-2</v>
      </c>
      <c r="K523" s="21">
        <f t="shared" si="183"/>
        <v>3483377701.2731462</v>
      </c>
    </row>
    <row r="524" spans="1:11" ht="14.4" x14ac:dyDescent="0.3">
      <c r="A524" s="19">
        <v>351</v>
      </c>
      <c r="B524" s="10">
        <f t="shared" si="184"/>
        <v>3483377701.2731462</v>
      </c>
      <c r="C524" s="18">
        <f t="shared" si="178"/>
        <v>8360106.4830555515</v>
      </c>
      <c r="D524" s="20">
        <f t="shared" si="179"/>
        <v>1.5171774750790901E-2</v>
      </c>
      <c r="E524" s="21">
        <f t="shared" si="180"/>
        <v>3472927568.1693268</v>
      </c>
      <c r="G524" s="19">
        <v>351</v>
      </c>
      <c r="H524" s="10">
        <f t="shared" si="185"/>
        <v>3483377701.2731462</v>
      </c>
      <c r="I524" s="18">
        <f t="shared" si="181"/>
        <v>8360106.4830555515</v>
      </c>
      <c r="J524" s="20">
        <f t="shared" si="182"/>
        <v>1.1457681178632662E-2</v>
      </c>
      <c r="K524" s="21">
        <f t="shared" si="183"/>
        <v>3472927568.1693268</v>
      </c>
    </row>
    <row r="525" spans="1:11" ht="14.4" x14ac:dyDescent="0.3">
      <c r="A525" s="19">
        <v>352</v>
      </c>
      <c r="B525" s="10">
        <f t="shared" si="184"/>
        <v>3472927568.1693268</v>
      </c>
      <c r="C525" s="18">
        <f t="shared" si="178"/>
        <v>8335026.1636063848</v>
      </c>
      <c r="D525" s="20">
        <f t="shared" si="179"/>
        <v>1.5125921636174322E-2</v>
      </c>
      <c r="E525" s="21">
        <f t="shared" si="180"/>
        <v>3462508785.464819</v>
      </c>
      <c r="G525" s="19">
        <v>352</v>
      </c>
      <c r="H525" s="10">
        <f t="shared" si="185"/>
        <v>3472927568.1693268</v>
      </c>
      <c r="I525" s="18">
        <f t="shared" si="181"/>
        <v>8335026.1636063848</v>
      </c>
      <c r="J525" s="20">
        <f t="shared" si="182"/>
        <v>1.1415585387906768E-2</v>
      </c>
      <c r="K525" s="21">
        <f t="shared" si="183"/>
        <v>3462508785.464819</v>
      </c>
    </row>
    <row r="526" spans="1:11" ht="14.4" x14ac:dyDescent="0.3">
      <c r="A526" s="19">
        <v>353</v>
      </c>
      <c r="B526" s="10">
        <f t="shared" si="184"/>
        <v>3462508785.464819</v>
      </c>
      <c r="C526" s="18">
        <f t="shared" si="178"/>
        <v>8310021.0851155659</v>
      </c>
      <c r="D526" s="20">
        <f t="shared" si="179"/>
        <v>1.5080208114455651E-2</v>
      </c>
      <c r="E526" s="21">
        <f t="shared" si="180"/>
        <v>3452121259.1084247</v>
      </c>
      <c r="G526" s="19">
        <v>353</v>
      </c>
      <c r="H526" s="10">
        <f t="shared" si="185"/>
        <v>3462508785.464819</v>
      </c>
      <c r="I526" s="18">
        <f t="shared" si="181"/>
        <v>8310021.0851155659</v>
      </c>
      <c r="J526" s="20">
        <f t="shared" si="182"/>
        <v>1.1373617604794717E-2</v>
      </c>
      <c r="K526" s="21">
        <f t="shared" si="183"/>
        <v>3452121259.1084247</v>
      </c>
    </row>
    <row r="527" spans="1:11" ht="14.4" x14ac:dyDescent="0.3">
      <c r="A527" s="19">
        <v>354</v>
      </c>
      <c r="B527" s="10">
        <f t="shared" si="184"/>
        <v>3452121259.1084247</v>
      </c>
      <c r="C527" s="18">
        <f t="shared" si="178"/>
        <v>8285091.0218602195</v>
      </c>
      <c r="D527" s="20">
        <f t="shared" si="179"/>
        <v>1.5034633754552607E-2</v>
      </c>
      <c r="E527" s="21">
        <f t="shared" si="180"/>
        <v>3441764895.3310995</v>
      </c>
      <c r="G527" s="19">
        <v>354</v>
      </c>
      <c r="H527" s="10">
        <f t="shared" si="185"/>
        <v>3452121259.1084247</v>
      </c>
      <c r="I527" s="18">
        <f t="shared" si="181"/>
        <v>8285091.0218602195</v>
      </c>
      <c r="J527" s="20">
        <f t="shared" si="182"/>
        <v>1.133177743485847E-2</v>
      </c>
      <c r="K527" s="21">
        <f t="shared" si="183"/>
        <v>3441764895.3310995</v>
      </c>
    </row>
    <row r="528" spans="1:11" ht="14.4" x14ac:dyDescent="0.3">
      <c r="A528" s="19">
        <v>355</v>
      </c>
      <c r="B528" s="10">
        <f t="shared" si="184"/>
        <v>3441764895.3310995</v>
      </c>
      <c r="C528" s="18">
        <f t="shared" si="178"/>
        <v>8260235.7487946395</v>
      </c>
      <c r="D528" s="20">
        <f t="shared" si="179"/>
        <v>1.498919812679067E-2</v>
      </c>
      <c r="E528" s="21">
        <f t="shared" si="180"/>
        <v>3431439600.6451063</v>
      </c>
      <c r="G528" s="19">
        <v>355</v>
      </c>
      <c r="H528" s="10">
        <f t="shared" si="185"/>
        <v>3441764895.3310995</v>
      </c>
      <c r="I528" s="18">
        <f t="shared" si="181"/>
        <v>8260235.7487946395</v>
      </c>
      <c r="J528" s="20">
        <f t="shared" si="182"/>
        <v>1.1290064484962725E-2</v>
      </c>
      <c r="K528" s="21">
        <f t="shared" si="183"/>
        <v>3431439600.6451063</v>
      </c>
    </row>
    <row r="529" spans="1:11" ht="14.4" x14ac:dyDescent="0.3">
      <c r="A529" s="19">
        <v>356</v>
      </c>
      <c r="B529" s="10">
        <f t="shared" si="184"/>
        <v>3431439600.6451063</v>
      </c>
      <c r="C529" s="18">
        <f t="shared" si="178"/>
        <v>8235455.0415482558</v>
      </c>
      <c r="D529" s="20">
        <f t="shared" si="179"/>
        <v>1.4943900802861121E-2</v>
      </c>
      <c r="E529" s="21">
        <f t="shared" si="180"/>
        <v>3421145281.8431711</v>
      </c>
      <c r="G529" s="19">
        <v>356</v>
      </c>
      <c r="H529" s="10">
        <f t="shared" si="185"/>
        <v>3431439600.6451063</v>
      </c>
      <c r="I529" s="18">
        <f t="shared" si="181"/>
        <v>8235455.0415482558</v>
      </c>
      <c r="J529" s="20">
        <f t="shared" si="182"/>
        <v>1.1248478363185654E-2</v>
      </c>
      <c r="K529" s="21">
        <f t="shared" si="183"/>
        <v>3421145281.8431711</v>
      </c>
    </row>
    <row r="530" spans="1:11" ht="14.4" x14ac:dyDescent="0.3">
      <c r="A530" s="19">
        <v>357</v>
      </c>
      <c r="B530" s="10">
        <f t="shared" si="184"/>
        <v>3421145281.8431711</v>
      </c>
      <c r="C530" s="18">
        <f t="shared" si="178"/>
        <v>8210748.6764236111</v>
      </c>
      <c r="D530" s="20">
        <f t="shared" si="179"/>
        <v>1.4898741355800826E-2</v>
      </c>
      <c r="E530" s="21">
        <f t="shared" si="180"/>
        <v>3410881845.9976416</v>
      </c>
      <c r="G530" s="19">
        <v>357</v>
      </c>
      <c r="H530" s="10">
        <f t="shared" si="185"/>
        <v>3421145281.8431711</v>
      </c>
      <c r="I530" s="18">
        <f t="shared" si="181"/>
        <v>8210748.6764236111</v>
      </c>
      <c r="J530" s="20">
        <f t="shared" si="182"/>
        <v>1.1207018678878189E-2</v>
      </c>
      <c r="K530" s="21">
        <f t="shared" si="183"/>
        <v>3410881845.9976416</v>
      </c>
    </row>
    <row r="531" spans="1:11" ht="14.4" x14ac:dyDescent="0.3">
      <c r="A531" s="19">
        <v>358</v>
      </c>
      <c r="B531" s="10">
        <f t="shared" si="184"/>
        <v>3410881845.9976416</v>
      </c>
      <c r="C531" s="18">
        <f t="shared" si="178"/>
        <v>8186116.4303943403</v>
      </c>
      <c r="D531" s="20">
        <f t="shared" si="179"/>
        <v>1.4853719359978257E-2</v>
      </c>
      <c r="E531" s="21">
        <f t="shared" si="180"/>
        <v>3400649200.4596486</v>
      </c>
      <c r="G531" s="19">
        <v>358</v>
      </c>
      <c r="H531" s="10">
        <f t="shared" si="185"/>
        <v>3410881845.9976416</v>
      </c>
      <c r="I531" s="18">
        <f t="shared" si="181"/>
        <v>8186116.4303943403</v>
      </c>
      <c r="J531" s="20">
        <f t="shared" si="182"/>
        <v>1.1165685042590967E-2</v>
      </c>
      <c r="K531" s="21">
        <f t="shared" si="183"/>
        <v>3400649200.4596486</v>
      </c>
    </row>
    <row r="532" spans="1:11" ht="14.4" x14ac:dyDescent="0.3">
      <c r="A532" s="19">
        <v>359</v>
      </c>
      <c r="B532" s="10">
        <f t="shared" si="184"/>
        <v>3400649200.4596486</v>
      </c>
      <c r="C532" s="18">
        <f t="shared" si="178"/>
        <v>8161558.0811031573</v>
      </c>
      <c r="D532" s="20">
        <f t="shared" si="179"/>
        <v>1.4808834391167203E-2</v>
      </c>
      <c r="E532" s="21">
        <f t="shared" si="180"/>
        <v>3390447252.8582697</v>
      </c>
      <c r="G532" s="19">
        <v>359</v>
      </c>
      <c r="H532" s="10">
        <f t="shared" si="185"/>
        <v>3400649200.4596486</v>
      </c>
      <c r="I532" s="18">
        <f t="shared" si="181"/>
        <v>8161558.0811031573</v>
      </c>
      <c r="J532" s="20">
        <f t="shared" si="182"/>
        <v>1.1124477066089655E-2</v>
      </c>
      <c r="K532" s="21">
        <f t="shared" si="183"/>
        <v>3390447252.8582697</v>
      </c>
    </row>
    <row r="533" spans="1:11" ht="14.4" x14ac:dyDescent="0.3">
      <c r="A533" s="19">
        <v>360</v>
      </c>
      <c r="B533" s="10">
        <f t="shared" si="184"/>
        <v>3390447252.8582697</v>
      </c>
      <c r="C533" s="18">
        <f t="shared" si="178"/>
        <v>8137073.4068598486</v>
      </c>
      <c r="D533" s="20">
        <f t="shared" si="179"/>
        <v>1.4764086026427092E-2</v>
      </c>
      <c r="E533" s="21">
        <f t="shared" si="180"/>
        <v>3380275911.0996947</v>
      </c>
      <c r="G533" s="19">
        <v>360</v>
      </c>
      <c r="H533" s="10">
        <f t="shared" si="185"/>
        <v>3390447252.8582697</v>
      </c>
      <c r="I533" s="18">
        <f t="shared" si="181"/>
        <v>8137073.4068598486</v>
      </c>
      <c r="J533" s="20">
        <f t="shared" si="182"/>
        <v>1.1083394362439325E-2</v>
      </c>
      <c r="K533" s="21">
        <f t="shared" si="183"/>
        <v>3380275911.0996947</v>
      </c>
    </row>
    <row r="534" spans="1:11" ht="14.4" x14ac:dyDescent="0.3">
      <c r="A534" s="19">
        <v>361</v>
      </c>
      <c r="B534" s="10">
        <f t="shared" si="184"/>
        <v>3380275911.0996947</v>
      </c>
      <c r="C534" s="18">
        <f t="shared" si="178"/>
        <v>8112662.186639268</v>
      </c>
      <c r="D534" s="20">
        <f t="shared" si="179"/>
        <v>1.4719473844212683E-2</v>
      </c>
      <c r="E534" s="21">
        <f t="shared" si="180"/>
        <v>3370135083.3663955</v>
      </c>
      <c r="G534" s="19">
        <v>361</v>
      </c>
      <c r="H534" s="10">
        <f t="shared" si="185"/>
        <v>3380275911.0996947</v>
      </c>
      <c r="I534" s="18">
        <f t="shared" si="181"/>
        <v>8112662.186639268</v>
      </c>
      <c r="J534" s="20">
        <f t="shared" si="182"/>
        <v>1.1042436545837697E-2</v>
      </c>
      <c r="K534" s="21">
        <f t="shared" si="183"/>
        <v>3370135083.3663955</v>
      </c>
    </row>
    <row r="535" spans="1:11" ht="14.4" x14ac:dyDescent="0.3">
      <c r="A535" s="19">
        <v>362</v>
      </c>
      <c r="B535" s="10">
        <f t="shared" si="184"/>
        <v>3370135083.3663955</v>
      </c>
      <c r="C535" s="18">
        <f t="shared" si="178"/>
        <v>8088324.2000793489</v>
      </c>
      <c r="D535" s="20">
        <f t="shared" si="179"/>
        <v>1.4674997424263259E-2</v>
      </c>
      <c r="E535" s="21">
        <f t="shared" si="180"/>
        <v>3360024678.1162963</v>
      </c>
      <c r="G535" s="19">
        <v>362</v>
      </c>
      <c r="H535" s="10">
        <f t="shared" si="185"/>
        <v>3370135083.3663955</v>
      </c>
      <c r="I535" s="18">
        <f t="shared" si="181"/>
        <v>8088324.2000793489</v>
      </c>
      <c r="J535" s="20">
        <f t="shared" si="182"/>
        <v>1.1001603231756807E-2</v>
      </c>
      <c r="K535" s="21">
        <f t="shared" si="183"/>
        <v>3360024678.1162963</v>
      </c>
    </row>
    <row r="536" spans="1:11" ht="14.4" x14ac:dyDescent="0.3">
      <c r="A536" s="19">
        <v>363</v>
      </c>
      <c r="B536" s="10">
        <f t="shared" si="184"/>
        <v>3360024678.1162963</v>
      </c>
      <c r="C536" s="18">
        <f t="shared" si="178"/>
        <v>8064059.2274791114</v>
      </c>
      <c r="D536" s="20">
        <f t="shared" si="179"/>
        <v>1.4630656347693671E-2</v>
      </c>
      <c r="E536" s="21">
        <f t="shared" si="180"/>
        <v>3349944604.0819473</v>
      </c>
      <c r="G536" s="19">
        <v>363</v>
      </c>
      <c r="H536" s="10">
        <f t="shared" si="185"/>
        <v>3360024678.1162963</v>
      </c>
      <c r="I536" s="18">
        <f t="shared" si="181"/>
        <v>8064059.2274791114</v>
      </c>
      <c r="J536" s="20">
        <f t="shared" si="182"/>
        <v>1.0960894036868618E-2</v>
      </c>
      <c r="K536" s="21">
        <f t="shared" si="183"/>
        <v>3349944604.0819473</v>
      </c>
    </row>
    <row r="537" spans="1:11" ht="14.4" x14ac:dyDescent="0.3">
      <c r="A537" s="19">
        <v>364</v>
      </c>
      <c r="B537" s="10">
        <f t="shared" si="184"/>
        <v>3349944604.0819473</v>
      </c>
      <c r="C537" s="18">
        <f t="shared" si="178"/>
        <v>8039867.0497966744</v>
      </c>
      <c r="D537" s="20">
        <f t="shared" si="179"/>
        <v>1.4586450196916401E-2</v>
      </c>
      <c r="E537" s="21">
        <f t="shared" si="180"/>
        <v>3339894770.2697015</v>
      </c>
      <c r="G537" s="19">
        <v>364</v>
      </c>
      <c r="H537" s="10">
        <f t="shared" si="185"/>
        <v>3349944604.0819473</v>
      </c>
      <c r="I537" s="18">
        <f t="shared" si="181"/>
        <v>8039867.0497966744</v>
      </c>
      <c r="J537" s="20">
        <f t="shared" si="182"/>
        <v>1.0920308579039473E-2</v>
      </c>
      <c r="K537" s="21">
        <f t="shared" si="183"/>
        <v>3339894770.2697015</v>
      </c>
    </row>
    <row r="538" spans="1:11" ht="14.4" x14ac:dyDescent="0.3">
      <c r="A538" s="19">
        <v>365</v>
      </c>
      <c r="B538" s="10">
        <f t="shared" si="184"/>
        <v>3339894770.2697015</v>
      </c>
      <c r="C538" s="18">
        <f t="shared" si="178"/>
        <v>8015747.448647283</v>
      </c>
      <c r="D538" s="20">
        <f t="shared" si="179"/>
        <v>1.454237855566709E-2</v>
      </c>
      <c r="E538" s="21">
        <f t="shared" si="180"/>
        <v>3329875085.9588923</v>
      </c>
      <c r="G538" s="19">
        <v>365</v>
      </c>
      <c r="H538" s="10">
        <f t="shared" si="185"/>
        <v>3339894770.2697015</v>
      </c>
      <c r="I538" s="18">
        <f t="shared" si="181"/>
        <v>8015747.448647283</v>
      </c>
      <c r="J538" s="20">
        <f t="shared" si="182"/>
        <v>1.0879846477385602E-2</v>
      </c>
      <c r="K538" s="21">
        <f t="shared" si="183"/>
        <v>3329875085.9588923</v>
      </c>
    </row>
  </sheetData>
  <mergeCells count="6">
    <mergeCell ref="A1:J1"/>
    <mergeCell ref="A2:J2"/>
    <mergeCell ref="A4:J4"/>
    <mergeCell ref="A85:J85"/>
    <mergeCell ref="A166:E166"/>
    <mergeCell ref="G166:K1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Wyatt V</cp:lastModifiedBy>
  <dcterms:modified xsi:type="dcterms:W3CDTF">2022-10-21T18:24:13Z</dcterms:modified>
</cp:coreProperties>
</file>