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cgallegu/Documents/Memoria/sql-differential-privacy/"/>
    </mc:Choice>
  </mc:AlternateContent>
  <bookViews>
    <workbookView xWindow="0" yWindow="440" windowWidth="25600" windowHeight="15560" tabRatio="500" activeTab="2"/>
  </bookViews>
  <sheets>
    <sheet name="Fifa" sheetId="1" r:id="rId1"/>
    <sheet name="Super" sheetId="2" r:id="rId2"/>
    <sheet name="TPC-H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5" i="3" l="1"/>
  <c r="L36" i="3"/>
  <c r="L37" i="3"/>
  <c r="L38" i="3"/>
  <c r="L39" i="3"/>
  <c r="L40" i="3"/>
  <c r="L41" i="3"/>
  <c r="L42" i="3"/>
  <c r="L43" i="3"/>
  <c r="L44" i="3"/>
  <c r="L46" i="3"/>
  <c r="L20" i="3"/>
  <c r="L21" i="3"/>
  <c r="L22" i="3"/>
  <c r="L23" i="3"/>
  <c r="L24" i="3"/>
  <c r="L25" i="3"/>
  <c r="L26" i="3"/>
  <c r="L27" i="3"/>
  <c r="L28" i="3"/>
  <c r="L29" i="3"/>
  <c r="L31" i="3"/>
  <c r="L4" i="3"/>
  <c r="L5" i="3"/>
  <c r="L6" i="3"/>
  <c r="L7" i="3"/>
  <c r="L8" i="3"/>
  <c r="L9" i="3"/>
  <c r="L10" i="3"/>
  <c r="L11" i="3"/>
  <c r="L12" i="3"/>
  <c r="L13" i="3"/>
  <c r="L15" i="3"/>
  <c r="K35" i="3"/>
  <c r="K36" i="3"/>
  <c r="K37" i="3"/>
  <c r="K38" i="3"/>
  <c r="K39" i="3"/>
  <c r="K40" i="3"/>
  <c r="K41" i="3"/>
  <c r="K42" i="3"/>
  <c r="K43" i="3"/>
  <c r="K44" i="3"/>
  <c r="K46" i="3"/>
  <c r="J35" i="3"/>
  <c r="J36" i="3"/>
  <c r="J37" i="3"/>
  <c r="J38" i="3"/>
  <c r="J39" i="3"/>
  <c r="J40" i="3"/>
  <c r="J41" i="3"/>
  <c r="J42" i="3"/>
  <c r="J43" i="3"/>
  <c r="J44" i="3"/>
  <c r="J46" i="3"/>
  <c r="I35" i="3"/>
  <c r="I36" i="3"/>
  <c r="I37" i="3"/>
  <c r="I38" i="3"/>
  <c r="I39" i="3"/>
  <c r="I40" i="3"/>
  <c r="I41" i="3"/>
  <c r="I42" i="3"/>
  <c r="I43" i="3"/>
  <c r="I44" i="3"/>
  <c r="I46" i="3"/>
  <c r="K20" i="3"/>
  <c r="K21" i="3"/>
  <c r="K22" i="3"/>
  <c r="K23" i="3"/>
  <c r="K24" i="3"/>
  <c r="K25" i="3"/>
  <c r="K26" i="3"/>
  <c r="K27" i="3"/>
  <c r="K28" i="3"/>
  <c r="K29" i="3"/>
  <c r="K31" i="3"/>
  <c r="J20" i="3"/>
  <c r="J21" i="3"/>
  <c r="J22" i="3"/>
  <c r="J23" i="3"/>
  <c r="J24" i="3"/>
  <c r="J25" i="3"/>
  <c r="J26" i="3"/>
  <c r="J27" i="3"/>
  <c r="J28" i="3"/>
  <c r="J29" i="3"/>
  <c r="J31" i="3"/>
  <c r="I20" i="3"/>
  <c r="I21" i="3"/>
  <c r="I22" i="3"/>
  <c r="I23" i="3"/>
  <c r="I24" i="3"/>
  <c r="I25" i="3"/>
  <c r="I26" i="3"/>
  <c r="I27" i="3"/>
  <c r="I28" i="3"/>
  <c r="I29" i="3"/>
  <c r="I31" i="3"/>
  <c r="K4" i="3"/>
  <c r="K5" i="3"/>
  <c r="K6" i="3"/>
  <c r="K7" i="3"/>
  <c r="K8" i="3"/>
  <c r="K9" i="3"/>
  <c r="K10" i="3"/>
  <c r="K11" i="3"/>
  <c r="K12" i="3"/>
  <c r="K13" i="3"/>
  <c r="K15" i="3"/>
  <c r="J4" i="3"/>
  <c r="J5" i="3"/>
  <c r="J6" i="3"/>
  <c r="J7" i="3"/>
  <c r="J8" i="3"/>
  <c r="J9" i="3"/>
  <c r="J10" i="3"/>
  <c r="J11" i="3"/>
  <c r="J12" i="3"/>
  <c r="J13" i="3"/>
  <c r="J15" i="3"/>
  <c r="I4" i="3"/>
  <c r="I5" i="3"/>
  <c r="I6" i="3"/>
  <c r="I7" i="3"/>
  <c r="I8" i="3"/>
  <c r="I9" i="3"/>
  <c r="I10" i="3"/>
  <c r="I11" i="3"/>
  <c r="I12" i="3"/>
  <c r="I13" i="3"/>
  <c r="I15" i="3"/>
  <c r="J35" i="2"/>
  <c r="J36" i="2"/>
  <c r="J37" i="2"/>
  <c r="J38" i="2"/>
  <c r="J39" i="2"/>
  <c r="J40" i="2"/>
  <c r="J41" i="2"/>
  <c r="J42" i="2"/>
  <c r="J43" i="2"/>
  <c r="J44" i="2"/>
  <c r="J46" i="2"/>
  <c r="I35" i="2"/>
  <c r="I36" i="2"/>
  <c r="I37" i="2"/>
  <c r="I38" i="2"/>
  <c r="I39" i="2"/>
  <c r="I40" i="2"/>
  <c r="I41" i="2"/>
  <c r="I42" i="2"/>
  <c r="I43" i="2"/>
  <c r="I44" i="2"/>
  <c r="I46" i="2"/>
  <c r="H35" i="2"/>
  <c r="H36" i="2"/>
  <c r="H37" i="2"/>
  <c r="H38" i="2"/>
  <c r="H39" i="2"/>
  <c r="H40" i="2"/>
  <c r="H41" i="2"/>
  <c r="H42" i="2"/>
  <c r="H43" i="2"/>
  <c r="H44" i="2"/>
  <c r="H46" i="2"/>
  <c r="J20" i="2"/>
  <c r="J21" i="2"/>
  <c r="J22" i="2"/>
  <c r="J23" i="2"/>
  <c r="J24" i="2"/>
  <c r="J25" i="2"/>
  <c r="J26" i="2"/>
  <c r="J27" i="2"/>
  <c r="J28" i="2"/>
  <c r="J29" i="2"/>
  <c r="J31" i="2"/>
  <c r="I20" i="2"/>
  <c r="I21" i="2"/>
  <c r="I22" i="2"/>
  <c r="I23" i="2"/>
  <c r="I24" i="2"/>
  <c r="I25" i="2"/>
  <c r="I26" i="2"/>
  <c r="I27" i="2"/>
  <c r="I28" i="2"/>
  <c r="I29" i="2"/>
  <c r="I31" i="2"/>
  <c r="H20" i="2"/>
  <c r="H21" i="2"/>
  <c r="H22" i="2"/>
  <c r="H23" i="2"/>
  <c r="H24" i="2"/>
  <c r="H25" i="2"/>
  <c r="H26" i="2"/>
  <c r="H27" i="2"/>
  <c r="H28" i="2"/>
  <c r="H29" i="2"/>
  <c r="H31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I4" i="2"/>
  <c r="J4" i="2"/>
  <c r="H4" i="2"/>
  <c r="H15" i="2"/>
  <c r="J15" i="2"/>
  <c r="I15" i="2"/>
  <c r="I4" i="1"/>
  <c r="I5" i="1"/>
  <c r="I6" i="1"/>
  <c r="I7" i="1"/>
  <c r="I8" i="1"/>
  <c r="I9" i="1"/>
  <c r="I10" i="1"/>
  <c r="I11" i="1"/>
  <c r="I12" i="1"/>
  <c r="I13" i="1"/>
  <c r="I15" i="1"/>
  <c r="K4" i="1"/>
  <c r="K5" i="1"/>
  <c r="K6" i="1"/>
  <c r="K7" i="1"/>
  <c r="K8" i="1"/>
  <c r="K9" i="1"/>
  <c r="K10" i="1"/>
  <c r="K11" i="1"/>
  <c r="K12" i="1"/>
  <c r="K13" i="1"/>
  <c r="K15" i="1"/>
  <c r="J4" i="1"/>
  <c r="J5" i="1"/>
  <c r="J6" i="1"/>
  <c r="J7" i="1"/>
  <c r="J8" i="1"/>
  <c r="J9" i="1"/>
  <c r="J10" i="1"/>
  <c r="J11" i="1"/>
  <c r="J12" i="1"/>
  <c r="J13" i="1"/>
  <c r="J15" i="1"/>
  <c r="L4" i="1"/>
  <c r="L5" i="1"/>
  <c r="L6" i="1"/>
  <c r="L7" i="1"/>
  <c r="L8" i="1"/>
  <c r="L9" i="1"/>
  <c r="L10" i="1"/>
  <c r="L11" i="1"/>
  <c r="L12" i="1"/>
  <c r="L13" i="1"/>
  <c r="L15" i="1"/>
</calcChain>
</file>

<file path=xl/sharedStrings.xml><?xml version="1.0" encoding="utf-8"?>
<sst xmlns="http://schemas.openxmlformats.org/spreadsheetml/2006/main" count="98" uniqueCount="33">
  <si>
    <t>1 Join</t>
  </si>
  <si>
    <t>2 Join</t>
  </si>
  <si>
    <t>3 Join</t>
  </si>
  <si>
    <t>4 Join</t>
  </si>
  <si>
    <t>Resultado</t>
  </si>
  <si>
    <t>Query:</t>
  </si>
  <si>
    <t>SELECT count(distinct pop.ID)</t>
  </si>
  <si>
    <t xml:space="preserve">       FROM playerOnlyPersonal AS pop</t>
  </si>
  <si>
    <t xml:space="preserve">              JOIN playerattributedata AS pad ON pop.ID = pad.ID</t>
  </si>
  <si>
    <t xml:space="preserve">              JOIN playerplayingpositiondata1 AS pppd1 ON pop.ID = pppd1.ID</t>
  </si>
  <si>
    <t xml:space="preserve">              JOIN playerplayingpositiondata2 AS pppd2 ON pop.ID = pppd2.ID</t>
  </si>
  <si>
    <t xml:space="preserve">              JOIN playerdataMoney AS pdm ON pop.ID = pdm.ID</t>
  </si>
  <si>
    <t xml:space="preserve">        WHERE pop.Age &lt; 30 AND</t>
  </si>
  <si>
    <t xml:space="preserve">              pad.Strength &gt; 65</t>
  </si>
  <si>
    <t>Diferencias</t>
  </si>
  <si>
    <t>Private result:</t>
  </si>
  <si>
    <t>MaxFreq:</t>
  </si>
  <si>
    <t xml:space="preserve">  SELECT count(distinct info1.name)</t>
  </si>
  <si>
    <t xml:space="preserve">   FROM info1</t>
  </si>
  <si>
    <t xml:space="preserve">    JOIN info2 ON info1.name = info2.name</t>
  </si>
  <si>
    <t xml:space="preserve">      JOIN powers1 ON info1.name = powers1.hero_names</t>
  </si>
  <si>
    <t xml:space="preserve">      JOIN powers2 ON info1.name = powers2.hero_names</t>
  </si>
  <si>
    <t xml:space="preserve">   WHERE Publisher LIKE 'Marvel Comics'</t>
  </si>
  <si>
    <t>budget 0.1</t>
  </si>
  <si>
    <t>budget 0.01</t>
  </si>
  <si>
    <t>budget 1</t>
  </si>
  <si>
    <t>max freq y sensibilidad</t>
  </si>
  <si>
    <t>SELECT count(distinct orders.ORDERKEY)</t>
  </si>
  <si>
    <t xml:space="preserve"> FROM orders</t>
  </si>
  <si>
    <t xml:space="preserve">  JOIN customer ON orders.CUSTKEY = customer.CUSTKEY</t>
  </si>
  <si>
    <t xml:space="preserve">    JOIN lineitem ON orders.ORDERKEY = lineitem.ORDERKEY</t>
  </si>
  <si>
    <t xml:space="preserve">    JOIN partsupp ON lineitem.PARTKEY = partsupp.PARTKEY</t>
  </si>
  <si>
    <t xml:space="preserve">    JOIN supplier ON supplier.SUPPKEY = partsupp.SUPPKEY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</si>
</sst>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 ;[Red]\-0\ "/>
  </numFmts>
  <fonts count="6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0"/>
      <color rgb="FF6A8759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1" fillId="0" borderId="1" xfId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64" fontId="2" fillId="2" borderId="2" xfId="2" applyNumberFormat="1"/>
    <xf numFmtId="164" fontId="0" fillId="0" borderId="0" xfId="0" applyNumberFormat="1"/>
  </cellXfs>
  <cellStyles count="7">
    <cellStyle name="Cálculo" xfId="2" builtinId="22"/>
    <cellStyle name="Hipervínculo" xfId="3" builtinId="8" hidden="1"/>
    <cellStyle name="Hipervínculo" xfId="5" builtinId="8" hidden="1"/>
    <cellStyle name="Hipervínculo visitado" xfId="4" builtinId="9" hidden="1"/>
    <cellStyle name="Hipervínculo visitado" xfId="6" builtinId="9" hidden="1"/>
    <cellStyle name="Normal" xfId="0" builtinId="0"/>
    <cellStyle name="Título 2" xfId="1" builtinId="17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Crecimiento Logaritmico del promedio de las diferencias de</a:t>
            </a:r>
            <a:r>
              <a:rPr lang="es-ES_tradnl" baseline="0"/>
              <a:t> los</a:t>
            </a:r>
            <a:r>
              <a:rPr lang="es-ES_tradnl"/>
              <a:t> Joins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Fifa!$I$15:$L$15</c:f>
              <c:numCache>
                <c:formatCode>0_ ;[Red]\-0\ </c:formatCode>
                <c:ptCount val="4"/>
                <c:pt idx="0">
                  <c:v>1082.1</c:v>
                </c:pt>
                <c:pt idx="1">
                  <c:v>1.2027831E6</c:v>
                </c:pt>
                <c:pt idx="2">
                  <c:v>6.038035796E8</c:v>
                </c:pt>
                <c:pt idx="3">
                  <c:v>5.382114277602E11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263728"/>
        <c:axId val="610103680"/>
      </c:barChart>
      <c:catAx>
        <c:axId val="61226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610103680"/>
        <c:crosses val="autoZero"/>
        <c:auto val="1"/>
        <c:lblAlgn val="ctr"/>
        <c:lblOffset val="100"/>
        <c:noMultiLvlLbl val="0"/>
      </c:catAx>
      <c:valAx>
        <c:axId val="61010368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[Red]\-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61226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Prome</a:t>
            </a:r>
            <a:r>
              <a:rPr lang="es-ES_tradnl" baseline="0"/>
              <a:t>dio diferencia absoluta entre resultado real y con ruido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budget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(Super!$H$15,Super!$I$15,Super!$J$15)</c:f>
              <c:numCache>
                <c:formatCode>0_ ;[Red]\-0\ </c:formatCode>
                <c:ptCount val="3"/>
                <c:pt idx="0">
                  <c:v>2441.4</c:v>
                </c:pt>
                <c:pt idx="1">
                  <c:v>2.8334039E6</c:v>
                </c:pt>
                <c:pt idx="2">
                  <c:v>3.3828637855E9</c:v>
                </c:pt>
              </c:numCache>
            </c:numRef>
          </c:val>
        </c:ser>
        <c:ser>
          <c:idx val="1"/>
          <c:order val="1"/>
          <c:tx>
            <c:v>budget 0.01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(Super!$H$31,Super!$I$31,Super!$J$31)</c:f>
              <c:numCache>
                <c:formatCode>0_ ;[Red]\-0\ </c:formatCode>
                <c:ptCount val="3"/>
                <c:pt idx="0">
                  <c:v>252074.1</c:v>
                </c:pt>
                <c:pt idx="1">
                  <c:v>2.523880323E9</c:v>
                </c:pt>
                <c:pt idx="2">
                  <c:v>3.17835130740139E13</c:v>
                </c:pt>
              </c:numCache>
            </c:numRef>
          </c:val>
        </c:ser>
        <c:ser>
          <c:idx val="2"/>
          <c:order val="2"/>
          <c:tx>
            <c:v>budget 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(Super!$H$46,Super!$I$46,Super!$J$46)</c:f>
              <c:numCache>
                <c:formatCode>0_ ;[Red]\-0\ </c:formatCode>
                <c:ptCount val="3"/>
                <c:pt idx="0">
                  <c:v>28.4</c:v>
                </c:pt>
                <c:pt idx="1">
                  <c:v>2733.9</c:v>
                </c:pt>
                <c:pt idx="2">
                  <c:v>209961.5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298128"/>
        <c:axId val="612300448"/>
      </c:barChart>
      <c:catAx>
        <c:axId val="61229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612300448"/>
        <c:crosses val="autoZero"/>
        <c:auto val="1"/>
        <c:lblAlgn val="ctr"/>
        <c:lblOffset val="100"/>
        <c:noMultiLvlLbl val="0"/>
      </c:catAx>
      <c:valAx>
        <c:axId val="61230044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61229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Promedio diferencia absoluta entre resultado real y con ruido</a:t>
            </a:r>
            <a:endParaRPr lang="es-ES_tradn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Budget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'TPC-H'!$I$15:$L$15</c:f>
              <c:numCache>
                <c:formatCode>0_ ;[Red]\-0\ </c:formatCode>
                <c:ptCount val="4"/>
                <c:pt idx="0">
                  <c:v>4745.8</c:v>
                </c:pt>
                <c:pt idx="1">
                  <c:v>4.3498928E6</c:v>
                </c:pt>
                <c:pt idx="2">
                  <c:v>1.8002310983E9</c:v>
                </c:pt>
                <c:pt idx="3">
                  <c:v>7.0933105828721E12</c:v>
                </c:pt>
              </c:numCache>
            </c:numRef>
          </c:val>
        </c:ser>
        <c:ser>
          <c:idx val="1"/>
          <c:order val="1"/>
          <c:tx>
            <c:v>Budget 0.01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'TPC-H'!$I$31:$L$31</c:f>
              <c:numCache>
                <c:formatCode>0_ ;[Red]\-0\ </c:formatCode>
                <c:ptCount val="4"/>
                <c:pt idx="0">
                  <c:v>341118.1</c:v>
                </c:pt>
                <c:pt idx="1">
                  <c:v>1.7521572239E9</c:v>
                </c:pt>
                <c:pt idx="2">
                  <c:v>3.83714681958734E13</c:v>
                </c:pt>
                <c:pt idx="3">
                  <c:v>3.5353278346889E17</c:v>
                </c:pt>
              </c:numCache>
            </c:numRef>
          </c:val>
        </c:ser>
        <c:ser>
          <c:idx val="2"/>
          <c:order val="2"/>
          <c:tx>
            <c:v>Budget 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'TPC-H'!$I$46:$L$46</c:f>
              <c:numCache>
                <c:formatCode>0_ ;[Red]\-0\ </c:formatCode>
                <c:ptCount val="4"/>
                <c:pt idx="0">
                  <c:v>77.0</c:v>
                </c:pt>
                <c:pt idx="1">
                  <c:v>3132.5</c:v>
                </c:pt>
                <c:pt idx="2">
                  <c:v>505698.9</c:v>
                </c:pt>
                <c:pt idx="3">
                  <c:v>7.33931411E7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854720"/>
        <c:axId val="757856512"/>
      </c:barChart>
      <c:catAx>
        <c:axId val="757854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757856512"/>
        <c:crosses val="autoZero"/>
        <c:auto val="1"/>
        <c:lblAlgn val="ctr"/>
        <c:lblOffset val="100"/>
        <c:noMultiLvlLbl val="0"/>
      </c:catAx>
      <c:valAx>
        <c:axId val="75785651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75785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99845134449"/>
          <c:y val="0.919262157352496"/>
          <c:w val="0.295456349458741"/>
          <c:h val="0.05031675470945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16</xdr:row>
      <xdr:rowOff>0</xdr:rowOff>
    </xdr:from>
    <xdr:to>
      <xdr:col>19</xdr:col>
      <xdr:colOff>0</xdr:colOff>
      <xdr:row>51</xdr:row>
      <xdr:rowOff>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9</xdr:row>
      <xdr:rowOff>234950</xdr:rowOff>
    </xdr:from>
    <xdr:to>
      <xdr:col>20</xdr:col>
      <xdr:colOff>584200</xdr:colOff>
      <xdr:row>31</xdr:row>
      <xdr:rowOff>63500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711200</xdr:colOff>
      <xdr:row>10</xdr:row>
      <xdr:rowOff>25400</xdr:rowOff>
    </xdr:from>
    <xdr:to>
      <xdr:col>22</xdr:col>
      <xdr:colOff>317500</xdr:colOff>
      <xdr:row>32</xdr:row>
      <xdr:rowOff>25400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E21" sqref="E21"/>
    </sheetView>
  </sheetViews>
  <sheetFormatPr baseColWidth="10" defaultRowHeight="16" x14ac:dyDescent="0.2"/>
  <cols>
    <col min="1" max="1" width="12.5" bestFit="1" customWidth="1"/>
    <col min="3" max="4" width="11.1640625" bestFit="1" customWidth="1"/>
    <col min="5" max="5" width="12.33203125" bestFit="1" customWidth="1"/>
    <col min="6" max="6" width="15.33203125" bestFit="1" customWidth="1"/>
    <col min="9" max="10" width="9.1640625" bestFit="1" customWidth="1"/>
    <col min="11" max="11" width="12.6640625" customWidth="1"/>
    <col min="12" max="12" width="15.33203125" customWidth="1"/>
  </cols>
  <sheetData>
    <row r="1" spans="1:12" x14ac:dyDescent="0.2">
      <c r="A1" t="s">
        <v>15</v>
      </c>
      <c r="B1" s="4">
        <v>7040</v>
      </c>
    </row>
    <row r="2" spans="1:12" x14ac:dyDescent="0.2">
      <c r="A2" t="s">
        <v>16</v>
      </c>
      <c r="B2" s="3">
        <v>2</v>
      </c>
    </row>
    <row r="3" spans="1:12" ht="18" thickBot="1" x14ac:dyDescent="0.25">
      <c r="B3" s="2" t="s">
        <v>4</v>
      </c>
      <c r="C3" s="2" t="s">
        <v>0</v>
      </c>
      <c r="D3" s="2" t="s">
        <v>1</v>
      </c>
      <c r="E3" s="2" t="s">
        <v>2</v>
      </c>
      <c r="F3" s="2" t="s">
        <v>3</v>
      </c>
      <c r="H3" s="2" t="s">
        <v>14</v>
      </c>
      <c r="I3" s="2" t="s">
        <v>0</v>
      </c>
      <c r="J3" s="2" t="s">
        <v>1</v>
      </c>
      <c r="K3" s="2" t="s">
        <v>2</v>
      </c>
      <c r="L3" s="2" t="s">
        <v>3</v>
      </c>
    </row>
    <row r="4" spans="1:12" ht="19" thickTop="1" thickBot="1" x14ac:dyDescent="0.25">
      <c r="B4" s="2">
        <v>1</v>
      </c>
      <c r="C4" s="5">
        <v>7291</v>
      </c>
      <c r="D4" s="5">
        <v>1616500</v>
      </c>
      <c r="E4" s="5">
        <v>-1742629546</v>
      </c>
      <c r="F4" s="5">
        <v>-5599752434462</v>
      </c>
      <c r="H4" s="2">
        <v>1</v>
      </c>
      <c r="I4" s="5">
        <f>$B$1-C4</f>
        <v>-251</v>
      </c>
      <c r="J4" s="5">
        <f>$B$1-D4</f>
        <v>-1609460</v>
      </c>
      <c r="K4" s="5">
        <f>$B$1-E4</f>
        <v>1742636586</v>
      </c>
      <c r="L4" s="5">
        <f t="shared" ref="L4:L13" si="0">$B$1-F4</f>
        <v>5599752441502</v>
      </c>
    </row>
    <row r="5" spans="1:12" ht="19" thickTop="1" thickBot="1" x14ac:dyDescent="0.25">
      <c r="B5" s="2">
        <v>2</v>
      </c>
      <c r="C5" s="5">
        <v>8426</v>
      </c>
      <c r="D5" s="5">
        <v>55776</v>
      </c>
      <c r="E5" s="5">
        <v>2845567608</v>
      </c>
      <c r="F5" s="5">
        <v>5675227501469</v>
      </c>
      <c r="H5" s="2">
        <v>2</v>
      </c>
      <c r="I5" s="5">
        <f>$B$1-C5</f>
        <v>-1386</v>
      </c>
      <c r="J5" s="5">
        <f t="shared" ref="J5:J13" si="1">$B$1-D5</f>
        <v>-48736</v>
      </c>
      <c r="K5" s="5">
        <f t="shared" ref="K5:K13" si="2">$B$1-E5</f>
        <v>-2845560568</v>
      </c>
      <c r="L5" s="5">
        <f t="shared" si="0"/>
        <v>-5675227494429</v>
      </c>
    </row>
    <row r="6" spans="1:12" ht="19" thickTop="1" thickBot="1" x14ac:dyDescent="0.25">
      <c r="B6" s="2">
        <v>3</v>
      </c>
      <c r="C6" s="5">
        <v>8115</v>
      </c>
      <c r="D6" s="5">
        <v>-4791457</v>
      </c>
      <c r="E6" s="5">
        <v>1436418779</v>
      </c>
      <c r="F6" s="5">
        <v>1594425538391</v>
      </c>
      <c r="H6" s="2">
        <v>3</v>
      </c>
      <c r="I6" s="5">
        <f t="shared" ref="I6:I13" si="3">$B$1-C6</f>
        <v>-1075</v>
      </c>
      <c r="J6" s="5">
        <f t="shared" si="1"/>
        <v>4798497</v>
      </c>
      <c r="K6" s="5">
        <f t="shared" si="2"/>
        <v>-1436411739</v>
      </c>
      <c r="L6" s="5">
        <f t="shared" si="0"/>
        <v>-1594425531351</v>
      </c>
    </row>
    <row r="7" spans="1:12" ht="19" thickTop="1" thickBot="1" x14ac:dyDescent="0.25">
      <c r="B7" s="2">
        <v>4</v>
      </c>
      <c r="C7" s="5">
        <v>6384</v>
      </c>
      <c r="D7" s="5">
        <v>348859</v>
      </c>
      <c r="E7" s="5">
        <v>-985971374</v>
      </c>
      <c r="F7" s="5">
        <v>242187176357</v>
      </c>
      <c r="H7" s="2">
        <v>4</v>
      </c>
      <c r="I7" s="5">
        <f t="shared" si="3"/>
        <v>656</v>
      </c>
      <c r="J7" s="5">
        <f t="shared" si="1"/>
        <v>-341819</v>
      </c>
      <c r="K7" s="5">
        <f t="shared" si="2"/>
        <v>985978414</v>
      </c>
      <c r="L7" s="5">
        <f t="shared" si="0"/>
        <v>-242187169317</v>
      </c>
    </row>
    <row r="8" spans="1:12" ht="19" thickTop="1" thickBot="1" x14ac:dyDescent="0.25">
      <c r="B8" s="2">
        <v>5</v>
      </c>
      <c r="C8" s="5">
        <v>7760</v>
      </c>
      <c r="D8" s="5">
        <v>-2128227</v>
      </c>
      <c r="E8" s="5">
        <v>-187542556</v>
      </c>
      <c r="F8" s="5">
        <v>-3145285231889</v>
      </c>
      <c r="H8" s="2">
        <v>5</v>
      </c>
      <c r="I8" s="5">
        <f t="shared" si="3"/>
        <v>-720</v>
      </c>
      <c r="J8" s="5">
        <f t="shared" si="1"/>
        <v>2135267</v>
      </c>
      <c r="K8" s="5">
        <f t="shared" si="2"/>
        <v>187549596</v>
      </c>
      <c r="L8" s="5">
        <f t="shared" si="0"/>
        <v>3145285238929</v>
      </c>
    </row>
    <row r="9" spans="1:12" ht="19" thickTop="1" thickBot="1" x14ac:dyDescent="0.25">
      <c r="B9" s="2">
        <v>6</v>
      </c>
      <c r="C9" s="5">
        <v>7920</v>
      </c>
      <c r="D9" s="5">
        <v>-1065917</v>
      </c>
      <c r="E9" s="5">
        <v>-170333740</v>
      </c>
      <c r="F9" s="5">
        <v>3373099236270</v>
      </c>
      <c r="H9" s="2">
        <v>6</v>
      </c>
      <c r="I9" s="5">
        <f t="shared" si="3"/>
        <v>-880</v>
      </c>
      <c r="J9" s="5">
        <f t="shared" si="1"/>
        <v>1072957</v>
      </c>
      <c r="K9" s="5">
        <f t="shared" si="2"/>
        <v>170340780</v>
      </c>
      <c r="L9" s="5">
        <f t="shared" si="0"/>
        <v>-3373099229230</v>
      </c>
    </row>
    <row r="10" spans="1:12" ht="19" thickTop="1" thickBot="1" x14ac:dyDescent="0.25">
      <c r="B10" s="2">
        <v>7</v>
      </c>
      <c r="C10" s="5">
        <v>9167</v>
      </c>
      <c r="D10" s="5">
        <v>96425</v>
      </c>
      <c r="E10" s="5">
        <v>5660464515</v>
      </c>
      <c r="F10" s="5">
        <v>-2003528793125</v>
      </c>
      <c r="H10" s="2">
        <v>7</v>
      </c>
      <c r="I10" s="5">
        <f t="shared" si="3"/>
        <v>-2127</v>
      </c>
      <c r="J10" s="5">
        <f t="shared" si="1"/>
        <v>-89385</v>
      </c>
      <c r="K10" s="5">
        <f>$B$1-E10</f>
        <v>-5660457475</v>
      </c>
      <c r="L10" s="5">
        <f t="shared" si="0"/>
        <v>2003528800165</v>
      </c>
    </row>
    <row r="11" spans="1:12" ht="19" thickTop="1" thickBot="1" x14ac:dyDescent="0.25">
      <c r="B11" s="2">
        <v>8</v>
      </c>
      <c r="C11" s="5">
        <v>9093</v>
      </c>
      <c r="D11" s="5">
        <v>347171</v>
      </c>
      <c r="E11" s="5">
        <v>-1317812810</v>
      </c>
      <c r="F11" s="5">
        <v>-1000973383053</v>
      </c>
      <c r="H11" s="2">
        <v>8</v>
      </c>
      <c r="I11" s="5">
        <f t="shared" si="3"/>
        <v>-2053</v>
      </c>
      <c r="J11" s="5">
        <f t="shared" si="1"/>
        <v>-340131</v>
      </c>
      <c r="K11" s="5">
        <f t="shared" si="2"/>
        <v>1317819850</v>
      </c>
      <c r="L11" s="5">
        <f t="shared" si="0"/>
        <v>1000973390093</v>
      </c>
    </row>
    <row r="12" spans="1:12" ht="19" thickTop="1" thickBot="1" x14ac:dyDescent="0.25">
      <c r="B12" s="2">
        <v>9</v>
      </c>
      <c r="C12" s="5">
        <v>9334</v>
      </c>
      <c r="D12" s="5">
        <v>24624</v>
      </c>
      <c r="E12" s="5">
        <v>-2073906360</v>
      </c>
      <c r="F12" s="5">
        <v>2164333370044</v>
      </c>
      <c r="H12" s="2">
        <v>9</v>
      </c>
      <c r="I12" s="5">
        <f t="shared" si="3"/>
        <v>-2294</v>
      </c>
      <c r="J12" s="5">
        <f t="shared" si="1"/>
        <v>-17584</v>
      </c>
      <c r="K12" s="5">
        <f t="shared" si="2"/>
        <v>2073913400</v>
      </c>
      <c r="L12" s="5">
        <f t="shared" si="0"/>
        <v>-2164333363004</v>
      </c>
    </row>
    <row r="13" spans="1:12" ht="19" thickTop="1" thickBot="1" x14ac:dyDescent="0.25">
      <c r="B13" s="2">
        <v>10</v>
      </c>
      <c r="C13" s="5">
        <v>7731</v>
      </c>
      <c r="D13" s="5">
        <v>-6461185</v>
      </c>
      <c r="E13" s="5">
        <v>2573851680</v>
      </c>
      <c r="F13" s="5">
        <v>-6681847187204</v>
      </c>
      <c r="H13" s="2">
        <v>10</v>
      </c>
      <c r="I13" s="5">
        <f t="shared" si="3"/>
        <v>-691</v>
      </c>
      <c r="J13" s="5">
        <f t="shared" si="1"/>
        <v>6468225</v>
      </c>
      <c r="K13" s="5">
        <f t="shared" si="2"/>
        <v>-2573844640</v>
      </c>
      <c r="L13" s="5">
        <f t="shared" si="0"/>
        <v>6681847194244</v>
      </c>
    </row>
    <row r="14" spans="1:12" ht="17" thickTop="1" x14ac:dyDescent="0.2"/>
    <row r="15" spans="1:12" x14ac:dyDescent="0.2">
      <c r="A15" t="s">
        <v>5</v>
      </c>
      <c r="B15" s="1" t="s">
        <v>6</v>
      </c>
      <c r="I15" s="6">
        <f>ABS(AVERAGE(I4:I13))</f>
        <v>1082.0999999999999</v>
      </c>
      <c r="J15" s="6">
        <f t="shared" ref="J15:L15" si="4">AVERAGE(J4:J13)</f>
        <v>1202783.1000000001</v>
      </c>
      <c r="K15" s="6">
        <f>ABS(AVERAGE(K4:K13))</f>
        <v>603803579.60000002</v>
      </c>
      <c r="L15" s="6">
        <f t="shared" si="4"/>
        <v>538211427760.20001</v>
      </c>
    </row>
    <row r="16" spans="1:12" x14ac:dyDescent="0.2">
      <c r="B16" s="1" t="s">
        <v>7</v>
      </c>
    </row>
    <row r="17" spans="2:2" x14ac:dyDescent="0.2">
      <c r="B17" s="1" t="s">
        <v>8</v>
      </c>
    </row>
    <row r="18" spans="2:2" x14ac:dyDescent="0.2">
      <c r="B18" s="1" t="s">
        <v>9</v>
      </c>
    </row>
    <row r="19" spans="2:2" x14ac:dyDescent="0.2">
      <c r="B19" s="1" t="s">
        <v>10</v>
      </c>
    </row>
    <row r="20" spans="2:2" x14ac:dyDescent="0.2">
      <c r="B20" s="1" t="s">
        <v>11</v>
      </c>
    </row>
    <row r="21" spans="2:2" x14ac:dyDescent="0.2">
      <c r="B21" s="1" t="s">
        <v>12</v>
      </c>
    </row>
    <row r="22" spans="2:2" x14ac:dyDescent="0.2">
      <c r="B22" s="1" t="s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opLeftCell="I5" workbookViewId="0">
      <selection activeCell="P34" sqref="P34"/>
    </sheetView>
  </sheetViews>
  <sheetFormatPr baseColWidth="10" defaultRowHeight="16" x14ac:dyDescent="0.2"/>
  <cols>
    <col min="4" max="4" width="12.33203125" bestFit="1" customWidth="1"/>
    <col min="5" max="5" width="17.6640625" customWidth="1"/>
    <col min="6" max="6" width="17.1640625" customWidth="1"/>
    <col min="9" max="9" width="16" customWidth="1"/>
    <col min="10" max="10" width="18.33203125" customWidth="1"/>
    <col min="11" max="11" width="8" customWidth="1"/>
    <col min="12" max="12" width="15.6640625" customWidth="1"/>
  </cols>
  <sheetData>
    <row r="1" spans="1:15" x14ac:dyDescent="0.2">
      <c r="A1" t="s">
        <v>15</v>
      </c>
      <c r="B1" s="4">
        <v>379</v>
      </c>
      <c r="O1" t="s">
        <v>26</v>
      </c>
    </row>
    <row r="2" spans="1:15" x14ac:dyDescent="0.2">
      <c r="A2" t="s">
        <v>16</v>
      </c>
      <c r="B2" s="3">
        <v>3</v>
      </c>
    </row>
    <row r="3" spans="1:15" ht="18" thickBot="1" x14ac:dyDescent="0.25">
      <c r="A3" t="s">
        <v>23</v>
      </c>
      <c r="B3" s="2" t="s">
        <v>4</v>
      </c>
      <c r="C3" s="2" t="s">
        <v>0</v>
      </c>
      <c r="D3" s="2" t="s">
        <v>1</v>
      </c>
      <c r="E3" s="2" t="s">
        <v>2</v>
      </c>
      <c r="G3" s="2" t="s">
        <v>14</v>
      </c>
      <c r="H3" s="2" t="s">
        <v>0</v>
      </c>
      <c r="I3" s="2" t="s">
        <v>1</v>
      </c>
      <c r="J3" s="2" t="s">
        <v>2</v>
      </c>
    </row>
    <row r="4" spans="1:15" ht="19" thickTop="1" thickBot="1" x14ac:dyDescent="0.25">
      <c r="B4" s="2">
        <v>1</v>
      </c>
      <c r="C4" s="5">
        <v>-973</v>
      </c>
      <c r="D4" s="5">
        <v>-2649220</v>
      </c>
      <c r="E4" s="5">
        <v>3378173619</v>
      </c>
      <c r="G4" s="2">
        <v>1</v>
      </c>
      <c r="H4" s="5">
        <f>ABS($B$1-C4)</f>
        <v>1352</v>
      </c>
      <c r="I4" s="5">
        <f t="shared" ref="I4:J4" si="0">ABS($B$1-D4)</f>
        <v>2649599</v>
      </c>
      <c r="J4" s="5">
        <f t="shared" si="0"/>
        <v>3378173240</v>
      </c>
      <c r="M4" s="1" t="s">
        <v>17</v>
      </c>
    </row>
    <row r="5" spans="1:15" ht="19" thickTop="1" thickBot="1" x14ac:dyDescent="0.25">
      <c r="B5" s="2">
        <v>2</v>
      </c>
      <c r="C5" s="5">
        <v>-1174</v>
      </c>
      <c r="D5" s="5">
        <v>5517990</v>
      </c>
      <c r="E5" s="5">
        <v>4575508516</v>
      </c>
      <c r="G5" s="2">
        <v>2</v>
      </c>
      <c r="H5" s="5">
        <f t="shared" ref="H5:H13" si="1">ABS($B$1-C5)</f>
        <v>1553</v>
      </c>
      <c r="I5" s="5">
        <f t="shared" ref="I5:I13" si="2">ABS($B$1-D5)</f>
        <v>5517611</v>
      </c>
      <c r="J5" s="5">
        <f t="shared" ref="J5:J13" si="3">ABS($B$1-E5)</f>
        <v>4575508137</v>
      </c>
      <c r="M5" s="1" t="s">
        <v>18</v>
      </c>
    </row>
    <row r="6" spans="1:15" ht="19" thickTop="1" thickBot="1" x14ac:dyDescent="0.25">
      <c r="B6" s="2">
        <v>3</v>
      </c>
      <c r="C6" s="5">
        <v>-345</v>
      </c>
      <c r="D6" s="5">
        <v>-6217940</v>
      </c>
      <c r="E6" s="5">
        <v>-1100764709</v>
      </c>
      <c r="G6" s="2">
        <v>3</v>
      </c>
      <c r="H6" s="5">
        <f t="shared" si="1"/>
        <v>724</v>
      </c>
      <c r="I6" s="5">
        <f t="shared" si="2"/>
        <v>6218319</v>
      </c>
      <c r="J6" s="5">
        <f t="shared" si="3"/>
        <v>1100765088</v>
      </c>
      <c r="M6" s="1" t="s">
        <v>19</v>
      </c>
    </row>
    <row r="7" spans="1:15" ht="19" thickTop="1" thickBot="1" x14ac:dyDescent="0.25">
      <c r="B7" s="2">
        <v>4</v>
      </c>
      <c r="C7" s="5">
        <v>-2236</v>
      </c>
      <c r="D7" s="5">
        <v>-3308588</v>
      </c>
      <c r="E7" s="5">
        <v>5964513007</v>
      </c>
      <c r="G7" s="2">
        <v>4</v>
      </c>
      <c r="H7" s="5">
        <f t="shared" si="1"/>
        <v>2615</v>
      </c>
      <c r="I7" s="5">
        <f t="shared" si="2"/>
        <v>3308967</v>
      </c>
      <c r="J7" s="5">
        <f t="shared" si="3"/>
        <v>5964512628</v>
      </c>
      <c r="M7" s="1" t="s">
        <v>20</v>
      </c>
    </row>
    <row r="8" spans="1:15" ht="19" thickTop="1" thickBot="1" x14ac:dyDescent="0.25">
      <c r="B8" s="2">
        <v>5</v>
      </c>
      <c r="C8" s="5">
        <v>7623</v>
      </c>
      <c r="D8" s="5">
        <v>-3531618</v>
      </c>
      <c r="E8" s="5">
        <v>-736744985</v>
      </c>
      <c r="G8" s="2">
        <v>5</v>
      </c>
      <c r="H8" s="5">
        <f t="shared" si="1"/>
        <v>7244</v>
      </c>
      <c r="I8" s="5">
        <f t="shared" si="2"/>
        <v>3531997</v>
      </c>
      <c r="J8" s="5">
        <f t="shared" si="3"/>
        <v>736745364</v>
      </c>
      <c r="M8" s="1" t="s">
        <v>21</v>
      </c>
    </row>
    <row r="9" spans="1:15" ht="19" thickTop="1" thickBot="1" x14ac:dyDescent="0.25">
      <c r="B9" s="2">
        <v>6</v>
      </c>
      <c r="C9" s="5">
        <v>3849</v>
      </c>
      <c r="D9" s="5">
        <v>-1386040</v>
      </c>
      <c r="E9" s="5">
        <v>5468533694</v>
      </c>
      <c r="G9" s="2">
        <v>6</v>
      </c>
      <c r="H9" s="5">
        <f t="shared" si="1"/>
        <v>3470</v>
      </c>
      <c r="I9" s="5">
        <f t="shared" si="2"/>
        <v>1386419</v>
      </c>
      <c r="J9" s="5">
        <f t="shared" si="3"/>
        <v>5468533315</v>
      </c>
      <c r="M9" s="1" t="s">
        <v>22</v>
      </c>
    </row>
    <row r="10" spans="1:15" ht="19" thickTop="1" thickBot="1" x14ac:dyDescent="0.25">
      <c r="B10" s="2">
        <v>7</v>
      </c>
      <c r="C10" s="5">
        <v>-4897</v>
      </c>
      <c r="D10" s="5">
        <v>-195012</v>
      </c>
      <c r="E10" s="5">
        <v>-2263043488</v>
      </c>
      <c r="G10" s="2">
        <v>7</v>
      </c>
      <c r="H10" s="5">
        <f t="shared" si="1"/>
        <v>5276</v>
      </c>
      <c r="I10" s="5">
        <f t="shared" si="2"/>
        <v>195391</v>
      </c>
      <c r="J10" s="5">
        <f t="shared" si="3"/>
        <v>2263043867</v>
      </c>
    </row>
    <row r="11" spans="1:15" ht="19" thickTop="1" thickBot="1" x14ac:dyDescent="0.25">
      <c r="B11" s="2">
        <v>8</v>
      </c>
      <c r="C11" s="5">
        <v>151</v>
      </c>
      <c r="D11" s="5">
        <v>-3146432</v>
      </c>
      <c r="E11" s="5">
        <v>5201030322</v>
      </c>
      <c r="G11" s="2">
        <v>8</v>
      </c>
      <c r="H11" s="5">
        <f t="shared" si="1"/>
        <v>228</v>
      </c>
      <c r="I11" s="5">
        <f t="shared" si="2"/>
        <v>3146811</v>
      </c>
      <c r="J11" s="5">
        <f t="shared" si="3"/>
        <v>5201029943</v>
      </c>
    </row>
    <row r="12" spans="1:15" ht="19" thickTop="1" thickBot="1" x14ac:dyDescent="0.25">
      <c r="B12" s="2">
        <v>9</v>
      </c>
      <c r="C12" s="5">
        <v>-274</v>
      </c>
      <c r="D12" s="5">
        <v>920066</v>
      </c>
      <c r="E12" s="5">
        <v>-79794310</v>
      </c>
      <c r="G12" s="2">
        <v>9</v>
      </c>
      <c r="H12" s="5">
        <f t="shared" si="1"/>
        <v>653</v>
      </c>
      <c r="I12" s="5">
        <f t="shared" si="2"/>
        <v>919687</v>
      </c>
      <c r="J12" s="5">
        <f t="shared" si="3"/>
        <v>79794689</v>
      </c>
    </row>
    <row r="13" spans="1:15" ht="19" thickTop="1" thickBot="1" x14ac:dyDescent="0.25">
      <c r="B13" s="2">
        <v>10</v>
      </c>
      <c r="C13" s="5">
        <v>-920</v>
      </c>
      <c r="D13" s="5">
        <v>-1458859</v>
      </c>
      <c r="E13" s="5">
        <v>-5060531205</v>
      </c>
      <c r="G13" s="2">
        <v>10</v>
      </c>
      <c r="H13" s="5">
        <f t="shared" si="1"/>
        <v>1299</v>
      </c>
      <c r="I13" s="5">
        <f t="shared" si="2"/>
        <v>1459238</v>
      </c>
      <c r="J13" s="5">
        <f t="shared" si="3"/>
        <v>5060531584</v>
      </c>
    </row>
    <row r="14" spans="1:15" ht="17" thickTop="1" x14ac:dyDescent="0.2"/>
    <row r="15" spans="1:15" x14ac:dyDescent="0.2">
      <c r="B15" s="1"/>
      <c r="H15" s="6">
        <f>ABS(AVERAGE(H4:H13))</f>
        <v>2441.4</v>
      </c>
      <c r="I15" s="6">
        <f t="shared" ref="I15" si="4">AVERAGE(I4:I13)</f>
        <v>2833403.9</v>
      </c>
      <c r="J15" s="6">
        <f>ABS(AVERAGE(J4:J13))</f>
        <v>3382863785.5</v>
      </c>
      <c r="L15" s="6"/>
    </row>
    <row r="19" spans="1:10" ht="18" thickBot="1" x14ac:dyDescent="0.25">
      <c r="A19" t="s">
        <v>24</v>
      </c>
      <c r="B19" s="2" t="s">
        <v>4</v>
      </c>
      <c r="C19" s="2" t="s">
        <v>0</v>
      </c>
      <c r="D19" s="2" t="s">
        <v>1</v>
      </c>
      <c r="E19" s="2" t="s">
        <v>2</v>
      </c>
      <c r="G19" s="2" t="s">
        <v>14</v>
      </c>
      <c r="H19" s="2" t="s">
        <v>0</v>
      </c>
      <c r="I19" s="2" t="s">
        <v>1</v>
      </c>
      <c r="J19" s="2" t="s">
        <v>2</v>
      </c>
    </row>
    <row r="20" spans="1:10" ht="19" thickTop="1" thickBot="1" x14ac:dyDescent="0.25">
      <c r="B20" s="2">
        <v>1</v>
      </c>
      <c r="C20" s="5">
        <v>68610</v>
      </c>
      <c r="D20" s="5">
        <v>2792673510</v>
      </c>
      <c r="E20" s="5">
        <v>-14484155528998</v>
      </c>
      <c r="G20" s="2">
        <v>1</v>
      </c>
      <c r="H20" s="5">
        <f>ABS($B$1-C20)</f>
        <v>68231</v>
      </c>
      <c r="I20" s="5">
        <f t="shared" ref="I20:I29" si="5">ABS($B$1-D20)</f>
        <v>2792673131</v>
      </c>
      <c r="J20" s="5">
        <f t="shared" ref="J20:J29" si="6">ABS($B$1-E20)</f>
        <v>14484155529377</v>
      </c>
    </row>
    <row r="21" spans="1:10" ht="19" thickTop="1" thickBot="1" x14ac:dyDescent="0.25">
      <c r="B21" s="2">
        <v>2</v>
      </c>
      <c r="C21" s="5">
        <v>-7909</v>
      </c>
      <c r="D21" s="5">
        <v>-1985831199</v>
      </c>
      <c r="E21" s="5">
        <v>39486742513289</v>
      </c>
      <c r="G21" s="2">
        <v>2</v>
      </c>
      <c r="H21" s="5">
        <f t="shared" ref="H21:H29" si="7">ABS($B$1-C21)</f>
        <v>8288</v>
      </c>
      <c r="I21" s="5">
        <f t="shared" si="5"/>
        <v>1985831578</v>
      </c>
      <c r="J21" s="5">
        <f t="shared" si="6"/>
        <v>39486742512910</v>
      </c>
    </row>
    <row r="22" spans="1:10" ht="19" thickTop="1" thickBot="1" x14ac:dyDescent="0.25">
      <c r="B22" s="2">
        <v>3</v>
      </c>
      <c r="C22" s="5">
        <v>161197</v>
      </c>
      <c r="D22" s="5">
        <v>25834877</v>
      </c>
      <c r="E22" s="5">
        <v>47815210863178</v>
      </c>
      <c r="G22" s="2">
        <v>3</v>
      </c>
      <c r="H22" s="5">
        <f t="shared" si="7"/>
        <v>160818</v>
      </c>
      <c r="I22" s="5">
        <f t="shared" si="5"/>
        <v>25834498</v>
      </c>
      <c r="J22" s="5">
        <f t="shared" si="6"/>
        <v>47815210862799</v>
      </c>
    </row>
    <row r="23" spans="1:10" ht="19" thickTop="1" thickBot="1" x14ac:dyDescent="0.25">
      <c r="B23" s="2">
        <v>4</v>
      </c>
      <c r="C23" s="5">
        <v>-7856</v>
      </c>
      <c r="D23" s="5">
        <v>5566903294</v>
      </c>
      <c r="E23" s="5">
        <v>-2307503682036</v>
      </c>
      <c r="G23" s="2">
        <v>4</v>
      </c>
      <c r="H23" s="5">
        <f t="shared" si="7"/>
        <v>8235</v>
      </c>
      <c r="I23" s="5">
        <f t="shared" si="5"/>
        <v>5566902915</v>
      </c>
      <c r="J23" s="5">
        <f t="shared" si="6"/>
        <v>2307503682415</v>
      </c>
    </row>
    <row r="24" spans="1:10" ht="19" thickTop="1" thickBot="1" x14ac:dyDescent="0.25">
      <c r="B24" s="2">
        <v>5</v>
      </c>
      <c r="C24" s="5">
        <v>-108071</v>
      </c>
      <c r="D24" s="5">
        <v>-2957715003</v>
      </c>
      <c r="E24" s="5">
        <v>-99715862972206</v>
      </c>
      <c r="G24" s="2">
        <v>5</v>
      </c>
      <c r="H24" s="5">
        <f t="shared" si="7"/>
        <v>108450</v>
      </c>
      <c r="I24" s="5">
        <f t="shared" si="5"/>
        <v>2957715382</v>
      </c>
      <c r="J24" s="5">
        <f t="shared" si="6"/>
        <v>99715862972585</v>
      </c>
    </row>
    <row r="25" spans="1:10" ht="19" thickTop="1" thickBot="1" x14ac:dyDescent="0.25">
      <c r="B25" s="2">
        <v>6</v>
      </c>
      <c r="C25" s="5">
        <v>-341606</v>
      </c>
      <c r="D25" s="5">
        <v>5369261675</v>
      </c>
      <c r="E25" s="5">
        <v>3261465964612</v>
      </c>
      <c r="G25" s="2">
        <v>6</v>
      </c>
      <c r="H25" s="5">
        <f t="shared" si="7"/>
        <v>341985</v>
      </c>
      <c r="I25" s="5">
        <f t="shared" si="5"/>
        <v>5369261296</v>
      </c>
      <c r="J25" s="5">
        <f t="shared" si="6"/>
        <v>3261465964233</v>
      </c>
    </row>
    <row r="26" spans="1:10" ht="19" thickTop="1" thickBot="1" x14ac:dyDescent="0.25">
      <c r="B26" s="2">
        <v>7</v>
      </c>
      <c r="C26" s="5">
        <v>-791760</v>
      </c>
      <c r="D26" s="5">
        <v>3950900366</v>
      </c>
      <c r="E26" s="5">
        <v>-1545086293718</v>
      </c>
      <c r="G26" s="2">
        <v>7</v>
      </c>
      <c r="H26" s="5">
        <f t="shared" si="7"/>
        <v>792139</v>
      </c>
      <c r="I26" s="5">
        <f t="shared" si="5"/>
        <v>3950899987</v>
      </c>
      <c r="J26" s="5">
        <f t="shared" si="6"/>
        <v>1545086294097</v>
      </c>
    </row>
    <row r="27" spans="1:10" ht="19" thickTop="1" thickBot="1" x14ac:dyDescent="0.25">
      <c r="B27" s="2">
        <v>8</v>
      </c>
      <c r="C27" s="5">
        <v>-710771</v>
      </c>
      <c r="D27" s="5">
        <v>-1806413961</v>
      </c>
      <c r="E27" s="5">
        <v>72483471569409</v>
      </c>
      <c r="G27" s="2">
        <v>8</v>
      </c>
      <c r="H27" s="5">
        <f t="shared" si="7"/>
        <v>711150</v>
      </c>
      <c r="I27" s="5">
        <f t="shared" si="5"/>
        <v>1806414340</v>
      </c>
      <c r="J27" s="5">
        <f t="shared" si="6"/>
        <v>72483471569030</v>
      </c>
    </row>
    <row r="28" spans="1:10" ht="19" thickTop="1" thickBot="1" x14ac:dyDescent="0.25">
      <c r="B28" s="2">
        <v>9</v>
      </c>
      <c r="C28" s="5">
        <v>73055</v>
      </c>
      <c r="D28" s="5">
        <v>-661823190</v>
      </c>
      <c r="E28" s="5">
        <v>10604298305053</v>
      </c>
      <c r="G28" s="2">
        <v>9</v>
      </c>
      <c r="H28" s="5">
        <f t="shared" si="7"/>
        <v>72676</v>
      </c>
      <c r="I28" s="5">
        <f t="shared" si="5"/>
        <v>661823569</v>
      </c>
      <c r="J28" s="5">
        <f t="shared" si="6"/>
        <v>10604298304674</v>
      </c>
    </row>
    <row r="29" spans="1:10" ht="19" thickTop="1" thickBot="1" x14ac:dyDescent="0.25">
      <c r="B29" s="2">
        <v>10</v>
      </c>
      <c r="C29" s="5">
        <v>-248390</v>
      </c>
      <c r="D29" s="5">
        <v>121446913</v>
      </c>
      <c r="E29" s="5">
        <v>26131333048398</v>
      </c>
      <c r="G29" s="2">
        <v>10</v>
      </c>
      <c r="H29" s="5">
        <f t="shared" si="7"/>
        <v>248769</v>
      </c>
      <c r="I29" s="5">
        <f t="shared" si="5"/>
        <v>121446534</v>
      </c>
      <c r="J29" s="5">
        <f t="shared" si="6"/>
        <v>26131333048019</v>
      </c>
    </row>
    <row r="30" spans="1:10" ht="17" thickTop="1" x14ac:dyDescent="0.2"/>
    <row r="31" spans="1:10" x14ac:dyDescent="0.2">
      <c r="B31" s="1"/>
      <c r="H31" s="6">
        <f>ABS(AVERAGE(H20:H29))</f>
        <v>252074.1</v>
      </c>
      <c r="I31" s="6">
        <f t="shared" ref="I31" si="8">AVERAGE(I20:I29)</f>
        <v>2523880323</v>
      </c>
      <c r="J31" s="6">
        <f>ABS(AVERAGE(J20:J29))</f>
        <v>31783513074013.898</v>
      </c>
    </row>
    <row r="34" spans="1:10" ht="18" thickBot="1" x14ac:dyDescent="0.25">
      <c r="A34" t="s">
        <v>25</v>
      </c>
      <c r="B34" s="2" t="s">
        <v>4</v>
      </c>
      <c r="C34" s="2" t="s">
        <v>0</v>
      </c>
      <c r="D34" s="2" t="s">
        <v>1</v>
      </c>
      <c r="E34" s="2" t="s">
        <v>2</v>
      </c>
      <c r="G34" s="2" t="s">
        <v>14</v>
      </c>
      <c r="H34" s="2" t="s">
        <v>0</v>
      </c>
      <c r="I34" s="2" t="s">
        <v>1</v>
      </c>
      <c r="J34" s="2" t="s">
        <v>2</v>
      </c>
    </row>
    <row r="35" spans="1:10" ht="19" thickTop="1" thickBot="1" x14ac:dyDescent="0.25">
      <c r="B35" s="2">
        <v>1</v>
      </c>
      <c r="C35" s="5">
        <v>335</v>
      </c>
      <c r="D35" s="5">
        <v>-5605</v>
      </c>
      <c r="E35" s="5">
        <v>327193</v>
      </c>
      <c r="G35" s="2">
        <v>1</v>
      </c>
      <c r="H35" s="5">
        <f>ABS($B$1-C35)</f>
        <v>44</v>
      </c>
      <c r="I35" s="5">
        <f t="shared" ref="I35:I44" si="9">ABS($B$1-D35)</f>
        <v>5984</v>
      </c>
      <c r="J35" s="5">
        <f t="shared" ref="J35:J44" si="10">ABS($B$1-E35)</f>
        <v>326814</v>
      </c>
    </row>
    <row r="36" spans="1:10" ht="19" thickTop="1" thickBot="1" x14ac:dyDescent="0.25">
      <c r="B36" s="2">
        <v>2</v>
      </c>
      <c r="C36" s="5">
        <v>370</v>
      </c>
      <c r="D36" s="5">
        <v>939</v>
      </c>
      <c r="E36" s="5">
        <v>-9595</v>
      </c>
      <c r="G36" s="2">
        <v>2</v>
      </c>
      <c r="H36" s="5">
        <f t="shared" ref="H36:H44" si="11">ABS($B$1-C36)</f>
        <v>9</v>
      </c>
      <c r="I36" s="5">
        <f t="shared" si="9"/>
        <v>560</v>
      </c>
      <c r="J36" s="5">
        <f t="shared" si="10"/>
        <v>9974</v>
      </c>
    </row>
    <row r="37" spans="1:10" ht="19" thickTop="1" thickBot="1" x14ac:dyDescent="0.25">
      <c r="B37" s="2">
        <v>3</v>
      </c>
      <c r="C37" s="5">
        <v>351</v>
      </c>
      <c r="D37" s="5">
        <v>-2229</v>
      </c>
      <c r="E37" s="5">
        <v>-84779</v>
      </c>
      <c r="G37" s="2">
        <v>3</v>
      </c>
      <c r="H37" s="5">
        <f t="shared" si="11"/>
        <v>28</v>
      </c>
      <c r="I37" s="5">
        <f t="shared" si="9"/>
        <v>2608</v>
      </c>
      <c r="J37" s="5">
        <f t="shared" si="10"/>
        <v>85158</v>
      </c>
    </row>
    <row r="38" spans="1:10" ht="19" thickTop="1" thickBot="1" x14ac:dyDescent="0.25">
      <c r="B38" s="2">
        <v>4</v>
      </c>
      <c r="C38" s="5">
        <v>355</v>
      </c>
      <c r="D38" s="5">
        <v>1153</v>
      </c>
      <c r="E38" s="5">
        <v>465348</v>
      </c>
      <c r="G38" s="2">
        <v>4</v>
      </c>
      <c r="H38" s="5">
        <f t="shared" si="11"/>
        <v>24</v>
      </c>
      <c r="I38" s="5">
        <f t="shared" si="9"/>
        <v>774</v>
      </c>
      <c r="J38" s="5">
        <f t="shared" si="10"/>
        <v>464969</v>
      </c>
    </row>
    <row r="39" spans="1:10" ht="19" thickTop="1" thickBot="1" x14ac:dyDescent="0.25">
      <c r="B39" s="2">
        <v>5</v>
      </c>
      <c r="C39" s="5">
        <v>308</v>
      </c>
      <c r="D39" s="5">
        <v>1150</v>
      </c>
      <c r="E39" s="5">
        <v>162606</v>
      </c>
      <c r="G39" s="2">
        <v>5</v>
      </c>
      <c r="H39" s="5">
        <f t="shared" si="11"/>
        <v>71</v>
      </c>
      <c r="I39" s="5">
        <f t="shared" si="9"/>
        <v>771</v>
      </c>
      <c r="J39" s="5">
        <f t="shared" si="10"/>
        <v>162227</v>
      </c>
    </row>
    <row r="40" spans="1:10" ht="19" thickTop="1" thickBot="1" x14ac:dyDescent="0.25">
      <c r="B40" s="2">
        <v>6</v>
      </c>
      <c r="C40" s="5">
        <v>335</v>
      </c>
      <c r="D40" s="5">
        <v>9057</v>
      </c>
      <c r="E40" s="5">
        <v>143750</v>
      </c>
      <c r="G40" s="2">
        <v>6</v>
      </c>
      <c r="H40" s="5">
        <f t="shared" si="11"/>
        <v>44</v>
      </c>
      <c r="I40" s="5">
        <f t="shared" si="9"/>
        <v>8678</v>
      </c>
      <c r="J40" s="5">
        <f t="shared" si="10"/>
        <v>143371</v>
      </c>
    </row>
    <row r="41" spans="1:10" ht="19" thickTop="1" thickBot="1" x14ac:dyDescent="0.25">
      <c r="B41" s="2">
        <v>7</v>
      </c>
      <c r="C41" s="5">
        <v>372</v>
      </c>
      <c r="D41" s="5">
        <v>3738</v>
      </c>
      <c r="E41" s="5">
        <v>306505</v>
      </c>
      <c r="G41" s="2">
        <v>7</v>
      </c>
      <c r="H41" s="5">
        <f t="shared" si="11"/>
        <v>7</v>
      </c>
      <c r="I41" s="5">
        <f t="shared" si="9"/>
        <v>3359</v>
      </c>
      <c r="J41" s="5">
        <f t="shared" si="10"/>
        <v>306126</v>
      </c>
    </row>
    <row r="42" spans="1:10" ht="19" thickTop="1" thickBot="1" x14ac:dyDescent="0.25">
      <c r="B42" s="2">
        <v>8</v>
      </c>
      <c r="C42" s="5">
        <v>359</v>
      </c>
      <c r="D42" s="5">
        <v>-2262</v>
      </c>
      <c r="E42" s="5">
        <v>-72014</v>
      </c>
      <c r="G42" s="2">
        <v>8</v>
      </c>
      <c r="H42" s="5">
        <f t="shared" si="11"/>
        <v>20</v>
      </c>
      <c r="I42" s="5">
        <f t="shared" si="9"/>
        <v>2641</v>
      </c>
      <c r="J42" s="5">
        <f t="shared" si="10"/>
        <v>72393</v>
      </c>
    </row>
    <row r="43" spans="1:10" ht="19" thickTop="1" thickBot="1" x14ac:dyDescent="0.25">
      <c r="B43" s="2">
        <v>9</v>
      </c>
      <c r="C43" s="5">
        <v>409</v>
      </c>
      <c r="D43" s="5">
        <v>-149</v>
      </c>
      <c r="E43" s="5">
        <v>-29655</v>
      </c>
      <c r="G43" s="2">
        <v>9</v>
      </c>
      <c r="H43" s="5">
        <f t="shared" si="11"/>
        <v>30</v>
      </c>
      <c r="I43" s="5">
        <f t="shared" si="9"/>
        <v>528</v>
      </c>
      <c r="J43" s="5">
        <f t="shared" si="10"/>
        <v>30034</v>
      </c>
    </row>
    <row r="44" spans="1:10" ht="19" thickTop="1" thickBot="1" x14ac:dyDescent="0.25">
      <c r="B44" s="2">
        <v>10</v>
      </c>
      <c r="C44" s="5">
        <v>386</v>
      </c>
      <c r="D44" s="5">
        <v>-1057</v>
      </c>
      <c r="E44" s="5">
        <v>498928</v>
      </c>
      <c r="G44" s="2">
        <v>10</v>
      </c>
      <c r="H44" s="5">
        <f t="shared" si="11"/>
        <v>7</v>
      </c>
      <c r="I44" s="5">
        <f t="shared" si="9"/>
        <v>1436</v>
      </c>
      <c r="J44" s="5">
        <f t="shared" si="10"/>
        <v>498549</v>
      </c>
    </row>
    <row r="45" spans="1:10" ht="17" thickTop="1" x14ac:dyDescent="0.2"/>
    <row r="46" spans="1:10" x14ac:dyDescent="0.2">
      <c r="B46" s="1"/>
      <c r="H46" s="6">
        <f>ABS(AVERAGE(H35:H44))</f>
        <v>28.4</v>
      </c>
      <c r="I46" s="6">
        <f t="shared" ref="I46" si="12">AVERAGE(I35:I44)</f>
        <v>2733.9</v>
      </c>
      <c r="J46" s="6">
        <f>ABS(AVERAGE(J35:J44))</f>
        <v>209961.5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topLeftCell="L28" zoomScale="106" workbookViewId="0">
      <selection activeCell="S36" sqref="S36"/>
    </sheetView>
  </sheetViews>
  <sheetFormatPr baseColWidth="10" defaultRowHeight="16" x14ac:dyDescent="0.2"/>
  <cols>
    <col min="4" max="4" width="12.33203125" bestFit="1" customWidth="1"/>
    <col min="5" max="5" width="17.33203125" bestFit="1" customWidth="1"/>
    <col min="6" max="6" width="20.33203125" bestFit="1" customWidth="1"/>
    <col min="10" max="10" width="14.33203125" customWidth="1"/>
    <col min="11" max="11" width="16.83203125" customWidth="1"/>
    <col min="12" max="12" width="21.5" customWidth="1"/>
  </cols>
  <sheetData>
    <row r="1" spans="1:14" x14ac:dyDescent="0.2">
      <c r="A1" t="s">
        <v>15</v>
      </c>
      <c r="B1" s="4">
        <v>3000000</v>
      </c>
    </row>
    <row r="2" spans="1:14" x14ac:dyDescent="0.2">
      <c r="A2" t="s">
        <v>16</v>
      </c>
      <c r="B2" s="3">
        <v>44</v>
      </c>
    </row>
    <row r="3" spans="1:14" ht="18" thickBot="1" x14ac:dyDescent="0.25">
      <c r="A3" t="s">
        <v>23</v>
      </c>
      <c r="B3" s="2" t="s">
        <v>4</v>
      </c>
      <c r="C3" s="2" t="s">
        <v>0</v>
      </c>
      <c r="D3" s="2" t="s">
        <v>1</v>
      </c>
      <c r="E3" s="2" t="s">
        <v>2</v>
      </c>
      <c r="F3" s="2" t="s">
        <v>3</v>
      </c>
      <c r="H3" s="2" t="s">
        <v>14</v>
      </c>
      <c r="I3" s="2" t="s">
        <v>0</v>
      </c>
      <c r="J3" s="2" t="s">
        <v>1</v>
      </c>
      <c r="K3" s="2" t="s">
        <v>2</v>
      </c>
      <c r="L3" s="2" t="s">
        <v>3</v>
      </c>
    </row>
    <row r="4" spans="1:14" ht="19" thickTop="1" thickBot="1" x14ac:dyDescent="0.25">
      <c r="B4" s="2">
        <v>1</v>
      </c>
      <c r="C4" s="5">
        <v>3001409</v>
      </c>
      <c r="D4" s="5">
        <v>3186991</v>
      </c>
      <c r="E4" s="5">
        <v>-106515480</v>
      </c>
      <c r="F4" s="5">
        <v>5609094101702</v>
      </c>
      <c r="H4" s="2">
        <v>1</v>
      </c>
      <c r="I4" s="5">
        <f>ABS($B$1-C4)</f>
        <v>1409</v>
      </c>
      <c r="J4" s="5">
        <f>ABS($B$1-D4)</f>
        <v>186991</v>
      </c>
      <c r="K4" s="5">
        <f>ABS($B$1-E4)</f>
        <v>109515480</v>
      </c>
      <c r="L4" s="5">
        <f>ABS($B$1-F4)</f>
        <v>5609091101702</v>
      </c>
      <c r="N4" s="1" t="s">
        <v>27</v>
      </c>
    </row>
    <row r="5" spans="1:14" ht="19" thickTop="1" thickBot="1" x14ac:dyDescent="0.25">
      <c r="B5" s="2">
        <v>2</v>
      </c>
      <c r="C5" s="5">
        <v>3010577</v>
      </c>
      <c r="D5" s="5">
        <v>3338064</v>
      </c>
      <c r="E5" s="5">
        <v>822028528</v>
      </c>
      <c r="F5" s="5">
        <v>-3177398578921</v>
      </c>
      <c r="H5" s="2">
        <v>2</v>
      </c>
      <c r="I5" s="5">
        <f>ABS($B$1-C5)</f>
        <v>10577</v>
      </c>
      <c r="J5" s="5">
        <f>ABS($B$1-D5)</f>
        <v>338064</v>
      </c>
      <c r="K5" s="5">
        <f>ABS($B$1-E5)</f>
        <v>819028528</v>
      </c>
      <c r="L5" s="5">
        <f>ABS($B$1-F5)</f>
        <v>3177401578921</v>
      </c>
      <c r="N5" s="1" t="s">
        <v>28</v>
      </c>
    </row>
    <row r="6" spans="1:14" ht="19" thickTop="1" thickBot="1" x14ac:dyDescent="0.25">
      <c r="B6" s="2">
        <v>3</v>
      </c>
      <c r="C6" s="5">
        <v>2999156</v>
      </c>
      <c r="D6" s="5">
        <v>1820343</v>
      </c>
      <c r="E6" s="5">
        <v>-5446198804</v>
      </c>
      <c r="F6" s="5">
        <v>-10259541839504</v>
      </c>
      <c r="H6" s="2">
        <v>3</v>
      </c>
      <c r="I6" s="5">
        <f>ABS($B$1-C6)</f>
        <v>844</v>
      </c>
      <c r="J6" s="5">
        <f>ABS($B$1-D6)</f>
        <v>1179657</v>
      </c>
      <c r="K6" s="5">
        <f>ABS($B$1-E6)</f>
        <v>5449198804</v>
      </c>
      <c r="L6" s="5">
        <f>ABS($B$1-F6)</f>
        <v>10259544839504</v>
      </c>
      <c r="N6" s="1" t="s">
        <v>29</v>
      </c>
    </row>
    <row r="7" spans="1:14" ht="19" thickTop="1" thickBot="1" x14ac:dyDescent="0.25">
      <c r="B7" s="2">
        <v>4</v>
      </c>
      <c r="C7" s="5">
        <v>3002255</v>
      </c>
      <c r="D7" s="5">
        <v>-1218458</v>
      </c>
      <c r="E7" s="5">
        <v>1039573335</v>
      </c>
      <c r="F7" s="5">
        <v>1032114075152</v>
      </c>
      <c r="H7" s="2">
        <v>4</v>
      </c>
      <c r="I7" s="5">
        <f>ABS($B$1-C7)</f>
        <v>2255</v>
      </c>
      <c r="J7" s="5">
        <f>ABS($B$1-D7)</f>
        <v>4218458</v>
      </c>
      <c r="K7" s="5">
        <f>ABS($B$1-E7)</f>
        <v>1036573335</v>
      </c>
      <c r="L7" s="5">
        <f>ABS($B$1-F7)</f>
        <v>1032111075152</v>
      </c>
      <c r="N7" s="1" t="s">
        <v>30</v>
      </c>
    </row>
    <row r="8" spans="1:14" ht="19" thickTop="1" thickBot="1" x14ac:dyDescent="0.25">
      <c r="B8" s="2">
        <v>5</v>
      </c>
      <c r="C8" s="5">
        <v>3006904</v>
      </c>
      <c r="D8" s="5">
        <v>-12784393</v>
      </c>
      <c r="E8" s="5">
        <v>-154243712</v>
      </c>
      <c r="F8" s="5">
        <v>-1279560675446</v>
      </c>
      <c r="H8" s="2">
        <v>5</v>
      </c>
      <c r="I8" s="5">
        <f>ABS($B$1-C8)</f>
        <v>6904</v>
      </c>
      <c r="J8" s="5">
        <f>ABS($B$1-D8)</f>
        <v>15784393</v>
      </c>
      <c r="K8" s="5">
        <f>ABS($B$1-E8)</f>
        <v>157243712</v>
      </c>
      <c r="L8" s="5">
        <f>ABS($B$1-F8)</f>
        <v>1279563675446</v>
      </c>
      <c r="N8" s="1" t="s">
        <v>31</v>
      </c>
    </row>
    <row r="9" spans="1:14" ht="19" thickTop="1" thickBot="1" x14ac:dyDescent="0.25">
      <c r="B9" s="2">
        <v>6</v>
      </c>
      <c r="C9" s="5">
        <v>3003355</v>
      </c>
      <c r="D9" s="5">
        <v>7362824</v>
      </c>
      <c r="E9" s="5">
        <v>3922580479</v>
      </c>
      <c r="F9" s="5">
        <v>2655182865759</v>
      </c>
      <c r="H9" s="2">
        <v>6</v>
      </c>
      <c r="I9" s="5">
        <f>ABS($B$1-C9)</f>
        <v>3355</v>
      </c>
      <c r="J9" s="5">
        <f>ABS($B$1-D9)</f>
        <v>4362824</v>
      </c>
      <c r="K9" s="5">
        <f>ABS($B$1-E9)</f>
        <v>3919580479</v>
      </c>
      <c r="L9" s="5">
        <f>ABS($B$1-F9)</f>
        <v>2655179865759</v>
      </c>
      <c r="N9" s="1" t="s">
        <v>32</v>
      </c>
    </row>
    <row r="10" spans="1:14" ht="19" thickTop="1" thickBot="1" x14ac:dyDescent="0.25">
      <c r="B10" s="2">
        <v>7</v>
      </c>
      <c r="C10" s="5">
        <v>2995146</v>
      </c>
      <c r="D10" s="5">
        <v>4214312</v>
      </c>
      <c r="E10" s="5">
        <v>512727038</v>
      </c>
      <c r="F10" s="5">
        <v>-3182304950465</v>
      </c>
      <c r="H10" s="2">
        <v>7</v>
      </c>
      <c r="I10" s="5">
        <f>ABS($B$1-C10)</f>
        <v>4854</v>
      </c>
      <c r="J10" s="5">
        <f>ABS($B$1-D10)</f>
        <v>1214312</v>
      </c>
      <c r="K10" s="5">
        <f>ABS($B$1-E10)</f>
        <v>509727038</v>
      </c>
      <c r="L10" s="5">
        <f>ABS($B$1-F10)</f>
        <v>3182307950465</v>
      </c>
    </row>
    <row r="11" spans="1:14" ht="19" thickTop="1" thickBot="1" x14ac:dyDescent="0.25">
      <c r="B11" s="2">
        <v>8</v>
      </c>
      <c r="C11" s="5">
        <v>2995948</v>
      </c>
      <c r="D11" s="5">
        <v>-9168371</v>
      </c>
      <c r="E11" s="5">
        <v>699244618</v>
      </c>
      <c r="F11" s="5">
        <v>-10943317044049</v>
      </c>
      <c r="H11" s="2">
        <v>8</v>
      </c>
      <c r="I11" s="5">
        <f>ABS($B$1-C11)</f>
        <v>4052</v>
      </c>
      <c r="J11" s="5">
        <f>ABS($B$1-D11)</f>
        <v>12168371</v>
      </c>
      <c r="K11" s="5">
        <f>ABS($B$1-E11)</f>
        <v>696244618</v>
      </c>
      <c r="L11" s="5">
        <f>ABS($B$1-F11)</f>
        <v>10943320044049</v>
      </c>
    </row>
    <row r="12" spans="1:14" ht="19" thickTop="1" thickBot="1" x14ac:dyDescent="0.25">
      <c r="B12" s="2">
        <v>9</v>
      </c>
      <c r="C12" s="5">
        <v>3005730</v>
      </c>
      <c r="D12" s="5">
        <v>3112813</v>
      </c>
      <c r="E12" s="5">
        <v>4236332884</v>
      </c>
      <c r="F12" s="5">
        <v>-18807924204031</v>
      </c>
      <c r="H12" s="2">
        <v>9</v>
      </c>
      <c r="I12" s="5">
        <f>ABS($B$1-C12)</f>
        <v>5730</v>
      </c>
      <c r="J12" s="5">
        <f>ABS($B$1-D12)</f>
        <v>112813</v>
      </c>
      <c r="K12" s="5">
        <f>ABS($B$1-E12)</f>
        <v>4233332884</v>
      </c>
      <c r="L12" s="5">
        <f>ABS($B$1-F12)</f>
        <v>18807927204031</v>
      </c>
    </row>
    <row r="13" spans="1:14" ht="19" thickTop="1" thickBot="1" x14ac:dyDescent="0.25">
      <c r="B13" s="2">
        <v>10</v>
      </c>
      <c r="C13" s="5">
        <v>2992522</v>
      </c>
      <c r="D13" s="5">
        <v>6933045</v>
      </c>
      <c r="E13" s="5">
        <v>-1068866105</v>
      </c>
      <c r="F13" s="5">
        <v>13986661493692</v>
      </c>
      <c r="H13" s="2">
        <v>10</v>
      </c>
      <c r="I13" s="5">
        <f>ABS($B$1-C13)</f>
        <v>7478</v>
      </c>
      <c r="J13" s="5">
        <f>ABS($B$1-D13)</f>
        <v>3933045</v>
      </c>
      <c r="K13" s="5">
        <f>ABS($B$1-E13)</f>
        <v>1071866105</v>
      </c>
      <c r="L13" s="5">
        <f>ABS($B$1-F13)</f>
        <v>13986658493692</v>
      </c>
    </row>
    <row r="14" spans="1:14" ht="17" thickTop="1" x14ac:dyDescent="0.2"/>
    <row r="15" spans="1:14" x14ac:dyDescent="0.2">
      <c r="B15" s="1"/>
      <c r="I15" s="6">
        <f>ABS(AVERAGE(I4:I13))</f>
        <v>4745.8</v>
      </c>
      <c r="J15" s="6">
        <f t="shared" ref="J15:K15" si="0">AVERAGE(J4:J13)</f>
        <v>4349892.8</v>
      </c>
      <c r="K15" s="6">
        <f>ABS(AVERAGE(K4:K13))</f>
        <v>1800231098.3</v>
      </c>
      <c r="L15" s="6">
        <f>ABS(AVERAGE(L4:L13))</f>
        <v>7093310582872.0996</v>
      </c>
    </row>
    <row r="19" spans="1:12" ht="18" thickBot="1" x14ac:dyDescent="0.25">
      <c r="A19" t="s">
        <v>24</v>
      </c>
      <c r="B19" s="2" t="s">
        <v>4</v>
      </c>
      <c r="C19" s="2" t="s">
        <v>0</v>
      </c>
      <c r="D19" s="2" t="s">
        <v>1</v>
      </c>
      <c r="E19" s="2" t="s">
        <v>2</v>
      </c>
      <c r="F19" s="2" t="s">
        <v>3</v>
      </c>
      <c r="H19" s="2" t="s">
        <v>14</v>
      </c>
      <c r="I19" s="2" t="s">
        <v>0</v>
      </c>
      <c r="J19" s="2" t="s">
        <v>1</v>
      </c>
      <c r="K19" s="2" t="s">
        <v>2</v>
      </c>
      <c r="L19" s="2" t="s">
        <v>3</v>
      </c>
    </row>
    <row r="20" spans="1:12" ht="19" thickTop="1" thickBot="1" x14ac:dyDescent="0.25">
      <c r="B20" s="2">
        <v>1</v>
      </c>
      <c r="C20" s="5">
        <v>3075570</v>
      </c>
      <c r="D20" s="5">
        <v>981908377</v>
      </c>
      <c r="E20" s="5">
        <v>-32236534481495</v>
      </c>
      <c r="F20" s="5">
        <v>-8.8119830142577395E+17</v>
      </c>
      <c r="H20" s="2">
        <v>1</v>
      </c>
      <c r="I20" s="5">
        <f>ABS($B$1-C20)</f>
        <v>75570</v>
      </c>
      <c r="J20" s="5">
        <f>ABS($B$1-D20)</f>
        <v>978908377</v>
      </c>
      <c r="K20" s="5">
        <f>ABS($B$1-E20)</f>
        <v>32236537481495</v>
      </c>
      <c r="L20" s="5">
        <f>ABS($B$1-F20)</f>
        <v>8.8119830142877389E+17</v>
      </c>
    </row>
    <row r="21" spans="1:12" ht="19" thickTop="1" thickBot="1" x14ac:dyDescent="0.25">
      <c r="B21" s="2">
        <v>2</v>
      </c>
      <c r="C21" s="5">
        <v>2044417</v>
      </c>
      <c r="D21" s="5">
        <v>-351817563</v>
      </c>
      <c r="E21" s="5">
        <v>36547713613072</v>
      </c>
      <c r="F21" s="5">
        <v>-1.0962254342975E+17</v>
      </c>
      <c r="H21" s="2">
        <v>2</v>
      </c>
      <c r="I21" s="5">
        <f>ABS($B$1-C21)</f>
        <v>955583</v>
      </c>
      <c r="J21" s="5">
        <f>ABS($B$1-D21)</f>
        <v>354817563</v>
      </c>
      <c r="K21" s="5">
        <f>ABS($B$1-E21)</f>
        <v>36547710613072</v>
      </c>
      <c r="L21" s="5">
        <f>ABS($B$1-F21)</f>
        <v>1.0962254343275E+17</v>
      </c>
    </row>
    <row r="22" spans="1:12" ht="19" thickTop="1" thickBot="1" x14ac:dyDescent="0.25">
      <c r="B22" s="2">
        <v>3</v>
      </c>
      <c r="C22" s="5">
        <v>2974177</v>
      </c>
      <c r="D22" s="5">
        <v>759774685</v>
      </c>
      <c r="E22" s="5">
        <v>53707846309799</v>
      </c>
      <c r="F22" s="5">
        <v>-4.0166105928726E+16</v>
      </c>
      <c r="H22" s="2">
        <v>3</v>
      </c>
      <c r="I22" s="5">
        <f>ABS($B$1-C22)</f>
        <v>25823</v>
      </c>
      <c r="J22" s="5">
        <f>ABS($B$1-D22)</f>
        <v>756774685</v>
      </c>
      <c r="K22" s="5">
        <f>ABS($B$1-E22)</f>
        <v>53707843309799</v>
      </c>
      <c r="L22" s="5">
        <f>ABS($B$1-F22)</f>
        <v>4.0166105931726E+16</v>
      </c>
    </row>
    <row r="23" spans="1:12" ht="19" thickTop="1" thickBot="1" x14ac:dyDescent="0.25">
      <c r="B23" s="2">
        <v>4</v>
      </c>
      <c r="C23" s="5">
        <v>2884122</v>
      </c>
      <c r="D23" s="5">
        <v>1502341051</v>
      </c>
      <c r="E23" s="5">
        <v>-156797809867347</v>
      </c>
      <c r="F23" s="5">
        <v>-1.7838727310445299E+17</v>
      </c>
      <c r="H23" s="2">
        <v>4</v>
      </c>
      <c r="I23" s="5">
        <f>ABS($B$1-C23)</f>
        <v>115878</v>
      </c>
      <c r="J23" s="5">
        <f>ABS($B$1-D23)</f>
        <v>1499341051</v>
      </c>
      <c r="K23" s="5">
        <f>ABS($B$1-E23)</f>
        <v>156797812867347</v>
      </c>
      <c r="L23" s="5">
        <f>ABS($B$1-F23)</f>
        <v>1.7838727310745299E+17</v>
      </c>
    </row>
    <row r="24" spans="1:12" ht="19" thickTop="1" thickBot="1" x14ac:dyDescent="0.25">
      <c r="B24" s="2">
        <v>5</v>
      </c>
      <c r="C24" s="5">
        <v>2773564</v>
      </c>
      <c r="D24" s="5">
        <v>-3697047045</v>
      </c>
      <c r="E24" s="5">
        <v>-265963053227</v>
      </c>
      <c r="F24" s="5">
        <v>-2.3844282054257402E+17</v>
      </c>
      <c r="H24" s="2">
        <v>5</v>
      </c>
      <c r="I24" s="5">
        <f>ABS($B$1-C24)</f>
        <v>226436</v>
      </c>
      <c r="J24" s="5">
        <f>ABS($B$1-D24)</f>
        <v>3700047045</v>
      </c>
      <c r="K24" s="5">
        <f>ABS($B$1-E24)</f>
        <v>265966053227</v>
      </c>
      <c r="L24" s="5">
        <f>ABS($B$1-F24)</f>
        <v>2.3844282054557402E+17</v>
      </c>
    </row>
    <row r="25" spans="1:12" ht="19" thickTop="1" thickBot="1" x14ac:dyDescent="0.25">
      <c r="B25" s="2">
        <v>6</v>
      </c>
      <c r="C25" s="5">
        <v>3213672</v>
      </c>
      <c r="D25" s="5">
        <v>-1860556435</v>
      </c>
      <c r="E25" s="5">
        <v>-9127051828237</v>
      </c>
      <c r="F25" s="5">
        <v>1.36250204686892E+17</v>
      </c>
      <c r="H25" s="2">
        <v>6</v>
      </c>
      <c r="I25" s="5">
        <f>ABS($B$1-C25)</f>
        <v>213672</v>
      </c>
      <c r="J25" s="5">
        <f>ABS($B$1-D25)</f>
        <v>1863556435</v>
      </c>
      <c r="K25" s="5">
        <f>ABS($B$1-E25)</f>
        <v>9127054828237</v>
      </c>
      <c r="L25" s="5">
        <f>ABS($B$1-F25)</f>
        <v>1.36250204683892E+17</v>
      </c>
    </row>
    <row r="26" spans="1:12" ht="19" thickTop="1" thickBot="1" x14ac:dyDescent="0.25">
      <c r="B26" s="2">
        <v>7</v>
      </c>
      <c r="C26" s="5">
        <v>3000618</v>
      </c>
      <c r="D26" s="5">
        <v>-795159203</v>
      </c>
      <c r="E26" s="5">
        <v>-27597339137777</v>
      </c>
      <c r="F26" s="5">
        <v>-5.7370122048847501E+17</v>
      </c>
      <c r="H26" s="2">
        <v>7</v>
      </c>
      <c r="I26" s="5">
        <f>ABS($B$1-C26)</f>
        <v>618</v>
      </c>
      <c r="J26" s="5">
        <f>ABS($B$1-D26)</f>
        <v>798159203</v>
      </c>
      <c r="K26" s="5">
        <f>ABS($B$1-E26)</f>
        <v>27597342137777</v>
      </c>
      <c r="L26" s="5">
        <f>ABS($B$1-F26)</f>
        <v>5.7370122049147501E+17</v>
      </c>
    </row>
    <row r="27" spans="1:12" ht="19" thickTop="1" thickBot="1" x14ac:dyDescent="0.25">
      <c r="B27" s="2">
        <v>8</v>
      </c>
      <c r="C27" s="5">
        <v>4333462</v>
      </c>
      <c r="D27" s="5">
        <v>5823464610</v>
      </c>
      <c r="E27" s="5">
        <v>-50762641944880</v>
      </c>
      <c r="F27" s="5">
        <v>7.5166832571105101E+17</v>
      </c>
      <c r="H27" s="2">
        <v>8</v>
      </c>
      <c r="I27" s="5">
        <f>ABS($B$1-C27)</f>
        <v>1333462</v>
      </c>
      <c r="J27" s="5">
        <f>ABS($B$1-D27)</f>
        <v>5820464610</v>
      </c>
      <c r="K27" s="5">
        <f>ABS($B$1-E27)</f>
        <v>50762644944880</v>
      </c>
      <c r="L27" s="5">
        <f>ABS($B$1-F27)</f>
        <v>7.5166832570805094E+17</v>
      </c>
    </row>
    <row r="28" spans="1:12" ht="19" thickTop="1" thickBot="1" x14ac:dyDescent="0.25">
      <c r="B28" s="2">
        <v>9</v>
      </c>
      <c r="C28" s="5">
        <v>2902474</v>
      </c>
      <c r="D28" s="5">
        <v>-568120169</v>
      </c>
      <c r="E28" s="5">
        <v>-7510012562787</v>
      </c>
      <c r="F28" s="5">
        <v>8.1075420234410592E+16</v>
      </c>
      <c r="H28" s="2">
        <v>9</v>
      </c>
      <c r="I28" s="5">
        <f>ABS($B$1-C28)</f>
        <v>97526</v>
      </c>
      <c r="J28" s="5">
        <f>ABS($B$1-D28)</f>
        <v>571120169</v>
      </c>
      <c r="K28" s="5">
        <f>ABS($B$1-E28)</f>
        <v>7510015562787</v>
      </c>
      <c r="L28" s="5">
        <f>ABS($B$1-F28)</f>
        <v>8.1075420231410592E+16</v>
      </c>
    </row>
    <row r="29" spans="1:12" ht="19" thickTop="1" thickBot="1" x14ac:dyDescent="0.25">
      <c r="B29" s="2">
        <v>10</v>
      </c>
      <c r="C29" s="5">
        <v>3366613</v>
      </c>
      <c r="D29" s="5">
        <v>-1175383101</v>
      </c>
      <c r="E29" s="5">
        <v>9161757160113</v>
      </c>
      <c r="F29" s="5">
        <v>5.4481561913079002E+17</v>
      </c>
      <c r="H29" s="2">
        <v>10</v>
      </c>
      <c r="I29" s="5">
        <f>ABS($B$1-C29)</f>
        <v>366613</v>
      </c>
      <c r="J29" s="5">
        <f>ABS($B$1-D29)</f>
        <v>1178383101</v>
      </c>
      <c r="K29" s="5">
        <f>ABS($B$1-E29)</f>
        <v>9161754160113</v>
      </c>
      <c r="L29" s="5">
        <f>ABS($B$1-F29)</f>
        <v>5.4481561912779002E+17</v>
      </c>
    </row>
    <row r="30" spans="1:12" ht="17" thickTop="1" x14ac:dyDescent="0.2"/>
    <row r="31" spans="1:12" x14ac:dyDescent="0.2">
      <c r="B31" s="1"/>
      <c r="I31" s="6">
        <f>ABS(AVERAGE(I20:I29))</f>
        <v>341118.1</v>
      </c>
      <c r="J31" s="6">
        <f t="shared" ref="J31:K31" si="1">AVERAGE(J20:J29)</f>
        <v>1752157223.9000001</v>
      </c>
      <c r="K31" s="6">
        <f>ABS(AVERAGE(K20:K29))</f>
        <v>38371468195873.398</v>
      </c>
      <c r="L31" s="6">
        <f>ABS(AVERAGE(L20:L29))</f>
        <v>3.5353278346888954E+17</v>
      </c>
    </row>
    <row r="34" spans="1:12" ht="18" thickBot="1" x14ac:dyDescent="0.25">
      <c r="A34" t="s">
        <v>25</v>
      </c>
      <c r="B34" s="2" t="s">
        <v>4</v>
      </c>
      <c r="C34" s="2" t="s">
        <v>0</v>
      </c>
      <c r="D34" s="2" t="s">
        <v>1</v>
      </c>
      <c r="E34" s="2" t="s">
        <v>2</v>
      </c>
      <c r="F34" s="2" t="s">
        <v>3</v>
      </c>
      <c r="H34" s="2" t="s">
        <v>14</v>
      </c>
      <c r="I34" s="2" t="s">
        <v>0</v>
      </c>
      <c r="J34" s="2" t="s">
        <v>1</v>
      </c>
      <c r="K34" s="2" t="s">
        <v>2</v>
      </c>
      <c r="L34" s="2" t="s">
        <v>3</v>
      </c>
    </row>
    <row r="35" spans="1:12" ht="19" thickTop="1" thickBot="1" x14ac:dyDescent="0.25">
      <c r="B35" s="2">
        <v>1</v>
      </c>
      <c r="C35" s="5">
        <v>2999962</v>
      </c>
      <c r="D35" s="5">
        <v>3001344</v>
      </c>
      <c r="E35" s="5">
        <v>2520721</v>
      </c>
      <c r="F35" s="5">
        <v>159421996</v>
      </c>
      <c r="H35" s="2">
        <v>1</v>
      </c>
      <c r="I35" s="5">
        <f>ABS($B$1-C35)</f>
        <v>38</v>
      </c>
      <c r="J35" s="5">
        <f>ABS($B$1-D35)</f>
        <v>1344</v>
      </c>
      <c r="K35" s="5">
        <f>ABS($B$1-E35)</f>
        <v>479279</v>
      </c>
      <c r="L35" s="5">
        <f>ABS($B$1-F35)</f>
        <v>156421996</v>
      </c>
    </row>
    <row r="36" spans="1:12" ht="19" thickTop="1" thickBot="1" x14ac:dyDescent="0.25">
      <c r="B36" s="2">
        <v>2</v>
      </c>
      <c r="C36" s="5">
        <v>3000024</v>
      </c>
      <c r="D36" s="5">
        <v>2995076</v>
      </c>
      <c r="E36" s="5">
        <v>2654485</v>
      </c>
      <c r="F36" s="5">
        <v>-107951860</v>
      </c>
      <c r="H36" s="2">
        <v>2</v>
      </c>
      <c r="I36" s="5">
        <f>ABS($B$1-C36)</f>
        <v>24</v>
      </c>
      <c r="J36" s="5">
        <f>ABS($B$1-D36)</f>
        <v>4924</v>
      </c>
      <c r="K36" s="5">
        <f>ABS($B$1-E36)</f>
        <v>345515</v>
      </c>
      <c r="L36" s="5">
        <f>ABS($B$1-F36)</f>
        <v>110951860</v>
      </c>
    </row>
    <row r="37" spans="1:12" ht="19" thickTop="1" thickBot="1" x14ac:dyDescent="0.25">
      <c r="B37" s="2">
        <v>3</v>
      </c>
      <c r="C37" s="5">
        <v>3000366</v>
      </c>
      <c r="D37" s="5">
        <v>3002488</v>
      </c>
      <c r="E37" s="5">
        <v>2704077</v>
      </c>
      <c r="F37" s="5">
        <v>98652399</v>
      </c>
      <c r="H37" s="2">
        <v>3</v>
      </c>
      <c r="I37" s="5">
        <f>ABS($B$1-C37)</f>
        <v>366</v>
      </c>
      <c r="J37" s="5">
        <f>ABS($B$1-D37)</f>
        <v>2488</v>
      </c>
      <c r="K37" s="5">
        <f>ABS($B$1-E37)</f>
        <v>295923</v>
      </c>
      <c r="L37" s="5">
        <f>ABS($B$1-F37)</f>
        <v>95652399</v>
      </c>
    </row>
    <row r="38" spans="1:12" ht="19" thickTop="1" thickBot="1" x14ac:dyDescent="0.25">
      <c r="B38" s="2">
        <v>4</v>
      </c>
      <c r="C38" s="5">
        <v>3000068</v>
      </c>
      <c r="D38" s="5">
        <v>2996019</v>
      </c>
      <c r="E38" s="5">
        <v>3335976</v>
      </c>
      <c r="F38" s="5">
        <v>24350527</v>
      </c>
      <c r="H38" s="2">
        <v>4</v>
      </c>
      <c r="I38" s="5">
        <f>ABS($B$1-C38)</f>
        <v>68</v>
      </c>
      <c r="J38" s="5">
        <f>ABS($B$1-D38)</f>
        <v>3981</v>
      </c>
      <c r="K38" s="5">
        <f>ABS($B$1-E38)</f>
        <v>335976</v>
      </c>
      <c r="L38" s="5">
        <f>ABS($B$1-F38)</f>
        <v>21350527</v>
      </c>
    </row>
    <row r="39" spans="1:12" ht="19" thickTop="1" thickBot="1" x14ac:dyDescent="0.25">
      <c r="B39" s="2">
        <v>5</v>
      </c>
      <c r="C39" s="5">
        <v>2999988</v>
      </c>
      <c r="D39" s="5">
        <v>3002717</v>
      </c>
      <c r="E39" s="5">
        <v>3132098</v>
      </c>
      <c r="F39" s="5">
        <v>-89473855</v>
      </c>
      <c r="H39" s="2">
        <v>5</v>
      </c>
      <c r="I39" s="5">
        <f>ABS($B$1-C39)</f>
        <v>12</v>
      </c>
      <c r="J39" s="5">
        <f>ABS($B$1-D39)</f>
        <v>2717</v>
      </c>
      <c r="K39" s="5">
        <f>ABS($B$1-E39)</f>
        <v>132098</v>
      </c>
      <c r="L39" s="5">
        <f>ABS($B$1-F39)</f>
        <v>92473855</v>
      </c>
    </row>
    <row r="40" spans="1:12" ht="19" thickTop="1" thickBot="1" x14ac:dyDescent="0.25">
      <c r="B40" s="2">
        <v>6</v>
      </c>
      <c r="C40" s="5">
        <v>3000031</v>
      </c>
      <c r="D40" s="5">
        <v>3006473</v>
      </c>
      <c r="E40" s="5">
        <v>2942385</v>
      </c>
      <c r="F40" s="5">
        <v>-67505108</v>
      </c>
      <c r="H40" s="2">
        <v>6</v>
      </c>
      <c r="I40" s="5">
        <f>ABS($B$1-C40)</f>
        <v>31</v>
      </c>
      <c r="J40" s="5">
        <f>ABS($B$1-D40)</f>
        <v>6473</v>
      </c>
      <c r="K40" s="5">
        <f>ABS($B$1-E40)</f>
        <v>57615</v>
      </c>
      <c r="L40" s="5">
        <f>ABS($B$1-F40)</f>
        <v>70505108</v>
      </c>
    </row>
    <row r="41" spans="1:12" ht="19" thickTop="1" thickBot="1" x14ac:dyDescent="0.25">
      <c r="B41" s="2">
        <v>7</v>
      </c>
      <c r="C41" s="5">
        <v>3000027</v>
      </c>
      <c r="D41" s="5">
        <v>2999828</v>
      </c>
      <c r="E41" s="5">
        <v>5663294</v>
      </c>
      <c r="F41" s="5">
        <v>-100721051</v>
      </c>
      <c r="H41" s="2">
        <v>7</v>
      </c>
      <c r="I41" s="5">
        <f>ABS($B$1-C41)</f>
        <v>27</v>
      </c>
      <c r="J41" s="5">
        <f>ABS($B$1-D41)</f>
        <v>172</v>
      </c>
      <c r="K41" s="5">
        <f>ABS($B$1-E41)</f>
        <v>2663294</v>
      </c>
      <c r="L41" s="5">
        <f>ABS($B$1-F41)</f>
        <v>103721051</v>
      </c>
    </row>
    <row r="42" spans="1:12" ht="19" thickTop="1" thickBot="1" x14ac:dyDescent="0.25">
      <c r="B42" s="2">
        <v>8</v>
      </c>
      <c r="C42" s="5">
        <v>3000005</v>
      </c>
      <c r="D42" s="5">
        <v>3004353</v>
      </c>
      <c r="E42" s="5">
        <v>2787156</v>
      </c>
      <c r="F42" s="5">
        <v>-6162960</v>
      </c>
      <c r="H42" s="2">
        <v>8</v>
      </c>
      <c r="I42" s="5">
        <f>ABS($B$1-C42)</f>
        <v>5</v>
      </c>
      <c r="J42" s="5">
        <f>ABS($B$1-D42)</f>
        <v>4353</v>
      </c>
      <c r="K42" s="5">
        <f>ABS($B$1-E42)</f>
        <v>212844</v>
      </c>
      <c r="L42" s="5">
        <f>ABS($B$1-F42)</f>
        <v>9162960</v>
      </c>
    </row>
    <row r="43" spans="1:12" ht="19" thickTop="1" thickBot="1" x14ac:dyDescent="0.25">
      <c r="B43" s="2">
        <v>9</v>
      </c>
      <c r="C43" s="5">
        <v>2999866</v>
      </c>
      <c r="D43" s="5">
        <v>3001340</v>
      </c>
      <c r="E43" s="5">
        <v>2506062</v>
      </c>
      <c r="F43" s="5">
        <v>-12811490</v>
      </c>
      <c r="H43" s="2">
        <v>9</v>
      </c>
      <c r="I43" s="5">
        <f>ABS($B$1-C43)</f>
        <v>134</v>
      </c>
      <c r="J43" s="5">
        <f>ABS($B$1-D43)</f>
        <v>1340</v>
      </c>
      <c r="K43" s="5">
        <f>ABS($B$1-E43)</f>
        <v>493938</v>
      </c>
      <c r="L43" s="5">
        <f>ABS($B$1-F43)</f>
        <v>15811490</v>
      </c>
    </row>
    <row r="44" spans="1:12" ht="19" thickTop="1" thickBot="1" x14ac:dyDescent="0.25">
      <c r="B44" s="2">
        <v>10</v>
      </c>
      <c r="C44" s="5">
        <v>2999935</v>
      </c>
      <c r="D44" s="5">
        <v>2996467</v>
      </c>
      <c r="E44" s="5">
        <v>3040507</v>
      </c>
      <c r="F44" s="5">
        <v>60880165</v>
      </c>
      <c r="H44" s="2">
        <v>10</v>
      </c>
      <c r="I44" s="5">
        <f>ABS($B$1-C44)</f>
        <v>65</v>
      </c>
      <c r="J44" s="5">
        <f>ABS($B$1-D44)</f>
        <v>3533</v>
      </c>
      <c r="K44" s="5">
        <f>ABS($B$1-E44)</f>
        <v>40507</v>
      </c>
      <c r="L44" s="5">
        <f>ABS($B$1-F44)</f>
        <v>57880165</v>
      </c>
    </row>
    <row r="45" spans="1:12" ht="17" thickTop="1" x14ac:dyDescent="0.2"/>
    <row r="46" spans="1:12" x14ac:dyDescent="0.2">
      <c r="B46" s="1"/>
      <c r="I46" s="6">
        <f>ABS(AVERAGE(I35:I44))</f>
        <v>77</v>
      </c>
      <c r="J46" s="6">
        <f t="shared" ref="J46:K46" si="2">AVERAGE(J35:J44)</f>
        <v>3132.5</v>
      </c>
      <c r="K46" s="6">
        <f>ABS(AVERAGE(K35:K44))</f>
        <v>505698.9</v>
      </c>
      <c r="L46" s="6">
        <f>ABS(AVERAGE(L35:L44))</f>
        <v>73393141.099999994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Fifa</vt:lpstr>
      <vt:lpstr>Super</vt:lpstr>
      <vt:lpstr>TPC-H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2018-08-09T21:42:00Z</dcterms:created>
  <dcterms:modified xsi:type="dcterms:W3CDTF">2018-08-24T06:26:25Z</dcterms:modified>
</cp:coreProperties>
</file>