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0" windowHeight="8192" windowWidth="16384" xWindow="0" yWindow="0"/>
  </bookViews>
  <sheets>
    <sheet name="masterb8" sheetId="1" state="visible" r:id="rId2"/>
  </sheets>
  <definedNames>
    <definedName function="false" hidden="true" localSheetId="0" name="_xlnm._FilterDatabase" vbProcedure="false">masterb8!$B$1:$V$198</definedName>
    <definedName function="false" hidden="false" localSheetId="0" name="_xlnm._FilterDatabase" vbProcedure="false">masterb8!$B$1:$W$198</definedName>
    <definedName function="false" hidden="false" localSheetId="0" name="_xlnm._FilterDatabase_1" vbProcedure="false">masterb8!$B$1:$V$198</definedName>
    <definedName function="false" hidden="false" localSheetId="0" name="_xlnm._FilterDatabase_1_1" vbProcedure="false">masterb8!$B$1:$W$198</definedName>
    <definedName function="false" hidden="false" localSheetId="0" name="_xlnm._FilterDatabase_1_1_1" vbProcedure="false">masterb8!$B$1:$V$128</definedName>
    <definedName function="false" hidden="false" localSheetId="0" name="_xlnm._FilterDatabase_1_1_1_1" vbProcedure="false">masterb8!$B$1:$V$128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<sst xmlns="http://schemas.openxmlformats.org/spreadsheetml/2006/main" count="776" uniqueCount="315">
  <si>
    <t>transfer2new</t>
  </si>
  <si>
    <t>eml_module</t>
  </si>
  <si>
    <t>eml table</t>
  </si>
  <si>
    <t>eml_node</t>
  </si>
  <si>
    <t>eml_desc</t>
  </si>
  <si>
    <t>morpho</t>
  </si>
  <si>
    <t>ltern_table</t>
  </si>
  <si>
    <t>ltern_name</t>
  </si>
  <si>
    <t>ltern_desc</t>
  </si>
  <si>
    <t>asn</t>
  </si>
  <si>
    <t>tern</t>
  </si>
  <si>
    <t>ddi module</t>
  </si>
  <si>
    <t>ddi node</t>
  </si>
  <si>
    <t>aekos_shared</t>
  </si>
  <si>
    <t>ala</t>
  </si>
  <si>
    <t>datinv</t>
  </si>
  <si>
    <t>psql type</t>
  </si>
  <si>
    <t>w2p_code</t>
  </si>
  <si>
    <t>constraint</t>
  </si>
  <si>
    <t>eml_standard_link</t>
  </si>
  <si>
    <t>lter_manual_page</t>
  </si>
  <si>
    <t>help_comment</t>
  </si>
  <si>
    <t>eml_local_link</t>
  </si>
  <si>
    <t>package</t>
  </si>
  <si>
    <t>refid</t>
  </si>
  <si>
    <t>primarykey</t>
  </si>
  <si>
    <t>No.</t>
  </si>
  <si>
    <t>ltern_id</t>
  </si>
  <si>
    <t>integer</t>
  </si>
  <si>
    <t>dataset</t>
  </si>
  <si>
    <t>shortName</t>
  </si>
  <si>
    <t>data_package</t>
  </si>
  <si>
    <t>dataset_title</t>
  </si>
  <si>
    <t>Database/Data set/Short description</t>
  </si>
  <si>
    <t>https://knb.ecoinformatics.org/#external//emlparser/docs/eml-2.1.1/eml-resource.html#shortName</t>
  </si>
  <si>
    <t>keyword</t>
  </si>
  <si>
    <t>data_package_type</t>
  </si>
  <si>
    <t>deliverables</t>
  </si>
  <si>
    <t>string</t>
  </si>
  <si>
    <t>https://knb.ecoinformatics.org/#external//emlparser/docs/eml-2.1.1/eml-resource.html#keyword</t>
  </si>
  <si>
    <t>done</t>
  </si>
  <si>
    <t>title</t>
  </si>
  <si>
    <t>data_package_title</t>
  </si>
  <si>
    <t>revised_dataset_title</t>
  </si>
  <si>
    <t>Title</t>
  </si>
  <si>
    <t>stdy</t>
  </si>
  <si>
    <t>TITL</t>
  </si>
  <si>
    <t>Suggested structure is: [umbrella project] [data type] [geographic coverage] [temporal coverage]</t>
  </si>
  <si>
    <t>creator</t>
  </si>
  <si>
    <t>owners</t>
  </si>
  <si>
    <t>principal_investigator</t>
  </si>
  <si>
    <t>pi_name</t>
  </si>
  <si>
    <t>Data Custodian</t>
  </si>
  <si>
    <t>AUTHENTY</t>
  </si>
  <si>
    <t>https://knb.ecoinformatics.org/#external//emlparser/docs/eml-2.1.1/./eml-resource.html#creator</t>
  </si>
  <si>
    <t>Page 8</t>
  </si>
  <si>
    <t>The name of the person, organization, or position who created the data</t>
  </si>
  <si>
    <t>file:///home/ivan_hanigan/Dropbox/projects/DataDocumentation/EML-2.1.1/eml-2.1.1/docs/eml-2.1.1/eml-resource.html#creator</t>
  </si>
  <si>
    <t>pubDate</t>
  </si>
  <si>
    <t>NA</t>
  </si>
  <si>
    <t>table</t>
  </si>
  <si>
    <t>date_published</t>
  </si>
  <si>
    <t>abstract</t>
  </si>
  <si>
    <t>ABSTRACT'</t>
  </si>
  <si>
    <t>intellectualRights</t>
  </si>
  <si>
    <t>usage rights</t>
  </si>
  <si>
    <t>data_deed</t>
  </si>
  <si>
    <t>licence_code</t>
  </si>
  <si>
    <t>Licenced_post_publication_check</t>
  </si>
  <si>
    <t>licence_code_package</t>
  </si>
  <si>
    <t>licence</t>
  </si>
  <si>
    <t>'COPYRIGHT',</t>
  </si>
  <si>
    <t>https://knb.ecoinformatics.org/#external//emlparser/docs/eml-2.1.1/eml-resource.html#intellectualRights</t>
  </si>
  <si>
    <t>contact</t>
  </si>
  <si>
    <t>contacts</t>
  </si>
  <si>
    <t>contact_name</t>
  </si>
  <si>
    <t>DISTRBTR</t>
  </si>
  <si>
    <t>contact_phone</t>
  </si>
  <si>
    <t>publisher</t>
  </si>
  <si>
    <t>'PRODDATESTDY',</t>
  </si>
  <si>
    <t>date</t>
  </si>
  <si>
    <t>keywords</t>
  </si>
  <si>
    <t>methods</t>
  </si>
  <si>
    <t>dataset/coverage/geographicCoverage</t>
  </si>
  <si>
    <t>geographicDescription</t>
  </si>
  <si>
    <t>spatial_resolution</t>
  </si>
  <si>
    <t>Spatial Resolution</t>
  </si>
  <si>
    <t>'GEOGUNIT</t>
  </si>
  <si>
    <t>boundingCoordinates</t>
  </si>
  <si>
    <t>geographic_description</t>
  </si>
  <si>
    <t>Spatial coverage</t>
  </si>
  <si>
    <t>GEOGCOVER</t>
  </si>
  <si>
    <t>dataset/coverage/</t>
  </si>
  <si>
    <t>temporalCoverage</t>
  </si>
  <si>
    <t>temporal_coverage</t>
  </si>
  <si>
    <t>period_covered</t>
  </si>
  <si>
    <t>Temporal_Coverage</t>
  </si>
  <si>
    <t>'TIMEPRD',</t>
  </si>
  <si>
    <t>linking variable</t>
  </si>
  <si>
    <t>id</t>
  </si>
  <si>
    <t>dataset/coverage/temporalCoverage</t>
  </si>
  <si>
    <t>beginDate</t>
  </si>
  <si>
    <t>field_start_date</t>
  </si>
  <si>
    <t>Temporal Coverage</t>
  </si>
  <si>
    <t>endDate</t>
  </si>
  <si>
    <t>field_end_date</t>
  </si>
  <si>
    <t>dataset/dataTable/physical</t>
  </si>
  <si>
    <t>objectName</t>
  </si>
  <si>
    <t>object_name</t>
  </si>
  <si>
    <t>standardised_file_asn_supersite_code__data_type__optional_location__year_</t>
  </si>
  <si>
    <t>size</t>
  </si>
  <si>
    <t>auto</t>
  </si>
  <si>
    <t>distribution</t>
  </si>
  <si>
    <t>physical_distribution</t>
  </si>
  <si>
    <t>data_table_docid</t>
  </si>
  <si>
    <t>dataset/dataTable/physical/distribution/PhysicalDistributionType</t>
  </si>
  <si>
    <t>dataset/dataTable</t>
  </si>
  <si>
    <t>attributeList</t>
  </si>
  <si>
    <t>dataset/project</t>
  </si>
  <si>
    <t>personnel</t>
  </si>
  <si>
    <t>role</t>
  </si>
  <si>
    <t>funding</t>
  </si>
  <si>
    <t>'FUNDAG',</t>
  </si>
  <si>
    <t>additionalMetadata</t>
  </si>
  <si>
    <t>additionalLinks</t>
  </si>
  <si>
    <t>plot_network</t>
  </si>
  <si>
    <t>pkid</t>
  </si>
  <si>
    <t>pn_code</t>
  </si>
  <si>
    <t>pn_deed_code</t>
  </si>
  <si>
    <t>project</t>
  </si>
  <si>
    <t>plot_network_code</t>
  </si>
  <si>
    <t>pn_code_broad_group</t>
  </si>
  <si>
    <t>supersite</t>
  </si>
  <si>
    <t>https://knb.ecoinformatics.org/#external//emlparser/docs/eml-2.1.1/./eml-project.html#title</t>
  </si>
  <si>
    <t>A descriptive title for the research project.</t>
  </si>
  <si>
    <t>file:///home/ivan_hanigan/Dropbox/projects/DataDocumentation/EML-2.1.1/eml-2.1.1/docs/eml-2.1.1/eml-project.html#title</t>
  </si>
  <si>
    <t>plot_leader</t>
  </si>
  <si>
    <t>This is the data owner, and a compulsory field</t>
  </si>
  <si>
    <t>text</t>
  </si>
  <si>
    <t>personnel/organisationName</t>
  </si>
  <si>
    <t>data_custodian_organisation</t>
  </si>
  <si>
    <t>studyAreaDescription</t>
  </si>
  <si>
    <t>A('A descriptive abstract.', _href=XML(URL('static','eml-2.1.1/docs/eml-2.1.1/eml-project.html',  anchor='studyAreaDescription', scheme=True, host=True)))</t>
  </si>
  <si>
    <t>project/studyAreaDescription</t>
  </si>
  <si>
    <t>descriptor</t>
  </si>
  <si>
    <t>project/designDescription</t>
  </si>
  <si>
    <t>description</t>
  </si>
  <si>
    <t>coverage</t>
  </si>
  <si>
    <t>project/designDescription/coverage</t>
  </si>
  <si>
    <t>citation</t>
  </si>
  <si>
    <t>allocated_to</t>
  </si>
  <si>
    <t>plot_network_study_name</t>
  </si>
  <si>
    <t>additionalInfo</t>
  </si>
  <si>
    <t>tern_type</t>
  </si>
  <si>
    <t>tern_funded</t>
  </si>
  <si>
    <t>https://knb.ecoinformatics.org/#external//emlparser/docs/eml-2.1.1/eml-resource.html#additionalInfo</t>
  </si>
  <si>
    <t>alternateIdentifier</t>
  </si>
  <si>
    <t>ltern_publ_url</t>
  </si>
  <si>
    <t>document_id</t>
  </si>
  <si>
    <t>alternateidentifier</t>
  </si>
  <si>
    <t>https://knb.ecoinformatics.org/#external//emlparser/docs/eml-2.1.1/eml-resource.html#alternateIdentifier</t>
  </si>
  <si>
    <t>dataTable</t>
  </si>
  <si>
    <t>entityDescription</t>
  </si>
  <si>
    <t>notes</t>
  </si>
  <si>
    <t>publishing</t>
  </si>
  <si>
    <t>published</t>
  </si>
  <si>
    <t>data_table</t>
  </si>
  <si>
    <t>notes_issues</t>
  </si>
  <si>
    <t>comments_on_file_contents</t>
  </si>
  <si>
    <t>NOTES</t>
  </si>
  <si>
    <t>data_custodian_pl_pi</t>
  </si>
  <si>
    <t>data_custodian</t>
  </si>
  <si>
    <t>estimate_timeframe_data_ready_by_plot</t>
  </si>
  <si>
    <t>date_data_expected_by_ltern</t>
  </si>
  <si>
    <t>date_due</t>
  </si>
  <si>
    <t>date_data_received_by_ltern</t>
  </si>
  <si>
    <t>stored_at</t>
  </si>
  <si>
    <t>submitted_version_location</t>
  </si>
  <si>
    <t>sites_plots</t>
  </si>
  <si>
    <t>Data size</t>
  </si>
  <si>
    <t>deprcated?</t>
  </si>
  <si>
    <t>collection_timeframes</t>
  </si>
  <si>
    <t>Temporal data Interval</t>
  </si>
  <si>
    <t>date_publication_expected</t>
  </si>
  <si>
    <t>Due Date/s for Publication</t>
  </si>
  <si>
    <t>data_interview_status</t>
  </si>
  <si>
    <t>data_interview_date</t>
  </si>
  <si>
    <t>current_status</t>
  </si>
  <si>
    <t>eda_status</t>
  </si>
  <si>
    <t>eda_status_date</t>
  </si>
  <si>
    <t>metadata_status</t>
  </si>
  <si>
    <t>comments</t>
  </si>
  <si>
    <t>metadata_status_date</t>
  </si>
  <si>
    <t>todo_or_done</t>
  </si>
  <si>
    <t>plot_network_data</t>
  </si>
  <si>
    <t>tern_data_type</t>
  </si>
  <si>
    <t>deed_status</t>
  </si>
  <si>
    <t>deed_status_date</t>
  </si>
  <si>
    <t>restricted</t>
  </si>
  <si>
    <t>special_conditions</t>
  </si>
  <si>
    <t>Licenced_value_add</t>
  </si>
  <si>
    <t>access_restrictions</t>
  </si>
  <si>
    <t>signatory</t>
  </si>
  <si>
    <t>past_notes</t>
  </si>
  <si>
    <t>x</t>
  </si>
  <si>
    <t>pk_deed</t>
  </si>
  <si>
    <t>access_restrictions_set</t>
  </si>
  <si>
    <t>access_rights_updated</t>
  </si>
  <si>
    <t>Status</t>
  </si>
  <si>
    <t>entityName</t>
  </si>
  <si>
    <t>data_type</t>
  </si>
  <si>
    <t>Type</t>
  </si>
  <si>
    <t>DATAKIND</t>
  </si>
  <si>
    <t>Data type or data kind</t>
  </si>
  <si>
    <t>availability</t>
  </si>
  <si>
    <t>raw_filename</t>
  </si>
  <si>
    <t>original_file_name</t>
  </si>
  <si>
    <t>contract_type</t>
  </si>
  <si>
    <t>tern_contract</t>
  </si>
  <si>
    <t>qa_approved</t>
  </si>
  <si>
    <t>qa_qc</t>
  </si>
  <si>
    <t>Validation_QA</t>
  </si>
  <si>
    <t>qa_notes</t>
  </si>
  <si>
    <t>for_code</t>
  </si>
  <si>
    <t>bounding_box</t>
  </si>
  <si>
    <t>coordinates_in_database</t>
  </si>
  <si>
    <t>bounding_box_checked</t>
  </si>
  <si>
    <t>correct_coordinates</t>
  </si>
  <si>
    <t>update_frequency</t>
  </si>
  <si>
    <t>status_for_tern</t>
  </si>
  <si>
    <t>metadataProvider</t>
  </si>
  <si>
    <t>PRODUCER</t>
  </si>
  <si>
    <t>db.dataset.metadataprovider.requires = [IS_EMAIL(), IS_NOT_IN_DB(db, 'dataset.metadataprovider')]</t>
  </si>
  <si>
    <t>'PRODDATEDOC',</t>
  </si>
  <si>
    <t>'BIBLCITDOC',</t>
  </si>
  <si>
    <t>'SERNAME',</t>
  </si>
  <si>
    <t>'VERSION',</t>
  </si>
  <si>
    <t>'BIBLCITSTDY',</t>
  </si>
  <si>
    <t>'COLLDATE',</t>
  </si>
  <si>
    <t>ANLYUNIT</t>
  </si>
  <si>
    <t>UNIVERSE</t>
  </si>
  <si>
    <t>CLEANOPS'</t>
  </si>
  <si>
    <t>CONFDEC</t>
  </si>
  <si>
    <t>SPECPERM'</t>
  </si>
  <si>
    <t>TODO</t>
  </si>
  <si>
    <t>RESTRCTN'</t>
  </si>
  <si>
    <t>[Draft] publication checklist</t>
  </si>
  <si>
    <t>checked_by</t>
  </si>
  <si>
    <t>check_date</t>
  </si>
  <si>
    <t>notes_comments</t>
  </si>
  <si>
    <t>data_package_title_check</t>
  </si>
  <si>
    <t>boolean</t>
  </si>
  <si>
    <t>Data_Set_Citation</t>
  </si>
  <si>
    <t>data_package_owner_check</t>
  </si>
  <si>
    <t>Individual_Name</t>
  </si>
  <si>
    <t>Position_Role</t>
  </si>
  <si>
    <t>Organization</t>
  </si>
  <si>
    <t>Address</t>
  </si>
  <si>
    <t>Phone</t>
  </si>
  <si>
    <t>Email_Address</t>
  </si>
  <si>
    <t>Associated_Parties</t>
  </si>
  <si>
    <t>Position</t>
  </si>
  <si>
    <t>PhysicalAddress</t>
  </si>
  <si>
    <t>Abstract</t>
  </si>
  <si>
    <t>Keywords_and_SUBJECT_CATEGORIES</t>
  </si>
  <si>
    <t>GCMD_Science_Keywords</t>
  </si>
  <si>
    <t>ANZSRC_FOR_Codes</t>
  </si>
  <si>
    <t>LTERN_Monitoring_Themes</t>
  </si>
  <si>
    <t>Keywords_free_text</t>
  </si>
  <si>
    <t>Geographic_Coverage</t>
  </si>
  <si>
    <t>Geographic_Description</t>
  </si>
  <si>
    <t>Bounding_Coordinates</t>
  </si>
  <si>
    <t>Begin</t>
  </si>
  <si>
    <t>End</t>
  </si>
  <si>
    <t>Taxonomic_Coverage</t>
  </si>
  <si>
    <t>Contacts</t>
  </si>
  <si>
    <t>Individual_Names</t>
  </si>
  <si>
    <t>Positions</t>
  </si>
  <si>
    <t>Organizations</t>
  </si>
  <si>
    <t>Addresses</t>
  </si>
  <si>
    <t>Email_Addresses</t>
  </si>
  <si>
    <t>METHODS_and_SAMPLING_INFORMATION</t>
  </si>
  <si>
    <t>Method_Step_Titles</t>
  </si>
  <si>
    <t>Method_Step_Description</t>
  </si>
  <si>
    <t>Instrumentation_Details</t>
  </si>
  <si>
    <t>Sampling_Area_And_Frequency</t>
  </si>
  <si>
    <t>Sampling_Description</t>
  </si>
  <si>
    <t>RESEARCH_PROJECT</t>
  </si>
  <si>
    <t>Research_Project_title</t>
  </si>
  <si>
    <t>Funding_Sources</t>
  </si>
  <si>
    <t>Personnel_Information</t>
  </si>
  <si>
    <t>Role</t>
  </si>
  <si>
    <t>Additional_Metadata</t>
  </si>
  <si>
    <t>Access</t>
  </si>
  <si>
    <t>Access_Control</t>
  </si>
  <si>
    <t>Allow</t>
  </si>
  <si>
    <t>USAGE_RIGHTS</t>
  </si>
  <si>
    <t>SPECIAL_CONDITIONS</t>
  </si>
  <si>
    <t>DATATABLE_metadata</t>
  </si>
  <si>
    <t>Homepage_content</t>
  </si>
  <si>
    <t>EML_homepage_links</t>
  </si>
  <si>
    <t>Can_the_plot_network_or_data_package_be_filtered_in_the_search_bar_of_the_portal</t>
  </si>
  <si>
    <t>Draft_publication_checklist_passed</t>
  </si>
  <si>
    <t>Reporting Checklist</t>
  </si>
  <si>
    <t>Licenced</t>
  </si>
  <si>
    <t>Described_with_metadata_</t>
  </si>
  <si>
    <t>DOI_minted</t>
  </si>
  <si>
    <t>Metadata_feed_to_TDDP_and_RDA</t>
  </si>
  <si>
    <t>Reporting_Checklist_passed</t>
  </si>
  <si>
    <t>errata_and_addenda</t>
  </si>
  <si>
    <t>logged_by</t>
  </si>
  <si>
    <t>date logged</t>
  </si>
  <si>
    <t>date actioned</t>
  </si>
  <si>
    <t>errata</t>
  </si>
  <si>
    <t>addenda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</si>
</sst>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FF"/>
      <sz val="10"/>
    </font>
    <font>
      <name val="Arial"/>
      <charset val="1"/>
      <family val="2"/>
      <b val="true"/>
      <i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false" applyBorder="tru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nb.ecoinformatics.org/" TargetMode="External"/><Relationship Id="rId2" Type="http://schemas.openxmlformats.org/officeDocument/2006/relationships/hyperlink" Target="https://knb.ecoinformatics.org/" TargetMode="External"/><Relationship Id="rId3" Type="http://schemas.openxmlformats.org/officeDocument/2006/relationships/hyperlink" Target="https://knb.ecoinformatics.org/" TargetMode="External"/><Relationship Id="rId4" Type="http://schemas.openxmlformats.org/officeDocument/2006/relationships/hyperlink" Target="Dropbox/projects/DataDocumentation/EML-2.1.1/eml-2.1.1/" TargetMode="External"/><Relationship Id="rId5" Type="http://schemas.openxmlformats.org/officeDocument/2006/relationships/hyperlink" Target="https://knb.ecoinformatics.org/" TargetMode="External"/><Relationship Id="rId6" Type="http://schemas.openxmlformats.org/officeDocument/2006/relationships/hyperlink" Target="Dropbox/projects/DataDocumentation/EML-2.1.1/eml-2.1.1/docs/eml-2.1.1/eml-project.html#title#title#title#title#title#title#title#title" TargetMode="External"/><Relationship Id="rId7" Type="http://schemas.openxmlformats.org/officeDocument/2006/relationships/hyperlink" Target="https://knb.ecoinformatics.org/" TargetMode="External"/><Relationship Id="rId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W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34" activeCellId="0" pane="topLeft" sqref="B34:H34"/>
    </sheetView>
  </sheetViews>
  <cols>
    <col collapsed="false" hidden="false" max="1" min="1" style="0" width="8.23137254901961"/>
    <col collapsed="false" hidden="false" max="2" min="2" style="0" width="24.2470588235294"/>
    <col collapsed="false" hidden="false" max="7" min="3" style="0" width="8.54509803921569"/>
    <col collapsed="false" hidden="false" max="8" min="8" style="0" width="25.7411764705882"/>
    <col collapsed="false" hidden="false" max="15" min="9" style="0" width="4.09803921568627"/>
    <col collapsed="false" hidden="false" max="17" min="16" style="0" width="8.54509803921569"/>
    <col collapsed="false" hidden="false" max="18" min="18" style="0" width="28.0627450980392"/>
    <col collapsed="false" hidden="false" max="1025" min="19" style="0" width="8.54509803921569"/>
  </cols>
  <sheetData>
    <row collapsed="false" customFormat="false" customHeight="true" hidden="false" ht="12.6" outlineLevel="0" r="1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collapsed="false" customFormat="false" customHeight="true" hidden="true" ht="12.6" outlineLevel="0" r="2">
      <c r="G2" s="0" t="s">
        <v>23</v>
      </c>
      <c r="H2" s="2" t="s">
        <v>24</v>
      </c>
      <c r="I2" s="0" t="s">
        <v>25</v>
      </c>
      <c r="K2" s="1" t="s">
        <v>26</v>
      </c>
      <c r="L2" s="1"/>
      <c r="P2" s="0" t="s">
        <v>27</v>
      </c>
      <c r="Q2" s="0" t="s">
        <v>28</v>
      </c>
      <c r="R2" s="0" t="str">
        <f aca="false">IF(Q2="","","Field('"&amp;P2&amp;"','"&amp;Q2&amp;IF(V2="","'),","', comment='"&amp;V2&amp;"'),"))</f>
        <v>Field('ltern_id','integer'),</v>
      </c>
    </row>
    <row collapsed="false" customFormat="false" customHeight="true" hidden="true" ht="12.2" outlineLevel="0" r="3">
      <c r="B3" s="0" t="s">
        <v>29</v>
      </c>
      <c r="C3" s="0" t="s">
        <v>29</v>
      </c>
      <c r="D3" s="0" t="s">
        <v>30</v>
      </c>
      <c r="G3" s="0" t="s">
        <v>23</v>
      </c>
      <c r="H3" s="2" t="s">
        <v>31</v>
      </c>
      <c r="I3" s="1"/>
      <c r="J3" s="0" t="s">
        <v>32</v>
      </c>
      <c r="K3" s="0" t="s">
        <v>33</v>
      </c>
      <c r="T3" s="3" t="s">
        <v>34</v>
      </c>
    </row>
    <row collapsed="false" customFormat="false" customHeight="true" hidden="true" ht="12.2" outlineLevel="0" r="4">
      <c r="B4" s="0" t="s">
        <v>29</v>
      </c>
      <c r="C4" s="0" t="s">
        <v>29</v>
      </c>
      <c r="D4" s="0" t="s">
        <v>35</v>
      </c>
      <c r="G4" s="0" t="s">
        <v>23</v>
      </c>
      <c r="H4" s="2" t="s">
        <v>36</v>
      </c>
      <c r="I4" s="1"/>
      <c r="J4" s="0" t="s">
        <v>37</v>
      </c>
      <c r="P4" s="0" t="s">
        <v>35</v>
      </c>
      <c r="Q4" s="0" t="s">
        <v>38</v>
      </c>
      <c r="R4" s="0" t="str">
        <f aca="false">IF(Q4="","","Field('"&amp;P4&amp;"','"&amp;Q4&amp;IF(V4="","'),","', comment='"&amp;V4&amp;"'),"))</f>
        <v>Field('keyword','string'),</v>
      </c>
      <c r="T4" s="3" t="s">
        <v>39</v>
      </c>
    </row>
    <row collapsed="false" customFormat="false" customHeight="true" hidden="true" ht="12.6" outlineLevel="0" r="5">
      <c r="A5" s="0" t="s">
        <v>40</v>
      </c>
      <c r="B5" s="0" t="s">
        <v>29</v>
      </c>
      <c r="C5" s="4" t="s">
        <v>29</v>
      </c>
      <c r="D5" s="4" t="s">
        <v>41</v>
      </c>
      <c r="E5" s="4"/>
      <c r="F5" s="4" t="s">
        <v>41</v>
      </c>
      <c r="G5" s="4" t="s">
        <v>23</v>
      </c>
      <c r="H5" s="4" t="s">
        <v>42</v>
      </c>
      <c r="J5" s="0" t="s">
        <v>43</v>
      </c>
      <c r="K5" s="0" t="s">
        <v>44</v>
      </c>
      <c r="L5" s="0" t="s">
        <v>45</v>
      </c>
      <c r="M5" s="0" t="s">
        <v>46</v>
      </c>
      <c r="P5" s="0" t="str">
        <f aca="false">IF(Q5="","",LOWER(D5))</f>
        <v>title</v>
      </c>
      <c r="Q5" s="0" t="s">
        <v>38</v>
      </c>
      <c r="R5" s="0" t="str">
        <f aca="false">IF(Q5="","","Field('"&amp;P5&amp;"','"&amp;Q5&amp;IF(V5="","'),","', comment='"&amp;V5&amp;"'),"))</f>
        <v>Field('title','string', comment='Suggested structure is: [umbrella project] [data type] [geographic coverage] [temporal coverage]'),</v>
      </c>
      <c r="V5" s="0" t="s">
        <v>47</v>
      </c>
    </row>
    <row collapsed="false" customFormat="false" customHeight="true" hidden="true" ht="12.6" outlineLevel="0" r="6">
      <c r="A6" s="0" t="s">
        <v>40</v>
      </c>
      <c r="B6" s="0" t="s">
        <v>29</v>
      </c>
      <c r="C6" s="0" t="s">
        <v>29</v>
      </c>
      <c r="D6" s="2" t="s">
        <v>48</v>
      </c>
      <c r="F6" s="0" t="s">
        <v>49</v>
      </c>
      <c r="G6" s="0" t="s">
        <v>23</v>
      </c>
      <c r="H6" s="2" t="s">
        <v>50</v>
      </c>
      <c r="I6" s="1"/>
      <c r="J6" s="1" t="s">
        <v>51</v>
      </c>
      <c r="K6" s="1" t="s">
        <v>52</v>
      </c>
      <c r="L6" s="0" t="s">
        <v>45</v>
      </c>
      <c r="M6" s="0" t="s">
        <v>53</v>
      </c>
      <c r="P6" s="0" t="str">
        <f aca="false">IF(Q6="","",LOWER(D6))</f>
        <v>creator</v>
      </c>
      <c r="Q6" s="0" t="s">
        <v>38</v>
      </c>
      <c r="R6" s="0" t="str">
        <f aca="false">IF(Q6="","","Field('"&amp;P6&amp;"','"&amp;Q6&amp;IF(V6="","'),","', comment='"&amp;V6&amp;"'),"))</f>
        <v>Field('creator','string', comment='The name of the person, organization, or position who created the data'),</v>
      </c>
      <c r="T6" s="3" t="s">
        <v>54</v>
      </c>
      <c r="U6" s="0" t="s">
        <v>55</v>
      </c>
      <c r="V6" s="0" t="s">
        <v>56</v>
      </c>
      <c r="W6" s="3" t="s">
        <v>57</v>
      </c>
    </row>
    <row collapsed="false" customFormat="false" customHeight="true" hidden="true" ht="12.6" outlineLevel="0" r="7">
      <c r="B7" s="0" t="s">
        <v>29</v>
      </c>
      <c r="C7" s="0" t="s">
        <v>29</v>
      </c>
      <c r="D7" s="0" t="s">
        <v>58</v>
      </c>
      <c r="F7" s="0" t="s">
        <v>59</v>
      </c>
      <c r="G7" s="0" t="s">
        <v>60</v>
      </c>
      <c r="H7" s="2" t="s">
        <v>61</v>
      </c>
      <c r="L7" s="0" t="s">
        <v>45</v>
      </c>
      <c r="P7" s="0" t="str">
        <f aca="false">IF(Q7="","",LOWER(D7))</f>
        <v/>
      </c>
      <c r="R7" s="0" t="str">
        <f aca="false">IF(Q7="","","Field('"&amp;P7&amp;"','"&amp;Q7&amp;IF(V7="","'),","', comment='"&amp;V7&amp;"'),"))</f>
        <v/>
      </c>
    </row>
    <row collapsed="false" customFormat="false" customHeight="true" hidden="true" ht="12.6" outlineLevel="0" r="8">
      <c r="A8" s="0" t="s">
        <v>40</v>
      </c>
      <c r="B8" s="0" t="s">
        <v>29</v>
      </c>
      <c r="C8" s="0" t="s">
        <v>29</v>
      </c>
      <c r="D8" s="0" t="s">
        <v>62</v>
      </c>
      <c r="F8" s="0" t="s">
        <v>62</v>
      </c>
      <c r="G8" s="0" t="s">
        <v>23</v>
      </c>
      <c r="L8" s="0" t="s">
        <v>45</v>
      </c>
      <c r="M8" s="0" t="s">
        <v>63</v>
      </c>
      <c r="P8" s="0" t="str">
        <f aca="false">IF(Q8="","",LOWER(D8))</f>
        <v>abstract</v>
      </c>
      <c r="Q8" s="0" t="s">
        <v>38</v>
      </c>
      <c r="R8" s="0" t="str">
        <f aca="false">IF(Q8="","","Field('"&amp;P8&amp;"','"&amp;Q8&amp;IF(V8="","'),","', comment='"&amp;V8&amp;"'),"))</f>
        <v>Field('abstract','string'),</v>
      </c>
    </row>
    <row collapsed="false" customFormat="false" customHeight="true" hidden="true" ht="12.6" outlineLevel="0" r="9">
      <c r="B9" s="0" t="s">
        <v>29</v>
      </c>
      <c r="C9" s="0" t="s">
        <v>29</v>
      </c>
      <c r="D9" s="0" t="s">
        <v>64</v>
      </c>
      <c r="F9" s="0" t="s">
        <v>65</v>
      </c>
      <c r="G9" s="0" t="s">
        <v>66</v>
      </c>
      <c r="H9" s="0" t="s">
        <v>67</v>
      </c>
      <c r="J9" s="1"/>
      <c r="K9" s="1" t="s">
        <v>68</v>
      </c>
      <c r="L9" s="0" t="s">
        <v>45</v>
      </c>
      <c r="P9" s="0" t="str">
        <f aca="false">IF(Q9="","",LOWER(D9))</f>
        <v/>
      </c>
      <c r="R9" s="0" t="str">
        <f aca="false">IF(Q9="","","Field('"&amp;P9&amp;"','"&amp;Q9&amp;IF(V9="","'),","', comment='"&amp;V9&amp;"'),"))</f>
        <v/>
      </c>
    </row>
    <row collapsed="false" customFormat="false" customHeight="true" hidden="true" ht="12.6" outlineLevel="0" r="10">
      <c r="B10" s="0" t="s">
        <v>29</v>
      </c>
      <c r="C10" s="0" t="s">
        <v>29</v>
      </c>
      <c r="D10" s="0" t="s">
        <v>64</v>
      </c>
      <c r="F10" s="0" t="s">
        <v>65</v>
      </c>
      <c r="G10" s="0" t="s">
        <v>23</v>
      </c>
      <c r="H10" s="0" t="s">
        <v>69</v>
      </c>
      <c r="J10" s="1" t="s">
        <v>70</v>
      </c>
      <c r="K10" s="1"/>
      <c r="L10" s="0" t="s">
        <v>45</v>
      </c>
      <c r="M10" s="0" t="s">
        <v>71</v>
      </c>
      <c r="P10" s="0" t="str">
        <f aca="false">IF(Q10="","",LOWER(D10))</f>
        <v>intellectualrights</v>
      </c>
      <c r="Q10" s="0" t="s">
        <v>38</v>
      </c>
      <c r="R10" s="0" t="str">
        <f aca="false">IF(Q10="","","Field('"&amp;P10&amp;"','"&amp;Q10&amp;IF(V10="","'),","', comment='"&amp;V10&amp;"'),"))</f>
        <v>Field('intellectualrights','string'),</v>
      </c>
      <c r="T10" s="3" t="s">
        <v>72</v>
      </c>
    </row>
    <row collapsed="false" customFormat="false" customHeight="true" hidden="true" ht="12.6" outlineLevel="0" r="11">
      <c r="A11" s="0" t="s">
        <v>40</v>
      </c>
      <c r="B11" s="0" t="s">
        <v>29</v>
      </c>
      <c r="C11" s="0" t="s">
        <v>29</v>
      </c>
      <c r="D11" s="2" t="s">
        <v>73</v>
      </c>
      <c r="F11" s="0" t="s">
        <v>74</v>
      </c>
      <c r="G11" s="0" t="s">
        <v>23</v>
      </c>
      <c r="H11" s="2" t="s">
        <v>75</v>
      </c>
      <c r="I11" s="1"/>
      <c r="L11" s="0" t="s">
        <v>45</v>
      </c>
      <c r="M11" s="0" t="s">
        <v>76</v>
      </c>
      <c r="P11" s="0" t="str">
        <f aca="false">IF(Q11="","",LOWER(D11))</f>
        <v>contact</v>
      </c>
      <c r="Q11" s="0" t="s">
        <v>38</v>
      </c>
      <c r="R11" s="0" t="str">
        <f aca="false">IF(Q11="","","Field('"&amp;P11&amp;"','"&amp;Q11&amp;IF(V11="","'),","', comment='"&amp;V11&amp;"'),"))</f>
        <v>Field('contact','string'),</v>
      </c>
    </row>
    <row collapsed="false" customFormat="false" customHeight="true" hidden="true" ht="12.2" outlineLevel="0" r="12">
      <c r="C12" s="0" t="s">
        <v>29</v>
      </c>
      <c r="G12" s="0" t="s">
        <v>23</v>
      </c>
      <c r="H12" s="2" t="s">
        <v>77</v>
      </c>
      <c r="I12" s="1"/>
      <c r="P12" s="0" t="str">
        <f aca="false">IF(Q12="","",LOWER(D12))</f>
        <v/>
      </c>
      <c r="R12" s="0" t="str">
        <f aca="false">IF(Q12="","","Field('"&amp;P12&amp;"','"&amp;Q12&amp;IF(V12="","'),","', comment='"&amp;V12&amp;"'),"))</f>
        <v/>
      </c>
    </row>
    <row collapsed="false" customFormat="false" customHeight="true" hidden="true" ht="12.6" outlineLevel="0" r="13">
      <c r="B13" s="0" t="s">
        <v>29</v>
      </c>
      <c r="C13" s="0" t="s">
        <v>29</v>
      </c>
      <c r="D13" s="0" t="s">
        <v>78</v>
      </c>
      <c r="F13" s="0" t="s">
        <v>59</v>
      </c>
      <c r="G13" s="0" t="s">
        <v>23</v>
      </c>
      <c r="L13" s="0" t="s">
        <v>45</v>
      </c>
      <c r="P13" s="0" t="str">
        <f aca="false">IF(Q13="","",LOWER(D13))</f>
        <v/>
      </c>
      <c r="R13" s="0" t="str">
        <f aca="false">IF(Q13="","","Field('"&amp;P13&amp;"','"&amp;Q13&amp;IF(V13="","'),","', comment='"&amp;V13&amp;"'),"))</f>
        <v/>
      </c>
    </row>
    <row collapsed="false" customFormat="false" customHeight="true" hidden="true" ht="12.6" outlineLevel="0" r="14">
      <c r="B14" s="0" t="s">
        <v>29</v>
      </c>
      <c r="C14" s="0" t="s">
        <v>29</v>
      </c>
      <c r="D14" s="0" t="s">
        <v>58</v>
      </c>
      <c r="F14" s="0" t="s">
        <v>59</v>
      </c>
      <c r="G14" s="0" t="s">
        <v>23</v>
      </c>
      <c r="L14" s="0" t="s">
        <v>45</v>
      </c>
      <c r="M14" s="0" t="s">
        <v>79</v>
      </c>
      <c r="P14" s="0" t="str">
        <f aca="false">IF(Q14="","",LOWER(D14))</f>
        <v>pubdate</v>
      </c>
      <c r="Q14" s="0" t="s">
        <v>80</v>
      </c>
      <c r="R14" s="0" t="str">
        <f aca="false">IF(Q14="","","Field('"&amp;P14&amp;"','"&amp;Q14&amp;IF(V14="","'),","', comment='"&amp;V14&amp;"'),"))</f>
        <v>Field('pubdate','date'),</v>
      </c>
    </row>
    <row collapsed="false" customFormat="false" customHeight="true" hidden="true" ht="12.6" outlineLevel="0" r="15">
      <c r="B15" s="0" t="s">
        <v>29</v>
      </c>
      <c r="C15" s="0" t="s">
        <v>29</v>
      </c>
      <c r="D15" s="0" t="s">
        <v>81</v>
      </c>
      <c r="G15" s="0" t="s">
        <v>23</v>
      </c>
      <c r="L15" s="0" t="s">
        <v>45</v>
      </c>
      <c r="P15" s="0" t="str">
        <f aca="false">IF(Q15="","",LOWER(D15))</f>
        <v/>
      </c>
      <c r="R15" s="0" t="str">
        <f aca="false">IF(Q15="","","Field('"&amp;P15&amp;"','"&amp;Q15&amp;IF(V15="","'),","', comment='"&amp;V15&amp;"'),"))</f>
        <v/>
      </c>
    </row>
    <row collapsed="false" customFormat="false" customHeight="true" hidden="true" ht="12.6" outlineLevel="0" r="16">
      <c r="B16" s="0" t="s">
        <v>29</v>
      </c>
      <c r="C16" s="0" t="s">
        <v>29</v>
      </c>
      <c r="D16" s="0" t="s">
        <v>62</v>
      </c>
      <c r="G16" s="0" t="s">
        <v>23</v>
      </c>
      <c r="L16" s="0" t="s">
        <v>45</v>
      </c>
      <c r="P16" s="0" t="str">
        <f aca="false">IF(Q16="","",LOWER(D16))</f>
        <v/>
      </c>
      <c r="R16" s="0" t="str">
        <f aca="false">IF(Q16="","","Field('"&amp;P16&amp;"','"&amp;Q16&amp;IF(V16="","'),","', comment='"&amp;V16&amp;"'),"))</f>
        <v/>
      </c>
    </row>
    <row collapsed="false" customFormat="false" customHeight="true" hidden="true" ht="12.6" outlineLevel="0" r="17">
      <c r="B17" s="0" t="s">
        <v>29</v>
      </c>
      <c r="C17" s="0" t="s">
        <v>29</v>
      </c>
      <c r="D17" s="0" t="s">
        <v>82</v>
      </c>
      <c r="G17" s="0" t="s">
        <v>23</v>
      </c>
      <c r="L17" s="0" t="s">
        <v>45</v>
      </c>
      <c r="P17" s="0" t="str">
        <f aca="false">IF(Q17="","",LOWER(D17))</f>
        <v/>
      </c>
      <c r="R17" s="0" t="str">
        <f aca="false">IF(Q17="","","Field('"&amp;P17&amp;"','"&amp;Q17&amp;IF(V17="","'),","', comment='"&amp;V17&amp;"'),"))</f>
        <v/>
      </c>
    </row>
    <row collapsed="false" customFormat="false" customHeight="true" hidden="true" ht="12.6" outlineLevel="0" r="18">
      <c r="B18" s="0" t="s">
        <v>83</v>
      </c>
      <c r="C18" s="0" t="s">
        <v>29</v>
      </c>
      <c r="D18" s="0" t="s">
        <v>84</v>
      </c>
      <c r="G18" s="0" t="s">
        <v>23</v>
      </c>
      <c r="H18" s="2" t="s">
        <v>85</v>
      </c>
      <c r="K18" s="1" t="s">
        <v>86</v>
      </c>
      <c r="L18" s="0" t="s">
        <v>45</v>
      </c>
      <c r="M18" s="0" t="s">
        <v>87</v>
      </c>
      <c r="P18" s="0" t="str">
        <f aca="false">IF(Q18="","",LOWER(D18))</f>
        <v>geographicdescription</v>
      </c>
      <c r="Q18" s="0" t="s">
        <v>38</v>
      </c>
      <c r="R18" s="0" t="str">
        <f aca="false">IF(Q18="","","Field('"&amp;P18&amp;"','"&amp;Q18&amp;IF(V18="","'),","', comment='"&amp;V18&amp;"'),"))</f>
        <v>Field('geographicdescription','string'),</v>
      </c>
    </row>
    <row collapsed="false" customFormat="false" customHeight="true" hidden="true" ht="12.6" outlineLevel="0" r="19">
      <c r="B19" s="0" t="s">
        <v>83</v>
      </c>
      <c r="C19" s="0" t="s">
        <v>29</v>
      </c>
      <c r="D19" s="0" t="s">
        <v>88</v>
      </c>
      <c r="G19" s="0" t="s">
        <v>23</v>
      </c>
      <c r="H19" s="2" t="s">
        <v>89</v>
      </c>
      <c r="K19" s="0" t="s">
        <v>90</v>
      </c>
      <c r="L19" s="0" t="s">
        <v>45</v>
      </c>
      <c r="M19" s="0" t="s">
        <v>91</v>
      </c>
      <c r="P19" s="0" t="str">
        <f aca="false">IF(Q19="","",LOWER(D19))</f>
        <v>boundingcoordinates</v>
      </c>
      <c r="Q19" s="0" t="s">
        <v>38</v>
      </c>
      <c r="R19" s="0" t="str">
        <f aca="false">IF(Q19="","","Field('"&amp;P19&amp;"','"&amp;Q19&amp;IF(V19="","'),","', comment='"&amp;V19&amp;"'),"))</f>
        <v>Field('boundingcoordinates','string'),</v>
      </c>
    </row>
    <row collapsed="false" customFormat="false" customHeight="true" hidden="true" ht="12.6" outlineLevel="0" r="20">
      <c r="B20" s="0" t="s">
        <v>92</v>
      </c>
      <c r="C20" s="0" t="s">
        <v>29</v>
      </c>
      <c r="D20" s="0" t="s">
        <v>93</v>
      </c>
      <c r="G20" s="0" t="s">
        <v>23</v>
      </c>
      <c r="H20" s="2" t="s">
        <v>94</v>
      </c>
      <c r="J20" s="1" t="s">
        <v>95</v>
      </c>
      <c r="K20" s="5" t="s">
        <v>96</v>
      </c>
      <c r="L20" s="0" t="s">
        <v>45</v>
      </c>
      <c r="M20" s="0" t="s">
        <v>97</v>
      </c>
      <c r="P20" s="0" t="str">
        <f aca="false">IF(Q20="","",LOWER(D20))</f>
        <v>temporalcoverage</v>
      </c>
      <c r="Q20" s="0" t="s">
        <v>38</v>
      </c>
      <c r="R20" s="0" t="str">
        <f aca="false">IF(Q20="","","Field('"&amp;P20&amp;"','"&amp;Q20&amp;IF(V20="","'),","', comment='"&amp;V20&amp;"'),"))</f>
        <v>Field('temporalcoverage','string'),</v>
      </c>
    </row>
    <row collapsed="false" customFormat="false" customHeight="true" hidden="true" ht="12.6" outlineLevel="0" r="21">
      <c r="C21" s="0" t="s">
        <v>29</v>
      </c>
      <c r="G21" s="0" t="s">
        <v>60</v>
      </c>
      <c r="H21" s="2" t="s">
        <v>24</v>
      </c>
      <c r="I21" s="0" t="s">
        <v>98</v>
      </c>
      <c r="P21" s="0" t="str">
        <f aca="false">IF(Q21="","",LOWER(D21))</f>
        <v/>
      </c>
      <c r="R21" s="0" t="str">
        <f aca="false">IF(Q21="","","Field('"&amp;P21&amp;"','"&amp;Q21&amp;IF(V21="","'),","', comment='"&amp;V21&amp;"'),"))</f>
        <v/>
      </c>
    </row>
    <row collapsed="false" customFormat="false" customHeight="true" hidden="true" ht="12.6" outlineLevel="0" r="22">
      <c r="C22" s="0" t="s">
        <v>29</v>
      </c>
      <c r="G22" s="0" t="s">
        <v>60</v>
      </c>
      <c r="H22" s="2" t="s">
        <v>99</v>
      </c>
      <c r="I22" s="0" t="s">
        <v>25</v>
      </c>
      <c r="P22" s="0" t="str">
        <f aca="false">IF(Q22="","",LOWER(D22))</f>
        <v/>
      </c>
      <c r="R22" s="0" t="str">
        <f aca="false">IF(Q22="","","Field('"&amp;P22&amp;"','"&amp;Q22&amp;IF(V22="","'),","', comment='"&amp;V22&amp;"'),"))</f>
        <v/>
      </c>
    </row>
    <row collapsed="false" customFormat="false" customHeight="true" hidden="true" ht="12.6" outlineLevel="0" r="23">
      <c r="B23" s="0" t="s">
        <v>100</v>
      </c>
      <c r="C23" s="0" t="s">
        <v>29</v>
      </c>
      <c r="D23" s="0" t="s">
        <v>101</v>
      </c>
      <c r="G23" s="0" t="s">
        <v>60</v>
      </c>
      <c r="H23" s="2" t="s">
        <v>102</v>
      </c>
      <c r="K23" s="1" t="s">
        <v>103</v>
      </c>
      <c r="L23" s="0" t="s">
        <v>45</v>
      </c>
      <c r="P23" s="0" t="str">
        <f aca="false">IF(Q23="","",LOWER(D23))</f>
        <v/>
      </c>
      <c r="R23" s="0" t="str">
        <f aca="false">IF(Q23="","","Field('"&amp;P23&amp;"','"&amp;Q23&amp;IF(V23="","'),","', comment='"&amp;V23&amp;"'),"))</f>
        <v/>
      </c>
    </row>
    <row collapsed="false" customFormat="false" customHeight="true" hidden="true" ht="12.6" outlineLevel="0" r="24">
      <c r="B24" s="0" t="s">
        <v>100</v>
      </c>
      <c r="C24" s="0" t="s">
        <v>29</v>
      </c>
      <c r="D24" s="0" t="s">
        <v>104</v>
      </c>
      <c r="G24" s="0" t="s">
        <v>60</v>
      </c>
      <c r="H24" s="2" t="s">
        <v>105</v>
      </c>
      <c r="K24" s="1" t="s">
        <v>103</v>
      </c>
      <c r="L24" s="0" t="s">
        <v>45</v>
      </c>
      <c r="P24" s="0" t="str">
        <f aca="false">IF(Q24="","",LOWER(D24))</f>
        <v/>
      </c>
      <c r="R24" s="0" t="str">
        <f aca="false">IF(Q24="","","Field('"&amp;P24&amp;"','"&amp;Q24&amp;IF(V24="","'),","', comment='"&amp;V24&amp;"'),"))</f>
        <v/>
      </c>
    </row>
    <row collapsed="false" customFormat="false" customHeight="true" hidden="true" ht="12.6" outlineLevel="0" r="25">
      <c r="B25" s="0" t="s">
        <v>106</v>
      </c>
      <c r="C25" s="0" t="s">
        <v>29</v>
      </c>
      <c r="D25" s="0" t="s">
        <v>107</v>
      </c>
      <c r="G25" s="0" t="s">
        <v>60</v>
      </c>
      <c r="H25" s="2" t="s">
        <v>108</v>
      </c>
      <c r="J25" s="1" t="s">
        <v>109</v>
      </c>
      <c r="L25" s="0" t="s">
        <v>45</v>
      </c>
      <c r="P25" s="0" t="str">
        <f aca="false">IF(Q25="","",LOWER(D25))</f>
        <v/>
      </c>
      <c r="R25" s="0" t="str">
        <f aca="false">IF(Q25="","","Field('"&amp;P25&amp;"','"&amp;Q25&amp;IF(V25="","'),","', comment='"&amp;V25&amp;"'),"))</f>
        <v/>
      </c>
    </row>
    <row collapsed="false" customFormat="false" customHeight="true" hidden="true" ht="12.6" outlineLevel="0" r="26">
      <c r="B26" s="0" t="s">
        <v>106</v>
      </c>
      <c r="C26" s="0" t="s">
        <v>29</v>
      </c>
      <c r="D26" s="0" t="s">
        <v>110</v>
      </c>
      <c r="F26" s="0" t="s">
        <v>111</v>
      </c>
      <c r="G26" s="0" t="s">
        <v>60</v>
      </c>
      <c r="L26" s="0" t="s">
        <v>45</v>
      </c>
      <c r="P26" s="0" t="str">
        <f aca="false">IF(Q26="","",LOWER(D26))</f>
        <v/>
      </c>
      <c r="R26" s="0" t="str">
        <f aca="false">IF(Q26="","","Field('"&amp;P26&amp;"','"&amp;Q26&amp;IF(V26="","'),","', comment='"&amp;V26&amp;"'),"))</f>
        <v/>
      </c>
    </row>
    <row collapsed="false" customFormat="false" customHeight="true" hidden="true" ht="12.6" outlineLevel="0" r="27">
      <c r="B27" s="0" t="s">
        <v>106</v>
      </c>
      <c r="C27" s="0" t="s">
        <v>29</v>
      </c>
      <c r="D27" s="0" t="s">
        <v>112</v>
      </c>
      <c r="G27" s="0" t="s">
        <v>60</v>
      </c>
      <c r="H27" s="0" t="s">
        <v>113</v>
      </c>
      <c r="J27" s="1" t="s">
        <v>114</v>
      </c>
      <c r="L27" s="0" t="s">
        <v>45</v>
      </c>
      <c r="P27" s="0" t="str">
        <f aca="false">IF(Q27="","",LOWER(D27))</f>
        <v/>
      </c>
      <c r="R27" s="0" t="str">
        <f aca="false">IF(Q27="","","Field('"&amp;P27&amp;"','"&amp;Q27&amp;IF(V27="","'),","', comment='"&amp;V27&amp;"'),"))</f>
        <v/>
      </c>
    </row>
    <row collapsed="false" customFormat="false" customHeight="true" hidden="true" ht="12.6" outlineLevel="0" r="28">
      <c r="B28" s="0" t="s">
        <v>115</v>
      </c>
      <c r="C28" s="0" t="s">
        <v>29</v>
      </c>
      <c r="J28" s="1"/>
      <c r="L28" s="0" t="s">
        <v>45</v>
      </c>
      <c r="P28" s="0" t="str">
        <f aca="false">IF(Q28="","",LOWER(D28))</f>
        <v/>
      </c>
      <c r="R28" s="0" t="str">
        <f aca="false">IF(Q28="","","Field('"&amp;P28&amp;"','"&amp;Q28&amp;IF(V28="","'),","', comment='"&amp;V28&amp;"'),"))</f>
        <v/>
      </c>
    </row>
    <row collapsed="false" customFormat="false" customHeight="true" hidden="true" ht="12.6" outlineLevel="0" r="29">
      <c r="B29" s="0" t="s">
        <v>116</v>
      </c>
      <c r="C29" s="0" t="s">
        <v>29</v>
      </c>
      <c r="D29" s="0" t="s">
        <v>117</v>
      </c>
      <c r="G29" s="0" t="s">
        <v>60</v>
      </c>
      <c r="L29" s="0" t="s">
        <v>45</v>
      </c>
      <c r="P29" s="0" t="str">
        <f aca="false">IF(Q29="","",LOWER(D29))</f>
        <v/>
      </c>
      <c r="R29" s="0" t="str">
        <f aca="false">IF(Q29="","","Field('"&amp;P29&amp;"','"&amp;Q29&amp;IF(V29="","'),","', comment='"&amp;V29&amp;"'),"))</f>
        <v/>
      </c>
    </row>
    <row collapsed="false" customFormat="false" customHeight="true" hidden="false" ht="12.6" outlineLevel="0" r="30">
      <c r="B30" s="0" t="s">
        <v>118</v>
      </c>
      <c r="C30" s="0" t="s">
        <v>29</v>
      </c>
      <c r="D30" s="0" t="s">
        <v>41</v>
      </c>
      <c r="G30" s="0" t="s">
        <v>23</v>
      </c>
      <c r="L30" s="0" t="s">
        <v>45</v>
      </c>
      <c r="P30" s="0" t="str">
        <f aca="false">IF(Q30="","",LOWER(D30))</f>
        <v/>
      </c>
      <c r="R30" s="0" t="str">
        <f aca="false">IF(Q30="","","Field('"&amp;P30&amp;"','"&amp;Q30&amp;IF(V30="","'),","', comment='"&amp;V30&amp;"'),"))</f>
        <v/>
      </c>
    </row>
    <row collapsed="false" customFormat="false" customHeight="true" hidden="false" ht="12.6" outlineLevel="0" r="31">
      <c r="B31" s="0" t="s">
        <v>118</v>
      </c>
      <c r="C31" s="0" t="s">
        <v>29</v>
      </c>
      <c r="D31" s="0" t="s">
        <v>119</v>
      </c>
      <c r="G31" s="0" t="s">
        <v>23</v>
      </c>
      <c r="L31" s="0" t="s">
        <v>45</v>
      </c>
      <c r="P31" s="0" t="str">
        <f aca="false">IF(Q31="","",LOWER(D31))</f>
        <v/>
      </c>
      <c r="R31" s="0" t="str">
        <f aca="false">IF(Q31="","","Field('"&amp;P31&amp;"','"&amp;Q31&amp;IF(V31="","'),","', comment='"&amp;V31&amp;"'),"))</f>
        <v/>
      </c>
    </row>
    <row collapsed="false" customFormat="false" customHeight="true" hidden="false" ht="12.6" outlineLevel="0" r="32">
      <c r="B32" s="0" t="s">
        <v>118</v>
      </c>
      <c r="C32" s="0" t="s">
        <v>29</v>
      </c>
      <c r="D32" s="0" t="s">
        <v>120</v>
      </c>
      <c r="G32" s="0" t="s">
        <v>23</v>
      </c>
      <c r="L32" s="0" t="s">
        <v>45</v>
      </c>
      <c r="P32" s="0" t="str">
        <f aca="false">IF(Q32="","",LOWER(D32))</f>
        <v/>
      </c>
      <c r="R32" s="0" t="str">
        <f aca="false">IF(Q32="","","Field('"&amp;P32&amp;"','"&amp;Q32&amp;IF(V32="","'),","', comment='"&amp;V32&amp;"'),"))</f>
        <v/>
      </c>
    </row>
    <row collapsed="false" customFormat="false" customHeight="true" hidden="false" ht="12.6" outlineLevel="0" r="33">
      <c r="B33" s="0" t="s">
        <v>118</v>
      </c>
      <c r="C33" s="0" t="s">
        <v>29</v>
      </c>
      <c r="D33" s="0" t="s">
        <v>62</v>
      </c>
      <c r="G33" s="0" t="s">
        <v>23</v>
      </c>
      <c r="L33" s="0" t="s">
        <v>45</v>
      </c>
      <c r="P33" s="0" t="str">
        <f aca="false">IF(Q33="","",LOWER(D33))</f>
        <v/>
      </c>
      <c r="R33" s="0" t="str">
        <f aca="false">IF(Q33="","","Field('"&amp;P33&amp;"','"&amp;Q33&amp;IF(V33="","'),","', comment='"&amp;V33&amp;"'),"))</f>
        <v/>
      </c>
    </row>
    <row collapsed="false" customFormat="false" customHeight="true" hidden="false" ht="12.6" outlineLevel="0" r="34">
      <c r="B34" s="0" t="s">
        <v>118</v>
      </c>
      <c r="C34" s="0" t="s">
        <v>29</v>
      </c>
      <c r="D34" s="0" t="s">
        <v>121</v>
      </c>
      <c r="G34" s="0" t="s">
        <v>23</v>
      </c>
      <c r="L34" s="0" t="s">
        <v>45</v>
      </c>
      <c r="M34" s="0" t="s">
        <v>122</v>
      </c>
      <c r="P34" s="0" t="str">
        <f aca="false">IF(Q34="","",LOWER(D34))</f>
        <v/>
      </c>
      <c r="R34" s="0" t="str">
        <f aca="false">IF(Q34="","","Field('"&amp;P34&amp;"','"&amp;Q34&amp;IF(V34="","'),","', comment='"&amp;V34&amp;"'),"))</f>
        <v/>
      </c>
    </row>
    <row collapsed="false" customFormat="false" customHeight="true" hidden="true" ht="12.6" outlineLevel="0" r="35">
      <c r="B35" s="0" t="s">
        <v>123</v>
      </c>
      <c r="C35" s="0" t="s">
        <v>123</v>
      </c>
      <c r="D35" s="0" t="s">
        <v>124</v>
      </c>
      <c r="G35" s="0" t="s">
        <v>23</v>
      </c>
      <c r="P35" s="0" t="str">
        <f aca="false">IF(Q35="","",LOWER(D35))</f>
        <v/>
      </c>
      <c r="R35" s="0" t="str">
        <f aca="false">IF(Q35="","","Field('"&amp;P35&amp;"','"&amp;Q35&amp;IF(V35="","'),","', comment='"&amp;V35&amp;"'),"))</f>
        <v/>
      </c>
    </row>
    <row collapsed="false" customFormat="false" customHeight="true" hidden="true" ht="12.6" outlineLevel="0" r="36">
      <c r="G36" s="0" t="s">
        <v>125</v>
      </c>
      <c r="H36" s="1" t="s">
        <v>126</v>
      </c>
      <c r="I36" s="0" t="s">
        <v>25</v>
      </c>
      <c r="P36" s="0" t="str">
        <f aca="false">IF(Q36="","",LOWER(D36))</f>
        <v/>
      </c>
      <c r="R36" s="0" t="str">
        <f aca="false">IF(Q36="","","Field('"&amp;P36&amp;"','"&amp;Q36&amp;IF(V36="","'),","', comment='"&amp;V36&amp;"'),"))</f>
        <v/>
      </c>
    </row>
    <row collapsed="false" customFormat="false" customHeight="true" hidden="true" ht="12.6" outlineLevel="0" r="37">
      <c r="G37" s="0" t="s">
        <v>125</v>
      </c>
      <c r="H37" s="1" t="s">
        <v>127</v>
      </c>
      <c r="P37" s="0" t="str">
        <f aca="false">IF(Q37="","",LOWER(D37))</f>
        <v/>
      </c>
      <c r="R37" s="0" t="str">
        <f aca="false">IF(Q37="","","Field('"&amp;P37&amp;"','"&amp;Q37&amp;IF(V37="","'),","', comment='"&amp;V37&amp;"'),"))</f>
        <v/>
      </c>
    </row>
    <row collapsed="false" customFormat="false" customHeight="true" hidden="true" ht="12.6" outlineLevel="0" r="38">
      <c r="G38" s="0" t="s">
        <v>125</v>
      </c>
      <c r="H38" s="0" t="s">
        <v>128</v>
      </c>
      <c r="P38" s="0" t="str">
        <f aca="false">IF(Q38="","",LOWER(D38))</f>
        <v/>
      </c>
      <c r="R38" s="0" t="str">
        <f aca="false">IF(Q38="","","Field('"&amp;P38&amp;"','"&amp;Q38&amp;IF(V38="","'),","', comment='"&amp;V38&amp;"'),"))</f>
        <v/>
      </c>
    </row>
    <row collapsed="false" customFormat="false" customHeight="true" hidden="false" ht="12.6" outlineLevel="0" r="39">
      <c r="A39" s="0" t="s">
        <v>40</v>
      </c>
      <c r="B39" s="0" t="s">
        <v>129</v>
      </c>
      <c r="C39" s="0" t="s">
        <v>129</v>
      </c>
      <c r="D39" s="0" t="s">
        <v>41</v>
      </c>
      <c r="G39" s="0" t="s">
        <v>130</v>
      </c>
      <c r="H39" s="1" t="s">
        <v>131</v>
      </c>
      <c r="J39" s="1" t="s">
        <v>132</v>
      </c>
      <c r="P39" s="0" t="str">
        <f aca="false">IF(Q39="","",LOWER(D39))</f>
        <v>title</v>
      </c>
      <c r="Q39" s="0" t="s">
        <v>38</v>
      </c>
      <c r="R39" s="0" t="str">
        <f aca="false">IF(Q39="","","Field('"&amp;P39&amp;"','"&amp;Q39&amp;IF(V39="","'),","', comment='"&amp;V39&amp;"'),"))</f>
        <v>Field('title','string', comment='A descriptive title for the research project.'),</v>
      </c>
      <c r="T39" s="0" t="s">
        <v>133</v>
      </c>
      <c r="V39" s="1" t="s">
        <v>134</v>
      </c>
      <c r="W39" s="3" t="s">
        <v>135</v>
      </c>
    </row>
    <row collapsed="false" customFormat="false" customHeight="true" hidden="false" ht="12.2" outlineLevel="0" r="40">
      <c r="A40" s="0" t="s">
        <v>40</v>
      </c>
      <c r="B40" s="0" t="s">
        <v>129</v>
      </c>
      <c r="C40" s="0" t="s">
        <v>129</v>
      </c>
      <c r="D40" s="0" t="s">
        <v>119</v>
      </c>
      <c r="G40" s="0" t="s">
        <v>66</v>
      </c>
      <c r="H40" s="0" t="s">
        <v>136</v>
      </c>
      <c r="J40" s="0" t="s">
        <v>51</v>
      </c>
      <c r="P40" s="0" t="str">
        <f aca="false">IF(Q40="","",LOWER(D40))</f>
        <v>personnel</v>
      </c>
      <c r="Q40" s="0" t="s">
        <v>38</v>
      </c>
      <c r="R40" s="0" t="str">
        <f aca="false">IF(Q40="","","Field('"&amp;P40&amp;"','"&amp;Q40&amp;IF(V40="","'),","', comment='"&amp;V40&amp;"'),"))</f>
        <v>Field('personnel','string', comment='This is the data owner, and a compulsory field'),</v>
      </c>
      <c r="V40" s="0" t="s">
        <v>137</v>
      </c>
    </row>
    <row collapsed="false" customFormat="false" customHeight="true" hidden="false" ht="12.2" outlineLevel="0" r="41">
      <c r="B41" s="0" t="s">
        <v>129</v>
      </c>
      <c r="C41" s="0" t="s">
        <v>129</v>
      </c>
      <c r="D41" s="0" t="s">
        <v>120</v>
      </c>
      <c r="G41" s="0" t="s">
        <v>125</v>
      </c>
      <c r="P41" s="0" t="str">
        <f aca="false">IF(Q41="","",LOWER(D41))</f>
        <v/>
      </c>
      <c r="R41" s="0" t="str">
        <f aca="false">IF(Q41="","","Field('"&amp;P41&amp;"','"&amp;Q41&amp;IF(V41="","'),","', comment='"&amp;V41&amp;"'),"))</f>
        <v/>
      </c>
    </row>
    <row collapsed="false" customFormat="false" customHeight="true" hidden="false" ht="12.2" outlineLevel="0" r="42">
      <c r="B42" s="0" t="s">
        <v>129</v>
      </c>
      <c r="C42" s="0" t="s">
        <v>129</v>
      </c>
      <c r="D42" s="0" t="s">
        <v>62</v>
      </c>
      <c r="G42" s="0" t="s">
        <v>125</v>
      </c>
      <c r="P42" s="0" t="str">
        <f aca="false">IF(Q42="","",LOWER(D42))</f>
        <v>abstract</v>
      </c>
      <c r="Q42" s="0" t="s">
        <v>138</v>
      </c>
      <c r="R42" s="0" t="str">
        <f aca="false">IF(Q42="","","Field('"&amp;P42&amp;"','"&amp;Q42&amp;IF(V42="","'),","', comment='"&amp;V42&amp;"'),"))</f>
        <v>Field('abstract','text'),</v>
      </c>
    </row>
    <row collapsed="false" customFormat="false" customHeight="true" hidden="false" ht="12.6" outlineLevel="0" r="43">
      <c r="A43" s="0" t="s">
        <v>40</v>
      </c>
      <c r="B43" s="0" t="s">
        <v>129</v>
      </c>
      <c r="C43" s="0" t="s">
        <v>129</v>
      </c>
      <c r="D43" s="0" t="s">
        <v>139</v>
      </c>
      <c r="G43" s="0" t="s">
        <v>66</v>
      </c>
      <c r="H43" s="0" t="s">
        <v>140</v>
      </c>
      <c r="J43" s="0" t="s">
        <v>132</v>
      </c>
      <c r="P43" s="0" t="str">
        <f aca="false">IF(Q43="","",LOWER(D43))</f>
        <v/>
      </c>
      <c r="R43" s="0" t="str">
        <f aca="false">IF(Q43="","","Field('"&amp;P43&amp;"','"&amp;Q43&amp;IF(V43="","'),","', comment='"&amp;V43&amp;"'),"))</f>
        <v/>
      </c>
    </row>
    <row collapsed="false" customFormat="false" customHeight="true" hidden="false" ht="12.6" outlineLevel="0" r="44">
      <c r="B44" s="0" t="s">
        <v>129</v>
      </c>
      <c r="C44" s="0" t="s">
        <v>129</v>
      </c>
      <c r="D44" s="0" t="s">
        <v>141</v>
      </c>
      <c r="G44" s="0" t="s">
        <v>125</v>
      </c>
      <c r="P44" s="0" t="s">
        <v>141</v>
      </c>
      <c r="Q44" s="0" t="s">
        <v>138</v>
      </c>
      <c r="R44" s="0" t="str">
        <f aca="false">IF(Q44="","","Field('"&amp;P44&amp;"','"&amp;Q44&amp;IF(V44="","'),","', comment="&amp;V44&amp;"),"))</f>
        <v>Field('studyAreaDescription','text', comment=A('A descriptive abstract.', _href=XML(URL('static','eml-2.1.1/docs/eml-2.1.1/eml-project.html',  anchor='studyAreaDescription', scheme=True, host=True)))),</v>
      </c>
      <c r="V44" s="0" t="s">
        <v>142</v>
      </c>
    </row>
    <row collapsed="false" customFormat="false" customHeight="true" hidden="false" ht="12.6" outlineLevel="0" r="45">
      <c r="B45" s="0" t="s">
        <v>143</v>
      </c>
      <c r="C45" s="0" t="s">
        <v>129</v>
      </c>
      <c r="D45" s="0" t="s">
        <v>144</v>
      </c>
      <c r="G45" s="0" t="s">
        <v>125</v>
      </c>
      <c r="P45" s="0" t="str">
        <f aca="false">IF(Q45="","",LOWER(D45))</f>
        <v/>
      </c>
      <c r="R45" s="0" t="str">
        <f aca="false">IF(Q45="","","Field('"&amp;P45&amp;"','"&amp;Q45&amp;IF(V45="","'),","', comment='"&amp;V45&amp;"'),"))</f>
        <v/>
      </c>
    </row>
    <row collapsed="false" customFormat="false" customHeight="true" hidden="false" ht="12.6" outlineLevel="0" r="46">
      <c r="B46" s="0" t="s">
        <v>145</v>
      </c>
      <c r="C46" s="0" t="s">
        <v>129</v>
      </c>
      <c r="D46" s="0" t="s">
        <v>146</v>
      </c>
      <c r="G46" s="0" t="s">
        <v>125</v>
      </c>
      <c r="P46" s="0" t="str">
        <f aca="false">IF(Q46="","",LOWER(D46))</f>
        <v/>
      </c>
      <c r="R46" s="0" t="str">
        <f aca="false">IF(Q46="","","Field('"&amp;P46&amp;"','"&amp;Q46&amp;IF(V46="","'),","', comment='"&amp;V46&amp;"'),"))</f>
        <v/>
      </c>
    </row>
    <row collapsed="false" customFormat="false" customHeight="true" hidden="false" ht="12.6" outlineLevel="0" r="47">
      <c r="B47" s="0" t="s">
        <v>145</v>
      </c>
      <c r="C47" s="0" t="s">
        <v>129</v>
      </c>
      <c r="D47" s="0" t="s">
        <v>147</v>
      </c>
      <c r="G47" s="0" t="s">
        <v>125</v>
      </c>
      <c r="P47" s="0" t="str">
        <f aca="false">IF(Q47="","",LOWER(D47))</f>
        <v/>
      </c>
      <c r="R47" s="0" t="str">
        <f aca="false">IF(Q47="","","Field('"&amp;P47&amp;"','"&amp;Q47&amp;IF(V47="","'),","', comment='"&amp;V47&amp;"'),"))</f>
        <v/>
      </c>
    </row>
    <row collapsed="false" customFormat="false" customHeight="true" hidden="false" ht="12.6" outlineLevel="0" r="48">
      <c r="B48" s="0" t="s">
        <v>148</v>
      </c>
      <c r="C48" s="0" t="s">
        <v>129</v>
      </c>
      <c r="D48" s="0" t="s">
        <v>93</v>
      </c>
      <c r="G48" s="0" t="s">
        <v>125</v>
      </c>
      <c r="P48" s="0" t="str">
        <f aca="false">IF(Q48="","",LOWER(D48))</f>
        <v/>
      </c>
      <c r="R48" s="0" t="str">
        <f aca="false">IF(Q48="","","Field('"&amp;P48&amp;"','"&amp;Q48&amp;IF(V48="","'),","', comment='"&amp;V48&amp;"'),"))</f>
        <v/>
      </c>
    </row>
    <row collapsed="false" customFormat="false" customHeight="true" hidden="false" ht="12.6" outlineLevel="0" r="49">
      <c r="B49" s="0" t="s">
        <v>145</v>
      </c>
      <c r="C49" s="0" t="s">
        <v>129</v>
      </c>
      <c r="D49" s="0" t="s">
        <v>149</v>
      </c>
      <c r="G49" s="0" t="s">
        <v>125</v>
      </c>
      <c r="P49" s="0" t="str">
        <f aca="false">IF(Q49="","",LOWER(D49))</f>
        <v/>
      </c>
      <c r="R49" s="0" t="str">
        <f aca="false">IF(Q49="","","Field('"&amp;P49&amp;"','"&amp;Q49&amp;IF(V49="","'),","', comment='"&amp;V49&amp;"'),"))</f>
        <v/>
      </c>
    </row>
    <row collapsed="false" customFormat="false" customHeight="true" hidden="true" ht="12.2" outlineLevel="0" r="50">
      <c r="G50" s="0" t="s">
        <v>23</v>
      </c>
      <c r="H50" s="2" t="s">
        <v>150</v>
      </c>
      <c r="I50" s="1"/>
      <c r="P50" s="0" t="str">
        <f aca="false">IF(Q50="","",LOWER(D50))</f>
        <v/>
      </c>
      <c r="R50" s="0" t="str">
        <f aca="false">IF(Q50="","","Field('"&amp;P50&amp;"','"&amp;Q50&amp;IF(V50="","'),","', comment='"&amp;V50&amp;"'),"))</f>
        <v/>
      </c>
    </row>
    <row collapsed="false" customFormat="false" customHeight="true" hidden="true" ht="12.6" outlineLevel="0" r="51">
      <c r="G51" s="0" t="s">
        <v>23</v>
      </c>
      <c r="H51" s="2" t="s">
        <v>151</v>
      </c>
      <c r="I51" s="1"/>
      <c r="J51" s="1" t="s">
        <v>132</v>
      </c>
      <c r="P51" s="0" t="str">
        <f aca="false">IF(Q51="","",LOWER(D51))</f>
        <v/>
      </c>
      <c r="R51" s="0" t="str">
        <f aca="false">IF(Q51="","","Field('"&amp;P51&amp;"','"&amp;Q51&amp;IF(V51="","'),","', comment='"&amp;V51&amp;"'),"))</f>
        <v/>
      </c>
    </row>
    <row collapsed="false" customFormat="false" customHeight="true" hidden="true" ht="12.2" outlineLevel="0" r="52">
      <c r="B52" s="0" t="s">
        <v>29</v>
      </c>
      <c r="C52" s="0" t="s">
        <v>29</v>
      </c>
      <c r="D52" s="0" t="s">
        <v>152</v>
      </c>
      <c r="G52" s="0" t="s">
        <v>23</v>
      </c>
      <c r="H52" s="2" t="s">
        <v>153</v>
      </c>
      <c r="I52" s="1"/>
      <c r="J52" s="1" t="s">
        <v>154</v>
      </c>
      <c r="R52" s="0" t="str">
        <f aca="false">IF(Q52="","","Field('"&amp;P52&amp;"','"&amp;Q52&amp;IF(V52="","'),","', comment='"&amp;V52&amp;"'),"))</f>
        <v/>
      </c>
      <c r="T52" s="3" t="s">
        <v>155</v>
      </c>
    </row>
    <row collapsed="false" customFormat="false" customHeight="true" hidden="true" ht="12.6" outlineLevel="0" r="53">
      <c r="B53" s="0" t="s">
        <v>29</v>
      </c>
      <c r="C53" s="0" t="s">
        <v>29</v>
      </c>
      <c r="D53" s="0" t="s">
        <v>156</v>
      </c>
      <c r="G53" s="0" t="s">
        <v>23</v>
      </c>
      <c r="H53" s="2" t="s">
        <v>157</v>
      </c>
      <c r="I53" s="1"/>
      <c r="J53" s="0" t="s">
        <v>158</v>
      </c>
      <c r="P53" s="0" t="s">
        <v>159</v>
      </c>
      <c r="Q53" s="0" t="s">
        <v>38</v>
      </c>
      <c r="R53" s="0" t="str">
        <f aca="false">IF(Q53="","","Field('"&amp;P53&amp;"','"&amp;Q53&amp;IF(V53="","'),","', comment='"&amp;V53&amp;"'),"))</f>
        <v>Field('alternateidentifier','string'),</v>
      </c>
      <c r="T53" s="0" t="s">
        <v>160</v>
      </c>
    </row>
    <row collapsed="false" customFormat="false" customHeight="true" hidden="true" ht="12.2" outlineLevel="0" r="54">
      <c r="B54" s="0" t="s">
        <v>161</v>
      </c>
      <c r="C54" s="0" t="s">
        <v>161</v>
      </c>
      <c r="D54" s="0" t="s">
        <v>162</v>
      </c>
      <c r="G54" s="0" t="s">
        <v>23</v>
      </c>
      <c r="H54" s="2" t="s">
        <v>163</v>
      </c>
      <c r="I54" s="1"/>
      <c r="P54" s="0" t="str">
        <f aca="false">IF(Q54="","",LOWER(D54))</f>
        <v>entitydescription</v>
      </c>
      <c r="Q54" s="0" t="s">
        <v>38</v>
      </c>
      <c r="R54" s="0" t="str">
        <f aca="false">IF(Q54="","","Field('"&amp;P54&amp;"','"&amp;Q54&amp;IF(V54="","'),","', comment='"&amp;V54&amp;"'),"))</f>
        <v>Field('entitydescription','string'),</v>
      </c>
    </row>
    <row collapsed="false" customFormat="false" customHeight="true" hidden="true" ht="12.2" outlineLevel="0" r="55">
      <c r="G55" s="0" t="s">
        <v>60</v>
      </c>
      <c r="H55" s="2" t="s">
        <v>164</v>
      </c>
      <c r="I55" s="1"/>
      <c r="J55" s="1" t="s">
        <v>165</v>
      </c>
      <c r="P55" s="0" t="str">
        <f aca="false">IF(Q55="","",LOWER(D55))</f>
        <v/>
      </c>
      <c r="R55" s="0" t="str">
        <f aca="false">IF(Q55="","","Field('"&amp;P55&amp;"','"&amp;Q55&amp;IF(V55="","'),","', comment='"&amp;V55&amp;"'),"))</f>
        <v/>
      </c>
    </row>
    <row collapsed="false" customFormat="false" customHeight="true" hidden="true" ht="12.2" outlineLevel="0" r="56">
      <c r="H56" s="2"/>
      <c r="I56" s="1"/>
      <c r="P56" s="0" t="str">
        <f aca="false">IF(Q56="","",LOWER(D56))</f>
        <v/>
      </c>
      <c r="R56" s="0" t="str">
        <f aca="false">IF(Q56="","","Field('"&amp;P56&amp;"','"&amp;Q56&amp;IF(V56="","'),","', comment='"&amp;V56&amp;"'),"))</f>
        <v/>
      </c>
    </row>
    <row collapsed="false" customFormat="false" customHeight="true" hidden="true" ht="12.2" outlineLevel="0" r="57">
      <c r="G57" s="0" t="s">
        <v>60</v>
      </c>
      <c r="H57" s="2" t="s">
        <v>166</v>
      </c>
      <c r="I57" s="1"/>
      <c r="P57" s="0" t="str">
        <f aca="false">IF(Q57="","",LOWER(D57))</f>
        <v/>
      </c>
      <c r="R57" s="0" t="str">
        <f aca="false">IF(Q57="","","Field('"&amp;P57&amp;"','"&amp;Q57&amp;IF(V57="","'),","', comment='"&amp;V57&amp;"'),"))</f>
        <v/>
      </c>
    </row>
    <row collapsed="false" customFormat="false" customHeight="true" hidden="true" ht="12.6" outlineLevel="0" r="58">
      <c r="D58" s="0" t="s">
        <v>59</v>
      </c>
      <c r="G58" s="0" t="s">
        <v>60</v>
      </c>
      <c r="H58" s="2" t="s">
        <v>167</v>
      </c>
      <c r="I58" s="1"/>
      <c r="J58" s="1" t="s">
        <v>168</v>
      </c>
      <c r="M58" s="0" t="s">
        <v>169</v>
      </c>
      <c r="P58" s="0" t="s">
        <v>167</v>
      </c>
      <c r="Q58" s="0" t="s">
        <v>38</v>
      </c>
      <c r="R58" s="0" t="str">
        <f aca="false">IF(Q58="","","Field('"&amp;P58&amp;"','"&amp;Q58&amp;IF(V58="","'),","', comment='"&amp;V58&amp;"'),"))</f>
        <v>Field('notes_issues','string'),</v>
      </c>
    </row>
    <row collapsed="false" customFormat="false" customHeight="true" hidden="true" ht="12.2" outlineLevel="0" r="59">
      <c r="G59" s="0" t="s">
        <v>23</v>
      </c>
      <c r="H59" s="2" t="s">
        <v>140</v>
      </c>
      <c r="I59" s="1"/>
      <c r="P59" s="0" t="str">
        <f aca="false">IF(Q59="","",LOWER(D59))</f>
        <v/>
      </c>
      <c r="R59" s="0" t="str">
        <f aca="false">IF(Q59="","","Field('"&amp;P59&amp;"','"&amp;Q59&amp;IF(V59="","'),","', comment='"&amp;V59&amp;"'),"))</f>
        <v/>
      </c>
    </row>
    <row collapsed="false" customFormat="false" customHeight="true" hidden="true" ht="12.6" outlineLevel="0" r="60">
      <c r="G60" s="0" t="s">
        <v>23</v>
      </c>
      <c r="H60" s="2" t="s">
        <v>170</v>
      </c>
      <c r="I60" s="1"/>
      <c r="P60" s="0" t="str">
        <f aca="false">IF(Q60="","",LOWER(D60))</f>
        <v/>
      </c>
      <c r="R60" s="0" t="str">
        <f aca="false">IF(Q60="","","Field('"&amp;P60&amp;"','"&amp;Q60&amp;IF(V60="","'),","', comment='"&amp;V60&amp;"'),"))</f>
        <v/>
      </c>
    </row>
    <row collapsed="false" customFormat="false" customHeight="true" hidden="true" ht="12.2" outlineLevel="0" r="61">
      <c r="G61" s="0" t="s">
        <v>23</v>
      </c>
      <c r="H61" s="2" t="s">
        <v>171</v>
      </c>
      <c r="P61" s="0" t="str">
        <f aca="false">IF(Q61="","",LOWER(D61))</f>
        <v/>
      </c>
      <c r="R61" s="0" t="str">
        <f aca="false">IF(Q61="","","Field('"&amp;P61&amp;"','"&amp;Q61&amp;IF(V61="","'),","', comment='"&amp;V61&amp;"'),"))</f>
        <v/>
      </c>
    </row>
    <row collapsed="false" customFormat="false" customHeight="true" hidden="true" ht="12.6" outlineLevel="0" r="62">
      <c r="G62" s="0" t="s">
        <v>60</v>
      </c>
      <c r="H62" s="2" t="s">
        <v>172</v>
      </c>
      <c r="P62" s="0" t="str">
        <f aca="false">IF(Q62="","",LOWER(D62))</f>
        <v/>
      </c>
      <c r="R62" s="0" t="str">
        <f aca="false">IF(Q62="","","Field('"&amp;P62&amp;"','"&amp;Q62&amp;IF(V62="","'),","', comment='"&amp;V62&amp;"'),"))</f>
        <v/>
      </c>
    </row>
    <row collapsed="false" customFormat="false" customHeight="true" hidden="true" ht="12.6" outlineLevel="0" r="63">
      <c r="G63" s="0" t="s">
        <v>60</v>
      </c>
      <c r="H63" s="2" t="s">
        <v>173</v>
      </c>
      <c r="J63" s="1" t="s">
        <v>174</v>
      </c>
      <c r="P63" s="0" t="str">
        <f aca="false">IF(Q63="","",LOWER(D63))</f>
        <v/>
      </c>
      <c r="R63" s="0" t="str">
        <f aca="false">IF(Q63="","","Field('"&amp;P63&amp;"','"&amp;Q63&amp;IF(V63="","'),","', comment='"&amp;V63&amp;"'),"))</f>
        <v/>
      </c>
    </row>
    <row collapsed="false" customFormat="false" customHeight="true" hidden="true" ht="12.6" outlineLevel="0" r="64">
      <c r="G64" s="0" t="s">
        <v>60</v>
      </c>
      <c r="H64" s="2" t="s">
        <v>175</v>
      </c>
      <c r="P64" s="0" t="str">
        <f aca="false">IF(Q64="","",LOWER(D64))</f>
        <v/>
      </c>
      <c r="R64" s="0" t="str">
        <f aca="false">IF(Q64="","","Field('"&amp;P64&amp;"','"&amp;Q64&amp;IF(V64="","'),","', comment='"&amp;V64&amp;"'),"))</f>
        <v/>
      </c>
    </row>
    <row collapsed="false" customFormat="false" customHeight="true" hidden="true" ht="12.2" outlineLevel="0" r="65">
      <c r="G65" s="0" t="s">
        <v>60</v>
      </c>
      <c r="H65" s="2" t="s">
        <v>176</v>
      </c>
      <c r="J65" s="0" t="s">
        <v>177</v>
      </c>
      <c r="P65" s="0" t="str">
        <f aca="false">IF(Q65="","",LOWER(D65))</f>
        <v/>
      </c>
      <c r="R65" s="0" t="str">
        <f aca="false">IF(Q65="","","Field('"&amp;P65&amp;"','"&amp;Q65&amp;IF(V65="","'),","', comment='"&amp;V65&amp;"'),"))</f>
        <v/>
      </c>
    </row>
    <row collapsed="false" customFormat="false" customHeight="true" hidden="true" ht="12.2" outlineLevel="0" r="66">
      <c r="G66" s="0" t="s">
        <v>60</v>
      </c>
      <c r="H66" s="2" t="s">
        <v>178</v>
      </c>
      <c r="K66" s="1" t="s">
        <v>179</v>
      </c>
      <c r="L66" s="1"/>
      <c r="P66" s="0" t="str">
        <f aca="false">IF(Q66="","",LOWER(D66))</f>
        <v/>
      </c>
      <c r="R66" s="0" t="str">
        <f aca="false">IF(Q66="","","Field('"&amp;P66&amp;"','"&amp;Q66&amp;IF(V66="","'),","', comment='"&amp;V66&amp;"'),"))</f>
        <v/>
      </c>
    </row>
    <row collapsed="false" customFormat="false" customHeight="true" hidden="true" ht="12.6" outlineLevel="0" r="67">
      <c r="G67" s="0" t="s">
        <v>60</v>
      </c>
      <c r="H67" s="2" t="s">
        <v>153</v>
      </c>
      <c r="I67" s="0" t="s">
        <v>180</v>
      </c>
      <c r="K67" s="1"/>
      <c r="L67" s="1"/>
      <c r="P67" s="0" t="str">
        <f aca="false">IF(Q67="","",LOWER(D67))</f>
        <v/>
      </c>
      <c r="R67" s="0" t="str">
        <f aca="false">IF(Q67="","","Field('"&amp;P67&amp;"','"&amp;Q67&amp;IF(V67="","'),","', comment='"&amp;V67&amp;"'),"))</f>
        <v/>
      </c>
    </row>
    <row collapsed="false" customFormat="false" customHeight="true" hidden="true" ht="12.6" outlineLevel="0" r="68">
      <c r="G68" s="0" t="s">
        <v>60</v>
      </c>
      <c r="H68" s="2" t="s">
        <v>181</v>
      </c>
      <c r="K68" s="1" t="s">
        <v>182</v>
      </c>
      <c r="L68" s="1"/>
      <c r="P68" s="0" t="str">
        <f aca="false">IF(Q68="","",LOWER(D68))</f>
        <v/>
      </c>
      <c r="R68" s="0" t="str">
        <f aca="false">IF(Q68="","","Field('"&amp;P68&amp;"','"&amp;Q68&amp;IF(V68="","'),","', comment='"&amp;V68&amp;"'),"))</f>
        <v/>
      </c>
    </row>
    <row collapsed="false" customFormat="false" customHeight="true" hidden="true" ht="12.2" outlineLevel="0" r="69">
      <c r="G69" s="0" t="s">
        <v>60</v>
      </c>
      <c r="H69" s="2" t="s">
        <v>183</v>
      </c>
      <c r="K69" s="1" t="s">
        <v>184</v>
      </c>
      <c r="L69" s="1"/>
      <c r="P69" s="0" t="str">
        <f aca="false">IF(Q69="","",LOWER(D69))</f>
        <v/>
      </c>
      <c r="R69" s="0" t="str">
        <f aca="false">IF(Q69="","","Field('"&amp;P69&amp;"','"&amp;Q69&amp;IF(V69="","'),","', comment='"&amp;V69&amp;"'),"))</f>
        <v/>
      </c>
    </row>
    <row collapsed="false" customFormat="false" customHeight="true" hidden="true" ht="12.2" outlineLevel="0" r="70">
      <c r="G70" s="0" t="s">
        <v>60</v>
      </c>
      <c r="H70" s="2" t="s">
        <v>185</v>
      </c>
      <c r="P70" s="0" t="str">
        <f aca="false">IF(Q70="","",LOWER(D70))</f>
        <v/>
      </c>
      <c r="R70" s="0" t="str">
        <f aca="false">IF(Q70="","","Field('"&amp;P70&amp;"','"&amp;Q70&amp;IF(V70="","'),","', comment='"&amp;V70&amp;"'),"))</f>
        <v/>
      </c>
    </row>
    <row collapsed="false" customFormat="false" customHeight="true" hidden="true" ht="12.2" outlineLevel="0" r="71">
      <c r="G71" s="0" t="s">
        <v>60</v>
      </c>
      <c r="H71" s="2" t="s">
        <v>186</v>
      </c>
      <c r="P71" s="0" t="str">
        <f aca="false">IF(Q71="","",LOWER(D71))</f>
        <v/>
      </c>
      <c r="R71" s="0" t="str">
        <f aca="false">IF(Q71="","","Field('"&amp;P71&amp;"','"&amp;Q71&amp;IF(V71="","'),","', comment='"&amp;V71&amp;"'),"))</f>
        <v/>
      </c>
    </row>
    <row collapsed="false" customFormat="false" customHeight="true" hidden="true" ht="12.2" outlineLevel="0" r="72">
      <c r="G72" s="0" t="s">
        <v>60</v>
      </c>
      <c r="H72" s="2" t="s">
        <v>187</v>
      </c>
      <c r="P72" s="0" t="str">
        <f aca="false">IF(Q72="","",LOWER(D72))</f>
        <v/>
      </c>
      <c r="R72" s="0" t="str">
        <f aca="false">IF(Q72="","","Field('"&amp;P72&amp;"','"&amp;Q72&amp;IF(V72="","'),","', comment='"&amp;V72&amp;"'),"))</f>
        <v/>
      </c>
    </row>
    <row collapsed="false" customFormat="false" customHeight="true" hidden="true" ht="12.6" outlineLevel="0" r="73">
      <c r="G73" s="0" t="s">
        <v>60</v>
      </c>
      <c r="H73" s="2" t="s">
        <v>188</v>
      </c>
      <c r="P73" s="0" t="str">
        <f aca="false">IF(Q73="","",LOWER(D73))</f>
        <v/>
      </c>
      <c r="R73" s="0" t="str">
        <f aca="false">IF(Q73="","","Field('"&amp;P73&amp;"','"&amp;Q73&amp;IF(V73="","'),","', comment='"&amp;V73&amp;"'),"))</f>
        <v/>
      </c>
    </row>
    <row collapsed="false" customFormat="false" customHeight="true" hidden="true" ht="12.6" outlineLevel="0" r="74">
      <c r="G74" s="0" t="s">
        <v>60</v>
      </c>
      <c r="H74" s="2" t="s">
        <v>189</v>
      </c>
      <c r="P74" s="0" t="str">
        <f aca="false">IF(Q74="","",LOWER(D74))</f>
        <v/>
      </c>
      <c r="R74" s="0" t="str">
        <f aca="false">IF(Q74="","","Field('"&amp;P74&amp;"','"&amp;Q74&amp;IF(V74="","'),","', comment='"&amp;V74&amp;"'),"))</f>
        <v/>
      </c>
    </row>
    <row collapsed="false" customFormat="false" customHeight="true" hidden="true" ht="12.6" outlineLevel="0" r="75">
      <c r="G75" s="0" t="s">
        <v>60</v>
      </c>
      <c r="H75" s="2" t="s">
        <v>190</v>
      </c>
      <c r="J75" s="1" t="s">
        <v>191</v>
      </c>
      <c r="P75" s="0" t="str">
        <f aca="false">IF(Q75="","",LOWER(D75))</f>
        <v/>
      </c>
      <c r="R75" s="0" t="str">
        <f aca="false">IF(Q75="","","Field('"&amp;P75&amp;"','"&amp;Q75&amp;IF(V75="","'),","', comment='"&amp;V75&amp;"'),"))</f>
        <v/>
      </c>
    </row>
    <row collapsed="false" customFormat="false" customHeight="true" hidden="true" ht="12.6" outlineLevel="0" r="76">
      <c r="G76" s="0" t="s">
        <v>60</v>
      </c>
      <c r="H76" s="2" t="s">
        <v>192</v>
      </c>
      <c r="P76" s="0" t="str">
        <f aca="false">IF(Q76="","",LOWER(D76))</f>
        <v/>
      </c>
      <c r="R76" s="0" t="str">
        <f aca="false">IF(Q76="","","Field('"&amp;P76&amp;"','"&amp;Q76&amp;IF(V76="","'),","', comment='"&amp;V76&amp;"'),"))</f>
        <v/>
      </c>
    </row>
    <row collapsed="false" customFormat="false" customHeight="true" hidden="true" ht="12.6" outlineLevel="0" r="77">
      <c r="G77" s="0" t="s">
        <v>60</v>
      </c>
      <c r="H77" s="2" t="s">
        <v>193</v>
      </c>
      <c r="P77" s="0" t="str">
        <f aca="false">IF(Q77="","",LOWER(D77))</f>
        <v/>
      </c>
      <c r="R77" s="0" t="str">
        <f aca="false">IF(Q77="","","Field('"&amp;P77&amp;"','"&amp;Q77&amp;IF(V77="","'),","', comment='"&amp;V77&amp;"'),"))</f>
        <v/>
      </c>
    </row>
    <row collapsed="false" customFormat="false" customHeight="true" hidden="true" ht="12.6" outlineLevel="0" r="78">
      <c r="G78" s="0" t="s">
        <v>66</v>
      </c>
      <c r="H78" s="0" t="s">
        <v>194</v>
      </c>
      <c r="J78" s="0" t="s">
        <v>132</v>
      </c>
      <c r="P78" s="0" t="str">
        <f aca="false">IF(Q78="","",LOWER(D78))</f>
        <v/>
      </c>
      <c r="R78" s="0" t="str">
        <f aca="false">IF(Q78="","","Field('"&amp;P78&amp;"','"&amp;Q78&amp;IF(V78="","'),","', comment='"&amp;V78&amp;"'),"))</f>
        <v/>
      </c>
    </row>
    <row collapsed="false" customFormat="false" customHeight="true" hidden="true" ht="12.2" outlineLevel="0" r="79">
      <c r="P79" s="0" t="str">
        <f aca="false">IF(Q79="","",LOWER(D79))</f>
        <v/>
      </c>
      <c r="R79" s="0" t="str">
        <f aca="false">IF(Q79="","","Field('"&amp;P79&amp;"','"&amp;Q79&amp;IF(V79="","'),","', comment='"&amp;V79&amp;"'),"))</f>
        <v/>
      </c>
    </row>
    <row collapsed="false" customFormat="false" customHeight="true" hidden="true" ht="12.2" outlineLevel="0" r="80">
      <c r="G80" s="0" t="s">
        <v>66</v>
      </c>
      <c r="H80" s="0" t="s">
        <v>195</v>
      </c>
      <c r="P80" s="0" t="str">
        <f aca="false">IF(Q80="","",LOWER(D80))</f>
        <v/>
      </c>
      <c r="R80" s="0" t="str">
        <f aca="false">IF(Q80="","","Field('"&amp;P80&amp;"','"&amp;Q80&amp;IF(V80="","'),","', comment='"&amp;V80&amp;"'),"))</f>
        <v/>
      </c>
    </row>
    <row collapsed="false" customFormat="false" customHeight="true" hidden="true" ht="12.2" outlineLevel="0" r="81">
      <c r="G81" s="0" t="s">
        <v>66</v>
      </c>
      <c r="H81" s="0" t="s">
        <v>196</v>
      </c>
      <c r="P81" s="0" t="str">
        <f aca="false">IF(Q81="","",LOWER(D81))</f>
        <v/>
      </c>
      <c r="R81" s="0" t="str">
        <f aca="false">IF(Q81="","","Field('"&amp;P81&amp;"','"&amp;Q81&amp;IF(V81="","'),","', comment='"&amp;V81&amp;"'),"))</f>
        <v/>
      </c>
    </row>
    <row collapsed="false" customFormat="false" customHeight="true" hidden="true" ht="12.2" outlineLevel="0" r="82">
      <c r="G82" s="0" t="s">
        <v>66</v>
      </c>
      <c r="H82" s="0" t="s">
        <v>197</v>
      </c>
      <c r="P82" s="0" t="str">
        <f aca="false">IF(Q82="","",LOWER(D82))</f>
        <v/>
      </c>
      <c r="R82" s="0" t="str">
        <f aca="false">IF(Q82="","","Field('"&amp;P82&amp;"','"&amp;Q82&amp;IF(V82="","'),","', comment='"&amp;V82&amp;"'),"))</f>
        <v/>
      </c>
    </row>
    <row collapsed="false" customFormat="false" customHeight="true" hidden="true" ht="12.2" outlineLevel="0" r="83">
      <c r="G83" s="0" t="s">
        <v>66</v>
      </c>
      <c r="H83" s="0" t="s">
        <v>198</v>
      </c>
      <c r="P83" s="0" t="str">
        <f aca="false">IF(Q83="","",LOWER(D83))</f>
        <v/>
      </c>
      <c r="R83" s="0" t="str">
        <f aca="false">IF(Q83="","","Field('"&amp;P83&amp;"','"&amp;Q83&amp;IF(V83="","'),","', comment='"&amp;V83&amp;"'),"))</f>
        <v/>
      </c>
    </row>
    <row collapsed="false" customFormat="false" customHeight="true" hidden="true" ht="12.6" outlineLevel="0" r="84">
      <c r="G84" s="0" t="s">
        <v>66</v>
      </c>
      <c r="H84" s="0" t="s">
        <v>199</v>
      </c>
      <c r="J84" s="1" t="s">
        <v>70</v>
      </c>
      <c r="K84" s="1" t="s">
        <v>200</v>
      </c>
      <c r="L84" s="1"/>
      <c r="P84" s="0" t="str">
        <f aca="false">IF(Q84="","",LOWER(D84))</f>
        <v/>
      </c>
      <c r="R84" s="0" t="str">
        <f aca="false">IF(Q84="","","Field('"&amp;P84&amp;"','"&amp;Q84&amp;IF(V84="","'),","', comment='"&amp;V84&amp;"'),"))</f>
        <v/>
      </c>
    </row>
    <row collapsed="false" customFormat="false" customHeight="true" hidden="true" ht="12.2" outlineLevel="0" r="85">
      <c r="G85" s="0" t="s">
        <v>66</v>
      </c>
      <c r="H85" s="0" t="s">
        <v>201</v>
      </c>
      <c r="P85" s="0" t="str">
        <f aca="false">IF(Q85="","",LOWER(D85))</f>
        <v/>
      </c>
      <c r="R85" s="0" t="str">
        <f aca="false">IF(Q85="","","Field('"&amp;P85&amp;"','"&amp;Q85&amp;IF(V85="","'),","', comment='"&amp;V85&amp;"'),"))</f>
        <v/>
      </c>
    </row>
    <row collapsed="false" customFormat="false" customHeight="true" hidden="true" ht="12.2" outlineLevel="0" r="86">
      <c r="G86" s="0" t="s">
        <v>66</v>
      </c>
      <c r="H86" s="0" t="s">
        <v>202</v>
      </c>
      <c r="P86" s="0" t="str">
        <f aca="false">IF(Q86="","",LOWER(D86))</f>
        <v/>
      </c>
      <c r="R86" s="0" t="str">
        <f aca="false">IF(Q86="","","Field('"&amp;P86&amp;"','"&amp;Q86&amp;IF(V86="","'),","', comment='"&amp;V86&amp;"'),"))</f>
        <v/>
      </c>
    </row>
    <row collapsed="false" customFormat="false" customHeight="true" hidden="true" ht="12.2" outlineLevel="0" r="87">
      <c r="G87" s="0" t="s">
        <v>66</v>
      </c>
      <c r="H87" s="0" t="s">
        <v>167</v>
      </c>
      <c r="P87" s="0" t="str">
        <f aca="false">IF(Q87="","",LOWER(D87))</f>
        <v/>
      </c>
      <c r="R87" s="0" t="str">
        <f aca="false">IF(Q87="","","Field('"&amp;P87&amp;"','"&amp;Q87&amp;IF(V87="","'),","', comment='"&amp;V87&amp;"'),"))</f>
        <v/>
      </c>
    </row>
    <row collapsed="false" customFormat="false" customHeight="true" hidden="true" ht="12.2" outlineLevel="0" r="88">
      <c r="G88" s="0" t="s">
        <v>66</v>
      </c>
      <c r="H88" s="0" t="s">
        <v>203</v>
      </c>
      <c r="P88" s="0" t="str">
        <f aca="false">IF(Q88="","",LOWER(D88))</f>
        <v/>
      </c>
      <c r="R88" s="0" t="str">
        <f aca="false">IF(Q88="","","Field('"&amp;P88&amp;"','"&amp;Q88&amp;IF(V88="","'),","', comment='"&amp;V88&amp;"'),"))</f>
        <v/>
      </c>
    </row>
    <row collapsed="false" customFormat="false" customHeight="true" hidden="true" ht="12.2" outlineLevel="0" r="89">
      <c r="G89" s="0" t="s">
        <v>66</v>
      </c>
      <c r="H89" s="0" t="s">
        <v>204</v>
      </c>
      <c r="P89" s="0" t="str">
        <f aca="false">IF(Q89="","",LOWER(D89))</f>
        <v/>
      </c>
      <c r="R89" s="0" t="str">
        <f aca="false">IF(Q89="","","Field('"&amp;P89&amp;"','"&amp;Q89&amp;IF(V89="","'),","', comment='"&amp;V89&amp;"'),"))</f>
        <v/>
      </c>
    </row>
    <row collapsed="false" customFormat="false" customHeight="true" hidden="true" ht="12.6" outlineLevel="0" r="90">
      <c r="G90" s="0" t="s">
        <v>66</v>
      </c>
      <c r="H90" s="0" t="s">
        <v>128</v>
      </c>
      <c r="I90" s="0" t="s">
        <v>98</v>
      </c>
      <c r="P90" s="0" t="str">
        <f aca="false">IF(Q90="","",LOWER(D90))</f>
        <v/>
      </c>
      <c r="R90" s="0" t="str">
        <f aca="false">IF(Q90="","","Field('"&amp;P90&amp;"','"&amp;Q90&amp;IF(V90="","'),","', comment='"&amp;V90&amp;"'),"))</f>
        <v/>
      </c>
    </row>
    <row collapsed="false" customFormat="false" customHeight="true" hidden="true" ht="12.6" outlineLevel="0" r="91">
      <c r="G91" s="0" t="s">
        <v>66</v>
      </c>
      <c r="H91" s="0" t="s">
        <v>205</v>
      </c>
      <c r="I91" s="0" t="s">
        <v>25</v>
      </c>
      <c r="P91" s="0" t="str">
        <f aca="false">IF(Q91="","",LOWER(D91))</f>
        <v/>
      </c>
      <c r="R91" s="0" t="str">
        <f aca="false">IF(Q91="","","Field('"&amp;P91&amp;"','"&amp;Q91&amp;IF(V91="","'),","', comment='"&amp;V91&amp;"'),"))</f>
        <v/>
      </c>
    </row>
    <row collapsed="false" customFormat="false" customHeight="true" hidden="true" ht="12.2" outlineLevel="0" r="92">
      <c r="G92" s="0" t="s">
        <v>23</v>
      </c>
      <c r="H92" s="2" t="s">
        <v>206</v>
      </c>
      <c r="J92" s="1" t="s">
        <v>207</v>
      </c>
      <c r="K92" s="0" t="s">
        <v>208</v>
      </c>
      <c r="P92" s="0" t="str">
        <f aca="false">IF(Q92="","",LOWER(D92))</f>
        <v/>
      </c>
      <c r="R92" s="0" t="str">
        <f aca="false">IF(Q92="","","Field('"&amp;P92&amp;"','"&amp;Q92&amp;IF(V92="","'),","', comment='"&amp;V92&amp;"'),"))</f>
        <v/>
      </c>
    </row>
    <row collapsed="false" customFormat="false" customHeight="true" hidden="true" ht="12.6" outlineLevel="0" r="93">
      <c r="B93" s="0" t="s">
        <v>161</v>
      </c>
      <c r="C93" s="0" t="s">
        <v>161</v>
      </c>
      <c r="D93" s="0" t="s">
        <v>209</v>
      </c>
      <c r="G93" s="0" t="s">
        <v>60</v>
      </c>
      <c r="H93" s="2" t="s">
        <v>210</v>
      </c>
      <c r="K93" s="1" t="s">
        <v>211</v>
      </c>
      <c r="L93" s="1"/>
      <c r="M93" s="0" t="s">
        <v>212</v>
      </c>
      <c r="P93" s="0" t="str">
        <f aca="false">IF(Q93="","",LOWER(D93))</f>
        <v>entityname</v>
      </c>
      <c r="Q93" s="0" t="s">
        <v>38</v>
      </c>
      <c r="R93" s="0" t="str">
        <f aca="false">IF(Q93="","","Field('"&amp;P93&amp;"','"&amp;Q93&amp;IF(V93="","'),","', comment='"&amp;V93&amp;"'),"))</f>
        <v>Field('entityname','string', comment='Data type or data kind'),</v>
      </c>
      <c r="V93" s="0" t="s">
        <v>213</v>
      </c>
    </row>
    <row collapsed="false" customFormat="false" customHeight="true" hidden="true" ht="12.2" outlineLevel="0" r="94">
      <c r="G94" s="0" t="s">
        <v>23</v>
      </c>
      <c r="H94" s="2" t="s">
        <v>214</v>
      </c>
      <c r="P94" s="0" t="str">
        <f aca="false">IF(Q94="","",LOWER(D94))</f>
        <v/>
      </c>
      <c r="R94" s="0" t="str">
        <f aca="false">IF(Q94="","","Field('"&amp;P94&amp;"','"&amp;Q94&amp;IF(V94="","'),","', comment='"&amp;V94&amp;"'),"))</f>
        <v/>
      </c>
    </row>
    <row collapsed="false" customFormat="false" customHeight="true" hidden="true" ht="12.6" outlineLevel="0" r="95">
      <c r="G95" s="0" t="s">
        <v>60</v>
      </c>
      <c r="H95" s="2" t="s">
        <v>215</v>
      </c>
      <c r="J95" s="1" t="s">
        <v>216</v>
      </c>
      <c r="P95" s="0" t="str">
        <f aca="false">IF(Q95="","",LOWER(D95))</f>
        <v/>
      </c>
      <c r="R95" s="0" t="str">
        <f aca="false">IF(Q95="","","Field('"&amp;P95&amp;"','"&amp;Q95&amp;IF(V95="","'),","', comment='"&amp;V95&amp;"'),"))</f>
        <v/>
      </c>
    </row>
    <row collapsed="false" customFormat="false" customHeight="true" hidden="true" ht="12.2" outlineLevel="0" r="96">
      <c r="B96" s="0" t="s">
        <v>29</v>
      </c>
      <c r="G96" s="0" t="s">
        <v>23</v>
      </c>
      <c r="H96" s="2" t="s">
        <v>217</v>
      </c>
      <c r="P96" s="0" t="s">
        <v>218</v>
      </c>
      <c r="Q96" s="0" t="s">
        <v>38</v>
      </c>
      <c r="R96" s="0" t="str">
        <f aca="false">IF(Q96="","","Field('"&amp;P96&amp;"','"&amp;Q96&amp;IF(V96="","'),","', comment='"&amp;V96&amp;"'),"))</f>
        <v>Field('tern_contract','string'),</v>
      </c>
    </row>
    <row collapsed="false" customFormat="false" customHeight="true" hidden="true" ht="12.6" outlineLevel="0" r="97">
      <c r="G97" s="0" t="s">
        <v>23</v>
      </c>
      <c r="H97" s="2" t="s">
        <v>219</v>
      </c>
      <c r="J97" s="1" t="s">
        <v>220</v>
      </c>
      <c r="K97" s="0" t="s">
        <v>221</v>
      </c>
      <c r="P97" s="0" t="str">
        <f aca="false">IF(Q97="","",LOWER(D97))</f>
        <v/>
      </c>
      <c r="R97" s="0" t="str">
        <f aca="false">IF(Q97="","","Field('"&amp;P97&amp;"','"&amp;Q97&amp;IF(V97="","'),","', comment='"&amp;V97&amp;"'),"))</f>
        <v/>
      </c>
    </row>
    <row collapsed="false" customFormat="false" customHeight="true" hidden="true" ht="12.6" outlineLevel="0" r="98">
      <c r="G98" s="0" t="s">
        <v>23</v>
      </c>
      <c r="H98" s="2" t="s">
        <v>222</v>
      </c>
      <c r="J98" s="1" t="s">
        <v>219</v>
      </c>
      <c r="P98" s="0" t="str">
        <f aca="false">IF(Q98="","",LOWER(D98))</f>
        <v/>
      </c>
      <c r="R98" s="0" t="str">
        <f aca="false">IF(Q98="","","Field('"&amp;P98&amp;"','"&amp;Q98&amp;IF(V98="","'),","', comment='"&amp;V98&amp;"'),"))</f>
        <v/>
      </c>
    </row>
    <row collapsed="false" customFormat="false" customHeight="true" hidden="true" ht="12.2" outlineLevel="0" r="99">
      <c r="G99" s="0" t="s">
        <v>23</v>
      </c>
      <c r="H99" s="2" t="s">
        <v>81</v>
      </c>
      <c r="J99" s="1" t="s">
        <v>81</v>
      </c>
      <c r="P99" s="0" t="str">
        <f aca="false">IF(Q99="","",LOWER(D99))</f>
        <v/>
      </c>
      <c r="R99" s="0" t="str">
        <f aca="false">IF(Q99="","","Field('"&amp;P99&amp;"','"&amp;Q99&amp;IF(V99="","'),","', comment='"&amp;V99&amp;"'),"))</f>
        <v/>
      </c>
    </row>
    <row collapsed="false" customFormat="false" customHeight="true" hidden="true" ht="12.2" outlineLevel="0" r="100">
      <c r="G100" s="0" t="s">
        <v>23</v>
      </c>
      <c r="H100" s="2" t="s">
        <v>223</v>
      </c>
      <c r="J100" s="1" t="s">
        <v>223</v>
      </c>
      <c r="P100" s="0" t="str">
        <f aca="false">IF(Q100="","",LOWER(D100))</f>
        <v/>
      </c>
      <c r="R100" s="0" t="str">
        <f aca="false">IF(Q100="","","Field('"&amp;P100&amp;"','"&amp;Q100&amp;IF(V100="","'),","', comment='"&amp;V100&amp;"'),"))</f>
        <v/>
      </c>
    </row>
    <row collapsed="false" customFormat="false" customHeight="true" hidden="true" ht="12.2" outlineLevel="0" r="101">
      <c r="G101" s="0" t="s">
        <v>23</v>
      </c>
      <c r="H101" s="2" t="s">
        <v>224</v>
      </c>
      <c r="J101" s="1" t="s">
        <v>225</v>
      </c>
      <c r="P101" s="0" t="str">
        <f aca="false">IF(Q101="","",LOWER(D101))</f>
        <v/>
      </c>
      <c r="R101" s="0" t="str">
        <f aca="false">IF(Q101="","","Field('"&amp;P101&amp;"','"&amp;Q101&amp;IF(V101="","'),","', comment='"&amp;V101&amp;"'),"))</f>
        <v/>
      </c>
    </row>
    <row collapsed="false" customFormat="false" customHeight="true" hidden="true" ht="12.2" outlineLevel="0" r="102">
      <c r="G102" s="0" t="s">
        <v>23</v>
      </c>
      <c r="H102" s="2" t="s">
        <v>226</v>
      </c>
      <c r="J102" s="1" t="s">
        <v>227</v>
      </c>
      <c r="P102" s="0" t="str">
        <f aca="false">IF(Q102="","",LOWER(D102))</f>
        <v/>
      </c>
      <c r="R102" s="0" t="str">
        <f aca="false">IF(Q102="","","Field('"&amp;P102&amp;"','"&amp;Q102&amp;IF(V102="","'),","', comment='"&amp;V102&amp;"'),"))</f>
        <v/>
      </c>
    </row>
    <row collapsed="false" customFormat="false" customHeight="true" hidden="true" ht="12.2" outlineLevel="0" r="103">
      <c r="G103" s="0" t="s">
        <v>23</v>
      </c>
      <c r="H103" s="0" t="s">
        <v>228</v>
      </c>
      <c r="J103" s="0" t="s">
        <v>228</v>
      </c>
      <c r="P103" s="0" t="str">
        <f aca="false">IF(Q103="","",LOWER(D103))</f>
        <v/>
      </c>
      <c r="R103" s="0" t="str">
        <f aca="false">IF(Q103="","","Field('"&amp;P103&amp;"','"&amp;Q103&amp;IF(V103="","'),","', comment='"&amp;V103&amp;"'),"))</f>
        <v/>
      </c>
    </row>
    <row collapsed="false" customFormat="false" customHeight="true" hidden="true" ht="12.2" outlineLevel="0" r="104">
      <c r="G104" s="0" t="s">
        <v>23</v>
      </c>
      <c r="H104" s="0" t="s">
        <v>229</v>
      </c>
      <c r="J104" s="0" t="s">
        <v>229</v>
      </c>
      <c r="P104" s="0" t="str">
        <f aca="false">IF(Q104="","",LOWER(D104))</f>
        <v/>
      </c>
      <c r="R104" s="0" t="str">
        <f aca="false">IF(Q104="","","Field('"&amp;P104&amp;"','"&amp;Q104&amp;IF(V104="","'),","', comment='"&amp;V104&amp;"'),"))</f>
        <v/>
      </c>
    </row>
    <row collapsed="false" customFormat="false" customHeight="true" hidden="true" ht="12.2" outlineLevel="0" r="105">
      <c r="P105" s="0" t="str">
        <f aca="false">IF(Q105="","",LOWER(D105))</f>
        <v/>
      </c>
      <c r="R105" s="0" t="str">
        <f aca="false">IF(Q105="","","Field('"&amp;P105&amp;"','"&amp;Q105&amp;IF(V105="","'),","', comment='"&amp;V105&amp;"'),"))</f>
        <v/>
      </c>
    </row>
    <row collapsed="false" customFormat="false" customHeight="true" hidden="true" ht="12.6" outlineLevel="0" r="106">
      <c r="B106" s="0" t="s">
        <v>29</v>
      </c>
      <c r="C106" s="0" t="s">
        <v>29</v>
      </c>
      <c r="D106" s="0" t="s">
        <v>230</v>
      </c>
      <c r="L106" s="0" t="s">
        <v>45</v>
      </c>
      <c r="M106" s="0" t="s">
        <v>231</v>
      </c>
      <c r="P106" s="0" t="str">
        <f aca="false">IF(Q106="","",LOWER(D106))</f>
        <v>metadataprovider</v>
      </c>
      <c r="Q106" s="0" t="s">
        <v>38</v>
      </c>
      <c r="R106" s="0" t="str">
        <f aca="false">IF(Q106="","","Field('"&amp;P106&amp;"','"&amp;Q106&amp;IF(V106="","'),","', comment='"&amp;V106&amp;"'),"))</f>
        <v>Field('metadataprovider','string'),</v>
      </c>
      <c r="S106" s="0" t="s">
        <v>232</v>
      </c>
    </row>
    <row collapsed="false" customFormat="false" customHeight="true" hidden="true" ht="12.6" outlineLevel="0" r="107">
      <c r="L107" s="0" t="s">
        <v>45</v>
      </c>
      <c r="M107" s="0" t="s">
        <v>233</v>
      </c>
      <c r="P107" s="0" t="s">
        <v>59</v>
      </c>
      <c r="R107" s="0" t="str">
        <f aca="false">IF(Q107="","","Field('"&amp;P107&amp;"','"&amp;Q107&amp;IF(V107="","'),","', comment='"&amp;V107&amp;"'),"))</f>
        <v/>
      </c>
    </row>
    <row collapsed="false" customFormat="false" customHeight="true" hidden="true" ht="12.6" outlineLevel="0" r="108">
      <c r="L108" s="0" t="s">
        <v>45</v>
      </c>
      <c r="M108" s="0" t="s">
        <v>234</v>
      </c>
      <c r="P108" s="0" t="s">
        <v>59</v>
      </c>
      <c r="R108" s="0" t="str">
        <f aca="false">IF(Q108="","","Field('"&amp;P108&amp;"','"&amp;Q108&amp;IF(V108="","'),","', comment='"&amp;V108&amp;"'),"))</f>
        <v/>
      </c>
    </row>
    <row collapsed="false" customFormat="false" customHeight="true" hidden="true" ht="12.6" outlineLevel="0" r="109">
      <c r="B109" s="0" t="s">
        <v>29</v>
      </c>
      <c r="C109" s="0" t="s">
        <v>29</v>
      </c>
      <c r="L109" s="0" t="s">
        <v>45</v>
      </c>
      <c r="M109" s="0" t="s">
        <v>235</v>
      </c>
      <c r="P109" s="0" t="s">
        <v>59</v>
      </c>
      <c r="R109" s="0" t="str">
        <f aca="false">IF(Q109="","","Field('"&amp;P109&amp;"','"&amp;Q109&amp;IF(V109="","'),","', comment='"&amp;V109&amp;"'),"))</f>
        <v/>
      </c>
    </row>
    <row collapsed="false" customFormat="false" customHeight="true" hidden="true" ht="12.6" outlineLevel="0" r="110">
      <c r="L110" s="0" t="s">
        <v>45</v>
      </c>
      <c r="M110" s="0" t="s">
        <v>236</v>
      </c>
      <c r="P110" s="0" t="s">
        <v>59</v>
      </c>
      <c r="R110" s="0" t="str">
        <f aca="false">IF(Q110="","","Field('"&amp;P110&amp;"','"&amp;Q110&amp;IF(V110="","'),","', comment='"&amp;V110&amp;"'),"))</f>
        <v/>
      </c>
    </row>
    <row collapsed="false" customFormat="false" customHeight="true" hidden="true" ht="12.6" outlineLevel="0" r="111">
      <c r="L111" s="0" t="s">
        <v>45</v>
      </c>
      <c r="M111" s="0" t="s">
        <v>237</v>
      </c>
      <c r="P111" s="0" t="s">
        <v>59</v>
      </c>
      <c r="R111" s="0" t="str">
        <f aca="false">IF(Q111="","","Field('"&amp;P111&amp;"','"&amp;Q111&amp;IF(V111="","'),","', comment='"&amp;V111&amp;"'),"))</f>
        <v/>
      </c>
    </row>
    <row collapsed="false" customFormat="false" customHeight="true" hidden="true" ht="12.6" outlineLevel="0" r="112">
      <c r="L112" s="0" t="s">
        <v>45</v>
      </c>
      <c r="M112" s="0" t="s">
        <v>238</v>
      </c>
      <c r="P112" s="0" t="s">
        <v>59</v>
      </c>
      <c r="R112" s="0" t="str">
        <f aca="false">IF(Q112="","","Field('"&amp;P112&amp;"','"&amp;Q112&amp;IF(V112="","'),","', comment='"&amp;V112&amp;"'),"))</f>
        <v/>
      </c>
    </row>
    <row collapsed="false" customFormat="false" customHeight="true" hidden="true" ht="12.6" outlineLevel="0" r="113">
      <c r="L113" s="0" t="s">
        <v>45</v>
      </c>
      <c r="M113" s="0" t="s">
        <v>239</v>
      </c>
      <c r="P113" s="0" t="s">
        <v>59</v>
      </c>
      <c r="R113" s="0" t="str">
        <f aca="false">IF(Q113="","","Field('"&amp;P113&amp;"','"&amp;Q113&amp;IF(V113="","'),","', comment='"&amp;V113&amp;"'),"))</f>
        <v/>
      </c>
    </row>
    <row collapsed="false" customFormat="false" customHeight="true" hidden="true" ht="12.6" outlineLevel="0" r="114">
      <c r="L114" s="0" t="s">
        <v>45</v>
      </c>
      <c r="M114" s="0" t="s">
        <v>240</v>
      </c>
      <c r="P114" s="0" t="s">
        <v>59</v>
      </c>
      <c r="R114" s="0" t="str">
        <f aca="false">IF(Q114="","","Field('"&amp;P114&amp;"','"&amp;Q114&amp;IF(V114="","'),","', comment='"&amp;V114&amp;"'),"))</f>
        <v/>
      </c>
    </row>
    <row collapsed="false" customFormat="false" customHeight="true" hidden="true" ht="12.6" outlineLevel="0" r="115">
      <c r="L115" s="0" t="s">
        <v>45</v>
      </c>
      <c r="M115" s="0" t="s">
        <v>241</v>
      </c>
      <c r="P115" s="0" t="s">
        <v>59</v>
      </c>
      <c r="R115" s="0" t="str">
        <f aca="false">IF(Q115="","","Field('"&amp;P115&amp;"','"&amp;Q115&amp;IF(V115="","'),","', comment='"&amp;V115&amp;"'),"))</f>
        <v/>
      </c>
    </row>
    <row collapsed="false" customFormat="false" customHeight="true" hidden="true" ht="12.6" outlineLevel="0" r="116">
      <c r="L116" s="0" t="s">
        <v>45</v>
      </c>
      <c r="M116" s="0" t="s">
        <v>242</v>
      </c>
      <c r="P116" s="0" t="s">
        <v>59</v>
      </c>
      <c r="R116" s="0" t="str">
        <f aca="false">IF(Q116="","","Field('"&amp;P116&amp;"','"&amp;Q116&amp;IF(V116="","'),","', comment='"&amp;V116&amp;"'),"))</f>
        <v/>
      </c>
    </row>
    <row collapsed="false" customFormat="false" customHeight="true" hidden="true" ht="12.6" outlineLevel="0" r="117">
      <c r="L117" s="0" t="s">
        <v>45</v>
      </c>
      <c r="M117" s="0" t="s">
        <v>243</v>
      </c>
      <c r="P117" s="0" t="s">
        <v>59</v>
      </c>
      <c r="Q117" s="0" t="s">
        <v>244</v>
      </c>
      <c r="R117" s="0" t="str">
        <f aca="false">IF(Q117="","","Field('"&amp;P117&amp;"','"&amp;Q117&amp;IF(V117="","'),","', comment='"&amp;V117&amp;"'),"))</f>
        <v>Field('NA','TODO'),</v>
      </c>
    </row>
    <row collapsed="false" customFormat="false" customHeight="true" hidden="true" ht="12.6" outlineLevel="0" r="118">
      <c r="L118" s="0" t="s">
        <v>45</v>
      </c>
      <c r="M118" s="0" t="s">
        <v>245</v>
      </c>
      <c r="P118" s="0" t="s">
        <v>59</v>
      </c>
      <c r="R118" s="0" t="str">
        <f aca="false">IF(Q118="","","Field('"&amp;P118&amp;"','"&amp;Q118&amp;IF(V118="","'),","', comment='"&amp;V118&amp;"'),"))</f>
        <v/>
      </c>
    </row>
    <row collapsed="false" customFormat="false" customHeight="true" hidden="true" ht="12.6" outlineLevel="0" r="119">
      <c r="L119" s="0" t="s">
        <v>45</v>
      </c>
      <c r="P119" s="0" t="s">
        <v>59</v>
      </c>
      <c r="R119" s="0" t="str">
        <f aca="false">IF(Q119="","","Field('"&amp;P119&amp;"','"&amp;Q119&amp;IF(V119="","'),","', comment='"&amp;V119&amp;"'),"))</f>
        <v/>
      </c>
    </row>
    <row collapsed="false" customFormat="false" customHeight="true" hidden="true" ht="12.2" outlineLevel="0" r="120">
      <c r="G120" s="0" t="s">
        <v>246</v>
      </c>
      <c r="H120" s="0" t="s">
        <v>247</v>
      </c>
      <c r="P120" s="0" t="str">
        <f aca="false">IF(Q120="","",LOWER(H120))</f>
        <v>checked_by</v>
      </c>
      <c r="Q120" s="0" t="s">
        <v>38</v>
      </c>
      <c r="R120" s="0" t="str">
        <f aca="false">IF(Q120="","","Field('"&amp;P120&amp;"','"&amp;Q120&amp;IF(V118="","'),","', comment='"&amp;V118&amp;"'),"))</f>
        <v>Field('checked_by','string'),</v>
      </c>
    </row>
    <row collapsed="false" customFormat="false" customHeight="true" hidden="true" ht="12.2" outlineLevel="0" r="121">
      <c r="G121" s="0" t="s">
        <v>246</v>
      </c>
      <c r="H121" s="0" t="s">
        <v>248</v>
      </c>
      <c r="P121" s="0" t="str">
        <f aca="false">IF(Q121="","",LOWER(H121))</f>
        <v>check_date</v>
      </c>
      <c r="Q121" s="0" t="s">
        <v>80</v>
      </c>
      <c r="R121" s="0" t="str">
        <f aca="false">IF(Q121="","","Field('"&amp;P121&amp;"','"&amp;Q121&amp;IF(V119="","'),","', comment='"&amp;V119&amp;"'),"))</f>
        <v>Field('check_date','date'),</v>
      </c>
    </row>
    <row collapsed="false" customFormat="false" customHeight="true" hidden="true" ht="12.2" outlineLevel="0" r="122">
      <c r="G122" s="0" t="s">
        <v>246</v>
      </c>
      <c r="H122" s="0" t="s">
        <v>249</v>
      </c>
      <c r="P122" s="0" t="str">
        <f aca="false">IF(Q122="","",LOWER(H122))</f>
        <v>notes_comments</v>
      </c>
      <c r="Q122" s="0" t="s">
        <v>138</v>
      </c>
      <c r="R122" s="0" t="str">
        <f aca="false">IF(Q122="","","Field('"&amp;P122&amp;"','"&amp;Q122&amp;IF(V120="","'),","', comment='"&amp;V120&amp;"'),"))</f>
        <v>Field('notes_comments','text'),</v>
      </c>
    </row>
    <row collapsed="false" customFormat="false" customHeight="true" hidden="true" ht="12.2" outlineLevel="0" r="123">
      <c r="G123" s="0" t="s">
        <v>246</v>
      </c>
      <c r="H123" s="0" t="s">
        <v>250</v>
      </c>
      <c r="P123" s="0" t="str">
        <f aca="false">IF(Q123="","",LOWER(H123))</f>
        <v>data_package_title_check</v>
      </c>
      <c r="Q123" s="0" t="s">
        <v>251</v>
      </c>
      <c r="R123" s="0" t="str">
        <f aca="false">IF(Q123="","","Field('"&amp;P123&amp;"','"&amp;Q123&amp;IF(V120="","'),","', comment='"&amp;V120&amp;"'),"))</f>
        <v>Field('data_package_title_check','boolean'),</v>
      </c>
    </row>
    <row collapsed="false" customFormat="false" customHeight="true" hidden="true" ht="12.2" outlineLevel="0" r="124">
      <c r="G124" s="0" t="s">
        <v>246</v>
      </c>
      <c r="H124" s="0" t="s">
        <v>252</v>
      </c>
      <c r="P124" s="0" t="str">
        <f aca="false">IF(Q124="","",LOWER(H124))</f>
        <v>data_set_citation</v>
      </c>
      <c r="Q124" s="0" t="s">
        <v>251</v>
      </c>
      <c r="R124" s="0" t="str">
        <f aca="false">IF(Q124="","","Field('"&amp;P124&amp;"','"&amp;Q124&amp;"'),")</f>
        <v>Field('data_set_citation','boolean'),</v>
      </c>
    </row>
    <row collapsed="false" customFormat="false" customHeight="true" hidden="true" ht="12.2" outlineLevel="0" r="125">
      <c r="G125" s="0" t="s">
        <v>246</v>
      </c>
      <c r="H125" s="0" t="s">
        <v>253</v>
      </c>
      <c r="P125" s="0" t="str">
        <f aca="false">IF(Q125="","",LOWER(H125))</f>
        <v>data_package_owner_check</v>
      </c>
      <c r="Q125" s="0" t="s">
        <v>251</v>
      </c>
      <c r="R125" s="0" t="str">
        <f aca="false">IF(Q125="","","Field('"&amp;P125&amp;"','"&amp;Q125&amp;"'),")</f>
        <v>Field('data_package_owner_check','boolean'),</v>
      </c>
    </row>
    <row collapsed="false" customFormat="false" customHeight="true" hidden="true" ht="12.2" outlineLevel="0" r="126">
      <c r="G126" s="0" t="s">
        <v>246</v>
      </c>
      <c r="H126" s="0" t="s">
        <v>254</v>
      </c>
      <c r="I126" s="0" t="str">
        <f aca="false">$H$125&amp;"_"&amp;H126</f>
        <v>data_package_owner_check_Individual_Name</v>
      </c>
      <c r="P126" s="0" t="str">
        <f aca="false">IF(Q126="","",LOWER(I126))</f>
        <v>data_package_owner_check_individual_name</v>
      </c>
      <c r="Q126" s="0" t="s">
        <v>251</v>
      </c>
      <c r="R126" s="0" t="str">
        <f aca="false">IF(Q126="","","Field('"&amp;P126&amp;"','"&amp;Q126&amp;"'),")</f>
        <v>Field('data_package_owner_check_individual_name','boolean'),</v>
      </c>
    </row>
    <row collapsed="false" customFormat="false" customHeight="true" hidden="true" ht="12.2" outlineLevel="0" r="127">
      <c r="G127" s="0" t="s">
        <v>246</v>
      </c>
      <c r="H127" s="0" t="s">
        <v>255</v>
      </c>
      <c r="I127" s="0" t="str">
        <f aca="false">$H$125&amp;"_"&amp;H127</f>
        <v>data_package_owner_check_Position_Role</v>
      </c>
      <c r="P127" s="0" t="str">
        <f aca="false">IF(Q127="","",LOWER(I127))</f>
        <v>data_package_owner_check_position_role</v>
      </c>
      <c r="Q127" s="0" t="s">
        <v>251</v>
      </c>
      <c r="R127" s="0" t="str">
        <f aca="false">IF(Q127="","","Field('"&amp;P127&amp;"','"&amp;Q127&amp;"'),")</f>
        <v>Field('data_package_owner_check_position_role','boolean'),</v>
      </c>
    </row>
    <row collapsed="false" customFormat="false" customHeight="true" hidden="true" ht="12.2" outlineLevel="0" r="128">
      <c r="G128" s="0" t="s">
        <v>246</v>
      </c>
      <c r="H128" s="0" t="s">
        <v>256</v>
      </c>
      <c r="I128" s="0" t="str">
        <f aca="false">$H$125&amp;"_"&amp;H128</f>
        <v>data_package_owner_check_Organization</v>
      </c>
      <c r="P128" s="0" t="str">
        <f aca="false">IF(Q128="","",LOWER(I128))</f>
        <v>data_package_owner_check_organization</v>
      </c>
      <c r="Q128" s="0" t="s">
        <v>251</v>
      </c>
      <c r="R128" s="0" t="str">
        <f aca="false">IF(Q128="","","Field('"&amp;P128&amp;"','"&amp;Q128&amp;"'),")</f>
        <v>Field('data_package_owner_check_organization','boolean'),</v>
      </c>
    </row>
    <row collapsed="false" customFormat="false" customHeight="true" hidden="true" ht="12.75" outlineLevel="0" r="129">
      <c r="G129" s="0" t="s">
        <v>246</v>
      </c>
      <c r="H129" s="0" t="s">
        <v>257</v>
      </c>
      <c r="I129" s="0" t="str">
        <f aca="false">$H$125&amp;"_"&amp;H129</f>
        <v>data_package_owner_check_Address</v>
      </c>
      <c r="P129" s="0" t="str">
        <f aca="false">IF(Q129="","",LOWER(I129))</f>
        <v>data_package_owner_check_address</v>
      </c>
      <c r="Q129" s="0" t="s">
        <v>251</v>
      </c>
      <c r="R129" s="0" t="str">
        <f aca="false">IF(Q129="","","Field('"&amp;P129&amp;"','"&amp;Q129&amp;"'),")</f>
        <v>Field('data_package_owner_check_address','boolean'),</v>
      </c>
    </row>
    <row collapsed="false" customFormat="false" customHeight="true" hidden="true" ht="12.75" outlineLevel="0" r="130">
      <c r="G130" s="0" t="s">
        <v>246</v>
      </c>
      <c r="H130" s="0" t="s">
        <v>258</v>
      </c>
      <c r="I130" s="0" t="str">
        <f aca="false">$H$125&amp;"_"&amp;H130</f>
        <v>data_package_owner_check_Phone</v>
      </c>
      <c r="P130" s="0" t="str">
        <f aca="false">IF(Q130="","",LOWER(I130))</f>
        <v>data_package_owner_check_phone</v>
      </c>
      <c r="Q130" s="0" t="s">
        <v>251</v>
      </c>
      <c r="R130" s="0" t="str">
        <f aca="false">IF(Q130="","","Field('"&amp;P130&amp;"','"&amp;Q130&amp;"'),")</f>
        <v>Field('data_package_owner_check_phone','boolean'),</v>
      </c>
    </row>
    <row collapsed="false" customFormat="false" customHeight="true" hidden="true" ht="12.75" outlineLevel="0" r="131">
      <c r="G131" s="0" t="s">
        <v>246</v>
      </c>
      <c r="H131" s="0" t="s">
        <v>259</v>
      </c>
      <c r="I131" s="0" t="str">
        <f aca="false">$H$125&amp;"_"&amp;H131</f>
        <v>data_package_owner_check_Email_Address</v>
      </c>
      <c r="P131" s="0" t="str">
        <f aca="false">IF(Q131="","",LOWER(I131))</f>
        <v>data_package_owner_check_email_address</v>
      </c>
      <c r="Q131" s="0" t="s">
        <v>251</v>
      </c>
      <c r="R131" s="0" t="str">
        <f aca="false">IF(Q131="","","Field('"&amp;P131&amp;"','"&amp;Q131&amp;"'),")</f>
        <v>Field('data_package_owner_check_email_address','boolean'),</v>
      </c>
    </row>
    <row collapsed="false" customFormat="false" customHeight="true" hidden="true" ht="12.75" outlineLevel="0" r="132">
      <c r="G132" s="0" t="s">
        <v>246</v>
      </c>
      <c r="H132" s="0" t="s">
        <v>260</v>
      </c>
      <c r="P132" s="0" t="str">
        <f aca="false">IF(Q132="","",LOWER(H132))</f>
        <v>associated_parties</v>
      </c>
      <c r="Q132" s="0" t="s">
        <v>251</v>
      </c>
      <c r="R132" s="0" t="str">
        <f aca="false">IF(Q132="","","Field('"&amp;P132&amp;"','"&amp;Q132&amp;"'),")</f>
        <v>Field('associated_parties','boolean'),</v>
      </c>
    </row>
    <row collapsed="false" customFormat="false" customHeight="true" hidden="true" ht="12.75" outlineLevel="0" r="133">
      <c r="G133" s="0" t="s">
        <v>246</v>
      </c>
      <c r="H133" s="0" t="s">
        <v>254</v>
      </c>
      <c r="I133" s="0" t="str">
        <f aca="false">$H$132&amp;"_"&amp;H133</f>
        <v>Associated_Parties_Individual_Name</v>
      </c>
      <c r="P133" s="0" t="str">
        <f aca="false">IF(Q133="","",LOWER(I133))</f>
        <v>associated_parties_individual_name</v>
      </c>
      <c r="Q133" s="0" t="s">
        <v>251</v>
      </c>
      <c r="R133" s="0" t="str">
        <f aca="false">IF(Q133="","","Field('"&amp;P133&amp;"','"&amp;Q133&amp;"'),")</f>
        <v>Field('associated_parties_individual_name','boolean'),</v>
      </c>
    </row>
    <row collapsed="false" customFormat="false" customHeight="true" hidden="true" ht="12.75" outlineLevel="0" r="134">
      <c r="G134" s="0" t="s">
        <v>246</v>
      </c>
      <c r="H134" s="0" t="s">
        <v>261</v>
      </c>
      <c r="I134" s="0" t="str">
        <f aca="false">$H$132&amp;"_"&amp;H134</f>
        <v>Associated_Parties_Position</v>
      </c>
      <c r="P134" s="0" t="str">
        <f aca="false">IF(Q134="","",LOWER(I134))</f>
        <v>associated_parties_position</v>
      </c>
      <c r="Q134" s="0" t="s">
        <v>251</v>
      </c>
      <c r="R134" s="0" t="str">
        <f aca="false">IF(Q134="","","Field('"&amp;P134&amp;"','"&amp;Q134&amp;"'),")</f>
        <v>Field('associated_parties_position','boolean'),</v>
      </c>
    </row>
    <row collapsed="false" customFormat="false" customHeight="true" hidden="true" ht="12.75" outlineLevel="0" r="135">
      <c r="G135" s="0" t="s">
        <v>246</v>
      </c>
      <c r="H135" s="0" t="s">
        <v>256</v>
      </c>
      <c r="I135" s="0" t="str">
        <f aca="false">$H$132&amp;"_"&amp;H135</f>
        <v>Associated_Parties_Organization</v>
      </c>
      <c r="P135" s="0" t="str">
        <f aca="false">IF(Q135="","",LOWER(I135))</f>
        <v>associated_parties_organization</v>
      </c>
      <c r="Q135" s="0" t="s">
        <v>251</v>
      </c>
      <c r="R135" s="0" t="str">
        <f aca="false">IF(Q135="","","Field('"&amp;P135&amp;"','"&amp;Q135&amp;"'),")</f>
        <v>Field('associated_parties_organization','boolean'),</v>
      </c>
    </row>
    <row collapsed="false" customFormat="false" customHeight="true" hidden="true" ht="12.75" outlineLevel="0" r="136">
      <c r="G136" s="0" t="s">
        <v>246</v>
      </c>
      <c r="H136" s="0" t="s">
        <v>262</v>
      </c>
      <c r="I136" s="0" t="str">
        <f aca="false">$H$132&amp;"_"&amp;H136</f>
        <v>Associated_Parties_PhysicalAddress</v>
      </c>
      <c r="P136" s="0" t="str">
        <f aca="false">IF(Q136="","",LOWER(I136))</f>
        <v>associated_parties_physicaladdress</v>
      </c>
      <c r="Q136" s="0" t="s">
        <v>251</v>
      </c>
      <c r="R136" s="0" t="str">
        <f aca="false">IF(Q136="","","Field('"&amp;P136&amp;"','"&amp;Q136&amp;"'),")</f>
        <v>Field('associated_parties_physicaladdress','boolean'),</v>
      </c>
    </row>
    <row collapsed="false" customFormat="false" customHeight="true" hidden="true" ht="12.75" outlineLevel="0" r="137">
      <c r="G137" s="0" t="s">
        <v>246</v>
      </c>
      <c r="H137" s="0" t="s">
        <v>258</v>
      </c>
      <c r="I137" s="0" t="str">
        <f aca="false">$H$132&amp;"_"&amp;H137</f>
        <v>Associated_Parties_Phone</v>
      </c>
      <c r="P137" s="0" t="str">
        <f aca="false">IF(Q137="","",LOWER(I137))</f>
        <v>associated_parties_phone</v>
      </c>
      <c r="Q137" s="0" t="s">
        <v>251</v>
      </c>
      <c r="R137" s="0" t="str">
        <f aca="false">IF(Q137="","","Field('"&amp;P137&amp;"','"&amp;Q137&amp;"'),")</f>
        <v>Field('associated_parties_phone','boolean'),</v>
      </c>
    </row>
    <row collapsed="false" customFormat="false" customHeight="true" hidden="true" ht="12.75" outlineLevel="0" r="138">
      <c r="G138" s="0" t="s">
        <v>246</v>
      </c>
      <c r="H138" s="0" t="s">
        <v>259</v>
      </c>
      <c r="I138" s="0" t="str">
        <f aca="false">$H$132&amp;"_"&amp;H138</f>
        <v>Associated_Parties_Email_Address</v>
      </c>
      <c r="P138" s="0" t="str">
        <f aca="false">IF(Q138="","",LOWER(I138))</f>
        <v>associated_parties_email_address</v>
      </c>
      <c r="Q138" s="0" t="s">
        <v>251</v>
      </c>
      <c r="R138" s="0" t="str">
        <f aca="false">IF(Q138="","","Field('"&amp;P138&amp;"','"&amp;Q138&amp;"'),")</f>
        <v>Field('associated_parties_email_address','boolean'),</v>
      </c>
    </row>
    <row collapsed="false" customFormat="false" customHeight="true" hidden="true" ht="12.75" outlineLevel="0" r="139">
      <c r="G139" s="0" t="s">
        <v>246</v>
      </c>
      <c r="H139" s="0" t="s">
        <v>263</v>
      </c>
      <c r="P139" s="0" t="str">
        <f aca="false">IF(Q139="","",LOWER(H139))</f>
        <v>abstract</v>
      </c>
      <c r="Q139" s="0" t="s">
        <v>251</v>
      </c>
      <c r="R139" s="0" t="str">
        <f aca="false">IF(Q139="","","Field('"&amp;P139&amp;"','"&amp;Q139&amp;"'),")</f>
        <v>Field('abstract','boolean'),</v>
      </c>
    </row>
    <row collapsed="false" customFormat="false" customHeight="true" hidden="true" ht="12.75" outlineLevel="0" r="140">
      <c r="G140" s="0" t="s">
        <v>246</v>
      </c>
      <c r="H140" s="0" t="s">
        <v>264</v>
      </c>
      <c r="P140" s="0" t="str">
        <f aca="false">IF(Q140="","",LOWER(H140))</f>
        <v>keywords_and_subject_categories</v>
      </c>
      <c r="Q140" s="0" t="s">
        <v>251</v>
      </c>
      <c r="R140" s="0" t="str">
        <f aca="false">IF(Q140="","","Field('"&amp;P140&amp;"','"&amp;Q140&amp;"'),")</f>
        <v>Field('keywords_and_subject_categories','boolean'),</v>
      </c>
    </row>
    <row collapsed="false" customFormat="false" customHeight="true" hidden="true" ht="12.75" outlineLevel="0" r="141">
      <c r="G141" s="0" t="s">
        <v>246</v>
      </c>
      <c r="H141" s="0" t="s">
        <v>265</v>
      </c>
      <c r="P141" s="0" t="str">
        <f aca="false">IF(Q141="","",LOWER(H141))</f>
        <v>gcmd_science_keywords</v>
      </c>
      <c r="Q141" s="0" t="s">
        <v>251</v>
      </c>
      <c r="R141" s="0" t="str">
        <f aca="false">IF(Q141="","","Field('"&amp;P141&amp;"','"&amp;Q141&amp;"'),")</f>
        <v>Field('gcmd_science_keywords','boolean'),</v>
      </c>
    </row>
    <row collapsed="false" customFormat="false" customHeight="true" hidden="true" ht="12.75" outlineLevel="0" r="142">
      <c r="G142" s="0" t="s">
        <v>246</v>
      </c>
      <c r="H142" s="0" t="s">
        <v>266</v>
      </c>
      <c r="P142" s="0" t="str">
        <f aca="false">IF(Q142="","",LOWER(H142))</f>
        <v>anzsrc_for_codes</v>
      </c>
      <c r="Q142" s="0" t="s">
        <v>251</v>
      </c>
      <c r="R142" s="0" t="str">
        <f aca="false">IF(Q142="","","Field('"&amp;P142&amp;"','"&amp;Q142&amp;"'),")</f>
        <v>Field('anzsrc_for_codes','boolean'),</v>
      </c>
    </row>
    <row collapsed="false" customFormat="false" customHeight="true" hidden="true" ht="12.75" outlineLevel="0" r="143">
      <c r="G143" s="0" t="s">
        <v>246</v>
      </c>
      <c r="H143" s="0" t="s">
        <v>267</v>
      </c>
      <c r="P143" s="0" t="str">
        <f aca="false">IF(Q143="","",LOWER(H143))</f>
        <v>ltern_monitoring_themes</v>
      </c>
      <c r="Q143" s="0" t="s">
        <v>251</v>
      </c>
      <c r="R143" s="0" t="str">
        <f aca="false">IF(Q143="","","Field('"&amp;P143&amp;"','"&amp;Q143&amp;"'),")</f>
        <v>Field('ltern_monitoring_themes','boolean'),</v>
      </c>
    </row>
    <row collapsed="false" customFormat="false" customHeight="true" hidden="true" ht="12.75" outlineLevel="0" r="144">
      <c r="G144" s="0" t="s">
        <v>246</v>
      </c>
      <c r="H144" s="0" t="s">
        <v>268</v>
      </c>
      <c r="P144" s="0" t="str">
        <f aca="false">IF(Q144="","",LOWER(H144))</f>
        <v>keywords_free_text</v>
      </c>
      <c r="Q144" s="0" t="s">
        <v>251</v>
      </c>
      <c r="R144" s="0" t="str">
        <f aca="false">IF(Q144="","","Field('"&amp;P144&amp;"','"&amp;Q144&amp;"'),")</f>
        <v>Field('keywords_free_text','boolean'),</v>
      </c>
    </row>
    <row collapsed="false" customFormat="false" customHeight="true" hidden="true" ht="12.75" outlineLevel="0" r="145">
      <c r="G145" s="0" t="s">
        <v>246</v>
      </c>
      <c r="H145" s="0" t="s">
        <v>269</v>
      </c>
      <c r="P145" s="0" t="str">
        <f aca="false">IF(Q145="","",LOWER(H145))</f>
        <v>geographic_coverage</v>
      </c>
      <c r="Q145" s="0" t="s">
        <v>251</v>
      </c>
      <c r="R145" s="0" t="str">
        <f aca="false">IF(Q145="","","Field('"&amp;P145&amp;"','"&amp;Q145&amp;"'),")</f>
        <v>Field('geographic_coverage','boolean'),</v>
      </c>
    </row>
    <row collapsed="false" customFormat="false" customHeight="true" hidden="true" ht="12.75" outlineLevel="0" r="146">
      <c r="G146" s="0" t="s">
        <v>246</v>
      </c>
      <c r="H146" s="0" t="s">
        <v>270</v>
      </c>
      <c r="P146" s="0" t="str">
        <f aca="false">IF(Q146="","",LOWER(H146))</f>
        <v>geographic_description</v>
      </c>
      <c r="Q146" s="0" t="s">
        <v>251</v>
      </c>
      <c r="R146" s="0" t="str">
        <f aca="false">IF(Q146="","","Field('"&amp;P146&amp;"','"&amp;Q146&amp;"'),")</f>
        <v>Field('geographic_description','boolean'),</v>
      </c>
    </row>
    <row collapsed="false" customFormat="false" customHeight="true" hidden="true" ht="12.75" outlineLevel="0" r="147">
      <c r="G147" s="0" t="s">
        <v>246</v>
      </c>
      <c r="H147" s="0" t="s">
        <v>271</v>
      </c>
      <c r="P147" s="0" t="str">
        <f aca="false">IF(Q147="","",LOWER(H147))</f>
        <v>bounding_coordinates</v>
      </c>
      <c r="Q147" s="0" t="s">
        <v>251</v>
      </c>
      <c r="R147" s="0" t="str">
        <f aca="false">IF(Q147="","","Field('"&amp;P147&amp;"','"&amp;Q147&amp;"'),")</f>
        <v>Field('bounding_coordinates','boolean'),</v>
      </c>
    </row>
    <row collapsed="false" customFormat="false" customHeight="true" hidden="true" ht="12.75" outlineLevel="0" r="148">
      <c r="G148" s="0" t="s">
        <v>246</v>
      </c>
      <c r="H148" s="0" t="s">
        <v>96</v>
      </c>
      <c r="P148" s="0" t="str">
        <f aca="false">IF(Q148="","",LOWER(H148))</f>
        <v>temporal_coverage</v>
      </c>
      <c r="Q148" s="0" t="s">
        <v>251</v>
      </c>
      <c r="R148" s="0" t="str">
        <f aca="false">IF(Q148="","","Field('"&amp;P148&amp;"','"&amp;Q148&amp;"'),")</f>
        <v>Field('temporal_coverage','boolean'),</v>
      </c>
    </row>
    <row collapsed="false" customFormat="false" customHeight="true" hidden="true" ht="12.75" outlineLevel="0" r="149">
      <c r="G149" s="0" t="s">
        <v>246</v>
      </c>
      <c r="H149" s="0" t="s">
        <v>272</v>
      </c>
      <c r="P149" s="0" t="str">
        <f aca="false">IF(Q149="","",LOWER(H149))</f>
        <v/>
      </c>
      <c r="R149" s="0" t="str">
        <f aca="false">IF(Q149="","","Field('"&amp;P149&amp;"','"&amp;Q149&amp;"'),")</f>
        <v/>
      </c>
    </row>
    <row collapsed="false" customFormat="false" customHeight="true" hidden="true" ht="12.75" outlineLevel="0" r="150">
      <c r="G150" s="0" t="s">
        <v>246</v>
      </c>
      <c r="H150" s="0" t="s">
        <v>273</v>
      </c>
      <c r="P150" s="0" t="str">
        <f aca="false">IF(Q150="","",LOWER(H150))</f>
        <v/>
      </c>
      <c r="R150" s="0" t="str">
        <f aca="false">IF(Q150="","","Field('"&amp;P150&amp;"','"&amp;Q150&amp;"'),")</f>
        <v/>
      </c>
    </row>
    <row collapsed="false" customFormat="false" customHeight="true" hidden="true" ht="12.75" outlineLevel="0" r="151">
      <c r="G151" s="0" t="s">
        <v>246</v>
      </c>
      <c r="H151" s="0" t="s">
        <v>274</v>
      </c>
      <c r="P151" s="0" t="str">
        <f aca="false">IF(Q151="","",LOWER(H151))</f>
        <v>taxonomic_coverage</v>
      </c>
      <c r="Q151" s="0" t="s">
        <v>251</v>
      </c>
      <c r="R151" s="0" t="str">
        <f aca="false">IF(Q151="","","Field('"&amp;P151&amp;"','"&amp;Q151&amp;"'),")</f>
        <v>Field('taxonomic_coverage','boolean'),</v>
      </c>
    </row>
    <row collapsed="false" customFormat="false" customHeight="true" hidden="true" ht="12.75" outlineLevel="0" r="152">
      <c r="G152" s="0" t="s">
        <v>246</v>
      </c>
      <c r="H152" s="0" t="s">
        <v>275</v>
      </c>
      <c r="P152" s="0" t="str">
        <f aca="false">IF(Q152="","",LOWER(H152))</f>
        <v/>
      </c>
      <c r="R152" s="0" t="str">
        <f aca="false">IF(Q152="","","Field('"&amp;P152&amp;"','"&amp;Q152&amp;"'),")</f>
        <v/>
      </c>
    </row>
    <row collapsed="false" customFormat="false" customHeight="true" hidden="true" ht="12.75" outlineLevel="0" r="153">
      <c r="G153" s="0" t="s">
        <v>246</v>
      </c>
      <c r="H153" s="0" t="s">
        <v>276</v>
      </c>
      <c r="I153" s="0" t="str">
        <f aca="false">$H$152&amp;"_"&amp;H153</f>
        <v>Contacts_Individual_Names</v>
      </c>
      <c r="P153" s="0" t="str">
        <f aca="false">IF(Q153="","",LOWER(I153))</f>
        <v>contacts_individual_names</v>
      </c>
      <c r="Q153" s="0" t="s">
        <v>251</v>
      </c>
      <c r="R153" s="0" t="str">
        <f aca="false">IF(Q153="","","Field('"&amp;P153&amp;"','"&amp;Q153&amp;"'),")</f>
        <v>Field('contacts_individual_names','boolean'),</v>
      </c>
    </row>
    <row collapsed="false" customFormat="false" customHeight="true" hidden="true" ht="12.75" outlineLevel="0" r="154">
      <c r="G154" s="0" t="s">
        <v>246</v>
      </c>
      <c r="H154" s="0" t="s">
        <v>277</v>
      </c>
      <c r="I154" s="0" t="str">
        <f aca="false">$H$152&amp;"_"&amp;H154</f>
        <v>Contacts_Positions</v>
      </c>
      <c r="P154" s="0" t="str">
        <f aca="false">IF(Q154="","",LOWER(I154))</f>
        <v>contacts_positions</v>
      </c>
      <c r="Q154" s="0" t="s">
        <v>251</v>
      </c>
      <c r="R154" s="0" t="str">
        <f aca="false">IF(Q154="","","Field('"&amp;P154&amp;"','"&amp;Q154&amp;"'),")</f>
        <v>Field('contacts_positions','boolean'),</v>
      </c>
    </row>
    <row collapsed="false" customFormat="false" customHeight="true" hidden="true" ht="12.75" outlineLevel="0" r="155">
      <c r="G155" s="0" t="s">
        <v>246</v>
      </c>
      <c r="H155" s="0" t="s">
        <v>278</v>
      </c>
      <c r="I155" s="0" t="str">
        <f aca="false">$H$152&amp;"_"&amp;H155</f>
        <v>Contacts_Organizations</v>
      </c>
      <c r="P155" s="0" t="str">
        <f aca="false">IF(Q155="","",LOWER(I155))</f>
        <v>contacts_organizations</v>
      </c>
      <c r="Q155" s="0" t="s">
        <v>251</v>
      </c>
      <c r="R155" s="0" t="str">
        <f aca="false">IF(Q155="","","Field('"&amp;P155&amp;"','"&amp;Q155&amp;"'),")</f>
        <v>Field('contacts_organizations','boolean'),</v>
      </c>
    </row>
    <row collapsed="false" customFormat="false" customHeight="true" hidden="true" ht="12.75" outlineLevel="0" r="156">
      <c r="G156" s="0" t="s">
        <v>246</v>
      </c>
      <c r="H156" s="0" t="s">
        <v>279</v>
      </c>
      <c r="I156" s="0" t="str">
        <f aca="false">$H$152&amp;"_"&amp;H156</f>
        <v>Contacts_Addresses</v>
      </c>
      <c r="P156" s="0" t="str">
        <f aca="false">IF(Q156="","",LOWER(I156))</f>
        <v>contacts_addresses</v>
      </c>
      <c r="Q156" s="0" t="s">
        <v>251</v>
      </c>
      <c r="R156" s="0" t="str">
        <f aca="false">IF(Q156="","","Field('"&amp;P156&amp;"','"&amp;Q156&amp;"'),")</f>
        <v>Field('contacts_addresses','boolean'),</v>
      </c>
    </row>
    <row collapsed="false" customFormat="false" customHeight="true" hidden="true" ht="12.75" outlineLevel="0" r="157">
      <c r="G157" s="0" t="s">
        <v>246</v>
      </c>
      <c r="H157" s="0" t="s">
        <v>258</v>
      </c>
      <c r="I157" s="0" t="str">
        <f aca="false">$H$152&amp;"_"&amp;H157</f>
        <v>Contacts_Phone</v>
      </c>
      <c r="P157" s="0" t="str">
        <f aca="false">IF(Q157="","",LOWER(I157))</f>
        <v>contacts_phone</v>
      </c>
      <c r="Q157" s="0" t="s">
        <v>251</v>
      </c>
      <c r="R157" s="0" t="str">
        <f aca="false">IF(Q157="","","Field('"&amp;P157&amp;"','"&amp;Q157&amp;"'),")</f>
        <v>Field('contacts_phone','boolean'),</v>
      </c>
    </row>
    <row collapsed="false" customFormat="false" customHeight="true" hidden="true" ht="12.75" outlineLevel="0" r="158">
      <c r="G158" s="0" t="s">
        <v>246</v>
      </c>
      <c r="H158" s="0" t="s">
        <v>280</v>
      </c>
      <c r="I158" s="0" t="str">
        <f aca="false">$H$152&amp;"_"&amp;H158</f>
        <v>Contacts_Email_Addresses</v>
      </c>
      <c r="P158" s="0" t="str">
        <f aca="false">IF(Q158="","",LOWER(I158))</f>
        <v>contacts_email_addresses</v>
      </c>
      <c r="Q158" s="0" t="s">
        <v>251</v>
      </c>
      <c r="R158" s="0" t="str">
        <f aca="false">IF(Q158="","","Field('"&amp;P158&amp;"','"&amp;Q158&amp;"'),")</f>
        <v>Field('contacts_email_addresses','boolean'),</v>
      </c>
    </row>
    <row collapsed="false" customFormat="false" customHeight="true" hidden="true" ht="12.75" outlineLevel="0" r="159">
      <c r="G159" s="0" t="s">
        <v>246</v>
      </c>
      <c r="H159" s="0" t="s">
        <v>281</v>
      </c>
      <c r="P159" s="0" t="str">
        <f aca="false">IF(Q159="","",LOWER(H159))</f>
        <v>methods_and_sampling_information</v>
      </c>
      <c r="Q159" s="0" t="s">
        <v>251</v>
      </c>
      <c r="R159" s="0" t="str">
        <f aca="false">IF(Q159="","","Field('"&amp;P159&amp;"','"&amp;Q159&amp;"'),")</f>
        <v>Field('methods_and_sampling_information','boolean'),</v>
      </c>
    </row>
    <row collapsed="false" customFormat="false" customHeight="true" hidden="true" ht="12.75" outlineLevel="0" r="160">
      <c r="G160" s="0" t="s">
        <v>246</v>
      </c>
      <c r="H160" s="0" t="s">
        <v>282</v>
      </c>
      <c r="P160" s="0" t="str">
        <f aca="false">IF(Q160="","",LOWER(H160))</f>
        <v>method_step_titles</v>
      </c>
      <c r="Q160" s="0" t="s">
        <v>251</v>
      </c>
      <c r="R160" s="0" t="str">
        <f aca="false">IF(Q160="","","Field('"&amp;P160&amp;"','"&amp;Q160&amp;"'),")</f>
        <v>Field('method_step_titles','boolean'),</v>
      </c>
    </row>
    <row collapsed="false" customFormat="false" customHeight="true" hidden="true" ht="12.75" outlineLevel="0" r="161">
      <c r="G161" s="0" t="s">
        <v>246</v>
      </c>
      <c r="H161" s="0" t="s">
        <v>283</v>
      </c>
      <c r="P161" s="0" t="str">
        <f aca="false">IF(Q161="","",LOWER(H161))</f>
        <v>method_step_description</v>
      </c>
      <c r="Q161" s="0" t="s">
        <v>251</v>
      </c>
      <c r="R161" s="0" t="str">
        <f aca="false">IF(Q161="","","Field('"&amp;P161&amp;"','"&amp;Q161&amp;"'),")</f>
        <v>Field('method_step_description','boolean'),</v>
      </c>
    </row>
    <row collapsed="false" customFormat="false" customHeight="true" hidden="true" ht="12.75" outlineLevel="0" r="162">
      <c r="G162" s="0" t="s">
        <v>246</v>
      </c>
      <c r="H162" s="0" t="s">
        <v>284</v>
      </c>
      <c r="P162" s="0" t="str">
        <f aca="false">IF(Q162="","",LOWER(H162))</f>
        <v>instrumentation_details</v>
      </c>
      <c r="Q162" s="0" t="s">
        <v>251</v>
      </c>
      <c r="R162" s="0" t="str">
        <f aca="false">IF(Q162="","","Field('"&amp;P162&amp;"','"&amp;Q162&amp;"'),")</f>
        <v>Field('instrumentation_details','boolean'),</v>
      </c>
    </row>
    <row collapsed="false" customFormat="false" customHeight="true" hidden="true" ht="12.75" outlineLevel="0" r="163">
      <c r="G163" s="0" t="s">
        <v>246</v>
      </c>
      <c r="H163" s="0" t="s">
        <v>285</v>
      </c>
      <c r="P163" s="0" t="str">
        <f aca="false">IF(Q163="","",LOWER(H163))</f>
        <v>sampling_area_and_frequency</v>
      </c>
      <c r="Q163" s="0" t="s">
        <v>251</v>
      </c>
      <c r="R163" s="0" t="str">
        <f aca="false">IF(Q163="","","Field('"&amp;P163&amp;"','"&amp;Q163&amp;"'),")</f>
        <v>Field('sampling_area_and_frequency','boolean'),</v>
      </c>
    </row>
    <row collapsed="false" customFormat="false" customHeight="true" hidden="true" ht="12.75" outlineLevel="0" r="164">
      <c r="G164" s="0" t="s">
        <v>246</v>
      </c>
      <c r="H164" s="0" t="s">
        <v>286</v>
      </c>
      <c r="P164" s="0" t="str">
        <f aca="false">IF(Q164="","",LOWER(H164))</f>
        <v>sampling_description</v>
      </c>
      <c r="Q164" s="0" t="s">
        <v>251</v>
      </c>
      <c r="R164" s="0" t="str">
        <f aca="false">IF(Q164="","","Field('"&amp;P164&amp;"','"&amp;Q164&amp;"'),")</f>
        <v>Field('sampling_description','boolean'),</v>
      </c>
    </row>
    <row collapsed="false" customFormat="false" customHeight="true" hidden="true" ht="12.75" outlineLevel="0" r="165">
      <c r="G165" s="0" t="s">
        <v>246</v>
      </c>
      <c r="H165" s="0" t="s">
        <v>287</v>
      </c>
      <c r="P165" s="0" t="str">
        <f aca="false">IF(Q165="","",LOWER(H165))</f>
        <v/>
      </c>
      <c r="R165" s="0" t="str">
        <f aca="false">IF(Q165="","","Field('"&amp;P165&amp;"','"&amp;Q165&amp;"'),")</f>
        <v/>
      </c>
    </row>
    <row collapsed="false" customFormat="false" customHeight="true" hidden="true" ht="12.75" outlineLevel="0" r="166">
      <c r="G166" s="0" t="s">
        <v>246</v>
      </c>
      <c r="H166" s="0" t="s">
        <v>288</v>
      </c>
      <c r="P166" s="0" t="str">
        <f aca="false">IF(Q166="","",LOWER(H166))</f>
        <v>research_project_title</v>
      </c>
      <c r="Q166" s="0" t="s">
        <v>251</v>
      </c>
      <c r="R166" s="0" t="str">
        <f aca="false">IF(Q166="","","Field('"&amp;P166&amp;"','"&amp;Q166&amp;"'),")</f>
        <v>Field('research_project_title','boolean'),</v>
      </c>
    </row>
    <row collapsed="false" customFormat="false" customHeight="true" hidden="true" ht="12.75" outlineLevel="0" r="167">
      <c r="G167" s="0" t="s">
        <v>246</v>
      </c>
      <c r="H167" s="0" t="s">
        <v>289</v>
      </c>
      <c r="I167" s="0" t="str">
        <f aca="false">$H$165&amp;"_"&amp;H167</f>
        <v>RESEARCH_PROJECT_Funding_Sources</v>
      </c>
      <c r="P167" s="0" t="str">
        <f aca="false">IF(Q167="","",LOWER(I167))</f>
        <v>research_project_funding_sources</v>
      </c>
      <c r="Q167" s="0" t="s">
        <v>251</v>
      </c>
      <c r="R167" s="0" t="str">
        <f aca="false">IF(Q167="","","Field('"&amp;P167&amp;"','"&amp;Q167&amp;"'),")</f>
        <v>Field('research_project_funding_sources','boolean'),</v>
      </c>
    </row>
    <row collapsed="false" customFormat="false" customHeight="true" hidden="true" ht="12.75" outlineLevel="0" r="168">
      <c r="G168" s="0" t="s">
        <v>246</v>
      </c>
      <c r="H168" s="0" t="s">
        <v>290</v>
      </c>
      <c r="I168" s="0" t="str">
        <f aca="false">$H$165&amp;"_"&amp;H168</f>
        <v>RESEARCH_PROJECT_Personnel_Information</v>
      </c>
      <c r="P168" s="0" t="str">
        <f aca="false">IF(Q168="","",LOWER(I168))</f>
        <v>research_project_personnel_information</v>
      </c>
      <c r="Q168" s="0" t="s">
        <v>251</v>
      </c>
      <c r="R168" s="0" t="str">
        <f aca="false">IF(Q168="","","Field('"&amp;P168&amp;"','"&amp;Q168&amp;"'),")</f>
        <v>Field('research_project_personnel_information','boolean'),</v>
      </c>
    </row>
    <row collapsed="false" customFormat="false" customHeight="true" hidden="true" ht="12.75" outlineLevel="0" r="169">
      <c r="G169" s="0" t="s">
        <v>246</v>
      </c>
      <c r="H169" s="0" t="s">
        <v>254</v>
      </c>
      <c r="I169" s="0" t="str">
        <f aca="false">$H$165&amp;"_"&amp;H169</f>
        <v>RESEARCH_PROJECT_Individual_Name</v>
      </c>
      <c r="P169" s="0" t="str">
        <f aca="false">IF(Q169="","",LOWER(I169))</f>
        <v>research_project_individual_name</v>
      </c>
      <c r="Q169" s="0" t="s">
        <v>251</v>
      </c>
      <c r="R169" s="0" t="str">
        <f aca="false">IF(Q169="","","Field('"&amp;P169&amp;"','"&amp;Q169&amp;"'),")</f>
        <v>Field('research_project_individual_name','boolean'),</v>
      </c>
    </row>
    <row collapsed="false" customFormat="false" customHeight="true" hidden="true" ht="12.75" outlineLevel="0" r="170">
      <c r="G170" s="0" t="s">
        <v>246</v>
      </c>
      <c r="H170" s="0" t="s">
        <v>255</v>
      </c>
      <c r="I170" s="0" t="str">
        <f aca="false">$H$165&amp;"_"&amp;H170</f>
        <v>RESEARCH_PROJECT_Position_Role</v>
      </c>
      <c r="P170" s="0" t="str">
        <f aca="false">IF(Q170="","",LOWER(I170))</f>
        <v>research_project_position_role</v>
      </c>
      <c r="Q170" s="0" t="s">
        <v>251</v>
      </c>
      <c r="R170" s="0" t="str">
        <f aca="false">IF(Q170="","","Field('"&amp;P170&amp;"','"&amp;Q170&amp;"'),")</f>
        <v>Field('research_project_position_role','boolean'),</v>
      </c>
    </row>
    <row collapsed="false" customFormat="false" customHeight="true" hidden="true" ht="12.75" outlineLevel="0" r="171">
      <c r="G171" s="0" t="s">
        <v>246</v>
      </c>
      <c r="H171" s="0" t="s">
        <v>256</v>
      </c>
      <c r="I171" s="0" t="str">
        <f aca="false">$H$165&amp;"_"&amp;H171</f>
        <v>RESEARCH_PROJECT_Organization</v>
      </c>
      <c r="P171" s="0" t="str">
        <f aca="false">IF(Q171="","",LOWER(I171))</f>
        <v>research_project_organization</v>
      </c>
      <c r="Q171" s="0" t="s">
        <v>251</v>
      </c>
      <c r="R171" s="0" t="str">
        <f aca="false">IF(Q171="","","Field('"&amp;P171&amp;"','"&amp;Q171&amp;"'),")</f>
        <v>Field('research_project_organization','boolean'),</v>
      </c>
    </row>
    <row collapsed="false" customFormat="false" customHeight="true" hidden="true" ht="12.75" outlineLevel="0" r="172">
      <c r="G172" s="0" t="s">
        <v>246</v>
      </c>
      <c r="H172" s="0" t="s">
        <v>257</v>
      </c>
      <c r="I172" s="0" t="str">
        <f aca="false">$H$165&amp;"_"&amp;H172</f>
        <v>RESEARCH_PROJECT_Address</v>
      </c>
      <c r="P172" s="0" t="str">
        <f aca="false">IF(Q172="","",LOWER(I172))</f>
        <v>research_project_address</v>
      </c>
      <c r="Q172" s="0" t="s">
        <v>251</v>
      </c>
      <c r="R172" s="0" t="str">
        <f aca="false">IF(Q172="","","Field('"&amp;P172&amp;"','"&amp;Q172&amp;"'),")</f>
        <v>Field('research_project_address','boolean'),</v>
      </c>
    </row>
    <row collapsed="false" customFormat="false" customHeight="true" hidden="true" ht="12.75" outlineLevel="0" r="173">
      <c r="G173" s="0" t="s">
        <v>246</v>
      </c>
      <c r="H173" s="0" t="s">
        <v>258</v>
      </c>
      <c r="I173" s="0" t="str">
        <f aca="false">$H$165&amp;"_"&amp;H173</f>
        <v>RESEARCH_PROJECT_Phone</v>
      </c>
      <c r="P173" s="0" t="str">
        <f aca="false">IF(Q173="","",LOWER(I173))</f>
        <v>research_project_phone</v>
      </c>
      <c r="Q173" s="0" t="s">
        <v>251</v>
      </c>
      <c r="R173" s="0" t="str">
        <f aca="false">IF(Q173="","","Field('"&amp;P173&amp;"','"&amp;Q173&amp;"'),")</f>
        <v>Field('research_project_phone','boolean'),</v>
      </c>
    </row>
    <row collapsed="false" customFormat="false" customHeight="true" hidden="true" ht="12.75" outlineLevel="0" r="174">
      <c r="G174" s="0" t="s">
        <v>246</v>
      </c>
      <c r="H174" s="0" t="s">
        <v>259</v>
      </c>
      <c r="I174" s="0" t="str">
        <f aca="false">$H$165&amp;"_"&amp;H174</f>
        <v>RESEARCH_PROJECT_Email_Address</v>
      </c>
      <c r="P174" s="0" t="str">
        <f aca="false">IF(Q174="","",LOWER(I174))</f>
        <v>research_project_email_address</v>
      </c>
      <c r="Q174" s="0" t="s">
        <v>251</v>
      </c>
      <c r="R174" s="0" t="str">
        <f aca="false">IF(Q174="","","Field('"&amp;P174&amp;"','"&amp;Q174&amp;"'),")</f>
        <v>Field('research_project_email_address','boolean'),</v>
      </c>
    </row>
    <row collapsed="false" customFormat="false" customHeight="true" hidden="true" ht="12.75" outlineLevel="0" r="175">
      <c r="G175" s="0" t="s">
        <v>246</v>
      </c>
      <c r="H175" s="0" t="s">
        <v>291</v>
      </c>
      <c r="I175" s="0" t="str">
        <f aca="false">$H$165&amp;"_"&amp;H175</f>
        <v>RESEARCH_PROJECT_Role</v>
      </c>
      <c r="P175" s="0" t="str">
        <f aca="false">IF(Q175="","",LOWER(I175))</f>
        <v>research_project_role</v>
      </c>
      <c r="Q175" s="0" t="s">
        <v>251</v>
      </c>
      <c r="R175" s="0" t="str">
        <f aca="false">IF(Q175="","","Field('"&amp;P175&amp;"','"&amp;Q175&amp;"'),")</f>
        <v>Field('research_project_role','boolean'),</v>
      </c>
    </row>
    <row collapsed="false" customFormat="false" customHeight="true" hidden="true" ht="12.75" outlineLevel="0" r="176">
      <c r="G176" s="0" t="s">
        <v>246</v>
      </c>
      <c r="H176" s="0" t="s">
        <v>292</v>
      </c>
      <c r="P176" s="0" t="str">
        <f aca="false">IF(Q176="","",LOWER(H176))</f>
        <v>additional_metadata</v>
      </c>
      <c r="Q176" s="0" t="s">
        <v>251</v>
      </c>
      <c r="R176" s="0" t="str">
        <f aca="false">IF(Q176="","","Field('"&amp;P176&amp;"','"&amp;Q176&amp;"'),")</f>
        <v>Field('additional_metadata','boolean'),</v>
      </c>
    </row>
    <row collapsed="false" customFormat="false" customHeight="true" hidden="true" ht="12.75" outlineLevel="0" r="177">
      <c r="G177" s="0" t="s">
        <v>246</v>
      </c>
      <c r="H177" s="0" t="s">
        <v>293</v>
      </c>
      <c r="P177" s="0" t="str">
        <f aca="false">IF(Q177="","",LOWER(H177))</f>
        <v/>
      </c>
      <c r="R177" s="0" t="str">
        <f aca="false">IF(Q177="","","Field('"&amp;P177&amp;"','"&amp;Q177&amp;"'),")</f>
        <v/>
      </c>
    </row>
    <row collapsed="false" customFormat="false" customHeight="true" hidden="true" ht="12.75" outlineLevel="0" r="178">
      <c r="G178" s="0" t="s">
        <v>246</v>
      </c>
      <c r="H178" s="0" t="s">
        <v>294</v>
      </c>
      <c r="P178" s="0" t="str">
        <f aca="false">IF(Q178="","",LOWER(H178))</f>
        <v>access_control</v>
      </c>
      <c r="Q178" s="0" t="s">
        <v>251</v>
      </c>
      <c r="R178" s="0" t="str">
        <f aca="false">IF(Q178="","","Field('"&amp;P178&amp;"','"&amp;Q178&amp;"'),")</f>
        <v>Field('access_control','boolean'),</v>
      </c>
    </row>
    <row collapsed="false" customFormat="false" customHeight="true" hidden="true" ht="12.75" outlineLevel="0" r="179">
      <c r="G179" s="0" t="s">
        <v>246</v>
      </c>
      <c r="H179" s="0" t="s">
        <v>295</v>
      </c>
      <c r="P179" s="0" t="str">
        <f aca="false">IF(Q179="","",LOWER(H179))</f>
        <v/>
      </c>
      <c r="R179" s="0" t="str">
        <f aca="false">IF(Q179="","","Field('"&amp;P179&amp;"','"&amp;Q179&amp;"'),")</f>
        <v/>
      </c>
    </row>
    <row collapsed="false" customFormat="false" customHeight="true" hidden="true" ht="12.75" outlineLevel="0" r="180">
      <c r="G180" s="0" t="s">
        <v>246</v>
      </c>
      <c r="H180" s="0" t="s">
        <v>296</v>
      </c>
      <c r="P180" s="0" t="str">
        <f aca="false">IF(Q180="","",LOWER(H180))</f>
        <v>usage_rights</v>
      </c>
      <c r="Q180" s="0" t="s">
        <v>251</v>
      </c>
      <c r="R180" s="0" t="str">
        <f aca="false">IF(Q180="","","Field('"&amp;P180&amp;"','"&amp;Q180&amp;"'),")</f>
        <v>Field('usage_rights','boolean'),</v>
      </c>
    </row>
    <row collapsed="false" customFormat="false" customHeight="true" hidden="true" ht="12.75" outlineLevel="0" r="181">
      <c r="G181" s="0" t="s">
        <v>246</v>
      </c>
      <c r="H181" s="0" t="s">
        <v>297</v>
      </c>
      <c r="P181" s="0" t="str">
        <f aca="false">IF(Q181="","",LOWER(H181))</f>
        <v>special_conditions</v>
      </c>
      <c r="Q181" s="0" t="s">
        <v>251</v>
      </c>
      <c r="R181" s="0" t="str">
        <f aca="false">IF(Q181="","","Field('"&amp;P181&amp;"','"&amp;Q181&amp;"'),")</f>
        <v>Field('special_conditions','boolean'),</v>
      </c>
    </row>
    <row collapsed="false" customFormat="false" customHeight="true" hidden="true" ht="12.75" outlineLevel="0" r="182">
      <c r="G182" s="0" t="s">
        <v>246</v>
      </c>
      <c r="H182" s="0" t="s">
        <v>298</v>
      </c>
      <c r="P182" s="0" t="str">
        <f aca="false">IF(Q182="","",LOWER(H182))</f>
        <v>datatable_metadata</v>
      </c>
      <c r="Q182" s="0" t="s">
        <v>251</v>
      </c>
      <c r="R182" s="0" t="str">
        <f aca="false">IF(Q182="","","Field('"&amp;P182&amp;"','"&amp;Q182&amp;"'),")</f>
        <v>Field('datatable_metadata','boolean'),</v>
      </c>
    </row>
    <row collapsed="false" customFormat="false" customHeight="true" hidden="true" ht="12.75" outlineLevel="0" r="183">
      <c r="G183" s="0" t="s">
        <v>246</v>
      </c>
      <c r="H183" s="0" t="s">
        <v>299</v>
      </c>
      <c r="P183" s="0" t="str">
        <f aca="false">IF(Q183="","",LOWER(H183))</f>
        <v>homepage_content</v>
      </c>
      <c r="Q183" s="0" t="s">
        <v>251</v>
      </c>
      <c r="R183" s="0" t="str">
        <f aca="false">IF(Q183="","","Field('"&amp;P183&amp;"','"&amp;Q183&amp;"'),")</f>
        <v>Field('homepage_content','boolean'),</v>
      </c>
    </row>
    <row collapsed="false" customFormat="false" customHeight="true" hidden="true" ht="12.75" outlineLevel="0" r="184">
      <c r="G184" s="0" t="s">
        <v>246</v>
      </c>
      <c r="H184" s="0" t="s">
        <v>300</v>
      </c>
      <c r="P184" s="0" t="str">
        <f aca="false">IF(Q184="","",LOWER(H184))</f>
        <v>eml_homepage_links</v>
      </c>
      <c r="Q184" s="0" t="s">
        <v>251</v>
      </c>
      <c r="R184" s="0" t="str">
        <f aca="false">IF(Q184="","","Field('"&amp;P184&amp;"','"&amp;Q184&amp;"'),")</f>
        <v>Field('eml_homepage_links','boolean'),</v>
      </c>
    </row>
    <row collapsed="false" customFormat="false" customHeight="true" hidden="true" ht="12.75" outlineLevel="0" r="185">
      <c r="G185" s="0" t="s">
        <v>246</v>
      </c>
      <c r="H185" s="0" t="s">
        <v>301</v>
      </c>
      <c r="P185" s="0" t="str">
        <f aca="false">IF(Q185="","",LOWER(H185))</f>
        <v>can_the_plot_network_or_data_package_be_filtered_in_the_search_bar_of_the_portal</v>
      </c>
      <c r="Q185" s="0" t="s">
        <v>251</v>
      </c>
      <c r="R185" s="0" t="str">
        <f aca="false">IF(Q185="","","Field('"&amp;P185&amp;"','"&amp;Q185&amp;"'),")</f>
        <v>Field('can_the_plot_network_or_data_package_be_filtered_in_the_search_bar_of_the_portal','boolean'),</v>
      </c>
    </row>
    <row collapsed="false" customFormat="false" customHeight="true" hidden="true" ht="12.75" outlineLevel="0" r="186">
      <c r="G186" s="0" t="s">
        <v>246</v>
      </c>
      <c r="H186" s="0" t="s">
        <v>302</v>
      </c>
      <c r="P186" s="0" t="str">
        <f aca="false">IF(Q186="","",LOWER(H186))</f>
        <v>draft_publication_checklist_passed</v>
      </c>
      <c r="Q186" s="0" t="s">
        <v>251</v>
      </c>
      <c r="R186" s="0" t="str">
        <f aca="false">IF(Q186="","","Field('"&amp;P186&amp;"','"&amp;Q186&amp;"'),")</f>
        <v>Field('draft_publication_checklist_passed','boolean'),</v>
      </c>
    </row>
    <row collapsed="false" customFormat="false" customHeight="true" hidden="true" ht="12.75" outlineLevel="0" r="187">
      <c r="G187" s="0" t="s">
        <v>303</v>
      </c>
      <c r="H187" s="0" t="s">
        <v>304</v>
      </c>
      <c r="I187" s="0" t="str">
        <f aca="false">G187&amp;"_"&amp;H187</f>
        <v>Reporting Checklist_Licenced</v>
      </c>
      <c r="P187" s="0" t="str">
        <f aca="false">IF(Q187="","",LOWER(I187))</f>
        <v>reporting checklist_licenced</v>
      </c>
      <c r="Q187" s="0" t="s">
        <v>251</v>
      </c>
      <c r="R187" s="0" t="str">
        <f aca="false">IF(Q187="","","Field('"&amp;P187&amp;"','"&amp;Q187&amp;"'),")</f>
        <v>Field('reporting checklist_licenced','boolean'),</v>
      </c>
    </row>
    <row collapsed="false" customFormat="false" customHeight="true" hidden="true" ht="12.75" outlineLevel="0" r="188">
      <c r="G188" s="0" t="s">
        <v>303</v>
      </c>
      <c r="H188" s="0" t="s">
        <v>305</v>
      </c>
      <c r="I188" s="0" t="str">
        <f aca="false">G188&amp;"_"&amp;H188</f>
        <v>Reporting Checklist_Described_with_metadata_</v>
      </c>
      <c r="P188" s="0" t="str">
        <f aca="false">IF(Q188="","",LOWER(I188))</f>
        <v>reporting checklist_described_with_metadata_</v>
      </c>
      <c r="Q188" s="0" t="s">
        <v>251</v>
      </c>
      <c r="R188" s="0" t="str">
        <f aca="false">IF(Q188="","","Field('"&amp;P188&amp;"','"&amp;Q188&amp;"'),")</f>
        <v>Field('reporting checklist_described_with_metadata_','boolean'),</v>
      </c>
    </row>
    <row collapsed="false" customFormat="false" customHeight="true" hidden="true" ht="15" outlineLevel="0" r="189">
      <c r="G189" s="0" t="s">
        <v>303</v>
      </c>
      <c r="H189" s="0" t="s">
        <v>306</v>
      </c>
      <c r="I189" s="0" t="str">
        <f aca="false">G189&amp;"_"&amp;H189</f>
        <v>Reporting Checklist_DOI_minted</v>
      </c>
      <c r="P189" s="0" t="str">
        <f aca="false">IF(Q189="","",LOWER(I189))</f>
        <v>reporting checklist_doi_minted</v>
      </c>
      <c r="Q189" s="0" t="s">
        <v>251</v>
      </c>
      <c r="R189" s="0" t="str">
        <f aca="false">IF(Q189="","","Field('"&amp;P189&amp;"','"&amp;Q189&amp;"'),")</f>
        <v>Field('reporting checklist_doi_minted','boolean'),</v>
      </c>
    </row>
    <row collapsed="false" customFormat="false" customHeight="true" hidden="true" ht="15" outlineLevel="0" r="190">
      <c r="G190" s="0" t="s">
        <v>303</v>
      </c>
      <c r="H190" s="0" t="s">
        <v>307</v>
      </c>
      <c r="I190" s="0" t="str">
        <f aca="false">G190&amp;"_"&amp;H190</f>
        <v>Reporting Checklist_Metadata_feed_to_TDDP_and_RDA</v>
      </c>
      <c r="P190" s="0" t="str">
        <f aca="false">IF(Q190="","",LOWER(I190))</f>
        <v>reporting checklist_metadata_feed_to_tddp_and_rda</v>
      </c>
      <c r="Q190" s="0" t="s">
        <v>251</v>
      </c>
      <c r="R190" s="0" t="str">
        <f aca="false">IF(Q190="","","Field('"&amp;P190&amp;"','"&amp;Q190&amp;"'),")</f>
        <v>Field('reporting checklist_metadata_feed_to_tddp_and_rda','boolean'),</v>
      </c>
    </row>
    <row collapsed="false" customFormat="false" customHeight="true" hidden="true" ht="15" outlineLevel="0" r="191">
      <c r="G191" s="0" t="s">
        <v>303</v>
      </c>
      <c r="H191" s="0" t="s">
        <v>308</v>
      </c>
      <c r="P191" s="0" t="str">
        <f aca="false">IF(Q191="","",LOWER(H191))</f>
        <v>reporting_checklist_passed</v>
      </c>
      <c r="Q191" s="0" t="s">
        <v>251</v>
      </c>
      <c r="R191" s="0" t="str">
        <f aca="false">IF(Q191="","","Field('"&amp;P191&amp;"','"&amp;Q191&amp;"'),")</f>
        <v>Field('reporting_checklist_passed','boolean'),</v>
      </c>
    </row>
    <row collapsed="false" customFormat="false" customHeight="true" hidden="true" ht="12.75" outlineLevel="0" r="192">
      <c r="G192" s="0" t="s">
        <v>309</v>
      </c>
      <c r="H192" s="0" t="s">
        <v>310</v>
      </c>
      <c r="P192" s="0" t="str">
        <f aca="false">IF(Q192="","",LOWER(H192))</f>
        <v>logged_by</v>
      </c>
      <c r="Q192" s="0" t="s">
        <v>251</v>
      </c>
      <c r="R192" s="0" t="str">
        <f aca="false">IF(Q192="","","Field('"&amp;P192&amp;"','"&amp;Q192&amp;"'),")</f>
        <v>Field('logged_by','boolean'),</v>
      </c>
    </row>
    <row collapsed="false" customFormat="false" customHeight="true" hidden="true" ht="15" outlineLevel="0" r="193">
      <c r="G193" s="0" t="s">
        <v>309</v>
      </c>
      <c r="H193" s="0" t="s">
        <v>311</v>
      </c>
      <c r="P193" s="0" t="str">
        <f aca="false">IF(Q193="","",LOWER(H193))</f>
        <v>date logged</v>
      </c>
      <c r="Q193" s="0" t="s">
        <v>251</v>
      </c>
      <c r="R193" s="0" t="str">
        <f aca="false">IF(Q193="","","Field('"&amp;P193&amp;"','"&amp;Q193&amp;"'),")</f>
        <v>Field('date logged','boolean'),</v>
      </c>
    </row>
    <row collapsed="false" customFormat="false" customHeight="true" hidden="true" ht="15" outlineLevel="0" r="194">
      <c r="G194" s="0" t="s">
        <v>309</v>
      </c>
      <c r="H194" s="0" t="s">
        <v>311</v>
      </c>
      <c r="P194" s="0" t="str">
        <f aca="false">IF(Q194="","",LOWER(H194))</f>
        <v>date logged</v>
      </c>
      <c r="Q194" s="0" t="s">
        <v>251</v>
      </c>
      <c r="R194" s="0" t="str">
        <f aca="false">IF(Q194="","","Field('"&amp;P194&amp;"','"&amp;Q194&amp;"'),")</f>
        <v>Field('date logged','boolean'),</v>
      </c>
    </row>
    <row collapsed="false" customFormat="false" customHeight="true" hidden="true" ht="15" outlineLevel="0" r="195">
      <c r="G195" s="0" t="s">
        <v>309</v>
      </c>
      <c r="H195" s="0" t="s">
        <v>312</v>
      </c>
      <c r="P195" s="0" t="str">
        <f aca="false">IF(Q195="","",LOWER(H195))</f>
        <v>date actioned</v>
      </c>
      <c r="Q195" s="0" t="s">
        <v>251</v>
      </c>
      <c r="R195" s="0" t="str">
        <f aca="false">IF(Q195="","","Field('"&amp;P195&amp;"','"&amp;Q195&amp;"'),")</f>
        <v>Field('date actioned','boolean'),</v>
      </c>
    </row>
    <row collapsed="false" customFormat="false" customHeight="true" hidden="true" ht="15" outlineLevel="0" r="196">
      <c r="G196" s="0" t="s">
        <v>309</v>
      </c>
      <c r="H196" s="0" t="s">
        <v>31</v>
      </c>
      <c r="P196" s="0" t="str">
        <f aca="false">IF(Q196="","",LOWER(H196))</f>
        <v>data_package</v>
      </c>
      <c r="Q196" s="0" t="s">
        <v>251</v>
      </c>
      <c r="R196" s="0" t="str">
        <f aca="false">IF(Q196="","","Field('"&amp;P196&amp;"','"&amp;Q196&amp;"'),")</f>
        <v>Field('data_package','boolean'),</v>
      </c>
    </row>
    <row collapsed="false" customFormat="false" customHeight="true" hidden="true" ht="15" outlineLevel="0" r="197">
      <c r="G197" s="0" t="s">
        <v>309</v>
      </c>
      <c r="H197" s="0" t="s">
        <v>313</v>
      </c>
      <c r="P197" s="0" t="str">
        <f aca="false">IF(Q197="","",LOWER(H197))</f>
        <v>errata</v>
      </c>
      <c r="Q197" s="0" t="s">
        <v>251</v>
      </c>
      <c r="R197" s="0" t="str">
        <f aca="false">IF(Q197="","","Field('"&amp;P197&amp;"','"&amp;Q197&amp;"'),")</f>
        <v>Field('errata','boolean'),</v>
      </c>
    </row>
    <row collapsed="false" customFormat="false" customHeight="true" hidden="true" ht="15" outlineLevel="0" r="198">
      <c r="G198" s="0" t="s">
        <v>309</v>
      </c>
      <c r="H198" s="0" t="s">
        <v>314</v>
      </c>
      <c r="P198" s="0" t="str">
        <f aca="false">IF(Q198="","",LOWER(H198))</f>
        <v>addenda</v>
      </c>
      <c r="Q198" s="0" t="s">
        <v>251</v>
      </c>
      <c r="R198" s="0" t="str">
        <f aca="false">IF(Q198="","","Field('"&amp;P198&amp;"','"&amp;Q198&amp;"'),")</f>
        <v>Field('addenda','boolean'),</v>
      </c>
    </row>
    <row collapsed="false" customFormat="false" customHeight="true" hidden="false" ht="15" outlineLevel="0" r="199">
      <c r="B199" s="0" t="s">
        <v>129</v>
      </c>
      <c r="C199" s="0" t="s">
        <v>129</v>
      </c>
      <c r="D199" s="0" t="s">
        <v>121</v>
      </c>
      <c r="G199" s="0" t="s">
        <v>66</v>
      </c>
    </row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autoFilter ref="B1:V198">
    <filterColumn colId="0">
      <filters>
        <filter val="dataset/project"/>
        <filter val="project/studyAreaDescription"/>
        <filter val="project/designDescription"/>
        <filter val="project"/>
        <filter val="project/designDescription/coverage"/>
      </filters>
    </filterColumn>
  </autoFilter>
  <hyperlinks>
    <hyperlink display="https://knb.ecoinformatics.org/#external//emlparser/docs/eml-2.1.1/eml-resource.html#shortName" location="external//emlparser/docs/eml-2.1.1/eml-resource.html" ref="T3" r:id="rId1"/>
    <hyperlink display="https://knb.ecoinformatics.org/#external//emlparser/docs/eml-2.1.1/eml-resource.html#keyword" location="external//emlparser/docs/eml-2.1.1/eml-resource.html" ref="T4" r:id="rId2"/>
    <hyperlink display="https://knb.ecoinformatics.org/#external//emlparser/docs/eml-2.1.1/./eml-resource.html#creator" location="external//emlparser/docs/eml-2.1.1/./eml-resource.html" ref="T6" r:id="rId3"/>
    <hyperlink display="file:///home/ivan_hanigan/Dropbox/projects/DataDocumentation/EML-2.1.1/eml-2.1.1/docs/eml-2.1.1/eml-resource.html#creator" ref="W6" r:id="rId4"/>
    <hyperlink display="https://knb.ecoinformatics.org/#external//emlparser/docs/eml-2.1.1/eml-resource.html#intellectualRights" location="external//emlparser/docs/eml-2.1.1/eml-resource.html" ref="T10" r:id="rId5"/>
    <hyperlink display="file:///home/ivan_hanigan/Dropbox/projects/DataDocumentation/EML-2.1.1/eml-2.1.1/docs/eml-2.1.1/eml-project.html#title" location="title%23title%23title%23title%23title%23title%23title%23title" ref="W39" r:id="rId6"/>
    <hyperlink display="https://knb.ecoinformatics.org/#external//emlparser/docs/eml-2.1.1/eml-resource.html#additionalInfo" location="external//emlparser/docs/eml-2.1.1/eml-resource.html" ref="T52" r:id="rId7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65992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2014-07-21T12:09:57.00Z</dcterms:created>
  <dc:creator>ivan hanigan</dc:creator>
  <cp:lastModifiedBy>Ivan Hanigan</cp:lastModifiedBy>
  <dcterms:modified xsi:type="dcterms:W3CDTF">2014-12-16T05:02:55.00Z</dcterms:modified>
  <cp:revision>60</cp:revision>
</cp:coreProperties>
</file>