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Experiment_III/Photon-Entanglement/g2-Photon-Pair/"/>
    </mc:Choice>
  </mc:AlternateContent>
  <xr:revisionPtr revIDLastSave="0" documentId="13_ncr:1_{E17BB216-751A-F94F-8A2E-A32029CE7B6A}" xr6:coauthVersionLast="47" xr6:coauthVersionMax="47" xr10:uidLastSave="{00000000-0000-0000-0000-000000000000}"/>
  <bookViews>
    <workbookView xWindow="0" yWindow="0" windowWidth="28800" windowHeight="18000" xr2:uid="{EFC2A930-1AB9-3543-9475-B0C826ADD9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J6" i="1" a="1"/>
  <c r="J6" i="1" s="1"/>
  <c r="J7" i="1" a="1"/>
  <c r="J7" i="1" s="1"/>
  <c r="J8" i="1" a="1"/>
  <c r="J8" i="1" s="1"/>
  <c r="J9" i="1" a="1"/>
  <c r="J9" i="1" s="1"/>
  <c r="J5" i="1" a="1"/>
  <c r="J5" i="1" s="1"/>
  <c r="I6" i="1" a="1"/>
  <c r="I6" i="1" s="1"/>
  <c r="I7" i="1" a="1"/>
  <c r="I7" i="1" s="1"/>
  <c r="I8" i="1" a="1"/>
  <c r="I8" i="1"/>
  <c r="I9" i="1" a="1"/>
  <c r="I9" i="1"/>
  <c r="I5" i="1" a="1"/>
  <c r="I5" i="1" s="1"/>
  <c r="G6" i="1" a="1"/>
  <c r="G6" i="1" s="1"/>
  <c r="H6" i="1" s="1"/>
  <c r="G7" i="1" a="1"/>
  <c r="G7" i="1" s="1"/>
  <c r="H7" i="1" s="1"/>
  <c r="G8" i="1" a="1"/>
  <c r="G8" i="1" s="1"/>
  <c r="H8" i="1" s="1"/>
  <c r="G9" i="1" a="1"/>
  <c r="G9" i="1" s="1"/>
  <c r="H9" i="1" s="1"/>
  <c r="G5" i="1" a="1"/>
  <c r="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<sst xmlns="http://schemas.openxmlformats.org/spreadsheetml/2006/main" count="8" uniqueCount="8">
  <si>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S1</t>
    <phoneticPr fontId="1"/>
  </si>
  <si>
    <t>S2</t>
    <phoneticPr fontId="1"/>
  </si>
  <si>
    <t>C</t>
    <phoneticPr fontId="1"/>
  </si>
  <si>
    <t>n</t>
    <phoneticPr fontId="1"/>
  </si>
  <si>
    <t>g_2</t>
    <phoneticPr fontId="1"/>
  </si>
  <si>
    <t xml:space="preserve">レーザーパワー (mW) </t>
    <phoneticPr fontId="1"/>
  </si>
  <si>
    <t>η_h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</si>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</sst>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C713-B7FD-D047-B3EC-E75B82E97635}">
  <dimension ref="B4:J10"/>
  <sheetViews>
    <sheetView tabSelected="1" topLeftCell="I1" zoomScale="213" zoomScaleNormal="72" workbookViewId="0">
      <selection activeCell="B1" sqref="B1:B1048576"/>
    </sheetView>
  </sheetViews>
  <sheetFormatPr baseColWidth="10" defaultRowHeight="20"/>
  <cols>
    <col min="1" max="1" width="7.85546875" customWidth="1"/>
    <col min="2" max="2" width="11.7109375" customWidth="1"/>
    <col min="4" max="4" width="12.42578125" customWidth="1"/>
    <col min="7" max="7" width="12.7109375" bestFit="1" customWidth="1"/>
  </cols>
  <sheetData>
    <row r="4" spans="2:10">
      <c r="B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</v>
      </c>
      <c r="J4" t="s">
        <v>7</v>
      </c>
    </row>
    <row r="5" spans="2:10">
      <c r="B5">
        <v>2.04</v>
      </c>
      <c r="C5" s="1">
        <v>1</v>
      </c>
      <c r="D5">
        <v>16190</v>
      </c>
      <c r="E5">
        <v>1140</v>
      </c>
      <c r="F5">
        <v>184</v>
      </c>
      <c r="G5" cm="1">
        <f t="array" ref="G5">4*10^{-9}</f>
        <v>4.0000000000000002E-9</v>
      </c>
      <c r="H5">
        <f>F5/(D5*E5*G5)</f>
        <v>2492.3333658420293</v>
      </c>
      <c r="I5" cm="1">
        <f t="array" ref="I5">F5/(0.5*(D5*E5)^{0.5})</f>
        <v>8.5658796565437081E-2</v>
      </c>
      <c r="J5" cm="1">
        <f t="array" ref="J5">(D5*E5)^{0.5}/(0.5*I5*B5)</f>
        <v>49170.396419437326</v>
      </c>
    </row>
    <row r="6" spans="2:10">
      <c r="B6">
        <v>1.63</v>
      </c>
      <c r="C6" s="1">
        <v>0.8</v>
      </c>
      <c r="D6">
        <v>13060</v>
      </c>
      <c r="E6">
        <v>1000</v>
      </c>
      <c r="F6">
        <v>158</v>
      </c>
      <c r="G6" cm="1">
        <f t="array" ref="G6">4*10^{-9}</f>
        <v>4.0000000000000002E-9</v>
      </c>
      <c r="H6">
        <f t="shared" ref="H6:H9" si="0">F6/(D6*E6*G6)</f>
        <v>3024.5022970903519</v>
      </c>
      <c r="I6" cm="1">
        <f t="array" ref="I6">F6/(0.5*(D6*E6)^{0.5})</f>
        <v>8.7441076200172718E-2</v>
      </c>
      <c r="J6" cm="1">
        <f t="array" ref="J6">(D6*E6)^{0.5}/(0.5*I6*B6)</f>
        <v>50710.569231963957</v>
      </c>
    </row>
    <row r="7" spans="2:10">
      <c r="B7">
        <v>1.22</v>
      </c>
      <c r="C7" s="1">
        <v>0.6</v>
      </c>
      <c r="D7">
        <v>9880</v>
      </c>
      <c r="E7">
        <v>860</v>
      </c>
      <c r="F7">
        <v>121</v>
      </c>
      <c r="G7" cm="1">
        <f t="array" ref="G7">4*10^{-9}</f>
        <v>4.0000000000000002E-9</v>
      </c>
      <c r="H7">
        <f t="shared" si="0"/>
        <v>3560.1638263816963</v>
      </c>
      <c r="I7" cm="1">
        <f t="array" ref="I7">F7/(0.5*(D7*E7)^{0.5})</f>
        <v>8.3020944151912454E-2</v>
      </c>
      <c r="J7" cm="1">
        <f t="array" ref="J7">(D7*E7)^{0.5}/(0.5*I7*B7)</f>
        <v>57558.596396152272</v>
      </c>
    </row>
    <row r="8" spans="2:10">
      <c r="B8">
        <v>0.81</v>
      </c>
      <c r="C8" s="1">
        <v>0.4</v>
      </c>
      <c r="D8">
        <v>7880</v>
      </c>
      <c r="E8">
        <v>510</v>
      </c>
      <c r="F8">
        <v>95</v>
      </c>
      <c r="G8" cm="1">
        <f t="array" ref="G8">4*10^{-9}</f>
        <v>4.0000000000000002E-9</v>
      </c>
      <c r="H8">
        <f t="shared" si="0"/>
        <v>5909.724295809694</v>
      </c>
      <c r="I8" cm="1">
        <f t="array" ref="I8">F8/(0.5*(D8*E8)^{0.5})</f>
        <v>9.4777533886627033E-2</v>
      </c>
      <c r="J8" cm="1">
        <f t="array" ref="J8">(D8*E8)^{0.5}/(0.5*I8*B8)</f>
        <v>52226.120857699796</v>
      </c>
    </row>
    <row r="9" spans="2:10">
      <c r="B9">
        <v>0.41</v>
      </c>
      <c r="C9" s="1">
        <v>0.2</v>
      </c>
      <c r="D9">
        <v>5270</v>
      </c>
      <c r="E9">
        <v>380</v>
      </c>
      <c r="F9">
        <v>45</v>
      </c>
      <c r="G9" cm="1">
        <f t="array" ref="G9">4*10^{-9}</f>
        <v>4.0000000000000002E-9</v>
      </c>
      <c r="H9">
        <f t="shared" si="0"/>
        <v>5617.696993907919</v>
      </c>
      <c r="I9" cm="1">
        <f t="array" ref="I9">F9/(0.5*(D9*E9)^{0.5})</f>
        <v>6.3598284848049969E-2</v>
      </c>
      <c r="J9" cm="1">
        <f t="array" ref="J9">(D9*E9)^{0.5}/(0.5*I9*B9)</f>
        <v>108542.00542005419</v>
      </c>
    </row>
    <row r="10" spans="2:10">
      <c r="C10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2024-10-08T06:59:07Z</dcterms:created>
  <dcterms:modified xsi:type="dcterms:W3CDTF">2024-10-17T08:33:02Z</dcterms:modified>
</cp:coreProperties>
</file>